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660361\Desktop\"/>
    </mc:Choice>
  </mc:AlternateContent>
  <bookViews>
    <workbookView xWindow="0" yWindow="0" windowWidth="15345" windowHeight="66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<sst xmlns="http://schemas.openxmlformats.org/spreadsheetml/2006/main" count="1065" uniqueCount="591">
  <si>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</si>
  <si>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</si>
  <si>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</si>
  <si>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</si>
  <si>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</si>
  <si>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</si>
  <si>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</si>
  <si>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</si>
  <si>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</si>
  <si>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</si>
  <si>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</si>
  <si>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</si>
  <si>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</si>
  <si>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</si>
  <si>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</si>
  <si>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</si>
  <si>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</si>
  <si>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</si>
  <si>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</si>
  <si>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</si>
  <si>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</si>
  <si>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</si>
  <si>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</si>
  <si>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</si>
  <si>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</si>
  <si>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</si>
  <si>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</si>
  <si>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</si>
  <si>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</si>
  <si>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</si>
  <si>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</si>
  <si>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</si>
  <si>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</si>
  <si>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</si>
  <si>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</si>
  <si>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</si>
  <si>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</si>
  <si>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</si>
  <si>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</si>
  <si>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</si>
  <si>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</si>
  <si>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</si>
  <si>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</si>
  <si>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</si>
  <si>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</si>
  <si>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</si>
  <si>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</si>
  <si>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</si>
  <si>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</si>
  <si>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</si>
  <si>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</si>
  <si>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</si>
  <si>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</si>
  <si>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</si>
  <si>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</si>
  <si>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</si>
  <si>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</si>
  <si>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</si>
  <si>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</si>
  <si>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</si>
  <si>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</si>
  <si>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</si>
  <si>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</si>
  <si>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</si>
  <si>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</si>
  <si>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</si>
  <si>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</si>
  <si>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</si>
  <si>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</si>
  <si>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</si>
  <si>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</si>
  <si>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</si>
  <si>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</si>
  <si>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</si>
  <si>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</si>
  <si>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</si>
  <si>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</si>
  <si>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</si>
  <si>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</si>
  <si>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</si>
  <si>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</si>
  <si>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</si>
  <si>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</si>
  <si>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</si>
  <si>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</si>
  <si>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</si>
  <si>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</si>
  <si>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</si>
  <si>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</si>
  <si>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</si>
  <si>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</si>
  <si>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</si>
  <si>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</si>
  <si>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</si>
  <si>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</si>
  <si>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</si>
  <si>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</si>
  <si>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</si>
  <si>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</si>
  <si>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</si>
  <si>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</si>
  <si>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</si>
  <si>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</si>
  <si>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</si>
  <si>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</si>
  <si>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</si>
  <si>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</si>
  <si>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</si>
  <si>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</si>
  <si>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</si>
  <si>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</si>
  <si>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</si>
  <si>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</si>
  <si>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</si>
  <si>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</si>
  <si>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</si>
  <si>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</si>
  <si>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</si>
  <si>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</si>
  <si>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</si>
  <si>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</si>
  <si>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</si>
  <si>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</si>
  <si>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</si>
  <si>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</si>
  <si>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</si>
  <si>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</si>
  <si>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</si>
  <si>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</si>
  <si>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</si>
  <si>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</si>
  <si>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</si>
  <si>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</si>
  <si>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</si>
  <si>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</si>
  <si>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</si>
  <si>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</si>
  <si>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</si>
  <si>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</si>
  <si>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</si>
  <si>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</si>
  <si>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</si>
  <si>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</si>
  <si>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</si>
  <si>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</si>
  <si>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</si>
  <si>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</si>
  <si>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</si>
  <si>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</si>
  <si>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</si>
  <si>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</si>
  <si>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</si>
  <si>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</si>
  <si>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</si>
  <si>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</si>
  <si>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</si>
  <si>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</si>
  <si>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</si>
  <si>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</si>
  <si>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</si>
  <si>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</si>
  <si>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</si>
  <si>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</si>
  <si>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</si>
  <si>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</si>
  <si>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</si>
  <si>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</si>
  <si>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</si>
  <si>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</si>
  <si>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</si>
  <si>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</si>
  <si>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</si>
  <si>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</si>
  <si>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</si>
  <si>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</si>
  <si>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</si>
  <si>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</si>
  <si>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</si>
  <si>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</si>
  <si>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</si>
  <si>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</si>
  <si>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</si>
  <si>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</si>
  <si>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</si>
  <si>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</si>
  <si>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</si>
  <si>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</si>
  <si>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</si>
  <si>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</si>
  <si>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</si>
  <si>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</si>
  <si>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</si>
  <si>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</si>
  <si>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</si>
  <si>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</si>
  <si>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</si>
  <si>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</si>
  <si>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</si>
  <si>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</si>
  <si>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</si>
  <si>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</si>
  <si>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</si>
  <si>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</si>
  <si>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</si>
  <si>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</si>
  <si>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</si>
  <si>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</si>
  <si>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</si>
  <si>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</si>
  <si>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</si>
  <si>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</si>
  <si>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</si>
  <si>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</si>
  <si>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</si>
  <si>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</si>
  <si>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</si>
  <si>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</si>
  <si>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</si>
  <si>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</si>
  <si>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</si>
  <si>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</si>
  <si>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</si>
  <si>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</si>
  <si>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</si>
  <si>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</si>
  <si>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</si>
  <si>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</si>
  <si>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</si>
  <si>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</si>
  <si>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</si>
  <si>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</si>
  <si>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</si>
  <si>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</si>
  <si>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</si>
  <si>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</si>
  <si>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</si>
  <si>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</si>
  <si>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</si>
  <si>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</si>
  <si>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</si>
  <si>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</si>
  <si>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</si>
  <si>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</si>
  <si>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</si>
  <si>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</si>
  <si>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</si>
  <si>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</si>
  <si>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</si>
  <si>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</si>
  <si>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</si>
  <si>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</si>
  <si>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</si>
  <si>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</si>
  <si>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</si>
  <si>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</si>
  <si>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</si>
  <si>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</si>
  <si>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</si>
  <si>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</si>
  <si>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</si>
  <si>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</si>
  <si>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</si>
  <si>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</si>
  <si>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</si>
  <si>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</si>
  <si>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</si>
  <si>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</si>
  <si>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</si>
  <si>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</si>
  <si>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</si>
  <si>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</si>
  <si>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</si>
  <si>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</si>
  <si>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</si>
  <si>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</si>
  <si>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</si>
  <si>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</si>
  <si>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</si>
  <si>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</si>
  <si>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</si>
  <si>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</si>
  <si>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</si>
  <si>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</si>
  <si>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</si>
  <si>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</si>
  <si>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</si>
  <si>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</si>
  <si>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</si>
  <si>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</si>
  <si>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</si>
  <si>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</si>
  <si>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</si>
  <si>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</si>
  <si>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</si>
  <si>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</si>
  <si>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</si>
  <si>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</si>
  <si>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</si>
  <si>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</si>
  <si>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</si>
  <si>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</si>
  <si>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</si>
  <si>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</si>
  <si>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</si>
  <si>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</si>
  <si>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</si>
  <si>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</si>
  <si>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</si>
  <si>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</si>
  <si>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</si>
  <si>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</si>
  <si>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</si>
  <si>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</si>
  <si>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</si>
  <si>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</si>
  <si>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</si>
  <si>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</si>
  <si>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</si>
  <si>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</si>
  <si>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</si>
  <si>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</si>
  <si>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</si>
  <si>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</si>
  <si>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</si>
  <si>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</si>
  <si>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</si>
  <si>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</si>
  <si>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</si>
  <si>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</si>
  <si>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</si>
  <si>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</si>
  <si>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</si>
  <si>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</si>
  <si>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</si>
  <si>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</si>
  <si>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</si>
  <si>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</si>
  <si>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</si>
  <si>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</si>
  <si>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</si>
  <si>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</si>
  <si>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</si>
  <si>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</si>
  <si>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</si>
  <si>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</si>
  <si>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</si>
  <si>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</si>
  <si>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</si>
  <si>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</si>
  <si>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</si>
  <si>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</si>
  <si>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</si>
  <si>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</si>
  <si>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</si>
  <si>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</si>
  <si>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</si>
  <si>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</si>
  <si>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</si>
  <si>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</si>
  <si>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</si>
  <si>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</si>
  <si>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</si>
  <si>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</si>
  <si>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</si>
  <si>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</si>
  <si>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</si>
  <si>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</si>
  <si>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</si>
  <si>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</si>
  <si>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</si>
  <si>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</si>
  <si>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</si>
  <si>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</si>
  <si>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</si>
  <si>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</si>
  <si>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</si>
  <si>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</si>
  <si>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</si>
  <si>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</si>
  <si>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</si>
  <si>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</si>
  <si>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</si>
  <si>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</si>
  <si>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</si>
  <si>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</si>
  <si>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</si>
  <si>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</si>
  <si>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</si>
  <si>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</si>
  <si>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</si>
  <si>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</si>
  <si>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</si>
  <si>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</si>
  <si>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</si>
  <si>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</si>
  <si>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</si>
  <si>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</si>
  <si>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</si>
  <si>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</si>
  <si>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</si>
  <si>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</si>
  <si>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</si>
  <si>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</si>
  <si>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</si>
  <si>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</si>
  <si>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</si>
  <si>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</si>
  <si>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</si>
  <si>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</si>
  <si>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</si>
  <si>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</si>
  <si>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</si>
  <si>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</si>
  <si>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</si>
  <si>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</si>
  <si>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</si>
  <si>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</si>
  <si>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</si>
  <si>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</si>
  <si>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</si>
  <si>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</si>
  <si>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</si>
  <si>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</si>
  <si>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</si>
  <si>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</si>
  <si>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</si>
  <si>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</si>
  <si>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</si>
  <si>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</si>
  <si>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</si>
  <si>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</si>
  <si>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</si>
  <si>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</si>
  <si>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</si>
  <si>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</si>
  <si>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</si>
  <si>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</si>
  <si>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</si>
  <si>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</si>
  <si>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</si>
  <si>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</si>
  <si>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</si>
  <si>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</si>
  <si>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</si>
  <si>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</si>
  <si>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</si>
  <si>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</si>
  <si>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</si>
  <si>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</si>
  <si>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</si>
  <si>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</si>
  <si>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</si>
  <si>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</si>
  <si>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</si>
  <si>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</si>
  <si>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</si>
  <si>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</si>
  <si>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</si>
  <si>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</si>
  <si>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</si>
  <si>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</si>
  <si>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</si>
  <si>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</si>
  <si>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</si>
  <si>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</si>
  <si>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</si>
  <si>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</si>
  <si>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</si>
  <si>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</si>
  <si>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</si>
  <si>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</si>
  <si>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</si>
  <si>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</si>
  <si>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</si>
  <si>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</si>
  <si>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</si>
  <si>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</si>
  <si>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</si>
  <si>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</si>
  <si>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</si>
  <si>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</si>
  <si>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</si>
  <si>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</si>
  <si>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</si>
  <si>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</si>
  <si>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</si>
  <si>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</si>
  <si>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</si>
  <si>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</si>
  <si>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</si>
  <si>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</si>
  <si>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</si>
  <si>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</si>
  <si>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</si>
  <si>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</si>
  <si>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</si>
  <si>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</si>
  <si>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</si>
  <si>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</si>
  <si>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</si>
  <si>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</si>
  <si>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</si>
  <si>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</si>
  <si>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</si>
  <si>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</si>
  <si>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</si>
  <si>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</si>
  <si>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</si>
  <si>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</si>
  <si>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</si>
  <si>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</si>
  <si>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</si>
  <si>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</si>
  <si>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</si>
  <si>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</si>
  <si>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</si>
  <si>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</si>
  <si>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</si>
  <si>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</si>
  <si>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</si>
  <si>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</si>
  <si>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</si>
  <si>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</si>
  <si>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</si>
  <si>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</si>
  <si>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</si>
  <si>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</si>
  <si>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</si>
  <si>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</si>
  <si>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</si>
  <si>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</si>
  <si>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</si>
  <si>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</si>
  <si>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</si>
  <si>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</si>
  <si>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</si>
  <si>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</si>
  <si>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</si>
  <si>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</si>
  <si>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</si>
  <si>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</si>
  <si>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</si>
  <si>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</si>
  <si>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</si>
  <si>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</si>
  <si>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</si>
  <si>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</si>
  <si>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</si>
  <si>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</si>
  <si>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</si>
  <si>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</si>
  <si>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</si>
  <si>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</si>
  <si>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</si>
  <si>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</si>
  <si>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2.15</t>
  </si>
  <si>
    <t>▲ 1.60</t>
  </si>
  <si>
    <t>▲ 3.26</t>
  </si>
  <si>
    <t>▲ 1.48</t>
  </si>
  <si>
    <t>水道事業会計</t>
  </si>
  <si>
    <t>国民健康保険特別会計</t>
  </si>
  <si>
    <t>一般会計</t>
  </si>
  <si>
    <t>下水道事業特別会計</t>
  </si>
  <si>
    <t>介護保険特別会計</t>
  </si>
  <si>
    <t>後期高齢者医療特別会計</t>
  </si>
  <si>
    <t>学校給食特別会計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</si>
  <si>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</si>
  <si>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</si>
  <si>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</si>
  <si>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</si>
  <si>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</si>
  <si>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</si>
  <si>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</si>
  <si>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</si>
  <si>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12"/>
  </si>
  <si>
    <t>ふるさと応援基金</t>
    <rPh sb="4" eb="6">
      <t>オウエン</t>
    </rPh>
    <rPh sb="6" eb="8">
      <t>キキン</t>
    </rPh>
    <phoneticPr fontId="12"/>
  </si>
  <si>
    <t>善意基金</t>
    <rPh sb="0" eb="2">
      <t>ゼンイ</t>
    </rPh>
    <rPh sb="2" eb="4">
      <t>キキン</t>
    </rPh>
    <phoneticPr fontId="12"/>
  </si>
  <si>
    <t>高取町土地開発公社</t>
    <rPh sb="0" eb="3">
      <t>タ</t>
    </rPh>
    <rPh sb="3" eb="5">
      <t>トチ</t>
    </rPh>
    <rPh sb="5" eb="7">
      <t>カイハツ</t>
    </rPh>
    <rPh sb="7" eb="9">
      <t>コウシャ</t>
    </rPh>
    <phoneticPr fontId="2"/>
  </si>
  <si>
    <t>-</t>
    <phoneticPr fontId="2"/>
  </si>
  <si>
    <t>-</t>
    <phoneticPr fontId="2"/>
  </si>
  <si>
    <t>-</t>
    <phoneticPr fontId="2"/>
  </si>
  <si>
    <t>奈良県市町村総合事務組合</t>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</si>
  <si>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</si>
  <si>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</si>
  <si>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</si>
  <si>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</si>
  <si>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</si>
  <si>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t>
    <phoneticPr fontId="2"/>
  </si>
  <si>
    <t>高齢者福祉基金</t>
    <phoneticPr fontId="2"/>
  </si>
  <si>
    <t>森林環境譲与税基金</t>
    <rPh sb="0" eb="2">
      <t>シンリン</t>
    </rPh>
    <rPh sb="2" eb="4">
      <t>カンキョウ</t>
    </rPh>
    <rPh sb="4" eb="6">
      <t>ジョウヨ</t>
    </rPh>
    <rPh sb="6" eb="7">
      <t>ゼイ</t>
    </rPh>
    <rPh sb="7" eb="9">
      <t>キキン</t>
    </rPh>
    <phoneticPr fontId="1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</si>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</sst>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4031-4B89-8B8F-3E53E9065A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60319</c:v>
                </c:pt>
                <c:pt idx="1">
                  <c:v>47539</c:v>
                </c:pt>
                <c:pt idx="2">
                  <c:v>64314</c:v>
                </c:pt>
                <c:pt idx="3">
                  <c:v>44924</c:v>
                </c:pt>
                <c:pt idx="4">
                  <c:v>48853</c:v>
                </c:pt>
              </c:numCache>
            </c:numRef>
          </c:val>
          <c:smooth val="0"/>
          <c:extLst xmlns:c16r2="http://schemas.microsoft.com/office/drawing/2015/06/chart">
            <c:ext xmlns:c16="http://schemas.microsoft.com/office/drawing/2014/chart" uri="{C3380CC4-5D6E-409C-BE32-E72D297353CC}">
              <c16:uniqueId val="{00000001-4031-4B89-8B8F-3E53E9065A09}"/>
            </c:ext>
          </c:extLst>
        </c:ser>
        <c:dLbls>
          <c:showLegendKey val="0"/>
          <c:showVal val="0"/>
          <c:showCatName val="0"/>
          <c:showSerName val="0"/>
          <c:showPercent val="0"/>
          <c:showBubbleSize val="0"/>
        </c:dLbls>
        <c:marker val="1"/>
        <c:smooth val="0"/>
        <c:axId val="426660312"/>
        <c:axId val="426789128"/>
      </c:lineChart>
      <c:catAx>
        <c:axId val="426660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6789128"/>
        <c:crosses val="autoZero"/>
        <c:auto val="1"/>
        <c:lblAlgn val="ctr"/>
        <c:lblOffset val="100"/>
        <c:tickLblSkip val="1"/>
        <c:tickMarkSkip val="1"/>
        <c:noMultiLvlLbl val="0"/>
      </c:catAx>
      <c:valAx>
        <c:axId val="4267891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6660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14.29</c:v>
                </c:pt>
                <c:pt idx="1">
                  <c:v>12.72</c:v>
                </c:pt>
                <c:pt idx="2">
                  <c:v>11.17</c:v>
                </c:pt>
                <c:pt idx="3">
                  <c:v>7.56</c:v>
                </c:pt>
                <c:pt idx="4">
                  <c:v>1.7</c:v>
                </c:pt>
              </c:numCache>
            </c:numRef>
          </c:val>
          <c:extLst xmlns:c16r2="http://schemas.microsoft.com/office/drawing/2015/06/chart">
            <c:ext xmlns:c16="http://schemas.microsoft.com/office/drawing/2014/chart" uri="{C3380CC4-5D6E-409C-BE32-E72D297353CC}">
              <c16:uniqueId val="{00000000-FF4F-4E40-B3A2-D990D3A3D8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17.16</c:v>
                </c:pt>
                <c:pt idx="1">
                  <c:v>17.34</c:v>
                </c:pt>
                <c:pt idx="2">
                  <c:v>17.5</c:v>
                </c:pt>
                <c:pt idx="3">
                  <c:v>17.89</c:v>
                </c:pt>
                <c:pt idx="4">
                  <c:v>21.64</c:v>
                </c:pt>
              </c:numCache>
            </c:numRef>
          </c:val>
          <c:extLst xmlns:c16r2="http://schemas.microsoft.com/office/drawing/2015/06/chart">
            <c:ext xmlns:c16="http://schemas.microsoft.com/office/drawing/2014/chart" uri="{C3380CC4-5D6E-409C-BE32-E72D297353CC}">
              <c16:uniqueId val="{00000001-FF4F-4E40-B3A2-D990D3A3D827}"/>
            </c:ext>
          </c:extLst>
        </c:ser>
        <c:dLbls>
          <c:showLegendKey val="0"/>
          <c:showVal val="0"/>
          <c:showCatName val="0"/>
          <c:showSerName val="0"/>
          <c:showPercent val="0"/>
          <c:showBubbleSize val="0"/>
        </c:dLbls>
        <c:gapWidth val="250"/>
        <c:overlap val="100"/>
        <c:axId val="425348944"/>
        <c:axId val="425350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7.59</c:v>
                </c:pt>
                <c:pt idx="1">
                  <c:v>-2.15</c:v>
                </c:pt>
                <c:pt idx="2">
                  <c:v>-1.6</c:v>
                </c:pt>
                <c:pt idx="3">
                  <c:v>-3.26</c:v>
                </c:pt>
                <c:pt idx="4">
                  <c:v>-1.48</c:v>
                </c:pt>
              </c:numCache>
            </c:numRef>
          </c:val>
          <c:smooth val="0"/>
          <c:extLst xmlns:c16r2="http://schemas.microsoft.com/office/drawing/2015/06/chart">
            <c:ext xmlns:c16="http://schemas.microsoft.com/office/drawing/2014/chart" uri="{C3380CC4-5D6E-409C-BE32-E72D297353CC}">
              <c16:uniqueId val="{00000002-FF4F-4E40-B3A2-D990D3A3D827}"/>
            </c:ext>
          </c:extLst>
        </c:ser>
        <c:dLbls>
          <c:showLegendKey val="0"/>
          <c:showVal val="0"/>
          <c:showCatName val="0"/>
          <c:showSerName val="0"/>
          <c:showPercent val="0"/>
          <c:showBubbleSize val="0"/>
        </c:dLbls>
        <c:marker val="1"/>
        <c:smooth val="0"/>
        <c:axId val="425348944"/>
        <c:axId val="425350120"/>
      </c:lineChart>
      <c:catAx>
        <c:axId val="42534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350120"/>
        <c:crosses val="autoZero"/>
        <c:auto val="1"/>
        <c:lblAlgn val="ctr"/>
        <c:lblOffset val="100"/>
        <c:tickLblSkip val="1"/>
        <c:tickMarkSkip val="1"/>
        <c:noMultiLvlLbl val="0"/>
      </c:catAx>
      <c:valAx>
        <c:axId val="425350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4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75F-48D8-9EF8-DE824A0A65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5F-48D8-9EF8-DE824A0A65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75F-48D8-9EF8-DE824A0A65F2}"/>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75F-48D8-9EF8-DE824A0A65F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775F-48D8-9EF8-DE824A0A65F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0.21</c:v>
                </c:pt>
                <c:pt idx="2">
                  <c:v>#N/A</c:v>
                </c:pt>
                <c:pt idx="3">
                  <c:v>0.14000000000000001</c:v>
                </c:pt>
                <c:pt idx="4">
                  <c:v>#N/A</c:v>
                </c:pt>
                <c:pt idx="5">
                  <c:v>0.68</c:v>
                </c:pt>
                <c:pt idx="6">
                  <c:v>#N/A</c:v>
                </c:pt>
                <c:pt idx="7">
                  <c:v>0.7</c:v>
                </c:pt>
                <c:pt idx="8">
                  <c:v>#N/A</c:v>
                </c:pt>
                <c:pt idx="9">
                  <c:v>7.0000000000000007E-2</c:v>
                </c:pt>
              </c:numCache>
            </c:numRef>
          </c:val>
          <c:extLst xmlns:c16r2="http://schemas.microsoft.com/office/drawing/2015/06/chart">
            <c:ext xmlns:c16="http://schemas.microsoft.com/office/drawing/2014/chart" uri="{C3380CC4-5D6E-409C-BE32-E72D297353CC}">
              <c16:uniqueId val="{00000005-775F-48D8-9EF8-DE824A0A65F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0.23</c:v>
                </c:pt>
              </c:numCache>
            </c:numRef>
          </c:val>
          <c:extLst xmlns:c16r2="http://schemas.microsoft.com/office/drawing/2015/06/chart">
            <c:ext xmlns:c16="http://schemas.microsoft.com/office/drawing/2014/chart" uri="{C3380CC4-5D6E-409C-BE32-E72D297353CC}">
              <c16:uniqueId val="{00000006-775F-48D8-9EF8-DE824A0A65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14.26</c:v>
                </c:pt>
                <c:pt idx="2">
                  <c:v>#N/A</c:v>
                </c:pt>
                <c:pt idx="3">
                  <c:v>12.7</c:v>
                </c:pt>
                <c:pt idx="4">
                  <c:v>#N/A</c:v>
                </c:pt>
                <c:pt idx="5">
                  <c:v>11.17</c:v>
                </c:pt>
                <c:pt idx="6">
                  <c:v>#N/A</c:v>
                </c:pt>
                <c:pt idx="7">
                  <c:v>7.55</c:v>
                </c:pt>
                <c:pt idx="8">
                  <c:v>#N/A</c:v>
                </c:pt>
                <c:pt idx="9">
                  <c:v>1.69</c:v>
                </c:pt>
              </c:numCache>
            </c:numRef>
          </c:val>
          <c:extLst xmlns:c16r2="http://schemas.microsoft.com/office/drawing/2015/06/chart">
            <c:ext xmlns:c16="http://schemas.microsoft.com/office/drawing/2014/chart" uri="{C3380CC4-5D6E-409C-BE32-E72D297353CC}">
              <c16:uniqueId val="{00000007-775F-48D8-9EF8-DE824A0A65F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2.69</c:v>
                </c:pt>
                <c:pt idx="2">
                  <c:v>#N/A</c:v>
                </c:pt>
                <c:pt idx="3">
                  <c:v>2.15</c:v>
                </c:pt>
                <c:pt idx="4">
                  <c:v>#N/A</c:v>
                </c:pt>
                <c:pt idx="5">
                  <c:v>1.2</c:v>
                </c:pt>
                <c:pt idx="6">
                  <c:v>#N/A</c:v>
                </c:pt>
                <c:pt idx="7">
                  <c:v>2.71</c:v>
                </c:pt>
                <c:pt idx="8">
                  <c:v>#N/A</c:v>
                </c:pt>
                <c:pt idx="9">
                  <c:v>2.77</c:v>
                </c:pt>
              </c:numCache>
            </c:numRef>
          </c:val>
          <c:extLst xmlns:c16r2="http://schemas.microsoft.com/office/drawing/2015/06/chart">
            <c:ext xmlns:c16="http://schemas.microsoft.com/office/drawing/2014/chart" uri="{C3380CC4-5D6E-409C-BE32-E72D297353CC}">
              <c16:uniqueId val="{00000008-775F-48D8-9EF8-DE824A0A65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13.48</c:v>
                </c:pt>
                <c:pt idx="2">
                  <c:v>#N/A</c:v>
                </c:pt>
                <c:pt idx="3">
                  <c:v>13.22</c:v>
                </c:pt>
                <c:pt idx="4">
                  <c:v>#N/A</c:v>
                </c:pt>
                <c:pt idx="5">
                  <c:v>13.44</c:v>
                </c:pt>
                <c:pt idx="6">
                  <c:v>#N/A</c:v>
                </c:pt>
                <c:pt idx="7">
                  <c:v>14.45</c:v>
                </c:pt>
                <c:pt idx="8">
                  <c:v>#N/A</c:v>
                </c:pt>
                <c:pt idx="9">
                  <c:v>14.11</c:v>
                </c:pt>
              </c:numCache>
            </c:numRef>
          </c:val>
          <c:extLst xmlns:c16r2="http://schemas.microsoft.com/office/drawing/2015/06/chart">
            <c:ext xmlns:c16="http://schemas.microsoft.com/office/drawing/2014/chart" uri="{C3380CC4-5D6E-409C-BE32-E72D297353CC}">
              <c16:uniqueId val="{00000009-775F-48D8-9EF8-DE824A0A65F2}"/>
            </c:ext>
          </c:extLst>
        </c:ser>
        <c:dLbls>
          <c:showLegendKey val="0"/>
          <c:showVal val="0"/>
          <c:showCatName val="0"/>
          <c:showSerName val="0"/>
          <c:showPercent val="0"/>
          <c:showBubbleSize val="0"/>
        </c:dLbls>
        <c:gapWidth val="150"/>
        <c:overlap val="100"/>
        <c:axId val="435043584"/>
        <c:axId val="435039664"/>
      </c:barChart>
      <c:catAx>
        <c:axId val="43504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039664"/>
        <c:crosses val="autoZero"/>
        <c:auto val="1"/>
        <c:lblAlgn val="ctr"/>
        <c:lblOffset val="100"/>
        <c:tickLblSkip val="1"/>
        <c:tickMarkSkip val="1"/>
        <c:noMultiLvlLbl val="0"/>
      </c:catAx>
      <c:valAx>
        <c:axId val="435039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043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355</c:v>
                </c:pt>
                <c:pt idx="5">
                  <c:v>340</c:v>
                </c:pt>
                <c:pt idx="8">
                  <c:v>346</c:v>
                </c:pt>
                <c:pt idx="11">
                  <c:v>331</c:v>
                </c:pt>
                <c:pt idx="14">
                  <c:v>317</c:v>
                </c:pt>
              </c:numCache>
            </c:numRef>
          </c:val>
          <c:extLst xmlns:c16r2="http://schemas.microsoft.com/office/drawing/2015/06/chart">
            <c:ext xmlns:c16="http://schemas.microsoft.com/office/drawing/2014/chart" uri="{C3380CC4-5D6E-409C-BE32-E72D297353CC}">
              <c16:uniqueId val="{00000000-2ADD-41DF-BB7E-12887D0B3A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ADD-41DF-BB7E-12887D0B3A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13</c:v>
                </c:pt>
                <c:pt idx="6">
                  <c:v>12</c:v>
                </c:pt>
                <c:pt idx="9">
                  <c:v>11</c:v>
                </c:pt>
                <c:pt idx="12">
                  <c:v>3</c:v>
                </c:pt>
              </c:numCache>
            </c:numRef>
          </c:val>
          <c:extLst xmlns:c16r2="http://schemas.microsoft.com/office/drawing/2015/06/chart">
            <c:ext xmlns:c16="http://schemas.microsoft.com/office/drawing/2014/chart" uri="{C3380CC4-5D6E-409C-BE32-E72D297353CC}">
              <c16:uniqueId val="{00000002-2ADD-41DF-BB7E-12887D0B3A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29</c:v>
                </c:pt>
                <c:pt idx="6">
                  <c:v>31</c:v>
                </c:pt>
                <c:pt idx="9">
                  <c:v>31</c:v>
                </c:pt>
                <c:pt idx="12">
                  <c:v>13</c:v>
                </c:pt>
              </c:numCache>
            </c:numRef>
          </c:val>
          <c:extLst xmlns:c16r2="http://schemas.microsoft.com/office/drawing/2015/06/chart">
            <c:ext xmlns:c16="http://schemas.microsoft.com/office/drawing/2014/chart" uri="{C3380CC4-5D6E-409C-BE32-E72D297353CC}">
              <c16:uniqueId val="{00000003-2ADD-41DF-BB7E-12887D0B3A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c:v>
                </c:pt>
                <c:pt idx="3">
                  <c:v>61</c:v>
                </c:pt>
                <c:pt idx="6">
                  <c:v>73</c:v>
                </c:pt>
                <c:pt idx="9">
                  <c:v>80</c:v>
                </c:pt>
                <c:pt idx="12">
                  <c:v>73</c:v>
                </c:pt>
              </c:numCache>
            </c:numRef>
          </c:val>
          <c:extLst xmlns:c16r2="http://schemas.microsoft.com/office/drawing/2015/06/chart">
            <c:ext xmlns:c16="http://schemas.microsoft.com/office/drawing/2014/chart" uri="{C3380CC4-5D6E-409C-BE32-E72D297353CC}">
              <c16:uniqueId val="{00000004-2ADD-41DF-BB7E-12887D0B3A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DD-41DF-BB7E-12887D0B3A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DD-41DF-BB7E-12887D0B3A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417</c:v>
                </c:pt>
                <c:pt idx="3">
                  <c:v>425</c:v>
                </c:pt>
                <c:pt idx="6">
                  <c:v>401</c:v>
                </c:pt>
                <c:pt idx="9">
                  <c:v>402</c:v>
                </c:pt>
                <c:pt idx="12">
                  <c:v>413</c:v>
                </c:pt>
              </c:numCache>
            </c:numRef>
          </c:val>
          <c:extLst xmlns:c16r2="http://schemas.microsoft.com/office/drawing/2015/06/chart">
            <c:ext xmlns:c16="http://schemas.microsoft.com/office/drawing/2014/chart" uri="{C3380CC4-5D6E-409C-BE32-E72D297353CC}">
              <c16:uniqueId val="{00000007-2ADD-41DF-BB7E-12887D0B3AEC}"/>
            </c:ext>
          </c:extLst>
        </c:ser>
        <c:dLbls>
          <c:showLegendKey val="0"/>
          <c:showVal val="0"/>
          <c:showCatName val="0"/>
          <c:showSerName val="0"/>
          <c:showPercent val="0"/>
          <c:showBubbleSize val="0"/>
        </c:dLbls>
        <c:gapWidth val="100"/>
        <c:overlap val="100"/>
        <c:axId val="435045544"/>
        <c:axId val="435045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163</c:v>
                </c:pt>
                <c:pt idx="2">
                  <c:v>#N/A</c:v>
                </c:pt>
                <c:pt idx="3">
                  <c:v>#N/A</c:v>
                </c:pt>
                <c:pt idx="4">
                  <c:v>188</c:v>
                </c:pt>
                <c:pt idx="5">
                  <c:v>#N/A</c:v>
                </c:pt>
                <c:pt idx="6">
                  <c:v>#N/A</c:v>
                </c:pt>
                <c:pt idx="7">
                  <c:v>171</c:v>
                </c:pt>
                <c:pt idx="8">
                  <c:v>#N/A</c:v>
                </c:pt>
                <c:pt idx="9">
                  <c:v>#N/A</c:v>
                </c:pt>
                <c:pt idx="10">
                  <c:v>193</c:v>
                </c:pt>
                <c:pt idx="11">
                  <c:v>#N/A</c:v>
                </c:pt>
                <c:pt idx="12">
                  <c:v>#N/A</c:v>
                </c:pt>
                <c:pt idx="13">
                  <c:v>185</c:v>
                </c:pt>
                <c:pt idx="14">
                  <c:v>#N/A</c:v>
                </c:pt>
              </c:numCache>
            </c:numRef>
          </c:val>
          <c:smooth val="0"/>
          <c:extLst xmlns:c16r2="http://schemas.microsoft.com/office/drawing/2015/06/chart">
            <c:ext xmlns:c16="http://schemas.microsoft.com/office/drawing/2014/chart" uri="{C3380CC4-5D6E-409C-BE32-E72D297353CC}">
              <c16:uniqueId val="{00000008-2ADD-41DF-BB7E-12887D0B3AEC}"/>
            </c:ext>
          </c:extLst>
        </c:ser>
        <c:dLbls>
          <c:showLegendKey val="0"/>
          <c:showVal val="0"/>
          <c:showCatName val="0"/>
          <c:showSerName val="0"/>
          <c:showPercent val="0"/>
          <c:showBubbleSize val="0"/>
        </c:dLbls>
        <c:marker val="1"/>
        <c:smooth val="0"/>
        <c:axId val="435045544"/>
        <c:axId val="435045936"/>
      </c:lineChart>
      <c:catAx>
        <c:axId val="435045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045936"/>
        <c:crosses val="autoZero"/>
        <c:auto val="1"/>
        <c:lblAlgn val="ctr"/>
        <c:lblOffset val="100"/>
        <c:tickLblSkip val="1"/>
        <c:tickMarkSkip val="1"/>
        <c:noMultiLvlLbl val="0"/>
      </c:catAx>
      <c:valAx>
        <c:axId val="43504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045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3448</c:v>
                </c:pt>
                <c:pt idx="5">
                  <c:v>3305</c:v>
                </c:pt>
                <c:pt idx="8">
                  <c:v>3191</c:v>
                </c:pt>
                <c:pt idx="11">
                  <c:v>3064</c:v>
                </c:pt>
                <c:pt idx="14">
                  <c:v>2935</c:v>
                </c:pt>
              </c:numCache>
            </c:numRef>
          </c:val>
          <c:extLst xmlns:c16r2="http://schemas.microsoft.com/office/drawing/2015/06/chart">
            <c:ext xmlns:c16="http://schemas.microsoft.com/office/drawing/2014/chart" uri="{C3380CC4-5D6E-409C-BE32-E72D297353CC}">
              <c16:uniqueId val="{00000000-FE35-4A94-BD46-6EBBF3794E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c:v>
                </c:pt>
                <c:pt idx="5">
                  <c:v>15</c:v>
                </c:pt>
                <c:pt idx="8">
                  <c:v>21</c:v>
                </c:pt>
                <c:pt idx="11">
                  <c:v>11</c:v>
                </c:pt>
                <c:pt idx="14">
                  <c:v>38</c:v>
                </c:pt>
              </c:numCache>
            </c:numRef>
          </c:val>
          <c:extLst xmlns:c16r2="http://schemas.microsoft.com/office/drawing/2015/06/chart">
            <c:ext xmlns:c16="http://schemas.microsoft.com/office/drawing/2014/chart" uri="{C3380CC4-5D6E-409C-BE32-E72D297353CC}">
              <c16:uniqueId val="{00000001-FE35-4A94-BD46-6EBBF3794E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641</c:v>
                </c:pt>
                <c:pt idx="5">
                  <c:v>643</c:v>
                </c:pt>
                <c:pt idx="8">
                  <c:v>744</c:v>
                </c:pt>
                <c:pt idx="11">
                  <c:v>773</c:v>
                </c:pt>
                <c:pt idx="14">
                  <c:v>812</c:v>
                </c:pt>
              </c:numCache>
            </c:numRef>
          </c:val>
          <c:extLst xmlns:c16r2="http://schemas.microsoft.com/office/drawing/2015/06/chart">
            <c:ext xmlns:c16="http://schemas.microsoft.com/office/drawing/2014/chart" uri="{C3380CC4-5D6E-409C-BE32-E72D297353CC}">
              <c16:uniqueId val="{00000002-FE35-4A94-BD46-6EBBF3794E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E35-4A94-BD46-6EBBF3794E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E35-4A94-BD46-6EBBF3794E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410</c:v>
                </c:pt>
                <c:pt idx="3">
                  <c:v>369</c:v>
                </c:pt>
                <c:pt idx="6">
                  <c:v>334</c:v>
                </c:pt>
                <c:pt idx="9">
                  <c:v>291</c:v>
                </c:pt>
                <c:pt idx="12">
                  <c:v>268</c:v>
                </c:pt>
              </c:numCache>
            </c:numRef>
          </c:val>
          <c:extLst xmlns:c16r2="http://schemas.microsoft.com/office/drawing/2015/06/chart">
            <c:ext xmlns:c16="http://schemas.microsoft.com/office/drawing/2014/chart" uri="{C3380CC4-5D6E-409C-BE32-E72D297353CC}">
              <c16:uniqueId val="{00000005-FE35-4A94-BD46-6EBBF3794E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850</c:v>
                </c:pt>
                <c:pt idx="3">
                  <c:v>793</c:v>
                </c:pt>
                <c:pt idx="6">
                  <c:v>821</c:v>
                </c:pt>
                <c:pt idx="9">
                  <c:v>832</c:v>
                </c:pt>
                <c:pt idx="12">
                  <c:v>824</c:v>
                </c:pt>
              </c:numCache>
            </c:numRef>
          </c:val>
          <c:extLst xmlns:c16r2="http://schemas.microsoft.com/office/drawing/2015/06/chart">
            <c:ext xmlns:c16="http://schemas.microsoft.com/office/drawing/2014/chart" uri="{C3380CC4-5D6E-409C-BE32-E72D297353CC}">
              <c16:uniqueId val="{00000006-FE35-4A94-BD46-6EBBF3794E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129</c:v>
                </c:pt>
                <c:pt idx="3">
                  <c:v>110</c:v>
                </c:pt>
                <c:pt idx="6">
                  <c:v>80</c:v>
                </c:pt>
                <c:pt idx="9">
                  <c:v>54</c:v>
                </c:pt>
                <c:pt idx="12">
                  <c:v>45</c:v>
                </c:pt>
              </c:numCache>
            </c:numRef>
          </c:val>
          <c:extLst xmlns:c16r2="http://schemas.microsoft.com/office/drawing/2015/06/chart">
            <c:ext xmlns:c16="http://schemas.microsoft.com/office/drawing/2014/chart" uri="{C3380CC4-5D6E-409C-BE32-E72D297353CC}">
              <c16:uniqueId val="{00000007-FE35-4A94-BD46-6EBBF3794E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872</c:v>
                </c:pt>
                <c:pt idx="3">
                  <c:v>852</c:v>
                </c:pt>
                <c:pt idx="6">
                  <c:v>1092</c:v>
                </c:pt>
                <c:pt idx="9">
                  <c:v>1139</c:v>
                </c:pt>
                <c:pt idx="12">
                  <c:v>1127</c:v>
                </c:pt>
              </c:numCache>
            </c:numRef>
          </c:val>
          <c:extLst xmlns:c16r2="http://schemas.microsoft.com/office/drawing/2015/06/chart">
            <c:ext xmlns:c16="http://schemas.microsoft.com/office/drawing/2014/chart" uri="{C3380CC4-5D6E-409C-BE32-E72D297353CC}">
              <c16:uniqueId val="{00000008-FE35-4A94-BD46-6EBBF3794E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80</c:v>
                </c:pt>
                <c:pt idx="3">
                  <c:v>55</c:v>
                </c:pt>
                <c:pt idx="6">
                  <c:v>40</c:v>
                </c:pt>
                <c:pt idx="9">
                  <c:v>30</c:v>
                </c:pt>
                <c:pt idx="12">
                  <c:v>20</c:v>
                </c:pt>
              </c:numCache>
            </c:numRef>
          </c:val>
          <c:extLst xmlns:c16r2="http://schemas.microsoft.com/office/drawing/2015/06/chart">
            <c:ext xmlns:c16="http://schemas.microsoft.com/office/drawing/2014/chart" uri="{C3380CC4-5D6E-409C-BE32-E72D297353CC}">
              <c16:uniqueId val="{00000009-FE35-4A94-BD46-6EBBF3794E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4111</c:v>
                </c:pt>
                <c:pt idx="3">
                  <c:v>3999</c:v>
                </c:pt>
                <c:pt idx="6">
                  <c:v>3931</c:v>
                </c:pt>
                <c:pt idx="9">
                  <c:v>3821</c:v>
                </c:pt>
                <c:pt idx="12">
                  <c:v>3648</c:v>
                </c:pt>
              </c:numCache>
            </c:numRef>
          </c:val>
          <c:extLst xmlns:c16r2="http://schemas.microsoft.com/office/drawing/2015/06/chart">
            <c:ext xmlns:c16="http://schemas.microsoft.com/office/drawing/2014/chart" uri="{C3380CC4-5D6E-409C-BE32-E72D297353CC}">
              <c16:uniqueId val="{0000000A-FE35-4A94-BD46-6EBBF3794ED7}"/>
            </c:ext>
          </c:extLst>
        </c:ser>
        <c:dLbls>
          <c:showLegendKey val="0"/>
          <c:showVal val="0"/>
          <c:showCatName val="0"/>
          <c:showSerName val="0"/>
          <c:showPercent val="0"/>
          <c:showBubbleSize val="0"/>
        </c:dLbls>
        <c:gapWidth val="100"/>
        <c:overlap val="100"/>
        <c:axId val="435040448"/>
        <c:axId val="435045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2334</c:v>
                </c:pt>
                <c:pt idx="2">
                  <c:v>#N/A</c:v>
                </c:pt>
                <c:pt idx="3">
                  <c:v>#N/A</c:v>
                </c:pt>
                <c:pt idx="4">
                  <c:v>2214</c:v>
                </c:pt>
                <c:pt idx="5">
                  <c:v>#N/A</c:v>
                </c:pt>
                <c:pt idx="6">
                  <c:v>#N/A</c:v>
                </c:pt>
                <c:pt idx="7">
                  <c:v>2342</c:v>
                </c:pt>
                <c:pt idx="8">
                  <c:v>#N/A</c:v>
                </c:pt>
                <c:pt idx="9">
                  <c:v>#N/A</c:v>
                </c:pt>
                <c:pt idx="10">
                  <c:v>2317</c:v>
                </c:pt>
                <c:pt idx="11">
                  <c:v>#N/A</c:v>
                </c:pt>
                <c:pt idx="12">
                  <c:v>#N/A</c:v>
                </c:pt>
                <c:pt idx="13">
                  <c:v>2147</c:v>
                </c:pt>
                <c:pt idx="14">
                  <c:v>#N/A</c:v>
                </c:pt>
              </c:numCache>
            </c:numRef>
          </c:val>
          <c:smooth val="0"/>
          <c:extLst xmlns:c16r2="http://schemas.microsoft.com/office/drawing/2015/06/chart">
            <c:ext xmlns:c16="http://schemas.microsoft.com/office/drawing/2014/chart" uri="{C3380CC4-5D6E-409C-BE32-E72D297353CC}">
              <c16:uniqueId val="{0000000B-FE35-4A94-BD46-6EBBF3794ED7}"/>
            </c:ext>
          </c:extLst>
        </c:ser>
        <c:dLbls>
          <c:showLegendKey val="0"/>
          <c:showVal val="0"/>
          <c:showCatName val="0"/>
          <c:showSerName val="0"/>
          <c:showPercent val="0"/>
          <c:showBubbleSize val="0"/>
        </c:dLbls>
        <c:marker val="1"/>
        <c:smooth val="0"/>
        <c:axId val="435040448"/>
        <c:axId val="435045152"/>
      </c:lineChart>
      <c:catAx>
        <c:axId val="43504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045152"/>
        <c:crosses val="autoZero"/>
        <c:auto val="1"/>
        <c:lblAlgn val="ctr"/>
        <c:lblOffset val="100"/>
        <c:tickLblSkip val="1"/>
        <c:tickMarkSkip val="1"/>
        <c:noMultiLvlLbl val="0"/>
      </c:catAx>
      <c:valAx>
        <c:axId val="435045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04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396</c:v>
                </c:pt>
                <c:pt idx="1">
                  <c:v>400</c:v>
                </c:pt>
                <c:pt idx="2">
                  <c:v>485</c:v>
                </c:pt>
              </c:numCache>
            </c:numRef>
          </c:val>
          <c:extLst xmlns:c16r2="http://schemas.microsoft.com/office/drawing/2015/06/chart">
            <c:ext xmlns:c16="http://schemas.microsoft.com/office/drawing/2014/chart" uri="{C3380CC4-5D6E-409C-BE32-E72D297353CC}">
              <c16:uniqueId val="{00000000-094A-4090-8990-94FD4009C2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25</c:v>
                </c:pt>
                <c:pt idx="1">
                  <c:v>24</c:v>
                </c:pt>
                <c:pt idx="2">
                  <c:v>10</c:v>
                </c:pt>
              </c:numCache>
            </c:numRef>
          </c:val>
          <c:extLst xmlns:c16r2="http://schemas.microsoft.com/office/drawing/2015/06/chart">
            <c:ext xmlns:c16="http://schemas.microsoft.com/office/drawing/2014/chart" uri="{C3380CC4-5D6E-409C-BE32-E72D297353CC}">
              <c16:uniqueId val="{00000001-094A-4090-8990-94FD4009C2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54</c:v>
                </c:pt>
                <c:pt idx="1">
                  <c:v>77</c:v>
                </c:pt>
                <c:pt idx="2">
                  <c:v>105</c:v>
                </c:pt>
              </c:numCache>
            </c:numRef>
          </c:val>
          <c:extLst xmlns:c16r2="http://schemas.microsoft.com/office/drawing/2015/06/chart">
            <c:ext xmlns:c16="http://schemas.microsoft.com/office/drawing/2014/chart" uri="{C3380CC4-5D6E-409C-BE32-E72D297353CC}">
              <c16:uniqueId val="{00000002-094A-4090-8990-94FD4009C2F0}"/>
            </c:ext>
          </c:extLst>
        </c:ser>
        <c:dLbls>
          <c:showLegendKey val="0"/>
          <c:showVal val="0"/>
          <c:showCatName val="0"/>
          <c:showSerName val="0"/>
          <c:showPercent val="0"/>
          <c:showBubbleSize val="0"/>
        </c:dLbls>
        <c:gapWidth val="120"/>
        <c:overlap val="100"/>
        <c:axId val="435043192"/>
        <c:axId val="435043976"/>
      </c:barChart>
      <c:catAx>
        <c:axId val="43504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5043976"/>
        <c:crosses val="autoZero"/>
        <c:auto val="1"/>
        <c:lblAlgn val="ctr"/>
        <c:lblOffset val="100"/>
        <c:tickLblSkip val="1"/>
        <c:tickMarkSkip val="1"/>
        <c:noMultiLvlLbl val="0"/>
      </c:catAx>
      <c:valAx>
        <c:axId val="435043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504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元利償還金等に含まれる債務負担行為に基づく支出額において、土地開発公社における債務負担が大きく占めている。</a:t>
          </a:r>
        </a:p>
        <a:p>
          <a:r>
            <a:rPr kumimoji="1" lang="ja-JP" altLang="en-US" sz="1400">
              <a:latin typeface="ＭＳ ゴシック" pitchFamily="49" charset="-128"/>
              <a:ea typeface="ＭＳ ゴシック" pitchFamily="49" charset="-128"/>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将来負担額は年々減少傾向である。将来負担額に含まれる一般会計等に係る地方債の現在高が、新規事業の抑制に伴う新発債の減少や借換債の発行に伴い減少している事が大きく占める。</a:t>
          </a:r>
        </a:p>
        <a:p>
          <a:r>
            <a:rPr kumimoji="1" lang="ja-JP" altLang="en-US" sz="1400">
              <a:latin typeface="ＭＳ ゴシック" pitchFamily="49" charset="-128"/>
              <a:ea typeface="ＭＳ ゴシック" pitchFamily="49" charset="-128"/>
            </a:rPr>
            <a:t>　しかし、過去に行なった過剰な大規模事業の既発債の償還が徐々に終了しているものの、未だ地方債の残高は高い状況である。</a:t>
          </a:r>
        </a:p>
        <a:p>
          <a:r>
            <a:rPr kumimoji="1" lang="ja-JP" altLang="en-US" sz="14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400">
              <a:latin typeface="ＭＳ ゴシック" pitchFamily="49" charset="-128"/>
              <a:ea typeface="ＭＳ ゴシック" pitchFamily="49" charset="-128"/>
            </a:rPr>
            <a:t>　また、充当可能財源等を増加させるため、減債基金への基金積立等を努める。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令和元年度は減債基金の取崩しなどあったが、財政調整基金への積立て、ふるさと応援寄附金を原資とするふるさと応援基金や公共施設整備基金への積立てにより増加となった。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森林環境譲与税基金：森林整備及びその促進を目的とした間伐、木材利用の促進や普及啓発並びに人材育成、担い手の確保に要する経費の財源に充てるため。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高齢者福祉基金：高取町における高齢者保健福祉の充実・強化を図り、もって活力ある豊かな長寿社会の形成に寄与するため。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森林環境譲与税基金：令和元年度から新設。森林環境譲与税を原資として積立を行なった。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善意基金：高取町善意基金条例に基づき積立、運用、取崩を行なっていく。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森林環境譲与税基金：高取町森林環境譲与税基金条例に基づき積立、運用、取崩を行なっていく。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高齢者福祉基金：高取町高齢者福祉基金条例に基づき積立、運用、取崩を行なっていく。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令和元年度約８５百万円の積立を行なった。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令和元年度に元利償還のため約１４百万円を取崩した。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また、財政事情を考慮し繰入れ、地方債の償還に充当していく。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
6,710
25.79
3,465,140
3,408,756
38,011
2,239,719
3,648,066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類似団体に比べて面積が小さいため固定資産税収入額が低く、また、法人等も少ないために法人住民税収入も低いという、税収基盤の弱さがある。</a:t>
          </a:r>
        </a:p>
        <a:p>
          <a:r>
            <a:rPr kumimoji="1" lang="ja-JP" altLang="en-US" sz="1300">
              <a:latin typeface="ＭＳ Ｐゴシック" panose="020B0600070205080204" pitchFamily="50" charset="-128"/>
              <a:ea typeface="ＭＳ Ｐゴシック" panose="020B0600070205080204" pitchFamily="50" charset="-128"/>
            </a:rPr>
            <a:t>　また、個人住民税に関しても、人口減少と共に年々減少している。</a:t>
          </a:r>
        </a:p>
        <a:p>
          <a:r>
            <a:rPr kumimoji="1" lang="ja-JP" altLang="en-US" sz="1300">
              <a:latin typeface="ＭＳ Ｐゴシック" panose="020B0600070205080204" pitchFamily="50" charset="-128"/>
              <a:ea typeface="ＭＳ Ｐゴシック" panose="020B0600070205080204" pitchFamily="50" charset="-128"/>
            </a:rPr>
            <a:t>　このような状況により類似団体と比べて財政力指数が低い数値となっている。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今後継続的な企業誘致等を積極的に行い税収基盤の確保に努めたい。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xdr:cNvCxnSpPr/>
      </xdr:nvCxnSpPr>
      <xdr:spPr>
        <a:xfrm flipV="1">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年度と一時</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％を超えた経常収支比率は、人件費削減など行財政改革への取組みを通じ経常的経費の削減に努めたことにより改善はされたが、平成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年度からの給与復元と高取町定員適正化計画に基づく新規職員採用による職員数の増などで経常収支比率が上昇した。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年度においては経常的収入の増により大幅に数値を改善したが、平成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年度以降再度類似団体に比べて高い数値となった。</a:t>
          </a:r>
        </a:p>
        <a:p>
          <a:r>
            <a:rPr kumimoji="1" lang="ja-JP" altLang="en-US" sz="1200">
              <a:latin typeface="ＭＳ Ｐゴシック" panose="020B0600070205080204" pitchFamily="50" charset="-128"/>
              <a:ea typeface="ＭＳ Ｐゴシック" panose="020B0600070205080204" pitchFamily="50" charset="-128"/>
            </a:rPr>
            <a:t>　今後、公共施設等の老朽化に伴う維持補修経費の増加が見込まれるため、事業の優先度を厳しく点検し、経常的経費の削減を目指す。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63500</xdr:rowOff>
    </xdr:to>
    <xdr:cxnSp macro="">
      <xdr:nvCxnSpPr>
        <xdr:cNvPr id="133" name="直線コネクタ 132"/>
        <xdr:cNvCxnSpPr/>
      </xdr:nvCxnSpPr>
      <xdr:spPr>
        <a:xfrm>
          <a:off x="4114800" y="109397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35348</xdr:rowOff>
    </xdr:to>
    <xdr:cxnSp macro="">
      <xdr:nvCxnSpPr>
        <xdr:cNvPr id="136" name="直線コネクタ 135"/>
        <xdr:cNvCxnSpPr/>
      </xdr:nvCxnSpPr>
      <xdr:spPr>
        <a:xfrm flipV="1">
          <a:off x="3225800" y="1093978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35348</xdr:rowOff>
    </xdr:to>
    <xdr:cxnSp macro="">
      <xdr:nvCxnSpPr>
        <xdr:cNvPr id="139" name="直線コネクタ 138"/>
        <xdr:cNvCxnSpPr/>
      </xdr:nvCxnSpPr>
      <xdr:spPr>
        <a:xfrm>
          <a:off x="2336800" y="1090760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63</xdr:row>
      <xdr:rowOff>106256</xdr:rowOff>
    </xdr:to>
    <xdr:cxnSp macro="">
      <xdr:nvCxnSpPr>
        <xdr:cNvPr id="142" name="直線コネクタ 141"/>
        <xdr:cNvCxnSpPr/>
      </xdr:nvCxnSpPr>
      <xdr:spPr>
        <a:xfrm>
          <a:off x="1447800" y="10742719"/>
          <a:ext cx="889000" cy="16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2" name="楕円 151"/>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3"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4" name="楕円 153"/>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5" name="テキスト ボックス 154"/>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6" name="楕円 155"/>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7" name="テキスト ボックス 156"/>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8" name="楕円 157"/>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9" name="テキスト ボックス 158"/>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60" name="楕円 159"/>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1" name="テキスト ボックス 160"/>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より低い数値となっているのは、し尿処理費やし尿運搬費などの削減に努めていたためである。しかし、ゴミ処理や常備消防を一部事務組合で行なっていることから、一部事務組合での人件費・物件費等に充てる負担金等を合計した場合、人口１人当たりの金額は大幅に増加することになる。</a:t>
          </a:r>
        </a:p>
        <a:p>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27530</xdr:rowOff>
    </xdr:from>
    <xdr:to>
      <xdr:col>23</xdr:col>
      <xdr:colOff>133350</xdr:colOff>
      <xdr:row>82</xdr:row>
      <xdr:rowOff>102394</xdr:rowOff>
    </xdr:to>
    <xdr:cxnSp macro="">
      <xdr:nvCxnSpPr>
        <xdr:cNvPr id="196" name="直線コネクタ 195"/>
        <xdr:cNvCxnSpPr/>
      </xdr:nvCxnSpPr>
      <xdr:spPr>
        <a:xfrm>
          <a:off x="4114800" y="14086430"/>
          <a:ext cx="838200" cy="7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3319</xdr:rowOff>
    </xdr:from>
    <xdr:to>
      <xdr:col>19</xdr:col>
      <xdr:colOff>133350</xdr:colOff>
      <xdr:row>82</xdr:row>
      <xdr:rowOff>27530</xdr:rowOff>
    </xdr:to>
    <xdr:cxnSp macro="">
      <xdr:nvCxnSpPr>
        <xdr:cNvPr id="199" name="直線コネクタ 198"/>
        <xdr:cNvCxnSpPr/>
      </xdr:nvCxnSpPr>
      <xdr:spPr>
        <a:xfrm>
          <a:off x="3225800" y="14062219"/>
          <a:ext cx="8890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146955</xdr:rowOff>
    </xdr:from>
    <xdr:to>
      <xdr:col>15</xdr:col>
      <xdr:colOff>82550</xdr:colOff>
      <xdr:row>82</xdr:row>
      <xdr:rowOff>3319</xdr:rowOff>
    </xdr:to>
    <xdr:cxnSp macro="">
      <xdr:nvCxnSpPr>
        <xdr:cNvPr id="202" name="直線コネクタ 201"/>
        <xdr:cNvCxnSpPr/>
      </xdr:nvCxnSpPr>
      <xdr:spPr>
        <a:xfrm>
          <a:off x="2336800" y="14034405"/>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146955</xdr:rowOff>
    </xdr:from>
    <xdr:to>
      <xdr:col>11</xdr:col>
      <xdr:colOff>31750</xdr:colOff>
      <xdr:row>82</xdr:row>
      <xdr:rowOff>15675</xdr:rowOff>
    </xdr:to>
    <xdr:cxnSp macro="">
      <xdr:nvCxnSpPr>
        <xdr:cNvPr id="205" name="直線コネクタ 204"/>
        <xdr:cNvCxnSpPr/>
      </xdr:nvCxnSpPr>
      <xdr:spPr>
        <a:xfrm flipV="1">
          <a:off x="1447800" y="14034405"/>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51594</xdr:rowOff>
    </xdr:from>
    <xdr:to>
      <xdr:col>23</xdr:col>
      <xdr:colOff>184150</xdr:colOff>
      <xdr:row>82</xdr:row>
      <xdr:rowOff>153194</xdr:rowOff>
    </xdr:to>
    <xdr:sp macro="" textlink="">
      <xdr:nvSpPr>
        <xdr:cNvPr id="215" name="楕円 214"/>
        <xdr:cNvSpPr/>
      </xdr:nvSpPr>
      <xdr:spPr>
        <a:xfrm>
          <a:off x="4902200" y="141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68121</xdr:rowOff>
    </xdr:from>
    <xdr:ext cx="762000" cy="259045"/>
    <xdr:sp macro="" textlink="">
      <xdr:nvSpPr>
        <xdr:cNvPr id="216" name="人件費・物件費等の状況該当値テキスト"/>
        <xdr:cNvSpPr txBox="1"/>
      </xdr:nvSpPr>
      <xdr:spPr>
        <a:xfrm>
          <a:off x="5041900" y="1395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148180</xdr:rowOff>
    </xdr:from>
    <xdr:to>
      <xdr:col>19</xdr:col>
      <xdr:colOff>184150</xdr:colOff>
      <xdr:row>82</xdr:row>
      <xdr:rowOff>78330</xdr:rowOff>
    </xdr:to>
    <xdr:sp macro="" textlink="">
      <xdr:nvSpPr>
        <xdr:cNvPr id="217" name="楕円 216"/>
        <xdr:cNvSpPr/>
      </xdr:nvSpPr>
      <xdr:spPr>
        <a:xfrm>
          <a:off x="4064000" y="140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88507</xdr:rowOff>
    </xdr:from>
    <xdr:ext cx="736600" cy="259045"/>
    <xdr:sp macro="" textlink="">
      <xdr:nvSpPr>
        <xdr:cNvPr id="218" name="テキスト ボックス 217"/>
        <xdr:cNvSpPr txBox="1"/>
      </xdr:nvSpPr>
      <xdr:spPr>
        <a:xfrm>
          <a:off x="3733800" y="1380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123969</xdr:rowOff>
    </xdr:from>
    <xdr:to>
      <xdr:col>15</xdr:col>
      <xdr:colOff>133350</xdr:colOff>
      <xdr:row>82</xdr:row>
      <xdr:rowOff>54119</xdr:rowOff>
    </xdr:to>
    <xdr:sp macro="" textlink="">
      <xdr:nvSpPr>
        <xdr:cNvPr id="219" name="楕円 218"/>
        <xdr:cNvSpPr/>
      </xdr:nvSpPr>
      <xdr:spPr>
        <a:xfrm>
          <a:off x="3175000" y="140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64296</xdr:rowOff>
    </xdr:from>
    <xdr:ext cx="762000" cy="259045"/>
    <xdr:sp macro="" textlink="">
      <xdr:nvSpPr>
        <xdr:cNvPr id="220" name="テキスト ボックス 219"/>
        <xdr:cNvSpPr txBox="1"/>
      </xdr:nvSpPr>
      <xdr:spPr>
        <a:xfrm>
          <a:off x="2844800" y="137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96155</xdr:rowOff>
    </xdr:from>
    <xdr:to>
      <xdr:col>11</xdr:col>
      <xdr:colOff>82550</xdr:colOff>
      <xdr:row>82</xdr:row>
      <xdr:rowOff>26305</xdr:rowOff>
    </xdr:to>
    <xdr:sp macro="" textlink="">
      <xdr:nvSpPr>
        <xdr:cNvPr id="221" name="楕円 220"/>
        <xdr:cNvSpPr/>
      </xdr:nvSpPr>
      <xdr:spPr>
        <a:xfrm>
          <a:off x="2286000" y="13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36482</xdr:rowOff>
    </xdr:from>
    <xdr:ext cx="762000" cy="259045"/>
    <xdr:sp macro="" textlink="">
      <xdr:nvSpPr>
        <xdr:cNvPr id="222" name="テキスト ボックス 221"/>
        <xdr:cNvSpPr txBox="1"/>
      </xdr:nvSpPr>
      <xdr:spPr>
        <a:xfrm>
          <a:off x="1955800" y="1375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136325</xdr:rowOff>
    </xdr:from>
    <xdr:to>
      <xdr:col>7</xdr:col>
      <xdr:colOff>31750</xdr:colOff>
      <xdr:row>82</xdr:row>
      <xdr:rowOff>66475</xdr:rowOff>
    </xdr:to>
    <xdr:sp macro="" textlink="">
      <xdr:nvSpPr>
        <xdr:cNvPr id="223" name="楕円 222"/>
        <xdr:cNvSpPr/>
      </xdr:nvSpPr>
      <xdr:spPr>
        <a:xfrm>
          <a:off x="1397000" y="140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76652</xdr:rowOff>
    </xdr:from>
    <xdr:ext cx="762000" cy="259045"/>
    <xdr:sp macro="" textlink="">
      <xdr:nvSpPr>
        <xdr:cNvPr id="224" name="テキスト ボックス 223"/>
        <xdr:cNvSpPr txBox="1"/>
      </xdr:nvSpPr>
      <xdr:spPr>
        <a:xfrm>
          <a:off x="1066800" y="1379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ポイントの開きがあるが、ラスパイレス指数については、類似団体とほぼ同水準で推移している。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今後も、地域の民間企業の平均給与の状況や、各種手当の総点検を行なうなど、より一層の給与の適正化に努める。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159959</xdr:rowOff>
    </xdr:to>
    <xdr:cxnSp macro="">
      <xdr:nvCxnSpPr>
        <xdr:cNvPr id="260" name="直線コネクタ 259"/>
        <xdr:cNvCxnSpPr/>
      </xdr:nvCxnSpPr>
      <xdr:spPr>
        <a:xfrm flipV="1">
          <a:off x="16179800" y="14892262"/>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87</xdr:row>
      <xdr:rowOff>159959</xdr:rowOff>
    </xdr:to>
    <xdr:cxnSp macro="">
      <xdr:nvCxnSpPr>
        <xdr:cNvPr id="263" name="直線コネクタ 262"/>
        <xdr:cNvCxnSpPr/>
      </xdr:nvCxnSpPr>
      <xdr:spPr>
        <a:xfrm>
          <a:off x="15290800" y="150646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148468</xdr:rowOff>
    </xdr:to>
    <xdr:cxnSp macro="">
      <xdr:nvCxnSpPr>
        <xdr:cNvPr id="266" name="直線コネクタ 265"/>
        <xdr:cNvCxnSpPr/>
      </xdr:nvCxnSpPr>
      <xdr:spPr>
        <a:xfrm>
          <a:off x="14401800" y="149726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56545</xdr:rowOff>
    </xdr:to>
    <xdr:cxnSp macro="">
      <xdr:nvCxnSpPr>
        <xdr:cNvPr id="269" name="直線コネクタ 268"/>
        <xdr:cNvCxnSpPr/>
      </xdr:nvCxnSpPr>
      <xdr:spPr>
        <a:xfrm>
          <a:off x="13512800" y="149267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1" name="楕円 280"/>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2" name="テキスト ボックス 281"/>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97668</xdr:rowOff>
    </xdr:from>
    <xdr:to>
      <xdr:col>73</xdr:col>
      <xdr:colOff>44450</xdr:colOff>
      <xdr:row>88</xdr:row>
      <xdr:rowOff>27818</xdr:rowOff>
    </xdr:to>
    <xdr:sp macro="" textlink="">
      <xdr:nvSpPr>
        <xdr:cNvPr id="283" name="楕円 282"/>
        <xdr:cNvSpPr/>
      </xdr:nvSpPr>
      <xdr:spPr>
        <a:xfrm>
          <a:off x="15240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12595</xdr:rowOff>
    </xdr:from>
    <xdr:ext cx="762000" cy="259045"/>
    <xdr:sp macro="" textlink="">
      <xdr:nvSpPr>
        <xdr:cNvPr id="284" name="テキスト ボックス 283"/>
        <xdr:cNvSpPr txBox="1"/>
      </xdr:nvSpPr>
      <xdr:spPr>
        <a:xfrm>
          <a:off x="14909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5" name="楕円 284"/>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6" name="テキスト ボックス 285"/>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7" name="楕円 286"/>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8" name="テキスト ボックス 287"/>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過去からの新規採用抑制により類似団体平均より低い数値となっている。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こ数年は退職不補充が限界であったため、新規採用を実施しているが今後は、職員補充は必要最低限に抑制するとともに、様々な行政サービスの提供体制を工夫し、最適な組織規模で効率的な行政運営を行なうことができるよう定員適正化計画に基づき、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76750</xdr:rowOff>
    </xdr:to>
    <xdr:cxnSp macro="">
      <xdr:nvCxnSpPr>
        <xdr:cNvPr id="323" name="直線コネクタ 322"/>
        <xdr:cNvCxnSpPr/>
      </xdr:nvCxnSpPr>
      <xdr:spPr>
        <a:xfrm flipV="1">
          <a:off x="16179800" y="10509462"/>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76750</xdr:rowOff>
    </xdr:to>
    <xdr:cxnSp macro="">
      <xdr:nvCxnSpPr>
        <xdr:cNvPr id="326" name="直線コネクタ 325"/>
        <xdr:cNvCxnSpPr/>
      </xdr:nvCxnSpPr>
      <xdr:spPr>
        <a:xfrm>
          <a:off x="15290800" y="10497396"/>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162941</xdr:rowOff>
    </xdr:from>
    <xdr:to>
      <xdr:col>72</xdr:col>
      <xdr:colOff>203200</xdr:colOff>
      <xdr:row>61</xdr:row>
      <xdr:rowOff>38946</xdr:rowOff>
    </xdr:to>
    <xdr:cxnSp macro="">
      <xdr:nvCxnSpPr>
        <xdr:cNvPr id="329" name="直線コネクタ 328"/>
        <xdr:cNvCxnSpPr/>
      </xdr:nvCxnSpPr>
      <xdr:spPr>
        <a:xfrm>
          <a:off x="14401800" y="10449941"/>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60</xdr:row>
      <xdr:rowOff>162941</xdr:rowOff>
    </xdr:to>
    <xdr:cxnSp macro="">
      <xdr:nvCxnSpPr>
        <xdr:cNvPr id="332" name="直線コネクタ 331"/>
        <xdr:cNvCxnSpPr/>
      </xdr:nvCxnSpPr>
      <xdr:spPr>
        <a:xfrm>
          <a:off x="13512800" y="1043305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2" name="楕円 341"/>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16739</xdr:rowOff>
    </xdr:from>
    <xdr:ext cx="762000" cy="259045"/>
    <xdr:sp macro="" textlink="">
      <xdr:nvSpPr>
        <xdr:cNvPr id="343" name="定員管理の状況該当値テキスト"/>
        <xdr:cNvSpPr txBox="1"/>
      </xdr:nvSpPr>
      <xdr:spPr>
        <a:xfrm>
          <a:off x="17106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25950</xdr:rowOff>
    </xdr:from>
    <xdr:to>
      <xdr:col>77</xdr:col>
      <xdr:colOff>95250</xdr:colOff>
      <xdr:row>61</xdr:row>
      <xdr:rowOff>127550</xdr:rowOff>
    </xdr:to>
    <xdr:sp macro="" textlink="">
      <xdr:nvSpPr>
        <xdr:cNvPr id="344" name="楕円 343"/>
        <xdr:cNvSpPr/>
      </xdr:nvSpPr>
      <xdr:spPr>
        <a:xfrm>
          <a:off x="16129000" y="104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137727</xdr:rowOff>
    </xdr:from>
    <xdr:ext cx="736600" cy="259045"/>
    <xdr:sp macro="" textlink="">
      <xdr:nvSpPr>
        <xdr:cNvPr id="345" name="テキスト ボックス 344"/>
        <xdr:cNvSpPr txBox="1"/>
      </xdr:nvSpPr>
      <xdr:spPr>
        <a:xfrm>
          <a:off x="15798800" y="1025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6" name="楕円 345"/>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7" name="テキスト ボックス 346"/>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112141</xdr:rowOff>
    </xdr:from>
    <xdr:to>
      <xdr:col>68</xdr:col>
      <xdr:colOff>203200</xdr:colOff>
      <xdr:row>61</xdr:row>
      <xdr:rowOff>42291</xdr:rowOff>
    </xdr:to>
    <xdr:sp macro="" textlink="">
      <xdr:nvSpPr>
        <xdr:cNvPr id="348" name="楕円 347"/>
        <xdr:cNvSpPr/>
      </xdr:nvSpPr>
      <xdr:spPr>
        <a:xfrm>
          <a:off x="14351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52468</xdr:rowOff>
    </xdr:from>
    <xdr:ext cx="762000" cy="259045"/>
    <xdr:sp macro="" textlink="">
      <xdr:nvSpPr>
        <xdr:cNvPr id="349" name="テキスト ボックス 348"/>
        <xdr:cNvSpPr txBox="1"/>
      </xdr:nvSpPr>
      <xdr:spPr>
        <a:xfrm>
          <a:off x="14020800" y="1016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50" name="楕円 349"/>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51" name="テキスト ボックス 350"/>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実質公債費比率については、類似団体平均と同程度の数値まで改善された。これは、過去に行った普通建設事業費に係る起債の償還終了や、赤字財政以降の新規事業を抑制してきたためである。</a:t>
          </a:r>
        </a:p>
        <a:p>
          <a:r>
            <a:rPr kumimoji="1" lang="ja-JP" altLang="en-US" sz="1300">
              <a:latin typeface="ＭＳ Ｐゴシック" panose="020B0600070205080204" pitchFamily="50" charset="-128"/>
              <a:ea typeface="ＭＳ Ｐゴシック" panose="020B0600070205080204" pitchFamily="50" charset="-128"/>
            </a:rPr>
            <a:t>　しかし、新給食センター建設事業に係る起債の償還等が今後控えているため、引き続き新規事業の実施等について総点検を行い、財政の健全化を図る。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78740</xdr:rowOff>
    </xdr:to>
    <xdr:cxnSp macro="">
      <xdr:nvCxnSpPr>
        <xdr:cNvPr id="385" name="直線コネクタ 384"/>
        <xdr:cNvCxnSpPr/>
      </xdr:nvCxnSpPr>
      <xdr:spPr>
        <a:xfrm>
          <a:off x="16179800" y="693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8" name="直線コネクタ 387"/>
        <xdr:cNvCxnSpPr/>
      </xdr:nvCxnSpPr>
      <xdr:spPr>
        <a:xfrm>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102870</xdr:rowOff>
    </xdr:to>
    <xdr:cxnSp macro="">
      <xdr:nvCxnSpPr>
        <xdr:cNvPr id="391" name="直線コネクタ 390"/>
        <xdr:cNvCxnSpPr/>
      </xdr:nvCxnSpPr>
      <xdr:spPr>
        <a:xfrm flipV="1">
          <a:off x="14401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94" name="直線コネクタ 393"/>
        <xdr:cNvCxnSpPr/>
      </xdr:nvCxnSpPr>
      <xdr:spPr>
        <a:xfrm flipV="1">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6" name="楕円 405"/>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7" name="テキスト ボックス 406"/>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8" name="楕円 407"/>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9" name="テキスト ボックス 408"/>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10" name="楕円 409"/>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11" name="テキスト ボックス 410"/>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12" name="楕円 411"/>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13" name="テキスト ボックス 412"/>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類似団体に比べて将来負担比率が高い数値となっているのは、土地開発公社にかかる債務保証が大きな負担となっているからである。</a:t>
          </a:r>
        </a:p>
        <a:p>
          <a:r>
            <a:rPr kumimoji="1" lang="ja-JP" altLang="en-US" sz="1300">
              <a:latin typeface="ＭＳ Ｐゴシック" panose="020B0600070205080204" pitchFamily="50" charset="-128"/>
              <a:ea typeface="ＭＳ Ｐゴシック" panose="020B0600070205080204" pitchFamily="50" charset="-128"/>
            </a:rPr>
            <a:t>　また、類似団体に比べ、充当可能基金が少ないことも要因である。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今後も後世への負担を少しでも軽減するため、新規事業の実施等について総点検を図り、充当可能基金の積立を着実に行い、財政の健全化を図る。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92507</xdr:rowOff>
    </xdr:from>
    <xdr:to>
      <xdr:col>81</xdr:col>
      <xdr:colOff>44450</xdr:colOff>
      <xdr:row>21</xdr:row>
      <xdr:rowOff>13716</xdr:rowOff>
    </xdr:to>
    <xdr:cxnSp macro="">
      <xdr:nvCxnSpPr>
        <xdr:cNvPr id="445" name="直線コネクタ 444"/>
        <xdr:cNvCxnSpPr/>
      </xdr:nvCxnSpPr>
      <xdr:spPr>
        <a:xfrm flipV="1">
          <a:off x="16179800" y="3521507"/>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13716</xdr:rowOff>
    </xdr:from>
    <xdr:to>
      <xdr:col>77</xdr:col>
      <xdr:colOff>44450</xdr:colOff>
      <xdr:row>21</xdr:row>
      <xdr:rowOff>18542</xdr:rowOff>
    </xdr:to>
    <xdr:cxnSp macro="">
      <xdr:nvCxnSpPr>
        <xdr:cNvPr id="448" name="直線コネクタ 447"/>
        <xdr:cNvCxnSpPr/>
      </xdr:nvCxnSpPr>
      <xdr:spPr>
        <a:xfrm flipV="1">
          <a:off x="15290800" y="36141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112776</xdr:rowOff>
    </xdr:from>
    <xdr:to>
      <xdr:col>72</xdr:col>
      <xdr:colOff>203200</xdr:colOff>
      <xdr:row>21</xdr:row>
      <xdr:rowOff>18542</xdr:rowOff>
    </xdr:to>
    <xdr:cxnSp macro="">
      <xdr:nvCxnSpPr>
        <xdr:cNvPr id="451" name="直線コネクタ 450"/>
        <xdr:cNvCxnSpPr/>
      </xdr:nvCxnSpPr>
      <xdr:spPr>
        <a:xfrm>
          <a:off x="14401800" y="35417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112776</xdr:rowOff>
    </xdr:from>
    <xdr:to>
      <xdr:col>68</xdr:col>
      <xdr:colOff>152400</xdr:colOff>
      <xdr:row>20</xdr:row>
      <xdr:rowOff>145593</xdr:rowOff>
    </xdr:to>
    <xdr:cxnSp macro="">
      <xdr:nvCxnSpPr>
        <xdr:cNvPr id="454" name="直線コネクタ 453"/>
        <xdr:cNvCxnSpPr/>
      </xdr:nvCxnSpPr>
      <xdr:spPr>
        <a:xfrm flipV="1">
          <a:off x="13512800" y="3541776"/>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41707</xdr:rowOff>
    </xdr:from>
    <xdr:to>
      <xdr:col>81</xdr:col>
      <xdr:colOff>95250</xdr:colOff>
      <xdr:row>20</xdr:row>
      <xdr:rowOff>143307</xdr:rowOff>
    </xdr:to>
    <xdr:sp macro="" textlink="">
      <xdr:nvSpPr>
        <xdr:cNvPr id="464" name="楕円 463"/>
        <xdr:cNvSpPr/>
      </xdr:nvSpPr>
      <xdr:spPr>
        <a:xfrm>
          <a:off x="16967200" y="347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13784</xdr:rowOff>
    </xdr:from>
    <xdr:ext cx="762000" cy="259045"/>
    <xdr:sp macro="" textlink="">
      <xdr:nvSpPr>
        <xdr:cNvPr id="465" name="将来負担の状況該当値テキスト"/>
        <xdr:cNvSpPr txBox="1"/>
      </xdr:nvSpPr>
      <xdr:spPr>
        <a:xfrm>
          <a:off x="17106900" y="344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134366</xdr:rowOff>
    </xdr:from>
    <xdr:to>
      <xdr:col>77</xdr:col>
      <xdr:colOff>95250</xdr:colOff>
      <xdr:row>21</xdr:row>
      <xdr:rowOff>64516</xdr:rowOff>
    </xdr:to>
    <xdr:sp macro="" textlink="">
      <xdr:nvSpPr>
        <xdr:cNvPr id="466" name="楕円 465"/>
        <xdr:cNvSpPr/>
      </xdr:nvSpPr>
      <xdr:spPr>
        <a:xfrm>
          <a:off x="16129000" y="35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49293</xdr:rowOff>
    </xdr:from>
    <xdr:ext cx="736600" cy="259045"/>
    <xdr:sp macro="" textlink="">
      <xdr:nvSpPr>
        <xdr:cNvPr id="467" name="テキスト ボックス 466"/>
        <xdr:cNvSpPr txBox="1"/>
      </xdr:nvSpPr>
      <xdr:spPr>
        <a:xfrm>
          <a:off x="15798800" y="364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139192</xdr:rowOff>
    </xdr:from>
    <xdr:to>
      <xdr:col>73</xdr:col>
      <xdr:colOff>44450</xdr:colOff>
      <xdr:row>21</xdr:row>
      <xdr:rowOff>69342</xdr:rowOff>
    </xdr:to>
    <xdr:sp macro="" textlink="">
      <xdr:nvSpPr>
        <xdr:cNvPr id="468" name="楕円 467"/>
        <xdr:cNvSpPr/>
      </xdr:nvSpPr>
      <xdr:spPr>
        <a:xfrm>
          <a:off x="15240000" y="35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54119</xdr:rowOff>
    </xdr:from>
    <xdr:ext cx="762000" cy="259045"/>
    <xdr:sp macro="" textlink="">
      <xdr:nvSpPr>
        <xdr:cNvPr id="469" name="テキスト ボックス 468"/>
        <xdr:cNvSpPr txBox="1"/>
      </xdr:nvSpPr>
      <xdr:spPr>
        <a:xfrm>
          <a:off x="14909800" y="365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61976</xdr:rowOff>
    </xdr:from>
    <xdr:to>
      <xdr:col>68</xdr:col>
      <xdr:colOff>203200</xdr:colOff>
      <xdr:row>20</xdr:row>
      <xdr:rowOff>163576</xdr:rowOff>
    </xdr:to>
    <xdr:sp macro="" textlink="">
      <xdr:nvSpPr>
        <xdr:cNvPr id="470" name="楕円 469"/>
        <xdr:cNvSpPr/>
      </xdr:nvSpPr>
      <xdr:spPr>
        <a:xfrm>
          <a:off x="14351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148353</xdr:rowOff>
    </xdr:from>
    <xdr:ext cx="762000" cy="259045"/>
    <xdr:sp macro="" textlink="">
      <xdr:nvSpPr>
        <xdr:cNvPr id="471" name="テキスト ボックス 470"/>
        <xdr:cNvSpPr txBox="1"/>
      </xdr:nvSpPr>
      <xdr:spPr>
        <a:xfrm>
          <a:off x="140208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94793</xdr:rowOff>
    </xdr:from>
    <xdr:to>
      <xdr:col>64</xdr:col>
      <xdr:colOff>152400</xdr:colOff>
      <xdr:row>21</xdr:row>
      <xdr:rowOff>24943</xdr:rowOff>
    </xdr:to>
    <xdr:sp macro="" textlink="">
      <xdr:nvSpPr>
        <xdr:cNvPr id="472" name="楕円 471"/>
        <xdr:cNvSpPr/>
      </xdr:nvSpPr>
      <xdr:spPr>
        <a:xfrm>
          <a:off x="13462000" y="3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9720</xdr:rowOff>
    </xdr:from>
    <xdr:ext cx="762000" cy="259045"/>
    <xdr:sp macro="" textlink="">
      <xdr:nvSpPr>
        <xdr:cNvPr id="473" name="テキスト ボックス 472"/>
        <xdr:cNvSpPr txBox="1"/>
      </xdr:nvSpPr>
      <xdr:spPr>
        <a:xfrm>
          <a:off x="13131800" y="36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
6,710
25.79
3,465,140
3,408,756
38,011
2,239,719
3,648,066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経常収支比率における人件費の割合について類似団体とほぼ同水準で推移しているが、令和元年度は４．０ポイント高くなっている。これはごみ収集業務などの施設運営を直営で行っているためである。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今後も同水準を維持するため、定員適正化計画に基づき定員管理に努め、人件費の抑制に努める。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108712</xdr:rowOff>
    </xdr:to>
    <xdr:cxnSp macro="">
      <xdr:nvCxnSpPr>
        <xdr:cNvPr id="64" name="直線コネクタ 63"/>
        <xdr:cNvCxnSpPr/>
      </xdr:nvCxnSpPr>
      <xdr:spPr>
        <a:xfrm>
          <a:off x="3987800" y="65643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49276</xdr:rowOff>
    </xdr:to>
    <xdr:cxnSp macro="">
      <xdr:nvCxnSpPr>
        <xdr:cNvPr id="67" name="直線コネクタ 66"/>
        <xdr:cNvCxnSpPr/>
      </xdr:nvCxnSpPr>
      <xdr:spPr>
        <a:xfrm>
          <a:off x="3098800" y="6555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72136</xdr:rowOff>
    </xdr:to>
    <xdr:cxnSp macro="">
      <xdr:nvCxnSpPr>
        <xdr:cNvPr id="70" name="直線コネクタ 69"/>
        <xdr:cNvCxnSpPr/>
      </xdr:nvCxnSpPr>
      <xdr:spPr>
        <a:xfrm flipV="1">
          <a:off x="2209800" y="65552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72136</xdr:rowOff>
    </xdr:to>
    <xdr:cxnSp macro="">
      <xdr:nvCxnSpPr>
        <xdr:cNvPr id="73" name="直線コネクタ 72"/>
        <xdr:cNvCxnSpPr/>
      </xdr:nvCxnSpPr>
      <xdr:spPr>
        <a:xfrm>
          <a:off x="1320800" y="65278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元年度は２．２ポイントの差がある。これは、令和元年度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109855</xdr:rowOff>
    </xdr:from>
    <xdr:to>
      <xdr:col>82</xdr:col>
      <xdr:colOff>107950</xdr:colOff>
      <xdr:row>16</xdr:row>
      <xdr:rowOff>64135</xdr:rowOff>
    </xdr:to>
    <xdr:cxnSp macro="">
      <xdr:nvCxnSpPr>
        <xdr:cNvPr id="121" name="直線コネクタ 120"/>
        <xdr:cNvCxnSpPr/>
      </xdr:nvCxnSpPr>
      <xdr:spPr>
        <a:xfrm>
          <a:off x="15671800" y="268160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109855</xdr:rowOff>
    </xdr:from>
    <xdr:to>
      <xdr:col>78</xdr:col>
      <xdr:colOff>69850</xdr:colOff>
      <xdr:row>16</xdr:row>
      <xdr:rowOff>24130</xdr:rowOff>
    </xdr:to>
    <xdr:cxnSp macro="">
      <xdr:nvCxnSpPr>
        <xdr:cNvPr id="124" name="直線コネクタ 123"/>
        <xdr:cNvCxnSpPr/>
      </xdr:nvCxnSpPr>
      <xdr:spPr>
        <a:xfrm flipV="1">
          <a:off x="14782800" y="26816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24130</xdr:rowOff>
    </xdr:to>
    <xdr:cxnSp macro="">
      <xdr:nvCxnSpPr>
        <xdr:cNvPr id="127" name="直線コネクタ 126"/>
        <xdr:cNvCxnSpPr/>
      </xdr:nvCxnSpPr>
      <xdr:spPr>
        <a:xfrm>
          <a:off x="13893800" y="2744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16</xdr:row>
      <xdr:rowOff>1270</xdr:rowOff>
    </xdr:to>
    <xdr:cxnSp macro="">
      <xdr:nvCxnSpPr>
        <xdr:cNvPr id="130" name="直線コネクタ 129"/>
        <xdr:cNvCxnSpPr/>
      </xdr:nvCxnSpPr>
      <xdr:spPr>
        <a:xfrm>
          <a:off x="13004800" y="26701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1" name="物件費該当値テキスト"/>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59055</xdr:rowOff>
    </xdr:from>
    <xdr:to>
      <xdr:col>78</xdr:col>
      <xdr:colOff>120650</xdr:colOff>
      <xdr:row>15</xdr:row>
      <xdr:rowOff>160655</xdr:rowOff>
    </xdr:to>
    <xdr:sp macro="" textlink="">
      <xdr:nvSpPr>
        <xdr:cNvPr id="142" name="楕円 141"/>
        <xdr:cNvSpPr/>
      </xdr:nvSpPr>
      <xdr:spPr>
        <a:xfrm>
          <a:off x="15621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145432</xdr:rowOff>
    </xdr:from>
    <xdr:ext cx="736600" cy="259045"/>
    <xdr:sp macro="" textlink="">
      <xdr:nvSpPr>
        <xdr:cNvPr id="143" name="テキスト ボックス 142"/>
        <xdr:cNvSpPr txBox="1"/>
      </xdr:nvSpPr>
      <xdr:spPr>
        <a:xfrm>
          <a:off x="15290800" y="271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4" name="楕円 143"/>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45" name="テキスト ボックス 144"/>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6" name="楕円 145"/>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47" name="テキスト ボックス 146"/>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48" name="楕円 147"/>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49" name="テキスト ボックス 148"/>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の割合について類似団体とほぼ同水準で推移しているが、近年は増加傾向にある。資格審査等の適正化や各種手当へ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110672</xdr:rowOff>
    </xdr:to>
    <xdr:cxnSp macro="">
      <xdr:nvCxnSpPr>
        <xdr:cNvPr id="183" name="直線コネクタ 182"/>
        <xdr:cNvCxnSpPr/>
      </xdr:nvCxnSpPr>
      <xdr:spPr>
        <a:xfrm>
          <a:off x="3987800" y="95921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1815</xdr:rowOff>
    </xdr:to>
    <xdr:cxnSp macro="">
      <xdr:nvCxnSpPr>
        <xdr:cNvPr id="186" name="直線コネクタ 185"/>
        <xdr:cNvCxnSpPr/>
      </xdr:nvCxnSpPr>
      <xdr:spPr>
        <a:xfrm flipV="1">
          <a:off x="3098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1815</xdr:rowOff>
    </xdr:to>
    <xdr:cxnSp macro="">
      <xdr:nvCxnSpPr>
        <xdr:cNvPr id="189" name="直線コネクタ 188"/>
        <xdr:cNvCxnSpPr/>
      </xdr:nvCxnSpPr>
      <xdr:spPr>
        <a:xfrm>
          <a:off x="2209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129722</xdr:rowOff>
    </xdr:to>
    <xdr:cxnSp macro="">
      <xdr:nvCxnSpPr>
        <xdr:cNvPr id="192" name="直線コネクタ 191"/>
        <xdr:cNvCxnSpPr/>
      </xdr:nvCxnSpPr>
      <xdr:spPr>
        <a:xfrm>
          <a:off x="1320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2" name="楕円 201"/>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3"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4" name="楕円 203"/>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5" name="テキスト ボックス 204"/>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06" name="楕円 205"/>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07" name="テキスト ボックス 206"/>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08" name="楕円 207"/>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09" name="テキスト ボックス 20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0" name="楕円 209"/>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1" name="テキスト ボックス 21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については令和元年度は類似団体に比べ３．３ポイント高くなっている。これは、介護保険特別会計や後期高齢者医療事業特別会計への繰出金は増加による。今後も増加の傾向にあるため、給付の適正化など繰出金の抑制を図る。</a:t>
          </a:r>
        </a:p>
        <a:p>
          <a:r>
            <a:rPr kumimoji="1" lang="ja-JP" altLang="en-US" sz="1300">
              <a:latin typeface="ＭＳ Ｐゴシック" panose="020B0600070205080204" pitchFamily="50" charset="-128"/>
              <a:ea typeface="ＭＳ Ｐゴシック" panose="020B0600070205080204" pitchFamily="50" charset="-128"/>
            </a:rPr>
            <a:t>　また維持補修費の増も要因である。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57</xdr:row>
      <xdr:rowOff>170434</xdr:rowOff>
    </xdr:to>
    <xdr:cxnSp macro="">
      <xdr:nvCxnSpPr>
        <xdr:cNvPr id="241" name="直線コネクタ 240"/>
        <xdr:cNvCxnSpPr/>
      </xdr:nvCxnSpPr>
      <xdr:spPr>
        <a:xfrm>
          <a:off x="15671800" y="99247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57</xdr:row>
      <xdr:rowOff>170434</xdr:rowOff>
    </xdr:to>
    <xdr:cxnSp macro="">
      <xdr:nvCxnSpPr>
        <xdr:cNvPr id="244" name="直線コネクタ 243"/>
        <xdr:cNvCxnSpPr/>
      </xdr:nvCxnSpPr>
      <xdr:spPr>
        <a:xfrm flipV="1">
          <a:off x="14782800" y="9924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170434</xdr:rowOff>
    </xdr:to>
    <xdr:cxnSp macro="">
      <xdr:nvCxnSpPr>
        <xdr:cNvPr id="247" name="直線コネクタ 246"/>
        <xdr:cNvCxnSpPr/>
      </xdr:nvCxnSpPr>
      <xdr:spPr>
        <a:xfrm>
          <a:off x="13893800" y="97693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28702</xdr:rowOff>
    </xdr:to>
    <xdr:cxnSp macro="">
      <xdr:nvCxnSpPr>
        <xdr:cNvPr id="250" name="直線コネクタ 249"/>
        <xdr:cNvCxnSpPr/>
      </xdr:nvCxnSpPr>
      <xdr:spPr>
        <a:xfrm flipV="1">
          <a:off x="13004800" y="9769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60" name="楕円 259"/>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61"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62" name="楕円 261"/>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63" name="テキスト ボックス 262"/>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64" name="楕円 263"/>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65" name="テキスト ボックス 264"/>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6" name="楕円 265"/>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67" name="テキスト ボックス 266"/>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68" name="楕円 267"/>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69" name="テキスト ボックス 268"/>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に比べ適正数値となっている。これは赤字財政に伴い補助金を全面カットしたことによる。しかしながらここ数年で増加傾向にあり、補助金等の必要性を精査の上、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また、令和元年度にごみ処理業務を行っていた一部事務組合を脱退し、ごみ処理関係支出が補助費から物件費に移ったためである。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58420</xdr:rowOff>
    </xdr:to>
    <xdr:cxnSp macro="">
      <xdr:nvCxnSpPr>
        <xdr:cNvPr id="299" name="直線コネクタ 298"/>
        <xdr:cNvCxnSpPr/>
      </xdr:nvCxnSpPr>
      <xdr:spPr>
        <a:xfrm flipV="1">
          <a:off x="15671800" y="610717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62992</xdr:rowOff>
    </xdr:to>
    <xdr:cxnSp macro="">
      <xdr:nvCxnSpPr>
        <xdr:cNvPr id="302" name="直線コネクタ 301"/>
        <xdr:cNvCxnSpPr/>
      </xdr:nvCxnSpPr>
      <xdr:spPr>
        <a:xfrm flipV="1">
          <a:off x="14782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05" name="直線コネクタ 304"/>
        <xdr:cNvCxnSpPr/>
      </xdr:nvCxnSpPr>
      <xdr:spPr>
        <a:xfrm flipV="1">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72136</xdr:rowOff>
    </xdr:to>
    <xdr:cxnSp macro="">
      <xdr:nvCxnSpPr>
        <xdr:cNvPr id="308" name="直線コネクタ 307"/>
        <xdr:cNvCxnSpPr/>
      </xdr:nvCxnSpPr>
      <xdr:spPr>
        <a:xfrm>
          <a:off x="13004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18" name="楕円 317"/>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19"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0" name="楕円 319"/>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1" name="テキスト ボックス 320"/>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2" name="楕円 321"/>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3" name="テキスト ボックス 322"/>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4" name="楕円 32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5" name="テキスト ボックス 324"/>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6" name="楕円 325"/>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7" name="テキスト ボックス 326"/>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行なった大規模事業の既発債の償還が徐々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153670</xdr:rowOff>
    </xdr:to>
    <xdr:cxnSp macro="">
      <xdr:nvCxnSpPr>
        <xdr:cNvPr id="359" name="直線コネクタ 358"/>
        <xdr:cNvCxnSpPr/>
      </xdr:nvCxnSpPr>
      <xdr:spPr>
        <a:xfrm>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149861</xdr:rowOff>
    </xdr:to>
    <xdr:cxnSp macro="">
      <xdr:nvCxnSpPr>
        <xdr:cNvPr id="362" name="直線コネクタ 361"/>
        <xdr:cNvCxnSpPr/>
      </xdr:nvCxnSpPr>
      <xdr:spPr>
        <a:xfrm>
          <a:off x="3098800" y="13172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16511</xdr:rowOff>
    </xdr:to>
    <xdr:cxnSp macro="">
      <xdr:nvCxnSpPr>
        <xdr:cNvPr id="365" name="直線コネクタ 364"/>
        <xdr:cNvCxnSpPr/>
      </xdr:nvCxnSpPr>
      <xdr:spPr>
        <a:xfrm flipV="1">
          <a:off x="2209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77</xdr:row>
      <xdr:rowOff>16511</xdr:rowOff>
    </xdr:to>
    <xdr:cxnSp macro="">
      <xdr:nvCxnSpPr>
        <xdr:cNvPr id="368" name="直線コネクタ 367"/>
        <xdr:cNvCxnSpPr/>
      </xdr:nvCxnSpPr>
      <xdr:spPr>
        <a:xfrm>
          <a:off x="1320800" y="131686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78" name="楕円 377"/>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79" name="公債費該当値テキスト"/>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0" name="楕円 379"/>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81" name="テキスト ボックス 380"/>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2" name="楕円 381"/>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3" name="テキスト ボックス 382"/>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4" name="楕円 383"/>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5" name="テキスト ボックス 384"/>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6" name="楕円 385"/>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87" name="テキスト ボックス 386"/>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公債費以外の個々の比率については類似団体とほぼ同水準で推移しているが、令和元年度は前年度に引続き「その他」の項目で高い数値となったため全体的にも高い数値となっている。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類似団体内順位は４４位／６７団体と中位に位置しているが、年々人口が減少し、歳入も減少してるため、今後も行財政改革の取組を通じて個々の経常的経費について抑制に努める。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43180</xdr:rowOff>
    </xdr:to>
    <xdr:cxnSp macro="">
      <xdr:nvCxnSpPr>
        <xdr:cNvPr id="420" name="直線コネクタ 419"/>
        <xdr:cNvCxnSpPr/>
      </xdr:nvCxnSpPr>
      <xdr:spPr>
        <a:xfrm>
          <a:off x="15671800" y="135001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27939</xdr:rowOff>
    </xdr:to>
    <xdr:cxnSp macro="">
      <xdr:nvCxnSpPr>
        <xdr:cNvPr id="423" name="直線コネクタ 422"/>
        <xdr:cNvCxnSpPr/>
      </xdr:nvCxnSpPr>
      <xdr:spPr>
        <a:xfrm flipV="1">
          <a:off x="14782800" y="13500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27939</xdr:rowOff>
    </xdr:to>
    <xdr:cxnSp macro="">
      <xdr:nvCxnSpPr>
        <xdr:cNvPr id="426" name="直線コネクタ 425"/>
        <xdr:cNvCxnSpPr/>
      </xdr:nvCxnSpPr>
      <xdr:spPr>
        <a:xfrm>
          <a:off x="13893800" y="134315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58420</xdr:rowOff>
    </xdr:to>
    <xdr:cxnSp macro="">
      <xdr:nvCxnSpPr>
        <xdr:cNvPr id="429" name="直線コネクタ 428"/>
        <xdr:cNvCxnSpPr/>
      </xdr:nvCxnSpPr>
      <xdr:spPr>
        <a:xfrm>
          <a:off x="13004800" y="133248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39" name="楕円 438"/>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0" name="公債費以外該当値テキスト"/>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1" name="楕円 440"/>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2" name="テキスト ボックス 441"/>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148589</xdr:rowOff>
    </xdr:from>
    <xdr:to>
      <xdr:col>74</xdr:col>
      <xdr:colOff>31750</xdr:colOff>
      <xdr:row>79</xdr:row>
      <xdr:rowOff>78739</xdr:rowOff>
    </xdr:to>
    <xdr:sp macro="" textlink="">
      <xdr:nvSpPr>
        <xdr:cNvPr id="443" name="楕円 442"/>
        <xdr:cNvSpPr/>
      </xdr:nvSpPr>
      <xdr:spPr>
        <a:xfrm>
          <a:off x="14732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63516</xdr:rowOff>
    </xdr:from>
    <xdr:ext cx="762000" cy="259045"/>
    <xdr:sp macro="" textlink="">
      <xdr:nvSpPr>
        <xdr:cNvPr id="444" name="テキスト ボックス 443"/>
        <xdr:cNvSpPr txBox="1"/>
      </xdr:nvSpPr>
      <xdr:spPr>
        <a:xfrm>
          <a:off x="14401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5" name="楕円 444"/>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6" name="テキスト ボックス 445"/>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7" name="楕円 446"/>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8" name="テキスト ボックス 447"/>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83971</xdr:rowOff>
    </xdr:from>
    <xdr:to>
      <xdr:col>29</xdr:col>
      <xdr:colOff>127000</xdr:colOff>
      <xdr:row>18</xdr:row>
      <xdr:rowOff>94204</xdr:rowOff>
    </xdr:to>
    <xdr:cxnSp macro="">
      <xdr:nvCxnSpPr>
        <xdr:cNvPr id="48" name="直線コネクタ 47"/>
        <xdr:cNvCxnSpPr/>
      </xdr:nvCxnSpPr>
      <xdr:spPr bwMode="auto">
        <a:xfrm flipV="1">
          <a:off x="5003800" y="3217696"/>
          <a:ext cx="647700" cy="10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94204</xdr:rowOff>
    </xdr:from>
    <xdr:to>
      <xdr:col>26</xdr:col>
      <xdr:colOff>50800</xdr:colOff>
      <xdr:row>18</xdr:row>
      <xdr:rowOff>109639</xdr:rowOff>
    </xdr:to>
    <xdr:cxnSp macro="">
      <xdr:nvCxnSpPr>
        <xdr:cNvPr id="51" name="直線コネクタ 50"/>
        <xdr:cNvCxnSpPr/>
      </xdr:nvCxnSpPr>
      <xdr:spPr bwMode="auto">
        <a:xfrm flipV="1">
          <a:off x="4305300" y="3227929"/>
          <a:ext cx="698500" cy="1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109639</xdr:rowOff>
    </xdr:from>
    <xdr:to>
      <xdr:col>22</xdr:col>
      <xdr:colOff>114300</xdr:colOff>
      <xdr:row>18</xdr:row>
      <xdr:rowOff>137976</xdr:rowOff>
    </xdr:to>
    <xdr:cxnSp macro="">
      <xdr:nvCxnSpPr>
        <xdr:cNvPr id="54" name="直線コネクタ 53"/>
        <xdr:cNvCxnSpPr/>
      </xdr:nvCxnSpPr>
      <xdr:spPr bwMode="auto">
        <a:xfrm flipV="1">
          <a:off x="3606800" y="3243364"/>
          <a:ext cx="698500" cy="2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137976</xdr:rowOff>
    </xdr:from>
    <xdr:to>
      <xdr:col>18</xdr:col>
      <xdr:colOff>177800</xdr:colOff>
      <xdr:row>18</xdr:row>
      <xdr:rowOff>142164</xdr:rowOff>
    </xdr:to>
    <xdr:cxnSp macro="">
      <xdr:nvCxnSpPr>
        <xdr:cNvPr id="57" name="直線コネクタ 56"/>
        <xdr:cNvCxnSpPr/>
      </xdr:nvCxnSpPr>
      <xdr:spPr bwMode="auto">
        <a:xfrm flipV="1">
          <a:off x="2908300" y="3271701"/>
          <a:ext cx="698500" cy="4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33171</xdr:rowOff>
    </xdr:from>
    <xdr:to>
      <xdr:col>29</xdr:col>
      <xdr:colOff>177800</xdr:colOff>
      <xdr:row>18</xdr:row>
      <xdr:rowOff>134772</xdr:rowOff>
    </xdr:to>
    <xdr:sp macro="" textlink="">
      <xdr:nvSpPr>
        <xdr:cNvPr id="67" name="楕円 66"/>
        <xdr:cNvSpPr/>
      </xdr:nvSpPr>
      <xdr:spPr bwMode="auto">
        <a:xfrm>
          <a:off x="5600700" y="31668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5248</xdr:rowOff>
    </xdr:from>
    <xdr:ext cx="762000" cy="259045"/>
    <xdr:sp macro="" textlink="">
      <xdr:nvSpPr>
        <xdr:cNvPr id="68" name="人口1人当たり決算額の推移該当値テキスト130"/>
        <xdr:cNvSpPr txBox="1"/>
      </xdr:nvSpPr>
      <xdr:spPr>
        <a:xfrm>
          <a:off x="5740400" y="313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43404</xdr:rowOff>
    </xdr:from>
    <xdr:to>
      <xdr:col>26</xdr:col>
      <xdr:colOff>101600</xdr:colOff>
      <xdr:row>18</xdr:row>
      <xdr:rowOff>145004</xdr:rowOff>
    </xdr:to>
    <xdr:sp macro="" textlink="">
      <xdr:nvSpPr>
        <xdr:cNvPr id="69" name="楕円 68"/>
        <xdr:cNvSpPr/>
      </xdr:nvSpPr>
      <xdr:spPr bwMode="auto">
        <a:xfrm>
          <a:off x="4953000" y="317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129781</xdr:rowOff>
    </xdr:from>
    <xdr:ext cx="736600" cy="259045"/>
    <xdr:sp macro="" textlink="">
      <xdr:nvSpPr>
        <xdr:cNvPr id="70" name="テキスト ボックス 69"/>
        <xdr:cNvSpPr txBox="1"/>
      </xdr:nvSpPr>
      <xdr:spPr>
        <a:xfrm>
          <a:off x="4622800" y="326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58839</xdr:rowOff>
    </xdr:from>
    <xdr:to>
      <xdr:col>22</xdr:col>
      <xdr:colOff>165100</xdr:colOff>
      <xdr:row>18</xdr:row>
      <xdr:rowOff>160439</xdr:rowOff>
    </xdr:to>
    <xdr:sp macro="" textlink="">
      <xdr:nvSpPr>
        <xdr:cNvPr id="71" name="楕円 70"/>
        <xdr:cNvSpPr/>
      </xdr:nvSpPr>
      <xdr:spPr bwMode="auto">
        <a:xfrm>
          <a:off x="4254500" y="319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145216</xdr:rowOff>
    </xdr:from>
    <xdr:ext cx="762000" cy="259045"/>
    <xdr:sp macro="" textlink="">
      <xdr:nvSpPr>
        <xdr:cNvPr id="72" name="テキスト ボックス 71"/>
        <xdr:cNvSpPr txBox="1"/>
      </xdr:nvSpPr>
      <xdr:spPr>
        <a:xfrm>
          <a:off x="3924300" y="327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87176</xdr:rowOff>
    </xdr:from>
    <xdr:to>
      <xdr:col>19</xdr:col>
      <xdr:colOff>38100</xdr:colOff>
      <xdr:row>19</xdr:row>
      <xdr:rowOff>17326</xdr:rowOff>
    </xdr:to>
    <xdr:sp macro="" textlink="">
      <xdr:nvSpPr>
        <xdr:cNvPr id="73" name="楕円 72"/>
        <xdr:cNvSpPr/>
      </xdr:nvSpPr>
      <xdr:spPr bwMode="auto">
        <a:xfrm>
          <a:off x="3556000" y="322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2103</xdr:rowOff>
    </xdr:from>
    <xdr:ext cx="762000" cy="259045"/>
    <xdr:sp macro="" textlink="">
      <xdr:nvSpPr>
        <xdr:cNvPr id="74" name="テキスト ボックス 73"/>
        <xdr:cNvSpPr txBox="1"/>
      </xdr:nvSpPr>
      <xdr:spPr>
        <a:xfrm>
          <a:off x="3225800" y="330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91364</xdr:rowOff>
    </xdr:from>
    <xdr:to>
      <xdr:col>15</xdr:col>
      <xdr:colOff>101600</xdr:colOff>
      <xdr:row>19</xdr:row>
      <xdr:rowOff>21514</xdr:rowOff>
    </xdr:to>
    <xdr:sp macro="" textlink="">
      <xdr:nvSpPr>
        <xdr:cNvPr id="75" name="楕円 74"/>
        <xdr:cNvSpPr/>
      </xdr:nvSpPr>
      <xdr:spPr bwMode="auto">
        <a:xfrm>
          <a:off x="2857500" y="32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6291</xdr:rowOff>
    </xdr:from>
    <xdr:ext cx="762000" cy="259045"/>
    <xdr:sp macro="" textlink="">
      <xdr:nvSpPr>
        <xdr:cNvPr id="76" name="テキスト ボックス 75"/>
        <xdr:cNvSpPr txBox="1"/>
      </xdr:nvSpPr>
      <xdr:spPr>
        <a:xfrm>
          <a:off x="2527300" y="33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20603</xdr:rowOff>
    </xdr:from>
    <xdr:to>
      <xdr:col>29</xdr:col>
      <xdr:colOff>127000</xdr:colOff>
      <xdr:row>37</xdr:row>
      <xdr:rowOff>36654</xdr:rowOff>
    </xdr:to>
    <xdr:cxnSp macro="">
      <xdr:nvCxnSpPr>
        <xdr:cNvPr id="112" name="直線コネクタ 111"/>
        <xdr:cNvCxnSpPr/>
      </xdr:nvCxnSpPr>
      <xdr:spPr bwMode="auto">
        <a:xfrm>
          <a:off x="5003800" y="7145303"/>
          <a:ext cx="647700" cy="16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20603</xdr:rowOff>
    </xdr:from>
    <xdr:to>
      <xdr:col>26</xdr:col>
      <xdr:colOff>50800</xdr:colOff>
      <xdr:row>37</xdr:row>
      <xdr:rowOff>82488</xdr:rowOff>
    </xdr:to>
    <xdr:cxnSp macro="">
      <xdr:nvCxnSpPr>
        <xdr:cNvPr id="115" name="直線コネクタ 114"/>
        <xdr:cNvCxnSpPr/>
      </xdr:nvCxnSpPr>
      <xdr:spPr bwMode="auto">
        <a:xfrm flipV="1">
          <a:off x="4305300" y="7145303"/>
          <a:ext cx="698500" cy="6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49096</xdr:rowOff>
    </xdr:from>
    <xdr:to>
      <xdr:col>22</xdr:col>
      <xdr:colOff>114300</xdr:colOff>
      <xdr:row>37</xdr:row>
      <xdr:rowOff>82488</xdr:rowOff>
    </xdr:to>
    <xdr:cxnSp macro="">
      <xdr:nvCxnSpPr>
        <xdr:cNvPr id="118" name="直線コネクタ 117"/>
        <xdr:cNvCxnSpPr/>
      </xdr:nvCxnSpPr>
      <xdr:spPr bwMode="auto">
        <a:xfrm>
          <a:off x="3606800" y="7173796"/>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49096</xdr:rowOff>
    </xdr:from>
    <xdr:to>
      <xdr:col>18</xdr:col>
      <xdr:colOff>177800</xdr:colOff>
      <xdr:row>37</xdr:row>
      <xdr:rowOff>114770</xdr:rowOff>
    </xdr:to>
    <xdr:cxnSp macro="">
      <xdr:nvCxnSpPr>
        <xdr:cNvPr id="121" name="直線コネクタ 120"/>
        <xdr:cNvCxnSpPr/>
      </xdr:nvCxnSpPr>
      <xdr:spPr bwMode="auto">
        <a:xfrm flipV="1">
          <a:off x="2908300" y="7173796"/>
          <a:ext cx="698500" cy="65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157304</xdr:rowOff>
    </xdr:from>
    <xdr:to>
      <xdr:col>29</xdr:col>
      <xdr:colOff>177800</xdr:colOff>
      <xdr:row>37</xdr:row>
      <xdr:rowOff>87454</xdr:rowOff>
    </xdr:to>
    <xdr:sp macro="" textlink="">
      <xdr:nvSpPr>
        <xdr:cNvPr id="131" name="楕円 130"/>
        <xdr:cNvSpPr/>
      </xdr:nvSpPr>
      <xdr:spPr bwMode="auto">
        <a:xfrm>
          <a:off x="5600700" y="711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129381</xdr:rowOff>
    </xdr:from>
    <xdr:ext cx="762000" cy="259045"/>
    <xdr:sp macro="" textlink="">
      <xdr:nvSpPr>
        <xdr:cNvPr id="132" name="人口1人当たり決算額の推移該当値テキスト445"/>
        <xdr:cNvSpPr txBox="1"/>
      </xdr:nvSpPr>
      <xdr:spPr>
        <a:xfrm>
          <a:off x="5740400" y="70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141253</xdr:rowOff>
    </xdr:from>
    <xdr:to>
      <xdr:col>26</xdr:col>
      <xdr:colOff>101600</xdr:colOff>
      <xdr:row>37</xdr:row>
      <xdr:rowOff>71403</xdr:rowOff>
    </xdr:to>
    <xdr:sp macro="" textlink="">
      <xdr:nvSpPr>
        <xdr:cNvPr id="133" name="楕円 132"/>
        <xdr:cNvSpPr/>
      </xdr:nvSpPr>
      <xdr:spPr bwMode="auto">
        <a:xfrm>
          <a:off x="4953000" y="709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56180</xdr:rowOff>
    </xdr:from>
    <xdr:ext cx="736600" cy="259045"/>
    <xdr:sp macro="" textlink="">
      <xdr:nvSpPr>
        <xdr:cNvPr id="134" name="テキスト ボックス 133"/>
        <xdr:cNvSpPr txBox="1"/>
      </xdr:nvSpPr>
      <xdr:spPr>
        <a:xfrm>
          <a:off x="4622800" y="7180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31688</xdr:rowOff>
    </xdr:from>
    <xdr:to>
      <xdr:col>22</xdr:col>
      <xdr:colOff>165100</xdr:colOff>
      <xdr:row>37</xdr:row>
      <xdr:rowOff>133288</xdr:rowOff>
    </xdr:to>
    <xdr:sp macro="" textlink="">
      <xdr:nvSpPr>
        <xdr:cNvPr id="135" name="楕円 134"/>
        <xdr:cNvSpPr/>
      </xdr:nvSpPr>
      <xdr:spPr bwMode="auto">
        <a:xfrm>
          <a:off x="4254500" y="715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118065</xdr:rowOff>
    </xdr:from>
    <xdr:ext cx="762000" cy="259045"/>
    <xdr:sp macro="" textlink="">
      <xdr:nvSpPr>
        <xdr:cNvPr id="136" name="テキスト ボックス 135"/>
        <xdr:cNvSpPr txBox="1"/>
      </xdr:nvSpPr>
      <xdr:spPr>
        <a:xfrm>
          <a:off x="3924300" y="72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169746</xdr:rowOff>
    </xdr:from>
    <xdr:to>
      <xdr:col>19</xdr:col>
      <xdr:colOff>38100</xdr:colOff>
      <xdr:row>37</xdr:row>
      <xdr:rowOff>99896</xdr:rowOff>
    </xdr:to>
    <xdr:sp macro="" textlink="">
      <xdr:nvSpPr>
        <xdr:cNvPr id="137" name="楕円 136"/>
        <xdr:cNvSpPr/>
      </xdr:nvSpPr>
      <xdr:spPr bwMode="auto">
        <a:xfrm>
          <a:off x="3556000" y="712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84673</xdr:rowOff>
    </xdr:from>
    <xdr:ext cx="762000" cy="259045"/>
    <xdr:sp macro="" textlink="">
      <xdr:nvSpPr>
        <xdr:cNvPr id="138" name="テキスト ボックス 137"/>
        <xdr:cNvSpPr txBox="1"/>
      </xdr:nvSpPr>
      <xdr:spPr>
        <a:xfrm>
          <a:off x="3225800" y="720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63970</xdr:rowOff>
    </xdr:from>
    <xdr:to>
      <xdr:col>15</xdr:col>
      <xdr:colOff>101600</xdr:colOff>
      <xdr:row>37</xdr:row>
      <xdr:rowOff>165570</xdr:rowOff>
    </xdr:to>
    <xdr:sp macro="" textlink="">
      <xdr:nvSpPr>
        <xdr:cNvPr id="139" name="楕円 138"/>
        <xdr:cNvSpPr/>
      </xdr:nvSpPr>
      <xdr:spPr bwMode="auto">
        <a:xfrm>
          <a:off x="2857500" y="718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150347</xdr:rowOff>
    </xdr:from>
    <xdr:ext cx="762000" cy="259045"/>
    <xdr:sp macro="" textlink="">
      <xdr:nvSpPr>
        <xdr:cNvPr id="140" name="テキスト ボックス 139"/>
        <xdr:cNvSpPr txBox="1"/>
      </xdr:nvSpPr>
      <xdr:spPr>
        <a:xfrm>
          <a:off x="2527300" y="72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
6,710
25.79
3,465,140
3,408,756
38,011
2,239,719
3,648,066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119082</xdr:rowOff>
    </xdr:from>
    <xdr:to>
      <xdr:col>24</xdr:col>
      <xdr:colOff>63500</xdr:colOff>
      <xdr:row>36</xdr:row>
      <xdr:rowOff>166424</xdr:rowOff>
    </xdr:to>
    <xdr:cxnSp macro="">
      <xdr:nvCxnSpPr>
        <xdr:cNvPr id="63" name="直線コネクタ 62"/>
        <xdr:cNvCxnSpPr/>
      </xdr:nvCxnSpPr>
      <xdr:spPr>
        <a:xfrm flipV="1">
          <a:off x="3797300" y="6291282"/>
          <a:ext cx="8382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151206</xdr:rowOff>
    </xdr:from>
    <xdr:to>
      <xdr:col>19</xdr:col>
      <xdr:colOff>177800</xdr:colOff>
      <xdr:row>36</xdr:row>
      <xdr:rowOff>166424</xdr:rowOff>
    </xdr:to>
    <xdr:cxnSp macro="">
      <xdr:nvCxnSpPr>
        <xdr:cNvPr id="66" name="直線コネクタ 65"/>
        <xdr:cNvCxnSpPr/>
      </xdr:nvCxnSpPr>
      <xdr:spPr>
        <a:xfrm>
          <a:off x="2908300" y="6323406"/>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151206</xdr:rowOff>
    </xdr:from>
    <xdr:to>
      <xdr:col>15</xdr:col>
      <xdr:colOff>50800</xdr:colOff>
      <xdr:row>36</xdr:row>
      <xdr:rowOff>154537</xdr:rowOff>
    </xdr:to>
    <xdr:cxnSp macro="">
      <xdr:nvCxnSpPr>
        <xdr:cNvPr id="69" name="直線コネクタ 68"/>
        <xdr:cNvCxnSpPr/>
      </xdr:nvCxnSpPr>
      <xdr:spPr>
        <a:xfrm flipV="1">
          <a:off x="2019300" y="6323406"/>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154537</xdr:rowOff>
    </xdr:from>
    <xdr:to>
      <xdr:col>10</xdr:col>
      <xdr:colOff>114300</xdr:colOff>
      <xdr:row>36</xdr:row>
      <xdr:rowOff>167589</xdr:rowOff>
    </xdr:to>
    <xdr:cxnSp macro="">
      <xdr:nvCxnSpPr>
        <xdr:cNvPr id="72" name="直線コネクタ 71"/>
        <xdr:cNvCxnSpPr/>
      </xdr:nvCxnSpPr>
      <xdr:spPr>
        <a:xfrm flipV="1">
          <a:off x="1130300" y="6326737"/>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68282</xdr:rowOff>
    </xdr:from>
    <xdr:to>
      <xdr:col>24</xdr:col>
      <xdr:colOff>114300</xdr:colOff>
      <xdr:row>36</xdr:row>
      <xdr:rowOff>169882</xdr:rowOff>
    </xdr:to>
    <xdr:sp macro="" textlink="">
      <xdr:nvSpPr>
        <xdr:cNvPr id="82" name="楕円 81"/>
        <xdr:cNvSpPr/>
      </xdr:nvSpPr>
      <xdr:spPr>
        <a:xfrm>
          <a:off x="4584700" y="62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46709</xdr:rowOff>
    </xdr:from>
    <xdr:ext cx="599010" cy="259045"/>
    <xdr:sp macro="" textlink="">
      <xdr:nvSpPr>
        <xdr:cNvPr id="83" name="人件費該当値テキスト"/>
        <xdr:cNvSpPr txBox="1"/>
      </xdr:nvSpPr>
      <xdr:spPr>
        <a:xfrm>
          <a:off x="4686300" y="62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115624</xdr:rowOff>
    </xdr:from>
    <xdr:to>
      <xdr:col>20</xdr:col>
      <xdr:colOff>38100</xdr:colOff>
      <xdr:row>37</xdr:row>
      <xdr:rowOff>45774</xdr:rowOff>
    </xdr:to>
    <xdr:sp macro="" textlink="">
      <xdr:nvSpPr>
        <xdr:cNvPr id="84" name="楕円 83"/>
        <xdr:cNvSpPr/>
      </xdr:nvSpPr>
      <xdr:spPr>
        <a:xfrm>
          <a:off x="3746500" y="628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36901</xdr:rowOff>
    </xdr:from>
    <xdr:ext cx="599010" cy="259045"/>
    <xdr:sp macro="" textlink="">
      <xdr:nvSpPr>
        <xdr:cNvPr id="85" name="テキスト ボックス 84"/>
        <xdr:cNvSpPr txBox="1"/>
      </xdr:nvSpPr>
      <xdr:spPr>
        <a:xfrm>
          <a:off x="3497795" y="638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100406</xdr:rowOff>
    </xdr:from>
    <xdr:to>
      <xdr:col>15</xdr:col>
      <xdr:colOff>101600</xdr:colOff>
      <xdr:row>37</xdr:row>
      <xdr:rowOff>30556</xdr:rowOff>
    </xdr:to>
    <xdr:sp macro="" textlink="">
      <xdr:nvSpPr>
        <xdr:cNvPr id="86" name="楕円 85"/>
        <xdr:cNvSpPr/>
      </xdr:nvSpPr>
      <xdr:spPr>
        <a:xfrm>
          <a:off x="2857500" y="62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21683</xdr:rowOff>
    </xdr:from>
    <xdr:ext cx="599010" cy="259045"/>
    <xdr:sp macro="" textlink="">
      <xdr:nvSpPr>
        <xdr:cNvPr id="87" name="テキスト ボックス 86"/>
        <xdr:cNvSpPr txBox="1"/>
      </xdr:nvSpPr>
      <xdr:spPr>
        <a:xfrm>
          <a:off x="2608795" y="636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103737</xdr:rowOff>
    </xdr:from>
    <xdr:to>
      <xdr:col>10</xdr:col>
      <xdr:colOff>165100</xdr:colOff>
      <xdr:row>37</xdr:row>
      <xdr:rowOff>33887</xdr:rowOff>
    </xdr:to>
    <xdr:sp macro="" textlink="">
      <xdr:nvSpPr>
        <xdr:cNvPr id="88" name="楕円 87"/>
        <xdr:cNvSpPr/>
      </xdr:nvSpPr>
      <xdr:spPr>
        <a:xfrm>
          <a:off x="1968500" y="62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25014</xdr:rowOff>
    </xdr:from>
    <xdr:ext cx="599010" cy="259045"/>
    <xdr:sp macro="" textlink="">
      <xdr:nvSpPr>
        <xdr:cNvPr id="89" name="テキスト ボックス 88"/>
        <xdr:cNvSpPr txBox="1"/>
      </xdr:nvSpPr>
      <xdr:spPr>
        <a:xfrm>
          <a:off x="1719795" y="6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116789</xdr:rowOff>
    </xdr:from>
    <xdr:to>
      <xdr:col>6</xdr:col>
      <xdr:colOff>38100</xdr:colOff>
      <xdr:row>37</xdr:row>
      <xdr:rowOff>46939</xdr:rowOff>
    </xdr:to>
    <xdr:sp macro="" textlink="">
      <xdr:nvSpPr>
        <xdr:cNvPr id="90" name="楕円 89"/>
        <xdr:cNvSpPr/>
      </xdr:nvSpPr>
      <xdr:spPr>
        <a:xfrm>
          <a:off x="1079500" y="6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38066</xdr:rowOff>
    </xdr:from>
    <xdr:ext cx="599010" cy="259045"/>
    <xdr:sp macro="" textlink="">
      <xdr:nvSpPr>
        <xdr:cNvPr id="91" name="テキスト ボックス 90"/>
        <xdr:cNvSpPr txBox="1"/>
      </xdr:nvSpPr>
      <xdr:spPr>
        <a:xfrm>
          <a:off x="830795" y="63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72661</xdr:rowOff>
    </xdr:from>
    <xdr:to>
      <xdr:col>24</xdr:col>
      <xdr:colOff>63500</xdr:colOff>
      <xdr:row>56</xdr:row>
      <xdr:rowOff>130387</xdr:rowOff>
    </xdr:to>
    <xdr:cxnSp macro="">
      <xdr:nvCxnSpPr>
        <xdr:cNvPr id="118" name="直線コネクタ 117"/>
        <xdr:cNvCxnSpPr/>
      </xdr:nvCxnSpPr>
      <xdr:spPr>
        <a:xfrm flipV="1">
          <a:off x="3797300" y="9673861"/>
          <a:ext cx="838200" cy="5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130387</xdr:rowOff>
    </xdr:from>
    <xdr:to>
      <xdr:col>19</xdr:col>
      <xdr:colOff>177800</xdr:colOff>
      <xdr:row>57</xdr:row>
      <xdr:rowOff>9174</xdr:rowOff>
    </xdr:to>
    <xdr:cxnSp macro="">
      <xdr:nvCxnSpPr>
        <xdr:cNvPr id="121" name="直線コネクタ 120"/>
        <xdr:cNvCxnSpPr/>
      </xdr:nvCxnSpPr>
      <xdr:spPr>
        <a:xfrm flipV="1">
          <a:off x="2908300" y="9731587"/>
          <a:ext cx="889000" cy="5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9174</xdr:rowOff>
    </xdr:from>
    <xdr:to>
      <xdr:col>15</xdr:col>
      <xdr:colOff>50800</xdr:colOff>
      <xdr:row>57</xdr:row>
      <xdr:rowOff>18350</xdr:rowOff>
    </xdr:to>
    <xdr:cxnSp macro="">
      <xdr:nvCxnSpPr>
        <xdr:cNvPr id="124" name="直線コネクタ 123"/>
        <xdr:cNvCxnSpPr/>
      </xdr:nvCxnSpPr>
      <xdr:spPr>
        <a:xfrm flipV="1">
          <a:off x="2019300" y="9781824"/>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3034</xdr:rowOff>
    </xdr:from>
    <xdr:to>
      <xdr:col>10</xdr:col>
      <xdr:colOff>114300</xdr:colOff>
      <xdr:row>57</xdr:row>
      <xdr:rowOff>18350</xdr:rowOff>
    </xdr:to>
    <xdr:cxnSp macro="">
      <xdr:nvCxnSpPr>
        <xdr:cNvPr id="127" name="直線コネクタ 126"/>
        <xdr:cNvCxnSpPr/>
      </xdr:nvCxnSpPr>
      <xdr:spPr>
        <a:xfrm>
          <a:off x="1130300" y="977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21861</xdr:rowOff>
    </xdr:from>
    <xdr:to>
      <xdr:col>24</xdr:col>
      <xdr:colOff>114300</xdr:colOff>
      <xdr:row>56</xdr:row>
      <xdr:rowOff>123461</xdr:rowOff>
    </xdr:to>
    <xdr:sp macro="" textlink="">
      <xdr:nvSpPr>
        <xdr:cNvPr id="137" name="楕円 136"/>
        <xdr:cNvSpPr/>
      </xdr:nvSpPr>
      <xdr:spPr>
        <a:xfrm>
          <a:off x="4584700" y="96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288</xdr:rowOff>
    </xdr:from>
    <xdr:ext cx="534377" cy="259045"/>
    <xdr:sp macro="" textlink="">
      <xdr:nvSpPr>
        <xdr:cNvPr id="138" name="物件費該当値テキスト"/>
        <xdr:cNvSpPr txBox="1"/>
      </xdr:nvSpPr>
      <xdr:spPr>
        <a:xfrm>
          <a:off x="4686300" y="960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79587</xdr:rowOff>
    </xdr:from>
    <xdr:to>
      <xdr:col>20</xdr:col>
      <xdr:colOff>38100</xdr:colOff>
      <xdr:row>57</xdr:row>
      <xdr:rowOff>9737</xdr:rowOff>
    </xdr:to>
    <xdr:sp macro="" textlink="">
      <xdr:nvSpPr>
        <xdr:cNvPr id="139" name="楕円 138"/>
        <xdr:cNvSpPr/>
      </xdr:nvSpPr>
      <xdr:spPr>
        <a:xfrm>
          <a:off x="3746500" y="96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864</xdr:rowOff>
    </xdr:from>
    <xdr:ext cx="534377" cy="259045"/>
    <xdr:sp macro="" textlink="">
      <xdr:nvSpPr>
        <xdr:cNvPr id="140" name="テキスト ボックス 139"/>
        <xdr:cNvSpPr txBox="1"/>
      </xdr:nvSpPr>
      <xdr:spPr>
        <a:xfrm>
          <a:off x="3530111" y="977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129824</xdr:rowOff>
    </xdr:from>
    <xdr:to>
      <xdr:col>15</xdr:col>
      <xdr:colOff>101600</xdr:colOff>
      <xdr:row>57</xdr:row>
      <xdr:rowOff>59974</xdr:rowOff>
    </xdr:to>
    <xdr:sp macro="" textlink="">
      <xdr:nvSpPr>
        <xdr:cNvPr id="141" name="楕円 140"/>
        <xdr:cNvSpPr/>
      </xdr:nvSpPr>
      <xdr:spPr>
        <a:xfrm>
          <a:off x="2857500" y="9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51101</xdr:rowOff>
    </xdr:from>
    <xdr:ext cx="534377" cy="259045"/>
    <xdr:sp macro="" textlink="">
      <xdr:nvSpPr>
        <xdr:cNvPr id="142" name="テキスト ボックス 141"/>
        <xdr:cNvSpPr txBox="1"/>
      </xdr:nvSpPr>
      <xdr:spPr>
        <a:xfrm>
          <a:off x="2641111" y="98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139000</xdr:rowOff>
    </xdr:from>
    <xdr:to>
      <xdr:col>10</xdr:col>
      <xdr:colOff>165100</xdr:colOff>
      <xdr:row>57</xdr:row>
      <xdr:rowOff>69150</xdr:rowOff>
    </xdr:to>
    <xdr:sp macro="" textlink="">
      <xdr:nvSpPr>
        <xdr:cNvPr id="143" name="楕円 142"/>
        <xdr:cNvSpPr/>
      </xdr:nvSpPr>
      <xdr:spPr>
        <a:xfrm>
          <a:off x="1968500" y="9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60277</xdr:rowOff>
    </xdr:from>
    <xdr:ext cx="534377" cy="259045"/>
    <xdr:sp macro="" textlink="">
      <xdr:nvSpPr>
        <xdr:cNvPr id="144" name="テキスト ボックス 143"/>
        <xdr:cNvSpPr txBox="1"/>
      </xdr:nvSpPr>
      <xdr:spPr>
        <a:xfrm>
          <a:off x="1752111" y="9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123684</xdr:rowOff>
    </xdr:from>
    <xdr:to>
      <xdr:col>6</xdr:col>
      <xdr:colOff>38100</xdr:colOff>
      <xdr:row>57</xdr:row>
      <xdr:rowOff>53834</xdr:rowOff>
    </xdr:to>
    <xdr:sp macro="" textlink="">
      <xdr:nvSpPr>
        <xdr:cNvPr id="145" name="楕円 144"/>
        <xdr:cNvSpPr/>
      </xdr:nvSpPr>
      <xdr:spPr>
        <a:xfrm>
          <a:off x="1079500" y="97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44961</xdr:rowOff>
    </xdr:from>
    <xdr:ext cx="534377" cy="259045"/>
    <xdr:sp macro="" textlink="">
      <xdr:nvSpPr>
        <xdr:cNvPr id="146" name="テキスト ボックス 145"/>
        <xdr:cNvSpPr txBox="1"/>
      </xdr:nvSpPr>
      <xdr:spPr>
        <a:xfrm>
          <a:off x="863111" y="98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47117</xdr:rowOff>
    </xdr:from>
    <xdr:to>
      <xdr:col>24</xdr:col>
      <xdr:colOff>63500</xdr:colOff>
      <xdr:row>78</xdr:row>
      <xdr:rowOff>103887</xdr:rowOff>
    </xdr:to>
    <xdr:cxnSp macro="">
      <xdr:nvCxnSpPr>
        <xdr:cNvPr id="175" name="直線コネクタ 174"/>
        <xdr:cNvCxnSpPr/>
      </xdr:nvCxnSpPr>
      <xdr:spPr>
        <a:xfrm flipV="1">
          <a:off x="3797300" y="13420217"/>
          <a:ext cx="8382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85255</xdr:rowOff>
    </xdr:from>
    <xdr:to>
      <xdr:col>19</xdr:col>
      <xdr:colOff>177800</xdr:colOff>
      <xdr:row>78</xdr:row>
      <xdr:rowOff>103887</xdr:rowOff>
    </xdr:to>
    <xdr:cxnSp macro="">
      <xdr:nvCxnSpPr>
        <xdr:cNvPr id="178" name="直線コネクタ 177"/>
        <xdr:cNvCxnSpPr/>
      </xdr:nvCxnSpPr>
      <xdr:spPr>
        <a:xfrm>
          <a:off x="2908300" y="13286905"/>
          <a:ext cx="889000" cy="19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85255</xdr:rowOff>
    </xdr:from>
    <xdr:to>
      <xdr:col>15</xdr:col>
      <xdr:colOff>50800</xdr:colOff>
      <xdr:row>78</xdr:row>
      <xdr:rowOff>24981</xdr:rowOff>
    </xdr:to>
    <xdr:cxnSp macro="">
      <xdr:nvCxnSpPr>
        <xdr:cNvPr id="181" name="直線コネクタ 180"/>
        <xdr:cNvCxnSpPr/>
      </xdr:nvCxnSpPr>
      <xdr:spPr>
        <a:xfrm flipV="1">
          <a:off x="2019300" y="13286905"/>
          <a:ext cx="889000" cy="1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33096</xdr:rowOff>
    </xdr:from>
    <xdr:to>
      <xdr:col>10</xdr:col>
      <xdr:colOff>114300</xdr:colOff>
      <xdr:row>78</xdr:row>
      <xdr:rowOff>24981</xdr:rowOff>
    </xdr:to>
    <xdr:cxnSp macro="">
      <xdr:nvCxnSpPr>
        <xdr:cNvPr id="184" name="直線コネクタ 183"/>
        <xdr:cNvCxnSpPr/>
      </xdr:nvCxnSpPr>
      <xdr:spPr>
        <a:xfrm>
          <a:off x="1130300" y="13234746"/>
          <a:ext cx="889000" cy="1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167767</xdr:rowOff>
    </xdr:from>
    <xdr:to>
      <xdr:col>24</xdr:col>
      <xdr:colOff>114300</xdr:colOff>
      <xdr:row>78</xdr:row>
      <xdr:rowOff>97917</xdr:rowOff>
    </xdr:to>
    <xdr:sp macro="" textlink="">
      <xdr:nvSpPr>
        <xdr:cNvPr id="194" name="楕円 193"/>
        <xdr:cNvSpPr/>
      </xdr:nvSpPr>
      <xdr:spPr>
        <a:xfrm>
          <a:off x="45847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146194</xdr:rowOff>
    </xdr:from>
    <xdr:ext cx="469744" cy="259045"/>
    <xdr:sp macro="" textlink="">
      <xdr:nvSpPr>
        <xdr:cNvPr id="195" name="維持補修費該当値テキスト"/>
        <xdr:cNvSpPr txBox="1"/>
      </xdr:nvSpPr>
      <xdr:spPr>
        <a:xfrm>
          <a:off x="4686300"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53087</xdr:rowOff>
    </xdr:from>
    <xdr:to>
      <xdr:col>20</xdr:col>
      <xdr:colOff>38100</xdr:colOff>
      <xdr:row>78</xdr:row>
      <xdr:rowOff>154687</xdr:rowOff>
    </xdr:to>
    <xdr:sp macro="" textlink="">
      <xdr:nvSpPr>
        <xdr:cNvPr id="196" name="楕円 195"/>
        <xdr:cNvSpPr/>
      </xdr:nvSpPr>
      <xdr:spPr>
        <a:xfrm>
          <a:off x="37465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145814</xdr:rowOff>
    </xdr:from>
    <xdr:ext cx="469744" cy="259045"/>
    <xdr:sp macro="" textlink="">
      <xdr:nvSpPr>
        <xdr:cNvPr id="197" name="テキスト ボックス 196"/>
        <xdr:cNvSpPr txBox="1"/>
      </xdr:nvSpPr>
      <xdr:spPr>
        <a:xfrm>
          <a:off x="3562428"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34455</xdr:rowOff>
    </xdr:from>
    <xdr:to>
      <xdr:col>15</xdr:col>
      <xdr:colOff>101600</xdr:colOff>
      <xdr:row>77</xdr:row>
      <xdr:rowOff>136055</xdr:rowOff>
    </xdr:to>
    <xdr:sp macro="" textlink="">
      <xdr:nvSpPr>
        <xdr:cNvPr id="198" name="楕円 197"/>
        <xdr:cNvSpPr/>
      </xdr:nvSpPr>
      <xdr:spPr>
        <a:xfrm>
          <a:off x="2857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127182</xdr:rowOff>
    </xdr:from>
    <xdr:ext cx="469744" cy="259045"/>
    <xdr:sp macro="" textlink="">
      <xdr:nvSpPr>
        <xdr:cNvPr id="199" name="テキスト ボックス 198"/>
        <xdr:cNvSpPr txBox="1"/>
      </xdr:nvSpPr>
      <xdr:spPr>
        <a:xfrm>
          <a:off x="2673428" y="133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145631</xdr:rowOff>
    </xdr:from>
    <xdr:to>
      <xdr:col>10</xdr:col>
      <xdr:colOff>165100</xdr:colOff>
      <xdr:row>78</xdr:row>
      <xdr:rowOff>75781</xdr:rowOff>
    </xdr:to>
    <xdr:sp macro="" textlink="">
      <xdr:nvSpPr>
        <xdr:cNvPr id="200" name="楕円 199"/>
        <xdr:cNvSpPr/>
      </xdr:nvSpPr>
      <xdr:spPr>
        <a:xfrm>
          <a:off x="1968500" y="133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66908</xdr:rowOff>
    </xdr:from>
    <xdr:ext cx="469744" cy="259045"/>
    <xdr:sp macro="" textlink="">
      <xdr:nvSpPr>
        <xdr:cNvPr id="201" name="テキスト ボックス 200"/>
        <xdr:cNvSpPr txBox="1"/>
      </xdr:nvSpPr>
      <xdr:spPr>
        <a:xfrm>
          <a:off x="1784428" y="134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153746</xdr:rowOff>
    </xdr:from>
    <xdr:to>
      <xdr:col>6</xdr:col>
      <xdr:colOff>38100</xdr:colOff>
      <xdr:row>77</xdr:row>
      <xdr:rowOff>83896</xdr:rowOff>
    </xdr:to>
    <xdr:sp macro="" textlink="">
      <xdr:nvSpPr>
        <xdr:cNvPr id="202" name="楕円 201"/>
        <xdr:cNvSpPr/>
      </xdr:nvSpPr>
      <xdr:spPr>
        <a:xfrm>
          <a:off x="1079500" y="131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100423</xdr:rowOff>
    </xdr:from>
    <xdr:ext cx="469744" cy="259045"/>
    <xdr:sp macro="" textlink="">
      <xdr:nvSpPr>
        <xdr:cNvPr id="203" name="テキスト ボックス 202"/>
        <xdr:cNvSpPr txBox="1"/>
      </xdr:nvSpPr>
      <xdr:spPr>
        <a:xfrm>
          <a:off x="895428" y="129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125298</xdr:rowOff>
    </xdr:from>
    <xdr:to>
      <xdr:col>24</xdr:col>
      <xdr:colOff>63500</xdr:colOff>
      <xdr:row>96</xdr:row>
      <xdr:rowOff>147180</xdr:rowOff>
    </xdr:to>
    <xdr:cxnSp macro="">
      <xdr:nvCxnSpPr>
        <xdr:cNvPr id="233" name="直線コネクタ 232"/>
        <xdr:cNvCxnSpPr/>
      </xdr:nvCxnSpPr>
      <xdr:spPr>
        <a:xfrm flipV="1">
          <a:off x="3797300" y="16584498"/>
          <a:ext cx="8382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147180</xdr:rowOff>
    </xdr:from>
    <xdr:to>
      <xdr:col>19</xdr:col>
      <xdr:colOff>177800</xdr:colOff>
      <xdr:row>96</xdr:row>
      <xdr:rowOff>162027</xdr:rowOff>
    </xdr:to>
    <xdr:cxnSp macro="">
      <xdr:nvCxnSpPr>
        <xdr:cNvPr id="236" name="直線コネクタ 235"/>
        <xdr:cNvCxnSpPr/>
      </xdr:nvCxnSpPr>
      <xdr:spPr>
        <a:xfrm flipV="1">
          <a:off x="2908300" y="1660638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135013</xdr:rowOff>
    </xdr:from>
    <xdr:to>
      <xdr:col>15</xdr:col>
      <xdr:colOff>50800</xdr:colOff>
      <xdr:row>96</xdr:row>
      <xdr:rowOff>162027</xdr:rowOff>
    </xdr:to>
    <xdr:cxnSp macro="">
      <xdr:nvCxnSpPr>
        <xdr:cNvPr id="239" name="直線コネクタ 238"/>
        <xdr:cNvCxnSpPr/>
      </xdr:nvCxnSpPr>
      <xdr:spPr>
        <a:xfrm>
          <a:off x="2019300" y="16594213"/>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135013</xdr:rowOff>
    </xdr:from>
    <xdr:to>
      <xdr:col>10</xdr:col>
      <xdr:colOff>114300</xdr:colOff>
      <xdr:row>97</xdr:row>
      <xdr:rowOff>33338</xdr:rowOff>
    </xdr:to>
    <xdr:cxnSp macro="">
      <xdr:nvCxnSpPr>
        <xdr:cNvPr id="242" name="直線コネクタ 241"/>
        <xdr:cNvCxnSpPr/>
      </xdr:nvCxnSpPr>
      <xdr:spPr>
        <a:xfrm flipV="1">
          <a:off x="1130300" y="16594213"/>
          <a:ext cx="889000" cy="6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74498</xdr:rowOff>
    </xdr:from>
    <xdr:to>
      <xdr:col>24</xdr:col>
      <xdr:colOff>114300</xdr:colOff>
      <xdr:row>97</xdr:row>
      <xdr:rowOff>4648</xdr:rowOff>
    </xdr:to>
    <xdr:sp macro="" textlink="">
      <xdr:nvSpPr>
        <xdr:cNvPr id="252" name="楕円 251"/>
        <xdr:cNvSpPr/>
      </xdr:nvSpPr>
      <xdr:spPr>
        <a:xfrm>
          <a:off x="4584700" y="165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52925</xdr:rowOff>
    </xdr:from>
    <xdr:ext cx="534377" cy="259045"/>
    <xdr:sp macro="" textlink="">
      <xdr:nvSpPr>
        <xdr:cNvPr id="253" name="扶助費該当値テキスト"/>
        <xdr:cNvSpPr txBox="1"/>
      </xdr:nvSpPr>
      <xdr:spPr>
        <a:xfrm>
          <a:off x="4686300" y="16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96380</xdr:rowOff>
    </xdr:from>
    <xdr:to>
      <xdr:col>20</xdr:col>
      <xdr:colOff>38100</xdr:colOff>
      <xdr:row>97</xdr:row>
      <xdr:rowOff>26530</xdr:rowOff>
    </xdr:to>
    <xdr:sp macro="" textlink="">
      <xdr:nvSpPr>
        <xdr:cNvPr id="254" name="楕円 253"/>
        <xdr:cNvSpPr/>
      </xdr:nvSpPr>
      <xdr:spPr>
        <a:xfrm>
          <a:off x="3746500" y="165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17657</xdr:rowOff>
    </xdr:from>
    <xdr:ext cx="534377" cy="259045"/>
    <xdr:sp macro="" textlink="">
      <xdr:nvSpPr>
        <xdr:cNvPr id="255" name="テキスト ボックス 254"/>
        <xdr:cNvSpPr txBox="1"/>
      </xdr:nvSpPr>
      <xdr:spPr>
        <a:xfrm>
          <a:off x="3530111" y="166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111227</xdr:rowOff>
    </xdr:from>
    <xdr:to>
      <xdr:col>15</xdr:col>
      <xdr:colOff>101600</xdr:colOff>
      <xdr:row>97</xdr:row>
      <xdr:rowOff>41377</xdr:rowOff>
    </xdr:to>
    <xdr:sp macro="" textlink="">
      <xdr:nvSpPr>
        <xdr:cNvPr id="256" name="楕円 255"/>
        <xdr:cNvSpPr/>
      </xdr:nvSpPr>
      <xdr:spPr>
        <a:xfrm>
          <a:off x="2857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32504</xdr:rowOff>
    </xdr:from>
    <xdr:ext cx="534377" cy="259045"/>
    <xdr:sp macro="" textlink="">
      <xdr:nvSpPr>
        <xdr:cNvPr id="257" name="テキスト ボックス 256"/>
        <xdr:cNvSpPr txBox="1"/>
      </xdr:nvSpPr>
      <xdr:spPr>
        <a:xfrm>
          <a:off x="2641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84213</xdr:rowOff>
    </xdr:from>
    <xdr:to>
      <xdr:col>10</xdr:col>
      <xdr:colOff>165100</xdr:colOff>
      <xdr:row>97</xdr:row>
      <xdr:rowOff>14363</xdr:rowOff>
    </xdr:to>
    <xdr:sp macro="" textlink="">
      <xdr:nvSpPr>
        <xdr:cNvPr id="258" name="楕円 257"/>
        <xdr:cNvSpPr/>
      </xdr:nvSpPr>
      <xdr:spPr>
        <a:xfrm>
          <a:off x="1968500" y="165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5490</xdr:rowOff>
    </xdr:from>
    <xdr:ext cx="534377" cy="259045"/>
    <xdr:sp macro="" textlink="">
      <xdr:nvSpPr>
        <xdr:cNvPr id="259" name="テキスト ボックス 258"/>
        <xdr:cNvSpPr txBox="1"/>
      </xdr:nvSpPr>
      <xdr:spPr>
        <a:xfrm>
          <a:off x="1752111" y="16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153988</xdr:rowOff>
    </xdr:from>
    <xdr:to>
      <xdr:col>6</xdr:col>
      <xdr:colOff>38100</xdr:colOff>
      <xdr:row>97</xdr:row>
      <xdr:rowOff>84138</xdr:rowOff>
    </xdr:to>
    <xdr:sp macro="" textlink="">
      <xdr:nvSpPr>
        <xdr:cNvPr id="260" name="楕円 259"/>
        <xdr:cNvSpPr/>
      </xdr:nvSpPr>
      <xdr:spPr>
        <a:xfrm>
          <a:off x="1079500" y="166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75265</xdr:rowOff>
    </xdr:from>
    <xdr:ext cx="534377" cy="259045"/>
    <xdr:sp macro="" textlink="">
      <xdr:nvSpPr>
        <xdr:cNvPr id="261" name="テキスト ボックス 260"/>
        <xdr:cNvSpPr txBox="1"/>
      </xdr:nvSpPr>
      <xdr:spPr>
        <a:xfrm>
          <a:off x="863111" y="167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15520</xdr:rowOff>
    </xdr:from>
    <xdr:to>
      <xdr:col>55</xdr:col>
      <xdr:colOff>0</xdr:colOff>
      <xdr:row>37</xdr:row>
      <xdr:rowOff>111313</xdr:rowOff>
    </xdr:to>
    <xdr:cxnSp macro="">
      <xdr:nvCxnSpPr>
        <xdr:cNvPr id="288" name="直線コネクタ 287"/>
        <xdr:cNvCxnSpPr/>
      </xdr:nvCxnSpPr>
      <xdr:spPr>
        <a:xfrm>
          <a:off x="9639300" y="6359170"/>
          <a:ext cx="838200" cy="9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15520</xdr:rowOff>
    </xdr:from>
    <xdr:to>
      <xdr:col>50</xdr:col>
      <xdr:colOff>114300</xdr:colOff>
      <xdr:row>37</xdr:row>
      <xdr:rowOff>51698</xdr:rowOff>
    </xdr:to>
    <xdr:cxnSp macro="">
      <xdr:nvCxnSpPr>
        <xdr:cNvPr id="291" name="直線コネクタ 290"/>
        <xdr:cNvCxnSpPr/>
      </xdr:nvCxnSpPr>
      <xdr:spPr>
        <a:xfrm flipV="1">
          <a:off x="8750300" y="6359170"/>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40053</xdr:rowOff>
    </xdr:from>
    <xdr:to>
      <xdr:col>45</xdr:col>
      <xdr:colOff>177800</xdr:colOff>
      <xdr:row>37</xdr:row>
      <xdr:rowOff>51698</xdr:rowOff>
    </xdr:to>
    <xdr:cxnSp macro="">
      <xdr:nvCxnSpPr>
        <xdr:cNvPr id="294" name="直線コネクタ 293"/>
        <xdr:cNvCxnSpPr/>
      </xdr:nvCxnSpPr>
      <xdr:spPr>
        <a:xfrm>
          <a:off x="7861300" y="6383703"/>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39025</xdr:rowOff>
    </xdr:from>
    <xdr:to>
      <xdr:col>41</xdr:col>
      <xdr:colOff>50800</xdr:colOff>
      <xdr:row>37</xdr:row>
      <xdr:rowOff>40053</xdr:rowOff>
    </xdr:to>
    <xdr:cxnSp macro="">
      <xdr:nvCxnSpPr>
        <xdr:cNvPr id="297" name="直線コネクタ 296"/>
        <xdr:cNvCxnSpPr/>
      </xdr:nvCxnSpPr>
      <xdr:spPr>
        <a:xfrm>
          <a:off x="6972300" y="638267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60513</xdr:rowOff>
    </xdr:from>
    <xdr:to>
      <xdr:col>55</xdr:col>
      <xdr:colOff>50800</xdr:colOff>
      <xdr:row>37</xdr:row>
      <xdr:rowOff>162113</xdr:rowOff>
    </xdr:to>
    <xdr:sp macro="" textlink="">
      <xdr:nvSpPr>
        <xdr:cNvPr id="307" name="楕円 306"/>
        <xdr:cNvSpPr/>
      </xdr:nvSpPr>
      <xdr:spPr>
        <a:xfrm>
          <a:off x="10426700" y="64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146890</xdr:rowOff>
    </xdr:from>
    <xdr:ext cx="534377" cy="259045"/>
    <xdr:sp macro="" textlink="">
      <xdr:nvSpPr>
        <xdr:cNvPr id="308" name="補助費等該当値テキスト"/>
        <xdr:cNvSpPr txBox="1"/>
      </xdr:nvSpPr>
      <xdr:spPr>
        <a:xfrm>
          <a:off x="10528300" y="631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136170</xdr:rowOff>
    </xdr:from>
    <xdr:to>
      <xdr:col>50</xdr:col>
      <xdr:colOff>165100</xdr:colOff>
      <xdr:row>37</xdr:row>
      <xdr:rowOff>66320</xdr:rowOff>
    </xdr:to>
    <xdr:sp macro="" textlink="">
      <xdr:nvSpPr>
        <xdr:cNvPr id="309" name="楕円 308"/>
        <xdr:cNvSpPr/>
      </xdr:nvSpPr>
      <xdr:spPr>
        <a:xfrm>
          <a:off x="9588500" y="63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57447</xdr:rowOff>
    </xdr:from>
    <xdr:ext cx="534377" cy="259045"/>
    <xdr:sp macro="" textlink="">
      <xdr:nvSpPr>
        <xdr:cNvPr id="310" name="テキスト ボックス 309"/>
        <xdr:cNvSpPr txBox="1"/>
      </xdr:nvSpPr>
      <xdr:spPr>
        <a:xfrm>
          <a:off x="9372111" y="64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898</xdr:rowOff>
    </xdr:from>
    <xdr:to>
      <xdr:col>46</xdr:col>
      <xdr:colOff>38100</xdr:colOff>
      <xdr:row>37</xdr:row>
      <xdr:rowOff>102498</xdr:rowOff>
    </xdr:to>
    <xdr:sp macro="" textlink="">
      <xdr:nvSpPr>
        <xdr:cNvPr id="311" name="楕円 310"/>
        <xdr:cNvSpPr/>
      </xdr:nvSpPr>
      <xdr:spPr>
        <a:xfrm>
          <a:off x="8699500" y="63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93625</xdr:rowOff>
    </xdr:from>
    <xdr:ext cx="534377" cy="259045"/>
    <xdr:sp macro="" textlink="">
      <xdr:nvSpPr>
        <xdr:cNvPr id="312" name="テキスト ボックス 311"/>
        <xdr:cNvSpPr txBox="1"/>
      </xdr:nvSpPr>
      <xdr:spPr>
        <a:xfrm>
          <a:off x="8483111" y="64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160703</xdr:rowOff>
    </xdr:from>
    <xdr:to>
      <xdr:col>41</xdr:col>
      <xdr:colOff>101600</xdr:colOff>
      <xdr:row>37</xdr:row>
      <xdr:rowOff>90853</xdr:rowOff>
    </xdr:to>
    <xdr:sp macro="" textlink="">
      <xdr:nvSpPr>
        <xdr:cNvPr id="313" name="楕円 312"/>
        <xdr:cNvSpPr/>
      </xdr:nvSpPr>
      <xdr:spPr>
        <a:xfrm>
          <a:off x="7810500" y="633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81980</xdr:rowOff>
    </xdr:from>
    <xdr:ext cx="534377" cy="259045"/>
    <xdr:sp macro="" textlink="">
      <xdr:nvSpPr>
        <xdr:cNvPr id="314" name="テキスト ボックス 313"/>
        <xdr:cNvSpPr txBox="1"/>
      </xdr:nvSpPr>
      <xdr:spPr>
        <a:xfrm>
          <a:off x="7594111" y="642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159675</xdr:rowOff>
    </xdr:from>
    <xdr:to>
      <xdr:col>36</xdr:col>
      <xdr:colOff>165100</xdr:colOff>
      <xdr:row>37</xdr:row>
      <xdr:rowOff>89825</xdr:rowOff>
    </xdr:to>
    <xdr:sp macro="" textlink="">
      <xdr:nvSpPr>
        <xdr:cNvPr id="315" name="楕円 314"/>
        <xdr:cNvSpPr/>
      </xdr:nvSpPr>
      <xdr:spPr>
        <a:xfrm>
          <a:off x="6921500" y="63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80952</xdr:rowOff>
    </xdr:from>
    <xdr:ext cx="534377" cy="259045"/>
    <xdr:sp macro="" textlink="">
      <xdr:nvSpPr>
        <xdr:cNvPr id="316" name="テキスト ボックス 315"/>
        <xdr:cNvSpPr txBox="1"/>
      </xdr:nvSpPr>
      <xdr:spPr>
        <a:xfrm>
          <a:off x="6705111" y="642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7224</xdr:rowOff>
    </xdr:from>
    <xdr:to>
      <xdr:col>55</xdr:col>
      <xdr:colOff>0</xdr:colOff>
      <xdr:row>59</xdr:row>
      <xdr:rowOff>10218</xdr:rowOff>
    </xdr:to>
    <xdr:cxnSp macro="">
      <xdr:nvCxnSpPr>
        <xdr:cNvPr id="345" name="直線コネクタ 344"/>
        <xdr:cNvCxnSpPr/>
      </xdr:nvCxnSpPr>
      <xdr:spPr>
        <a:xfrm flipV="1">
          <a:off x="9639300" y="10122774"/>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166893</xdr:rowOff>
    </xdr:from>
    <xdr:to>
      <xdr:col>50</xdr:col>
      <xdr:colOff>114300</xdr:colOff>
      <xdr:row>59</xdr:row>
      <xdr:rowOff>10218</xdr:rowOff>
    </xdr:to>
    <xdr:cxnSp macro="">
      <xdr:nvCxnSpPr>
        <xdr:cNvPr id="348" name="直線コネクタ 347"/>
        <xdr:cNvCxnSpPr/>
      </xdr:nvCxnSpPr>
      <xdr:spPr>
        <a:xfrm>
          <a:off x="8750300" y="10110993"/>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166893</xdr:rowOff>
    </xdr:from>
    <xdr:to>
      <xdr:col>45</xdr:col>
      <xdr:colOff>177800</xdr:colOff>
      <xdr:row>59</xdr:row>
      <xdr:rowOff>8225</xdr:rowOff>
    </xdr:to>
    <xdr:cxnSp macro="">
      <xdr:nvCxnSpPr>
        <xdr:cNvPr id="351" name="直線コネクタ 350"/>
        <xdr:cNvCxnSpPr/>
      </xdr:nvCxnSpPr>
      <xdr:spPr>
        <a:xfrm flipV="1">
          <a:off x="7861300" y="10110993"/>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169937</xdr:rowOff>
    </xdr:from>
    <xdr:to>
      <xdr:col>41</xdr:col>
      <xdr:colOff>50800</xdr:colOff>
      <xdr:row>59</xdr:row>
      <xdr:rowOff>8225</xdr:rowOff>
    </xdr:to>
    <xdr:cxnSp macro="">
      <xdr:nvCxnSpPr>
        <xdr:cNvPr id="354" name="直線コネクタ 353"/>
        <xdr:cNvCxnSpPr/>
      </xdr:nvCxnSpPr>
      <xdr:spPr>
        <a:xfrm>
          <a:off x="6972300" y="10114037"/>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127874</xdr:rowOff>
    </xdr:from>
    <xdr:to>
      <xdr:col>55</xdr:col>
      <xdr:colOff>50800</xdr:colOff>
      <xdr:row>59</xdr:row>
      <xdr:rowOff>58024</xdr:rowOff>
    </xdr:to>
    <xdr:sp macro="" textlink="">
      <xdr:nvSpPr>
        <xdr:cNvPr id="364" name="楕円 363"/>
        <xdr:cNvSpPr/>
      </xdr:nvSpPr>
      <xdr:spPr>
        <a:xfrm>
          <a:off x="10426700" y="100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42801</xdr:rowOff>
    </xdr:from>
    <xdr:ext cx="534377" cy="259045"/>
    <xdr:sp macro="" textlink="">
      <xdr:nvSpPr>
        <xdr:cNvPr id="365" name="普通建設事業費該当値テキスト"/>
        <xdr:cNvSpPr txBox="1"/>
      </xdr:nvSpPr>
      <xdr:spPr>
        <a:xfrm>
          <a:off x="10528300" y="998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130868</xdr:rowOff>
    </xdr:from>
    <xdr:to>
      <xdr:col>50</xdr:col>
      <xdr:colOff>165100</xdr:colOff>
      <xdr:row>59</xdr:row>
      <xdr:rowOff>61018</xdr:rowOff>
    </xdr:to>
    <xdr:sp macro="" textlink="">
      <xdr:nvSpPr>
        <xdr:cNvPr id="366" name="楕円 365"/>
        <xdr:cNvSpPr/>
      </xdr:nvSpPr>
      <xdr:spPr>
        <a:xfrm>
          <a:off x="9588500" y="100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52145</xdr:rowOff>
    </xdr:from>
    <xdr:ext cx="534377" cy="259045"/>
    <xdr:sp macro="" textlink="">
      <xdr:nvSpPr>
        <xdr:cNvPr id="367" name="テキスト ボックス 366"/>
        <xdr:cNvSpPr txBox="1"/>
      </xdr:nvSpPr>
      <xdr:spPr>
        <a:xfrm>
          <a:off x="9372111" y="1016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116093</xdr:rowOff>
    </xdr:from>
    <xdr:to>
      <xdr:col>46</xdr:col>
      <xdr:colOff>38100</xdr:colOff>
      <xdr:row>59</xdr:row>
      <xdr:rowOff>46243</xdr:rowOff>
    </xdr:to>
    <xdr:sp macro="" textlink="">
      <xdr:nvSpPr>
        <xdr:cNvPr id="368" name="楕円 367"/>
        <xdr:cNvSpPr/>
      </xdr:nvSpPr>
      <xdr:spPr>
        <a:xfrm>
          <a:off x="8699500" y="100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37370</xdr:rowOff>
    </xdr:from>
    <xdr:ext cx="534377" cy="259045"/>
    <xdr:sp macro="" textlink="">
      <xdr:nvSpPr>
        <xdr:cNvPr id="369" name="テキスト ボックス 368"/>
        <xdr:cNvSpPr txBox="1"/>
      </xdr:nvSpPr>
      <xdr:spPr>
        <a:xfrm>
          <a:off x="8483111" y="101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128875</xdr:rowOff>
    </xdr:from>
    <xdr:to>
      <xdr:col>41</xdr:col>
      <xdr:colOff>101600</xdr:colOff>
      <xdr:row>59</xdr:row>
      <xdr:rowOff>59025</xdr:rowOff>
    </xdr:to>
    <xdr:sp macro="" textlink="">
      <xdr:nvSpPr>
        <xdr:cNvPr id="370" name="楕円 369"/>
        <xdr:cNvSpPr/>
      </xdr:nvSpPr>
      <xdr:spPr>
        <a:xfrm>
          <a:off x="7810500" y="100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50152</xdr:rowOff>
    </xdr:from>
    <xdr:ext cx="534377" cy="259045"/>
    <xdr:sp macro="" textlink="">
      <xdr:nvSpPr>
        <xdr:cNvPr id="371" name="テキスト ボックス 370"/>
        <xdr:cNvSpPr txBox="1"/>
      </xdr:nvSpPr>
      <xdr:spPr>
        <a:xfrm>
          <a:off x="7594111" y="101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119137</xdr:rowOff>
    </xdr:from>
    <xdr:to>
      <xdr:col>36</xdr:col>
      <xdr:colOff>165100</xdr:colOff>
      <xdr:row>59</xdr:row>
      <xdr:rowOff>49287</xdr:rowOff>
    </xdr:to>
    <xdr:sp macro="" textlink="">
      <xdr:nvSpPr>
        <xdr:cNvPr id="372" name="楕円 371"/>
        <xdr:cNvSpPr/>
      </xdr:nvSpPr>
      <xdr:spPr>
        <a:xfrm>
          <a:off x="6921500" y="100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40414</xdr:rowOff>
    </xdr:from>
    <xdr:ext cx="534377" cy="259045"/>
    <xdr:sp macro="" textlink="">
      <xdr:nvSpPr>
        <xdr:cNvPr id="373" name="テキスト ボックス 372"/>
        <xdr:cNvSpPr txBox="1"/>
      </xdr:nvSpPr>
      <xdr:spPr>
        <a:xfrm>
          <a:off x="6705111" y="101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58910</xdr:rowOff>
    </xdr:from>
    <xdr:to>
      <xdr:col>55</xdr:col>
      <xdr:colOff>0</xdr:colOff>
      <xdr:row>79</xdr:row>
      <xdr:rowOff>77991</xdr:rowOff>
    </xdr:to>
    <xdr:cxnSp macro="">
      <xdr:nvCxnSpPr>
        <xdr:cNvPr id="404" name="直線コネクタ 403"/>
        <xdr:cNvCxnSpPr/>
      </xdr:nvCxnSpPr>
      <xdr:spPr>
        <a:xfrm flipV="1">
          <a:off x="9639300" y="13603460"/>
          <a:ext cx="8382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44856</xdr:rowOff>
    </xdr:from>
    <xdr:to>
      <xdr:col>50</xdr:col>
      <xdr:colOff>114300</xdr:colOff>
      <xdr:row>79</xdr:row>
      <xdr:rowOff>77991</xdr:rowOff>
    </xdr:to>
    <xdr:cxnSp macro="">
      <xdr:nvCxnSpPr>
        <xdr:cNvPr id="407" name="直線コネクタ 406"/>
        <xdr:cNvCxnSpPr/>
      </xdr:nvCxnSpPr>
      <xdr:spPr>
        <a:xfrm>
          <a:off x="8750300" y="13589406"/>
          <a:ext cx="889000" cy="3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44856</xdr:rowOff>
    </xdr:from>
    <xdr:to>
      <xdr:col>45</xdr:col>
      <xdr:colOff>177800</xdr:colOff>
      <xdr:row>79</xdr:row>
      <xdr:rowOff>61185</xdr:rowOff>
    </xdr:to>
    <xdr:cxnSp macro="">
      <xdr:nvCxnSpPr>
        <xdr:cNvPr id="410" name="直線コネクタ 409"/>
        <xdr:cNvCxnSpPr/>
      </xdr:nvCxnSpPr>
      <xdr:spPr>
        <a:xfrm flipV="1">
          <a:off x="7861300" y="1358940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47027</xdr:rowOff>
    </xdr:from>
    <xdr:to>
      <xdr:col>41</xdr:col>
      <xdr:colOff>50800</xdr:colOff>
      <xdr:row>79</xdr:row>
      <xdr:rowOff>61185</xdr:rowOff>
    </xdr:to>
    <xdr:cxnSp macro="">
      <xdr:nvCxnSpPr>
        <xdr:cNvPr id="413" name="直線コネクタ 412"/>
        <xdr:cNvCxnSpPr/>
      </xdr:nvCxnSpPr>
      <xdr:spPr>
        <a:xfrm>
          <a:off x="6972300" y="13591577"/>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8110</xdr:rowOff>
    </xdr:from>
    <xdr:to>
      <xdr:col>55</xdr:col>
      <xdr:colOff>50800</xdr:colOff>
      <xdr:row>79</xdr:row>
      <xdr:rowOff>109710</xdr:rowOff>
    </xdr:to>
    <xdr:sp macro="" textlink="">
      <xdr:nvSpPr>
        <xdr:cNvPr id="423" name="楕円 422"/>
        <xdr:cNvSpPr/>
      </xdr:nvSpPr>
      <xdr:spPr>
        <a:xfrm>
          <a:off x="10426700" y="135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27191</xdr:rowOff>
    </xdr:from>
    <xdr:to>
      <xdr:col>50</xdr:col>
      <xdr:colOff>165100</xdr:colOff>
      <xdr:row>79</xdr:row>
      <xdr:rowOff>128791</xdr:rowOff>
    </xdr:to>
    <xdr:sp macro="" textlink="">
      <xdr:nvSpPr>
        <xdr:cNvPr id="425" name="楕円 424"/>
        <xdr:cNvSpPr/>
      </xdr:nvSpPr>
      <xdr:spPr>
        <a:xfrm>
          <a:off x="9588500" y="1357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119918</xdr:rowOff>
    </xdr:from>
    <xdr:ext cx="534377" cy="259045"/>
    <xdr:sp macro="" textlink="">
      <xdr:nvSpPr>
        <xdr:cNvPr id="426" name="テキスト ボックス 425"/>
        <xdr:cNvSpPr txBox="1"/>
      </xdr:nvSpPr>
      <xdr:spPr>
        <a:xfrm>
          <a:off x="9372111" y="1366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165506</xdr:rowOff>
    </xdr:from>
    <xdr:to>
      <xdr:col>46</xdr:col>
      <xdr:colOff>38100</xdr:colOff>
      <xdr:row>79</xdr:row>
      <xdr:rowOff>95656</xdr:rowOff>
    </xdr:to>
    <xdr:sp macro="" textlink="">
      <xdr:nvSpPr>
        <xdr:cNvPr id="427" name="楕円 426"/>
        <xdr:cNvSpPr/>
      </xdr:nvSpPr>
      <xdr:spPr>
        <a:xfrm>
          <a:off x="8699500" y="135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112183</xdr:rowOff>
    </xdr:from>
    <xdr:ext cx="534377" cy="259045"/>
    <xdr:sp macro="" textlink="">
      <xdr:nvSpPr>
        <xdr:cNvPr id="428" name="テキスト ボックス 427"/>
        <xdr:cNvSpPr txBox="1"/>
      </xdr:nvSpPr>
      <xdr:spPr>
        <a:xfrm>
          <a:off x="8483111" y="133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10385</xdr:rowOff>
    </xdr:from>
    <xdr:to>
      <xdr:col>41</xdr:col>
      <xdr:colOff>101600</xdr:colOff>
      <xdr:row>79</xdr:row>
      <xdr:rowOff>111985</xdr:rowOff>
    </xdr:to>
    <xdr:sp macro="" textlink="">
      <xdr:nvSpPr>
        <xdr:cNvPr id="429" name="楕円 428"/>
        <xdr:cNvSpPr/>
      </xdr:nvSpPr>
      <xdr:spPr>
        <a:xfrm>
          <a:off x="7810500" y="1355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103112</xdr:rowOff>
    </xdr:from>
    <xdr:ext cx="534377" cy="259045"/>
    <xdr:sp macro="" textlink="">
      <xdr:nvSpPr>
        <xdr:cNvPr id="430" name="テキスト ボックス 429"/>
        <xdr:cNvSpPr txBox="1"/>
      </xdr:nvSpPr>
      <xdr:spPr>
        <a:xfrm>
          <a:off x="7594111" y="1364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167677</xdr:rowOff>
    </xdr:from>
    <xdr:to>
      <xdr:col>36</xdr:col>
      <xdr:colOff>165100</xdr:colOff>
      <xdr:row>79</xdr:row>
      <xdr:rowOff>97827</xdr:rowOff>
    </xdr:to>
    <xdr:sp macro="" textlink="">
      <xdr:nvSpPr>
        <xdr:cNvPr id="431" name="楕円 430"/>
        <xdr:cNvSpPr/>
      </xdr:nvSpPr>
      <xdr:spPr>
        <a:xfrm>
          <a:off x="6921500" y="135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88954</xdr:rowOff>
    </xdr:from>
    <xdr:ext cx="534377" cy="259045"/>
    <xdr:sp macro="" textlink="">
      <xdr:nvSpPr>
        <xdr:cNvPr id="432" name="テキスト ボックス 431"/>
        <xdr:cNvSpPr txBox="1"/>
      </xdr:nvSpPr>
      <xdr:spPr>
        <a:xfrm>
          <a:off x="6705111" y="1363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36606</xdr:rowOff>
    </xdr:from>
    <xdr:to>
      <xdr:col>55</xdr:col>
      <xdr:colOff>0</xdr:colOff>
      <xdr:row>98</xdr:row>
      <xdr:rowOff>102575</xdr:rowOff>
    </xdr:to>
    <xdr:cxnSp macro="">
      <xdr:nvCxnSpPr>
        <xdr:cNvPr id="459" name="直線コネクタ 458"/>
        <xdr:cNvCxnSpPr/>
      </xdr:nvCxnSpPr>
      <xdr:spPr>
        <a:xfrm>
          <a:off x="9639300" y="16838706"/>
          <a:ext cx="838200" cy="6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36606</xdr:rowOff>
    </xdr:from>
    <xdr:to>
      <xdr:col>50</xdr:col>
      <xdr:colOff>114300</xdr:colOff>
      <xdr:row>98</xdr:row>
      <xdr:rowOff>79341</xdr:rowOff>
    </xdr:to>
    <xdr:cxnSp macro="">
      <xdr:nvCxnSpPr>
        <xdr:cNvPr id="462" name="直線コネクタ 461"/>
        <xdr:cNvCxnSpPr/>
      </xdr:nvCxnSpPr>
      <xdr:spPr>
        <a:xfrm flipV="1">
          <a:off x="8750300" y="16838706"/>
          <a:ext cx="8890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79341</xdr:rowOff>
    </xdr:from>
    <xdr:to>
      <xdr:col>45</xdr:col>
      <xdr:colOff>177800</xdr:colOff>
      <xdr:row>98</xdr:row>
      <xdr:rowOff>83026</xdr:rowOff>
    </xdr:to>
    <xdr:cxnSp macro="">
      <xdr:nvCxnSpPr>
        <xdr:cNvPr id="465" name="直線コネクタ 464"/>
        <xdr:cNvCxnSpPr/>
      </xdr:nvCxnSpPr>
      <xdr:spPr>
        <a:xfrm flipV="1">
          <a:off x="7861300" y="16881441"/>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83026</xdr:rowOff>
    </xdr:from>
    <xdr:to>
      <xdr:col>41</xdr:col>
      <xdr:colOff>50800</xdr:colOff>
      <xdr:row>98</xdr:row>
      <xdr:rowOff>93363</xdr:rowOff>
    </xdr:to>
    <xdr:cxnSp macro="">
      <xdr:nvCxnSpPr>
        <xdr:cNvPr id="468" name="直線コネクタ 467"/>
        <xdr:cNvCxnSpPr/>
      </xdr:nvCxnSpPr>
      <xdr:spPr>
        <a:xfrm flipV="1">
          <a:off x="6972300" y="16885126"/>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51775</xdr:rowOff>
    </xdr:from>
    <xdr:to>
      <xdr:col>55</xdr:col>
      <xdr:colOff>50800</xdr:colOff>
      <xdr:row>98</xdr:row>
      <xdr:rowOff>153375</xdr:rowOff>
    </xdr:to>
    <xdr:sp macro="" textlink="">
      <xdr:nvSpPr>
        <xdr:cNvPr id="478" name="楕円 477"/>
        <xdr:cNvSpPr/>
      </xdr:nvSpPr>
      <xdr:spPr>
        <a:xfrm>
          <a:off x="10426700" y="168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138152</xdr:rowOff>
    </xdr:from>
    <xdr:ext cx="469744" cy="259045"/>
    <xdr:sp macro="" textlink="">
      <xdr:nvSpPr>
        <xdr:cNvPr id="479" name="普通建設事業費 （ うち更新整備　）該当値テキスト"/>
        <xdr:cNvSpPr txBox="1"/>
      </xdr:nvSpPr>
      <xdr:spPr>
        <a:xfrm>
          <a:off x="10528300" y="167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157256</xdr:rowOff>
    </xdr:from>
    <xdr:to>
      <xdr:col>50</xdr:col>
      <xdr:colOff>165100</xdr:colOff>
      <xdr:row>98</xdr:row>
      <xdr:rowOff>87406</xdr:rowOff>
    </xdr:to>
    <xdr:sp macro="" textlink="">
      <xdr:nvSpPr>
        <xdr:cNvPr id="480" name="楕円 479"/>
        <xdr:cNvSpPr/>
      </xdr:nvSpPr>
      <xdr:spPr>
        <a:xfrm>
          <a:off x="9588500" y="167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78533</xdr:rowOff>
    </xdr:from>
    <xdr:ext cx="534377" cy="259045"/>
    <xdr:sp macro="" textlink="">
      <xdr:nvSpPr>
        <xdr:cNvPr id="481" name="テキスト ボックス 480"/>
        <xdr:cNvSpPr txBox="1"/>
      </xdr:nvSpPr>
      <xdr:spPr>
        <a:xfrm>
          <a:off x="9372111" y="1688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28541</xdr:rowOff>
    </xdr:from>
    <xdr:to>
      <xdr:col>46</xdr:col>
      <xdr:colOff>38100</xdr:colOff>
      <xdr:row>98</xdr:row>
      <xdr:rowOff>130141</xdr:rowOff>
    </xdr:to>
    <xdr:sp macro="" textlink="">
      <xdr:nvSpPr>
        <xdr:cNvPr id="482" name="楕円 481"/>
        <xdr:cNvSpPr/>
      </xdr:nvSpPr>
      <xdr:spPr>
        <a:xfrm>
          <a:off x="8699500" y="168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121268</xdr:rowOff>
    </xdr:from>
    <xdr:ext cx="534377" cy="259045"/>
    <xdr:sp macro="" textlink="">
      <xdr:nvSpPr>
        <xdr:cNvPr id="483" name="テキスト ボックス 482"/>
        <xdr:cNvSpPr txBox="1"/>
      </xdr:nvSpPr>
      <xdr:spPr>
        <a:xfrm>
          <a:off x="8483111" y="169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32226</xdr:rowOff>
    </xdr:from>
    <xdr:to>
      <xdr:col>41</xdr:col>
      <xdr:colOff>101600</xdr:colOff>
      <xdr:row>98</xdr:row>
      <xdr:rowOff>133826</xdr:rowOff>
    </xdr:to>
    <xdr:sp macro="" textlink="">
      <xdr:nvSpPr>
        <xdr:cNvPr id="484" name="楕円 483"/>
        <xdr:cNvSpPr/>
      </xdr:nvSpPr>
      <xdr:spPr>
        <a:xfrm>
          <a:off x="7810500" y="168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124953</xdr:rowOff>
    </xdr:from>
    <xdr:ext cx="534377" cy="259045"/>
    <xdr:sp macro="" textlink="">
      <xdr:nvSpPr>
        <xdr:cNvPr id="485" name="テキスト ボックス 484"/>
        <xdr:cNvSpPr txBox="1"/>
      </xdr:nvSpPr>
      <xdr:spPr>
        <a:xfrm>
          <a:off x="7594111" y="1692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42563</xdr:rowOff>
    </xdr:from>
    <xdr:to>
      <xdr:col>36</xdr:col>
      <xdr:colOff>165100</xdr:colOff>
      <xdr:row>98</xdr:row>
      <xdr:rowOff>144163</xdr:rowOff>
    </xdr:to>
    <xdr:sp macro="" textlink="">
      <xdr:nvSpPr>
        <xdr:cNvPr id="486" name="楕円 485"/>
        <xdr:cNvSpPr/>
      </xdr:nvSpPr>
      <xdr:spPr>
        <a:xfrm>
          <a:off x="6921500" y="168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135290</xdr:rowOff>
    </xdr:from>
    <xdr:ext cx="534377" cy="259045"/>
    <xdr:sp macro="" textlink="">
      <xdr:nvSpPr>
        <xdr:cNvPr id="487" name="テキスト ボックス 486"/>
        <xdr:cNvSpPr txBox="1"/>
      </xdr:nvSpPr>
      <xdr:spPr>
        <a:xfrm>
          <a:off x="6705111" y="169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101981</xdr:rowOff>
    </xdr:from>
    <xdr:to>
      <xdr:col>85</xdr:col>
      <xdr:colOff>127000</xdr:colOff>
      <xdr:row>39</xdr:row>
      <xdr:rowOff>44450</xdr:rowOff>
    </xdr:to>
    <xdr:cxnSp macro="">
      <xdr:nvCxnSpPr>
        <xdr:cNvPr id="516" name="直線コネクタ 515"/>
        <xdr:cNvCxnSpPr/>
      </xdr:nvCxnSpPr>
      <xdr:spPr>
        <a:xfrm>
          <a:off x="15481300" y="6617081"/>
          <a:ext cx="8382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98933</xdr:rowOff>
    </xdr:from>
    <xdr:to>
      <xdr:col>81</xdr:col>
      <xdr:colOff>50800</xdr:colOff>
      <xdr:row>38</xdr:row>
      <xdr:rowOff>101981</xdr:rowOff>
    </xdr:to>
    <xdr:cxnSp macro="">
      <xdr:nvCxnSpPr>
        <xdr:cNvPr id="519" name="直線コネクタ 518"/>
        <xdr:cNvCxnSpPr/>
      </xdr:nvCxnSpPr>
      <xdr:spPr>
        <a:xfrm>
          <a:off x="14592300" y="66140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98933</xdr:rowOff>
    </xdr:from>
    <xdr:to>
      <xdr:col>76</xdr:col>
      <xdr:colOff>114300</xdr:colOff>
      <xdr:row>39</xdr:row>
      <xdr:rowOff>33668</xdr:rowOff>
    </xdr:to>
    <xdr:cxnSp macro="">
      <xdr:nvCxnSpPr>
        <xdr:cNvPr id="522" name="直線コネクタ 521"/>
        <xdr:cNvCxnSpPr/>
      </xdr:nvCxnSpPr>
      <xdr:spPr>
        <a:xfrm flipV="1">
          <a:off x="13703300" y="6614033"/>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33668</xdr:rowOff>
    </xdr:from>
    <xdr:to>
      <xdr:col>71</xdr:col>
      <xdr:colOff>177800</xdr:colOff>
      <xdr:row>39</xdr:row>
      <xdr:rowOff>44450</xdr:rowOff>
    </xdr:to>
    <xdr:cxnSp macro="">
      <xdr:nvCxnSpPr>
        <xdr:cNvPr id="525" name="直線コネクタ 524"/>
        <xdr:cNvCxnSpPr/>
      </xdr:nvCxnSpPr>
      <xdr:spPr>
        <a:xfrm flipV="1">
          <a:off x="12814300" y="672021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51181</xdr:rowOff>
    </xdr:from>
    <xdr:to>
      <xdr:col>81</xdr:col>
      <xdr:colOff>101600</xdr:colOff>
      <xdr:row>38</xdr:row>
      <xdr:rowOff>152781</xdr:rowOff>
    </xdr:to>
    <xdr:sp macro="" textlink="">
      <xdr:nvSpPr>
        <xdr:cNvPr id="537" name="楕円 536"/>
        <xdr:cNvSpPr/>
      </xdr:nvSpPr>
      <xdr:spPr>
        <a:xfrm>
          <a:off x="15430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143908</xdr:rowOff>
    </xdr:from>
    <xdr:ext cx="469744" cy="259045"/>
    <xdr:sp macro="" textlink="">
      <xdr:nvSpPr>
        <xdr:cNvPr id="538" name="テキスト ボックス 537"/>
        <xdr:cNvSpPr txBox="1"/>
      </xdr:nvSpPr>
      <xdr:spPr>
        <a:xfrm>
          <a:off x="15246428" y="665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48133</xdr:rowOff>
    </xdr:from>
    <xdr:to>
      <xdr:col>76</xdr:col>
      <xdr:colOff>165100</xdr:colOff>
      <xdr:row>38</xdr:row>
      <xdr:rowOff>149733</xdr:rowOff>
    </xdr:to>
    <xdr:sp macro="" textlink="">
      <xdr:nvSpPr>
        <xdr:cNvPr id="539" name="楕円 538"/>
        <xdr:cNvSpPr/>
      </xdr:nvSpPr>
      <xdr:spPr>
        <a:xfrm>
          <a:off x="14541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140860</xdr:rowOff>
    </xdr:from>
    <xdr:ext cx="469744" cy="259045"/>
    <xdr:sp macro="" textlink="">
      <xdr:nvSpPr>
        <xdr:cNvPr id="540" name="テキスト ボックス 539"/>
        <xdr:cNvSpPr txBox="1"/>
      </xdr:nvSpPr>
      <xdr:spPr>
        <a:xfrm>
          <a:off x="14357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154318</xdr:rowOff>
    </xdr:from>
    <xdr:to>
      <xdr:col>72</xdr:col>
      <xdr:colOff>38100</xdr:colOff>
      <xdr:row>39</xdr:row>
      <xdr:rowOff>84468</xdr:rowOff>
    </xdr:to>
    <xdr:sp macro="" textlink="">
      <xdr:nvSpPr>
        <xdr:cNvPr id="541" name="楕円 540"/>
        <xdr:cNvSpPr/>
      </xdr:nvSpPr>
      <xdr:spPr>
        <a:xfrm>
          <a:off x="13652500" y="66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75595</xdr:rowOff>
    </xdr:from>
    <xdr:ext cx="378565" cy="259045"/>
    <xdr:sp macro="" textlink="">
      <xdr:nvSpPr>
        <xdr:cNvPr id="542" name="テキスト ボックス 541"/>
        <xdr:cNvSpPr txBox="1"/>
      </xdr:nvSpPr>
      <xdr:spPr>
        <a:xfrm>
          <a:off x="13514017" y="676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21089</xdr:rowOff>
    </xdr:from>
    <xdr:to>
      <xdr:col>85</xdr:col>
      <xdr:colOff>127000</xdr:colOff>
      <xdr:row>77</xdr:row>
      <xdr:rowOff>29634</xdr:rowOff>
    </xdr:to>
    <xdr:cxnSp macro="">
      <xdr:nvCxnSpPr>
        <xdr:cNvPr id="620" name="直線コネクタ 619"/>
        <xdr:cNvCxnSpPr/>
      </xdr:nvCxnSpPr>
      <xdr:spPr>
        <a:xfrm flipV="1">
          <a:off x="15481300" y="13222739"/>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29634</xdr:rowOff>
    </xdr:from>
    <xdr:to>
      <xdr:col>81</xdr:col>
      <xdr:colOff>50800</xdr:colOff>
      <xdr:row>77</xdr:row>
      <xdr:rowOff>35092</xdr:rowOff>
    </xdr:to>
    <xdr:cxnSp macro="">
      <xdr:nvCxnSpPr>
        <xdr:cNvPr id="623" name="直線コネクタ 622"/>
        <xdr:cNvCxnSpPr/>
      </xdr:nvCxnSpPr>
      <xdr:spPr>
        <a:xfrm flipV="1">
          <a:off x="14592300" y="13231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25611</xdr:rowOff>
    </xdr:from>
    <xdr:to>
      <xdr:col>76</xdr:col>
      <xdr:colOff>114300</xdr:colOff>
      <xdr:row>77</xdr:row>
      <xdr:rowOff>35092</xdr:rowOff>
    </xdr:to>
    <xdr:cxnSp macro="">
      <xdr:nvCxnSpPr>
        <xdr:cNvPr id="626" name="直線コネクタ 625"/>
        <xdr:cNvCxnSpPr/>
      </xdr:nvCxnSpPr>
      <xdr:spPr>
        <a:xfrm>
          <a:off x="13703300" y="13227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25611</xdr:rowOff>
    </xdr:from>
    <xdr:to>
      <xdr:col>71</xdr:col>
      <xdr:colOff>177800</xdr:colOff>
      <xdr:row>77</xdr:row>
      <xdr:rowOff>31696</xdr:rowOff>
    </xdr:to>
    <xdr:cxnSp macro="">
      <xdr:nvCxnSpPr>
        <xdr:cNvPr id="629" name="直線コネクタ 628"/>
        <xdr:cNvCxnSpPr/>
      </xdr:nvCxnSpPr>
      <xdr:spPr>
        <a:xfrm flipV="1">
          <a:off x="12814300" y="13227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141739</xdr:rowOff>
    </xdr:from>
    <xdr:to>
      <xdr:col>85</xdr:col>
      <xdr:colOff>177800</xdr:colOff>
      <xdr:row>77</xdr:row>
      <xdr:rowOff>71889</xdr:rowOff>
    </xdr:to>
    <xdr:sp macro="" textlink="">
      <xdr:nvSpPr>
        <xdr:cNvPr id="639" name="楕円 638"/>
        <xdr:cNvSpPr/>
      </xdr:nvSpPr>
      <xdr:spPr>
        <a:xfrm>
          <a:off x="16268700" y="131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120166</xdr:rowOff>
    </xdr:from>
    <xdr:ext cx="534377" cy="259045"/>
    <xdr:sp macro="" textlink="">
      <xdr:nvSpPr>
        <xdr:cNvPr id="640" name="公債費該当値テキスト"/>
        <xdr:cNvSpPr txBox="1"/>
      </xdr:nvSpPr>
      <xdr:spPr>
        <a:xfrm>
          <a:off x="16370300" y="131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150284</xdr:rowOff>
    </xdr:from>
    <xdr:to>
      <xdr:col>81</xdr:col>
      <xdr:colOff>101600</xdr:colOff>
      <xdr:row>77</xdr:row>
      <xdr:rowOff>80434</xdr:rowOff>
    </xdr:to>
    <xdr:sp macro="" textlink="">
      <xdr:nvSpPr>
        <xdr:cNvPr id="641" name="楕円 640"/>
        <xdr:cNvSpPr/>
      </xdr:nvSpPr>
      <xdr:spPr>
        <a:xfrm>
          <a:off x="15430500" y="131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71561</xdr:rowOff>
    </xdr:from>
    <xdr:ext cx="534377" cy="259045"/>
    <xdr:sp macro="" textlink="">
      <xdr:nvSpPr>
        <xdr:cNvPr id="642" name="テキスト ボックス 641"/>
        <xdr:cNvSpPr txBox="1"/>
      </xdr:nvSpPr>
      <xdr:spPr>
        <a:xfrm>
          <a:off x="15214111" y="132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155742</xdr:rowOff>
    </xdr:from>
    <xdr:to>
      <xdr:col>76</xdr:col>
      <xdr:colOff>165100</xdr:colOff>
      <xdr:row>77</xdr:row>
      <xdr:rowOff>85892</xdr:rowOff>
    </xdr:to>
    <xdr:sp macro="" textlink="">
      <xdr:nvSpPr>
        <xdr:cNvPr id="643" name="楕円 642"/>
        <xdr:cNvSpPr/>
      </xdr:nvSpPr>
      <xdr:spPr>
        <a:xfrm>
          <a:off x="14541500" y="131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77019</xdr:rowOff>
    </xdr:from>
    <xdr:ext cx="534377" cy="259045"/>
    <xdr:sp macro="" textlink="">
      <xdr:nvSpPr>
        <xdr:cNvPr id="644" name="テキスト ボックス 643"/>
        <xdr:cNvSpPr txBox="1"/>
      </xdr:nvSpPr>
      <xdr:spPr>
        <a:xfrm>
          <a:off x="14325111" y="132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146261</xdr:rowOff>
    </xdr:from>
    <xdr:to>
      <xdr:col>72</xdr:col>
      <xdr:colOff>38100</xdr:colOff>
      <xdr:row>77</xdr:row>
      <xdr:rowOff>76411</xdr:rowOff>
    </xdr:to>
    <xdr:sp macro="" textlink="">
      <xdr:nvSpPr>
        <xdr:cNvPr id="645" name="楕円 644"/>
        <xdr:cNvSpPr/>
      </xdr:nvSpPr>
      <xdr:spPr>
        <a:xfrm>
          <a:off x="13652500" y="131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67538</xdr:rowOff>
    </xdr:from>
    <xdr:ext cx="534377" cy="259045"/>
    <xdr:sp macro="" textlink="">
      <xdr:nvSpPr>
        <xdr:cNvPr id="646" name="テキスト ボックス 645"/>
        <xdr:cNvSpPr txBox="1"/>
      </xdr:nvSpPr>
      <xdr:spPr>
        <a:xfrm>
          <a:off x="13436111" y="13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152346</xdr:rowOff>
    </xdr:from>
    <xdr:to>
      <xdr:col>67</xdr:col>
      <xdr:colOff>101600</xdr:colOff>
      <xdr:row>77</xdr:row>
      <xdr:rowOff>82496</xdr:rowOff>
    </xdr:to>
    <xdr:sp macro="" textlink="">
      <xdr:nvSpPr>
        <xdr:cNvPr id="647" name="楕円 646"/>
        <xdr:cNvSpPr/>
      </xdr:nvSpPr>
      <xdr:spPr>
        <a:xfrm>
          <a:off x="12763500" y="131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73623</xdr:rowOff>
    </xdr:from>
    <xdr:ext cx="534377" cy="259045"/>
    <xdr:sp macro="" textlink="">
      <xdr:nvSpPr>
        <xdr:cNvPr id="648" name="テキスト ボックス 647"/>
        <xdr:cNvSpPr txBox="1"/>
      </xdr:nvSpPr>
      <xdr:spPr>
        <a:xfrm>
          <a:off x="12547111" y="132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99628</xdr:rowOff>
    </xdr:from>
    <xdr:to>
      <xdr:col>85</xdr:col>
      <xdr:colOff>127000</xdr:colOff>
      <xdr:row>98</xdr:row>
      <xdr:rowOff>126795</xdr:rowOff>
    </xdr:to>
    <xdr:cxnSp macro="">
      <xdr:nvCxnSpPr>
        <xdr:cNvPr id="675" name="直線コネクタ 674"/>
        <xdr:cNvCxnSpPr/>
      </xdr:nvCxnSpPr>
      <xdr:spPr>
        <a:xfrm flipV="1">
          <a:off x="15481300" y="16901728"/>
          <a:ext cx="838200" cy="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126795</xdr:rowOff>
    </xdr:from>
    <xdr:to>
      <xdr:col>81</xdr:col>
      <xdr:colOff>50800</xdr:colOff>
      <xdr:row>98</xdr:row>
      <xdr:rowOff>137165</xdr:rowOff>
    </xdr:to>
    <xdr:cxnSp macro="">
      <xdr:nvCxnSpPr>
        <xdr:cNvPr id="678" name="直線コネクタ 677"/>
        <xdr:cNvCxnSpPr/>
      </xdr:nvCxnSpPr>
      <xdr:spPr>
        <a:xfrm flipV="1">
          <a:off x="14592300" y="16928895"/>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137094</xdr:rowOff>
    </xdr:from>
    <xdr:to>
      <xdr:col>76</xdr:col>
      <xdr:colOff>114300</xdr:colOff>
      <xdr:row>98</xdr:row>
      <xdr:rowOff>137165</xdr:rowOff>
    </xdr:to>
    <xdr:cxnSp macro="">
      <xdr:nvCxnSpPr>
        <xdr:cNvPr id="681" name="直線コネクタ 680"/>
        <xdr:cNvCxnSpPr/>
      </xdr:nvCxnSpPr>
      <xdr:spPr>
        <a:xfrm>
          <a:off x="13703300" y="1693919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87939</xdr:rowOff>
    </xdr:from>
    <xdr:to>
      <xdr:col>71</xdr:col>
      <xdr:colOff>177800</xdr:colOff>
      <xdr:row>98</xdr:row>
      <xdr:rowOff>137094</xdr:rowOff>
    </xdr:to>
    <xdr:cxnSp macro="">
      <xdr:nvCxnSpPr>
        <xdr:cNvPr id="684" name="直線コネクタ 683"/>
        <xdr:cNvCxnSpPr/>
      </xdr:nvCxnSpPr>
      <xdr:spPr>
        <a:xfrm>
          <a:off x="12814300" y="16890039"/>
          <a:ext cx="889000" cy="4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48828</xdr:rowOff>
    </xdr:from>
    <xdr:to>
      <xdr:col>85</xdr:col>
      <xdr:colOff>177800</xdr:colOff>
      <xdr:row>98</xdr:row>
      <xdr:rowOff>150428</xdr:rowOff>
    </xdr:to>
    <xdr:sp macro="" textlink="">
      <xdr:nvSpPr>
        <xdr:cNvPr id="694" name="楕円 693"/>
        <xdr:cNvSpPr/>
      </xdr:nvSpPr>
      <xdr:spPr>
        <a:xfrm>
          <a:off x="16268700" y="168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135205</xdr:rowOff>
    </xdr:from>
    <xdr:ext cx="534377" cy="259045"/>
    <xdr:sp macro="" textlink="">
      <xdr:nvSpPr>
        <xdr:cNvPr id="695" name="積立金該当値テキスト"/>
        <xdr:cNvSpPr txBox="1"/>
      </xdr:nvSpPr>
      <xdr:spPr>
        <a:xfrm>
          <a:off x="16370300" y="167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75995</xdr:rowOff>
    </xdr:from>
    <xdr:to>
      <xdr:col>81</xdr:col>
      <xdr:colOff>101600</xdr:colOff>
      <xdr:row>99</xdr:row>
      <xdr:rowOff>6145</xdr:rowOff>
    </xdr:to>
    <xdr:sp macro="" textlink="">
      <xdr:nvSpPr>
        <xdr:cNvPr id="696" name="楕円 695"/>
        <xdr:cNvSpPr/>
      </xdr:nvSpPr>
      <xdr:spPr>
        <a:xfrm>
          <a:off x="15430500" y="168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168722</xdr:rowOff>
    </xdr:from>
    <xdr:ext cx="469744" cy="259045"/>
    <xdr:sp macro="" textlink="">
      <xdr:nvSpPr>
        <xdr:cNvPr id="697" name="テキスト ボックス 696"/>
        <xdr:cNvSpPr txBox="1"/>
      </xdr:nvSpPr>
      <xdr:spPr>
        <a:xfrm>
          <a:off x="15246428" y="1697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86365</xdr:rowOff>
    </xdr:from>
    <xdr:to>
      <xdr:col>76</xdr:col>
      <xdr:colOff>165100</xdr:colOff>
      <xdr:row>99</xdr:row>
      <xdr:rowOff>16515</xdr:rowOff>
    </xdr:to>
    <xdr:sp macro="" textlink="">
      <xdr:nvSpPr>
        <xdr:cNvPr id="698" name="楕円 697"/>
        <xdr:cNvSpPr/>
      </xdr:nvSpPr>
      <xdr:spPr>
        <a:xfrm>
          <a:off x="14541500" y="16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7642</xdr:rowOff>
    </xdr:from>
    <xdr:ext cx="469744" cy="259045"/>
    <xdr:sp macro="" textlink="">
      <xdr:nvSpPr>
        <xdr:cNvPr id="699" name="テキスト ボックス 698"/>
        <xdr:cNvSpPr txBox="1"/>
      </xdr:nvSpPr>
      <xdr:spPr>
        <a:xfrm>
          <a:off x="14357428" y="169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86294</xdr:rowOff>
    </xdr:from>
    <xdr:to>
      <xdr:col>72</xdr:col>
      <xdr:colOff>38100</xdr:colOff>
      <xdr:row>99</xdr:row>
      <xdr:rowOff>16444</xdr:rowOff>
    </xdr:to>
    <xdr:sp macro="" textlink="">
      <xdr:nvSpPr>
        <xdr:cNvPr id="700" name="楕円 699"/>
        <xdr:cNvSpPr/>
      </xdr:nvSpPr>
      <xdr:spPr>
        <a:xfrm>
          <a:off x="13652500" y="16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7571</xdr:rowOff>
    </xdr:from>
    <xdr:ext cx="469744" cy="259045"/>
    <xdr:sp macro="" textlink="">
      <xdr:nvSpPr>
        <xdr:cNvPr id="701" name="テキスト ボックス 700"/>
        <xdr:cNvSpPr txBox="1"/>
      </xdr:nvSpPr>
      <xdr:spPr>
        <a:xfrm>
          <a:off x="13468428" y="169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37139</xdr:rowOff>
    </xdr:from>
    <xdr:to>
      <xdr:col>67</xdr:col>
      <xdr:colOff>101600</xdr:colOff>
      <xdr:row>98</xdr:row>
      <xdr:rowOff>138739</xdr:rowOff>
    </xdr:to>
    <xdr:sp macro="" textlink="">
      <xdr:nvSpPr>
        <xdr:cNvPr id="702" name="楕円 701"/>
        <xdr:cNvSpPr/>
      </xdr:nvSpPr>
      <xdr:spPr>
        <a:xfrm>
          <a:off x="12763500" y="16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129866</xdr:rowOff>
    </xdr:from>
    <xdr:ext cx="534377" cy="259045"/>
    <xdr:sp macro="" textlink="">
      <xdr:nvSpPr>
        <xdr:cNvPr id="703" name="テキスト ボックス 702"/>
        <xdr:cNvSpPr txBox="1"/>
      </xdr:nvSpPr>
      <xdr:spPr>
        <a:xfrm>
          <a:off x="12547111" y="169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71668</xdr:rowOff>
    </xdr:from>
    <xdr:to>
      <xdr:col>116</xdr:col>
      <xdr:colOff>63500</xdr:colOff>
      <xdr:row>38</xdr:row>
      <xdr:rowOff>72446</xdr:rowOff>
    </xdr:to>
    <xdr:cxnSp macro="">
      <xdr:nvCxnSpPr>
        <xdr:cNvPr id="730" name="直線コネクタ 729"/>
        <xdr:cNvCxnSpPr/>
      </xdr:nvCxnSpPr>
      <xdr:spPr>
        <a:xfrm flipV="1">
          <a:off x="21323300" y="6586768"/>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713</xdr:rowOff>
    </xdr:from>
    <xdr:ext cx="469744" cy="259045"/>
    <xdr:sp macro="" textlink="">
      <xdr:nvSpPr>
        <xdr:cNvPr id="731" name="投資及び出資金平均値テキスト"/>
        <xdr:cNvSpPr txBox="1"/>
      </xdr:nvSpPr>
      <xdr:spPr>
        <a:xfrm>
          <a:off x="22212300" y="651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72446</xdr:rowOff>
    </xdr:from>
    <xdr:to>
      <xdr:col>111</xdr:col>
      <xdr:colOff>177800</xdr:colOff>
      <xdr:row>38</xdr:row>
      <xdr:rowOff>73497</xdr:rowOff>
    </xdr:to>
    <xdr:cxnSp macro="">
      <xdr:nvCxnSpPr>
        <xdr:cNvPr id="733" name="直線コネクタ 732"/>
        <xdr:cNvCxnSpPr/>
      </xdr:nvCxnSpPr>
      <xdr:spPr>
        <a:xfrm flipV="1">
          <a:off x="20434300" y="658754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73497</xdr:rowOff>
    </xdr:from>
    <xdr:to>
      <xdr:col>107</xdr:col>
      <xdr:colOff>50800</xdr:colOff>
      <xdr:row>38</xdr:row>
      <xdr:rowOff>74457</xdr:rowOff>
    </xdr:to>
    <xdr:cxnSp macro="">
      <xdr:nvCxnSpPr>
        <xdr:cNvPr id="736" name="直線コネクタ 735"/>
        <xdr:cNvCxnSpPr/>
      </xdr:nvCxnSpPr>
      <xdr:spPr>
        <a:xfrm flipV="1">
          <a:off x="19545300" y="6588597"/>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74457</xdr:rowOff>
    </xdr:from>
    <xdr:to>
      <xdr:col>102</xdr:col>
      <xdr:colOff>114300</xdr:colOff>
      <xdr:row>38</xdr:row>
      <xdr:rowOff>75692</xdr:rowOff>
    </xdr:to>
    <xdr:cxnSp macro="">
      <xdr:nvCxnSpPr>
        <xdr:cNvPr id="739" name="直線コネクタ 738"/>
        <xdr:cNvCxnSpPr/>
      </xdr:nvCxnSpPr>
      <xdr:spPr>
        <a:xfrm flipV="1">
          <a:off x="18656300" y="6589557"/>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140388</xdr:rowOff>
    </xdr:from>
    <xdr:ext cx="378565" cy="259045"/>
    <xdr:sp macro="" textlink="">
      <xdr:nvSpPr>
        <xdr:cNvPr id="743" name="テキスト ボックス 742"/>
        <xdr:cNvSpPr txBox="1"/>
      </xdr:nvSpPr>
      <xdr:spPr>
        <a:xfrm>
          <a:off x="18467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20868</xdr:rowOff>
    </xdr:from>
    <xdr:to>
      <xdr:col>116</xdr:col>
      <xdr:colOff>114300</xdr:colOff>
      <xdr:row>38</xdr:row>
      <xdr:rowOff>122468</xdr:rowOff>
    </xdr:to>
    <xdr:sp macro="" textlink="">
      <xdr:nvSpPr>
        <xdr:cNvPr id="749" name="楕円 748"/>
        <xdr:cNvSpPr/>
      </xdr:nvSpPr>
      <xdr:spPr>
        <a:xfrm>
          <a:off x="221107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151695</xdr:rowOff>
    </xdr:from>
    <xdr:ext cx="469744" cy="259045"/>
    <xdr:sp macro="" textlink="">
      <xdr:nvSpPr>
        <xdr:cNvPr id="750" name="投資及び出資金該当値テキスト"/>
        <xdr:cNvSpPr txBox="1"/>
      </xdr:nvSpPr>
      <xdr:spPr>
        <a:xfrm>
          <a:off x="22212300" y="632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21646</xdr:rowOff>
    </xdr:from>
    <xdr:to>
      <xdr:col>112</xdr:col>
      <xdr:colOff>38100</xdr:colOff>
      <xdr:row>38</xdr:row>
      <xdr:rowOff>123246</xdr:rowOff>
    </xdr:to>
    <xdr:sp macro="" textlink="">
      <xdr:nvSpPr>
        <xdr:cNvPr id="751" name="楕円 750"/>
        <xdr:cNvSpPr/>
      </xdr:nvSpPr>
      <xdr:spPr>
        <a:xfrm>
          <a:off x="21272500" y="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114373</xdr:rowOff>
    </xdr:from>
    <xdr:ext cx="469744" cy="259045"/>
    <xdr:sp macro="" textlink="">
      <xdr:nvSpPr>
        <xdr:cNvPr id="752" name="テキスト ボックス 751"/>
        <xdr:cNvSpPr txBox="1"/>
      </xdr:nvSpPr>
      <xdr:spPr>
        <a:xfrm>
          <a:off x="21088428" y="662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22697</xdr:rowOff>
    </xdr:from>
    <xdr:to>
      <xdr:col>107</xdr:col>
      <xdr:colOff>101600</xdr:colOff>
      <xdr:row>38</xdr:row>
      <xdr:rowOff>124297</xdr:rowOff>
    </xdr:to>
    <xdr:sp macro="" textlink="">
      <xdr:nvSpPr>
        <xdr:cNvPr id="753" name="楕円 752"/>
        <xdr:cNvSpPr/>
      </xdr:nvSpPr>
      <xdr:spPr>
        <a:xfrm>
          <a:off x="20383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115424</xdr:rowOff>
    </xdr:from>
    <xdr:ext cx="469744" cy="259045"/>
    <xdr:sp macro="" textlink="">
      <xdr:nvSpPr>
        <xdr:cNvPr id="754" name="テキスト ボックス 753"/>
        <xdr:cNvSpPr txBox="1"/>
      </xdr:nvSpPr>
      <xdr:spPr>
        <a:xfrm>
          <a:off x="20199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23657</xdr:rowOff>
    </xdr:from>
    <xdr:to>
      <xdr:col>102</xdr:col>
      <xdr:colOff>165100</xdr:colOff>
      <xdr:row>38</xdr:row>
      <xdr:rowOff>125257</xdr:rowOff>
    </xdr:to>
    <xdr:sp macro="" textlink="">
      <xdr:nvSpPr>
        <xdr:cNvPr id="755" name="楕円 754"/>
        <xdr:cNvSpPr/>
      </xdr:nvSpPr>
      <xdr:spPr>
        <a:xfrm>
          <a:off x="19494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141784</xdr:rowOff>
    </xdr:from>
    <xdr:ext cx="469744" cy="259045"/>
    <xdr:sp macro="" textlink="">
      <xdr:nvSpPr>
        <xdr:cNvPr id="756" name="テキスト ボックス 755"/>
        <xdr:cNvSpPr txBox="1"/>
      </xdr:nvSpPr>
      <xdr:spPr>
        <a:xfrm>
          <a:off x="19310428" y="63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24892</xdr:rowOff>
    </xdr:from>
    <xdr:to>
      <xdr:col>98</xdr:col>
      <xdr:colOff>38100</xdr:colOff>
      <xdr:row>38</xdr:row>
      <xdr:rowOff>126492</xdr:rowOff>
    </xdr:to>
    <xdr:sp macro="" textlink="">
      <xdr:nvSpPr>
        <xdr:cNvPr id="757" name="楕円 756"/>
        <xdr:cNvSpPr/>
      </xdr:nvSpPr>
      <xdr:spPr>
        <a:xfrm>
          <a:off x="18605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143019</xdr:rowOff>
    </xdr:from>
    <xdr:ext cx="469744" cy="259045"/>
    <xdr:sp macro="" textlink="">
      <xdr:nvSpPr>
        <xdr:cNvPr id="758" name="テキスト ボックス 757"/>
        <xdr:cNvSpPr txBox="1"/>
      </xdr:nvSpPr>
      <xdr:spPr>
        <a:xfrm>
          <a:off x="18421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89408</xdr:rowOff>
    </xdr:from>
    <xdr:to>
      <xdr:col>111</xdr:col>
      <xdr:colOff>177800</xdr:colOff>
      <xdr:row>59</xdr:row>
      <xdr:rowOff>98878</xdr:rowOff>
    </xdr:to>
    <xdr:cxnSp macro="">
      <xdr:nvCxnSpPr>
        <xdr:cNvPr id="792" name="直線コネクタ 791"/>
        <xdr:cNvCxnSpPr/>
      </xdr:nvCxnSpPr>
      <xdr:spPr>
        <a:xfrm>
          <a:off x="20434300" y="10204958"/>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89408</xdr:rowOff>
    </xdr:from>
    <xdr:to>
      <xdr:col>107</xdr:col>
      <xdr:colOff>50800</xdr:colOff>
      <xdr:row>59</xdr:row>
      <xdr:rowOff>89571</xdr:rowOff>
    </xdr:to>
    <xdr:cxnSp macro="">
      <xdr:nvCxnSpPr>
        <xdr:cNvPr id="795" name="直線コネクタ 794"/>
        <xdr:cNvCxnSpPr/>
      </xdr:nvCxnSpPr>
      <xdr:spPr>
        <a:xfrm flipV="1">
          <a:off x="19545300" y="1020495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89571</xdr:rowOff>
    </xdr:from>
    <xdr:to>
      <xdr:col>102</xdr:col>
      <xdr:colOff>114300</xdr:colOff>
      <xdr:row>59</xdr:row>
      <xdr:rowOff>92021</xdr:rowOff>
    </xdr:to>
    <xdr:cxnSp macro="">
      <xdr:nvCxnSpPr>
        <xdr:cNvPr id="798" name="直線コネクタ 797"/>
        <xdr:cNvCxnSpPr/>
      </xdr:nvCxnSpPr>
      <xdr:spPr>
        <a:xfrm flipV="1">
          <a:off x="18656300" y="1020512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38608</xdr:rowOff>
    </xdr:from>
    <xdr:to>
      <xdr:col>107</xdr:col>
      <xdr:colOff>101600</xdr:colOff>
      <xdr:row>59</xdr:row>
      <xdr:rowOff>140208</xdr:rowOff>
    </xdr:to>
    <xdr:sp macro="" textlink="">
      <xdr:nvSpPr>
        <xdr:cNvPr id="812" name="楕円 811"/>
        <xdr:cNvSpPr/>
      </xdr:nvSpPr>
      <xdr:spPr>
        <a:xfrm>
          <a:off x="20383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131335</xdr:rowOff>
    </xdr:from>
    <xdr:ext cx="378565" cy="259045"/>
    <xdr:sp macro="" textlink="">
      <xdr:nvSpPr>
        <xdr:cNvPr id="813" name="テキスト ボックス 812"/>
        <xdr:cNvSpPr txBox="1"/>
      </xdr:nvSpPr>
      <xdr:spPr>
        <a:xfrm>
          <a:off x="20245017" y="1024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38771</xdr:rowOff>
    </xdr:from>
    <xdr:to>
      <xdr:col>102</xdr:col>
      <xdr:colOff>165100</xdr:colOff>
      <xdr:row>59</xdr:row>
      <xdr:rowOff>140371</xdr:rowOff>
    </xdr:to>
    <xdr:sp macro="" textlink="">
      <xdr:nvSpPr>
        <xdr:cNvPr id="814" name="楕円 813"/>
        <xdr:cNvSpPr/>
      </xdr:nvSpPr>
      <xdr:spPr>
        <a:xfrm>
          <a:off x="19494500" y="10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131498</xdr:rowOff>
    </xdr:from>
    <xdr:ext cx="378565" cy="259045"/>
    <xdr:sp macro="" textlink="">
      <xdr:nvSpPr>
        <xdr:cNvPr id="815" name="テキスト ボックス 814"/>
        <xdr:cNvSpPr txBox="1"/>
      </xdr:nvSpPr>
      <xdr:spPr>
        <a:xfrm>
          <a:off x="19356017" y="10247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41221</xdr:rowOff>
    </xdr:from>
    <xdr:to>
      <xdr:col>98</xdr:col>
      <xdr:colOff>38100</xdr:colOff>
      <xdr:row>59</xdr:row>
      <xdr:rowOff>142821</xdr:rowOff>
    </xdr:to>
    <xdr:sp macro="" textlink="">
      <xdr:nvSpPr>
        <xdr:cNvPr id="816" name="楕円 815"/>
        <xdr:cNvSpPr/>
      </xdr:nvSpPr>
      <xdr:spPr>
        <a:xfrm>
          <a:off x="18605500" y="101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133948</xdr:rowOff>
    </xdr:from>
    <xdr:ext cx="378565" cy="259045"/>
    <xdr:sp macro="" textlink="">
      <xdr:nvSpPr>
        <xdr:cNvPr id="817" name="テキスト ボックス 816"/>
        <xdr:cNvSpPr txBox="1"/>
      </xdr:nvSpPr>
      <xdr:spPr>
        <a:xfrm>
          <a:off x="18467017" y="1024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20501</xdr:rowOff>
    </xdr:from>
    <xdr:to>
      <xdr:col>116</xdr:col>
      <xdr:colOff>63500</xdr:colOff>
      <xdr:row>77</xdr:row>
      <xdr:rowOff>23092</xdr:rowOff>
    </xdr:to>
    <xdr:cxnSp macro="">
      <xdr:nvCxnSpPr>
        <xdr:cNvPr id="849" name="直線コネクタ 848"/>
        <xdr:cNvCxnSpPr/>
      </xdr:nvCxnSpPr>
      <xdr:spPr>
        <a:xfrm>
          <a:off x="21323300" y="13222151"/>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20501</xdr:rowOff>
    </xdr:from>
    <xdr:to>
      <xdr:col>111</xdr:col>
      <xdr:colOff>177800</xdr:colOff>
      <xdr:row>77</xdr:row>
      <xdr:rowOff>62477</xdr:rowOff>
    </xdr:to>
    <xdr:cxnSp macro="">
      <xdr:nvCxnSpPr>
        <xdr:cNvPr id="852" name="直線コネクタ 851"/>
        <xdr:cNvCxnSpPr/>
      </xdr:nvCxnSpPr>
      <xdr:spPr>
        <a:xfrm flipV="1">
          <a:off x="20434300" y="13222151"/>
          <a:ext cx="889000" cy="4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62477</xdr:rowOff>
    </xdr:from>
    <xdr:to>
      <xdr:col>107</xdr:col>
      <xdr:colOff>50800</xdr:colOff>
      <xdr:row>77</xdr:row>
      <xdr:rowOff>133942</xdr:rowOff>
    </xdr:to>
    <xdr:cxnSp macro="">
      <xdr:nvCxnSpPr>
        <xdr:cNvPr id="855" name="直線コネクタ 854"/>
        <xdr:cNvCxnSpPr/>
      </xdr:nvCxnSpPr>
      <xdr:spPr>
        <a:xfrm flipV="1">
          <a:off x="19545300" y="13264127"/>
          <a:ext cx="8890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133942</xdr:rowOff>
    </xdr:from>
    <xdr:to>
      <xdr:col>102</xdr:col>
      <xdr:colOff>114300</xdr:colOff>
      <xdr:row>77</xdr:row>
      <xdr:rowOff>134660</xdr:rowOff>
    </xdr:to>
    <xdr:cxnSp macro="">
      <xdr:nvCxnSpPr>
        <xdr:cNvPr id="858" name="直線コネクタ 857"/>
        <xdr:cNvCxnSpPr/>
      </xdr:nvCxnSpPr>
      <xdr:spPr>
        <a:xfrm flipV="1">
          <a:off x="18656300" y="13335592"/>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143742</xdr:rowOff>
    </xdr:from>
    <xdr:to>
      <xdr:col>116</xdr:col>
      <xdr:colOff>114300</xdr:colOff>
      <xdr:row>77</xdr:row>
      <xdr:rowOff>73892</xdr:rowOff>
    </xdr:to>
    <xdr:sp macro="" textlink="">
      <xdr:nvSpPr>
        <xdr:cNvPr id="868" name="楕円 867"/>
        <xdr:cNvSpPr/>
      </xdr:nvSpPr>
      <xdr:spPr>
        <a:xfrm>
          <a:off x="22110700" y="131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122169</xdr:rowOff>
    </xdr:from>
    <xdr:ext cx="534377" cy="259045"/>
    <xdr:sp macro="" textlink="">
      <xdr:nvSpPr>
        <xdr:cNvPr id="869" name="繰出金該当値テキスト"/>
        <xdr:cNvSpPr txBox="1"/>
      </xdr:nvSpPr>
      <xdr:spPr>
        <a:xfrm>
          <a:off x="22212300" y="131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141151</xdr:rowOff>
    </xdr:from>
    <xdr:to>
      <xdr:col>112</xdr:col>
      <xdr:colOff>38100</xdr:colOff>
      <xdr:row>77</xdr:row>
      <xdr:rowOff>71301</xdr:rowOff>
    </xdr:to>
    <xdr:sp macro="" textlink="">
      <xdr:nvSpPr>
        <xdr:cNvPr id="870" name="楕円 869"/>
        <xdr:cNvSpPr/>
      </xdr:nvSpPr>
      <xdr:spPr>
        <a:xfrm>
          <a:off x="21272500" y="13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62428</xdr:rowOff>
    </xdr:from>
    <xdr:ext cx="534377" cy="259045"/>
    <xdr:sp macro="" textlink="">
      <xdr:nvSpPr>
        <xdr:cNvPr id="871" name="テキスト ボックス 870"/>
        <xdr:cNvSpPr txBox="1"/>
      </xdr:nvSpPr>
      <xdr:spPr>
        <a:xfrm>
          <a:off x="21056111" y="132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11677</xdr:rowOff>
    </xdr:from>
    <xdr:to>
      <xdr:col>107</xdr:col>
      <xdr:colOff>101600</xdr:colOff>
      <xdr:row>77</xdr:row>
      <xdr:rowOff>113277</xdr:rowOff>
    </xdr:to>
    <xdr:sp macro="" textlink="">
      <xdr:nvSpPr>
        <xdr:cNvPr id="872" name="楕円 871"/>
        <xdr:cNvSpPr/>
      </xdr:nvSpPr>
      <xdr:spPr>
        <a:xfrm>
          <a:off x="20383500" y="132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104404</xdr:rowOff>
    </xdr:from>
    <xdr:ext cx="534377" cy="259045"/>
    <xdr:sp macro="" textlink="">
      <xdr:nvSpPr>
        <xdr:cNvPr id="873" name="テキスト ボックス 872"/>
        <xdr:cNvSpPr txBox="1"/>
      </xdr:nvSpPr>
      <xdr:spPr>
        <a:xfrm>
          <a:off x="20167111" y="133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83142</xdr:rowOff>
    </xdr:from>
    <xdr:to>
      <xdr:col>102</xdr:col>
      <xdr:colOff>165100</xdr:colOff>
      <xdr:row>78</xdr:row>
      <xdr:rowOff>13292</xdr:rowOff>
    </xdr:to>
    <xdr:sp macro="" textlink="">
      <xdr:nvSpPr>
        <xdr:cNvPr id="874" name="楕円 873"/>
        <xdr:cNvSpPr/>
      </xdr:nvSpPr>
      <xdr:spPr>
        <a:xfrm>
          <a:off x="19494500" y="132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4419</xdr:rowOff>
    </xdr:from>
    <xdr:ext cx="534377" cy="259045"/>
    <xdr:sp macro="" textlink="">
      <xdr:nvSpPr>
        <xdr:cNvPr id="875" name="テキスト ボックス 874"/>
        <xdr:cNvSpPr txBox="1"/>
      </xdr:nvSpPr>
      <xdr:spPr>
        <a:xfrm>
          <a:off x="19278111" y="1337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83860</xdr:rowOff>
    </xdr:from>
    <xdr:to>
      <xdr:col>98</xdr:col>
      <xdr:colOff>38100</xdr:colOff>
      <xdr:row>78</xdr:row>
      <xdr:rowOff>14010</xdr:rowOff>
    </xdr:to>
    <xdr:sp macro="" textlink="">
      <xdr:nvSpPr>
        <xdr:cNvPr id="876" name="楕円 875"/>
        <xdr:cNvSpPr/>
      </xdr:nvSpPr>
      <xdr:spPr>
        <a:xfrm>
          <a:off x="18605500" y="132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5137</xdr:rowOff>
    </xdr:from>
    <xdr:ext cx="534377" cy="259045"/>
    <xdr:sp macro="" textlink="">
      <xdr:nvSpPr>
        <xdr:cNvPr id="877" name="テキスト ボックス 876"/>
        <xdr:cNvSpPr txBox="1"/>
      </xdr:nvSpPr>
      <xdr:spPr>
        <a:xfrm>
          <a:off x="18389111" y="133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については、全ての費目で類似団体より小さい。これは歳出総額が類似団体に比べ小さいことによる。そのような中、公債費については類似団体平均値に肉薄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p>
        <a:p>
          <a:r>
            <a:rPr kumimoji="1" lang="ja-JP" altLang="en-US" sz="1300">
              <a:latin typeface="ＭＳ Ｐゴシック" panose="020B0600070205080204" pitchFamily="50" charset="-128"/>
              <a:ea typeface="ＭＳ Ｐゴシック" panose="020B0600070205080204" pitchFamily="50" charset="-128"/>
            </a:rPr>
            <a:t>　また、平均より低い数値な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
6,710
25.79
3,465,140
3,408,756
38,011
2,239,719
3,648,066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14351</xdr:rowOff>
    </xdr:from>
    <xdr:to>
      <xdr:col>24</xdr:col>
      <xdr:colOff>63500</xdr:colOff>
      <xdr:row>37</xdr:row>
      <xdr:rowOff>19431</xdr:rowOff>
    </xdr:to>
    <xdr:cxnSp macro="">
      <xdr:nvCxnSpPr>
        <xdr:cNvPr id="61" name="直線コネクタ 60"/>
        <xdr:cNvCxnSpPr/>
      </xdr:nvCxnSpPr>
      <xdr:spPr>
        <a:xfrm flipV="1">
          <a:off x="3797300" y="6358001"/>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19431</xdr:rowOff>
    </xdr:from>
    <xdr:to>
      <xdr:col>19</xdr:col>
      <xdr:colOff>177800</xdr:colOff>
      <xdr:row>37</xdr:row>
      <xdr:rowOff>129286</xdr:rowOff>
    </xdr:to>
    <xdr:cxnSp macro="">
      <xdr:nvCxnSpPr>
        <xdr:cNvPr id="64" name="直線コネクタ 63"/>
        <xdr:cNvCxnSpPr/>
      </xdr:nvCxnSpPr>
      <xdr:spPr>
        <a:xfrm flipV="1">
          <a:off x="2908300" y="6363081"/>
          <a:ext cx="8890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129286</xdr:rowOff>
    </xdr:from>
    <xdr:to>
      <xdr:col>15</xdr:col>
      <xdr:colOff>50800</xdr:colOff>
      <xdr:row>38</xdr:row>
      <xdr:rowOff>39751</xdr:rowOff>
    </xdr:to>
    <xdr:cxnSp macro="">
      <xdr:nvCxnSpPr>
        <xdr:cNvPr id="67" name="直線コネクタ 66"/>
        <xdr:cNvCxnSpPr/>
      </xdr:nvCxnSpPr>
      <xdr:spPr>
        <a:xfrm flipV="1">
          <a:off x="2019300" y="647293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26543</xdr:rowOff>
    </xdr:from>
    <xdr:to>
      <xdr:col>10</xdr:col>
      <xdr:colOff>114300</xdr:colOff>
      <xdr:row>38</xdr:row>
      <xdr:rowOff>39751</xdr:rowOff>
    </xdr:to>
    <xdr:cxnSp macro="">
      <xdr:nvCxnSpPr>
        <xdr:cNvPr id="70" name="直線コネクタ 69"/>
        <xdr:cNvCxnSpPr/>
      </xdr:nvCxnSpPr>
      <xdr:spPr>
        <a:xfrm>
          <a:off x="1130300" y="6370193"/>
          <a:ext cx="8890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135001</xdr:rowOff>
    </xdr:from>
    <xdr:to>
      <xdr:col>24</xdr:col>
      <xdr:colOff>114300</xdr:colOff>
      <xdr:row>37</xdr:row>
      <xdr:rowOff>65151</xdr:rowOff>
    </xdr:to>
    <xdr:sp macro="" textlink="">
      <xdr:nvSpPr>
        <xdr:cNvPr id="80" name="楕円 79"/>
        <xdr:cNvSpPr/>
      </xdr:nvSpPr>
      <xdr:spPr>
        <a:xfrm>
          <a:off x="45847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113428</xdr:rowOff>
    </xdr:from>
    <xdr:ext cx="469744" cy="259045"/>
    <xdr:sp macro="" textlink="">
      <xdr:nvSpPr>
        <xdr:cNvPr id="81" name="議会費該当値テキスト"/>
        <xdr:cNvSpPr txBox="1"/>
      </xdr:nvSpPr>
      <xdr:spPr>
        <a:xfrm>
          <a:off x="4686300" y="62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140081</xdr:rowOff>
    </xdr:from>
    <xdr:to>
      <xdr:col>20</xdr:col>
      <xdr:colOff>38100</xdr:colOff>
      <xdr:row>37</xdr:row>
      <xdr:rowOff>70231</xdr:rowOff>
    </xdr:to>
    <xdr:sp macro="" textlink="">
      <xdr:nvSpPr>
        <xdr:cNvPr id="82" name="楕円 81"/>
        <xdr:cNvSpPr/>
      </xdr:nvSpPr>
      <xdr:spPr>
        <a:xfrm>
          <a:off x="3746500" y="6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61358</xdr:rowOff>
    </xdr:from>
    <xdr:ext cx="469744" cy="259045"/>
    <xdr:sp macro="" textlink="">
      <xdr:nvSpPr>
        <xdr:cNvPr id="83" name="テキスト ボックス 82"/>
        <xdr:cNvSpPr txBox="1"/>
      </xdr:nvSpPr>
      <xdr:spPr>
        <a:xfrm>
          <a:off x="3562428" y="64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78486</xdr:rowOff>
    </xdr:from>
    <xdr:to>
      <xdr:col>15</xdr:col>
      <xdr:colOff>101600</xdr:colOff>
      <xdr:row>38</xdr:row>
      <xdr:rowOff>8636</xdr:rowOff>
    </xdr:to>
    <xdr:sp macro="" textlink="">
      <xdr:nvSpPr>
        <xdr:cNvPr id="84" name="楕円 83"/>
        <xdr:cNvSpPr/>
      </xdr:nvSpPr>
      <xdr:spPr>
        <a:xfrm>
          <a:off x="2857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171213</xdr:rowOff>
    </xdr:from>
    <xdr:ext cx="469744" cy="259045"/>
    <xdr:sp macro="" textlink="">
      <xdr:nvSpPr>
        <xdr:cNvPr id="85" name="テキスト ボックス 84"/>
        <xdr:cNvSpPr txBox="1"/>
      </xdr:nvSpPr>
      <xdr:spPr>
        <a:xfrm>
          <a:off x="2673428" y="65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160401</xdr:rowOff>
    </xdr:from>
    <xdr:to>
      <xdr:col>10</xdr:col>
      <xdr:colOff>165100</xdr:colOff>
      <xdr:row>38</xdr:row>
      <xdr:rowOff>90551</xdr:rowOff>
    </xdr:to>
    <xdr:sp macro="" textlink="">
      <xdr:nvSpPr>
        <xdr:cNvPr id="86" name="楕円 85"/>
        <xdr:cNvSpPr/>
      </xdr:nvSpPr>
      <xdr:spPr>
        <a:xfrm>
          <a:off x="1968500" y="65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81678</xdr:rowOff>
    </xdr:from>
    <xdr:ext cx="469744" cy="259045"/>
    <xdr:sp macro="" textlink="">
      <xdr:nvSpPr>
        <xdr:cNvPr id="87" name="テキスト ボックス 86"/>
        <xdr:cNvSpPr txBox="1"/>
      </xdr:nvSpPr>
      <xdr:spPr>
        <a:xfrm>
          <a:off x="1784428" y="65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147193</xdr:rowOff>
    </xdr:from>
    <xdr:to>
      <xdr:col>6</xdr:col>
      <xdr:colOff>38100</xdr:colOff>
      <xdr:row>37</xdr:row>
      <xdr:rowOff>77343</xdr:rowOff>
    </xdr:to>
    <xdr:sp macro="" textlink="">
      <xdr:nvSpPr>
        <xdr:cNvPr id="88" name="楕円 87"/>
        <xdr:cNvSpPr/>
      </xdr:nvSpPr>
      <xdr:spPr>
        <a:xfrm>
          <a:off x="1079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68470</xdr:rowOff>
    </xdr:from>
    <xdr:ext cx="469744" cy="259045"/>
    <xdr:sp macro="" textlink="">
      <xdr:nvSpPr>
        <xdr:cNvPr id="89" name="テキスト ボックス 88"/>
        <xdr:cNvSpPr txBox="1"/>
      </xdr:nvSpPr>
      <xdr:spPr>
        <a:xfrm>
          <a:off x="895428"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91444</xdr:rowOff>
    </xdr:from>
    <xdr:to>
      <xdr:col>24</xdr:col>
      <xdr:colOff>63500</xdr:colOff>
      <xdr:row>58</xdr:row>
      <xdr:rowOff>119724</xdr:rowOff>
    </xdr:to>
    <xdr:cxnSp macro="">
      <xdr:nvCxnSpPr>
        <xdr:cNvPr id="120" name="直線コネクタ 119"/>
        <xdr:cNvCxnSpPr/>
      </xdr:nvCxnSpPr>
      <xdr:spPr>
        <a:xfrm flipV="1">
          <a:off x="3797300" y="10035544"/>
          <a:ext cx="8382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119724</xdr:rowOff>
    </xdr:from>
    <xdr:to>
      <xdr:col>19</xdr:col>
      <xdr:colOff>177800</xdr:colOff>
      <xdr:row>58</xdr:row>
      <xdr:rowOff>120627</xdr:rowOff>
    </xdr:to>
    <xdr:cxnSp macro="">
      <xdr:nvCxnSpPr>
        <xdr:cNvPr id="123" name="直線コネクタ 122"/>
        <xdr:cNvCxnSpPr/>
      </xdr:nvCxnSpPr>
      <xdr:spPr>
        <a:xfrm flipV="1">
          <a:off x="2908300" y="10063824"/>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120627</xdr:rowOff>
    </xdr:from>
    <xdr:to>
      <xdr:col>15</xdr:col>
      <xdr:colOff>50800</xdr:colOff>
      <xdr:row>58</xdr:row>
      <xdr:rowOff>123615</xdr:rowOff>
    </xdr:to>
    <xdr:cxnSp macro="">
      <xdr:nvCxnSpPr>
        <xdr:cNvPr id="126" name="直線コネクタ 125"/>
        <xdr:cNvCxnSpPr/>
      </xdr:nvCxnSpPr>
      <xdr:spPr>
        <a:xfrm flipV="1">
          <a:off x="2019300" y="10064727"/>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81644</xdr:rowOff>
    </xdr:from>
    <xdr:to>
      <xdr:col>10</xdr:col>
      <xdr:colOff>114300</xdr:colOff>
      <xdr:row>58</xdr:row>
      <xdr:rowOff>123615</xdr:rowOff>
    </xdr:to>
    <xdr:cxnSp macro="">
      <xdr:nvCxnSpPr>
        <xdr:cNvPr id="129" name="直線コネクタ 128"/>
        <xdr:cNvCxnSpPr/>
      </xdr:nvCxnSpPr>
      <xdr:spPr>
        <a:xfrm>
          <a:off x="1130300" y="10025744"/>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40644</xdr:rowOff>
    </xdr:from>
    <xdr:to>
      <xdr:col>24</xdr:col>
      <xdr:colOff>114300</xdr:colOff>
      <xdr:row>58</xdr:row>
      <xdr:rowOff>142244</xdr:rowOff>
    </xdr:to>
    <xdr:sp macro="" textlink="">
      <xdr:nvSpPr>
        <xdr:cNvPr id="139" name="楕円 138"/>
        <xdr:cNvSpPr/>
      </xdr:nvSpPr>
      <xdr:spPr>
        <a:xfrm>
          <a:off x="4584700" y="99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127021</xdr:rowOff>
    </xdr:from>
    <xdr:ext cx="599010" cy="259045"/>
    <xdr:sp macro="" textlink="">
      <xdr:nvSpPr>
        <xdr:cNvPr id="140" name="総務費該当値テキスト"/>
        <xdr:cNvSpPr txBox="1"/>
      </xdr:nvSpPr>
      <xdr:spPr>
        <a:xfrm>
          <a:off x="4686300" y="989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68924</xdr:rowOff>
    </xdr:from>
    <xdr:to>
      <xdr:col>20</xdr:col>
      <xdr:colOff>38100</xdr:colOff>
      <xdr:row>58</xdr:row>
      <xdr:rowOff>170524</xdr:rowOff>
    </xdr:to>
    <xdr:sp macro="" textlink="">
      <xdr:nvSpPr>
        <xdr:cNvPr id="141" name="楕円 140"/>
        <xdr:cNvSpPr/>
      </xdr:nvSpPr>
      <xdr:spPr>
        <a:xfrm>
          <a:off x="3746500" y="100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161651</xdr:rowOff>
    </xdr:from>
    <xdr:ext cx="534377" cy="259045"/>
    <xdr:sp macro="" textlink="">
      <xdr:nvSpPr>
        <xdr:cNvPr id="142" name="テキスト ボックス 141"/>
        <xdr:cNvSpPr txBox="1"/>
      </xdr:nvSpPr>
      <xdr:spPr>
        <a:xfrm>
          <a:off x="3530111"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69827</xdr:rowOff>
    </xdr:from>
    <xdr:to>
      <xdr:col>15</xdr:col>
      <xdr:colOff>101600</xdr:colOff>
      <xdr:row>58</xdr:row>
      <xdr:rowOff>171427</xdr:rowOff>
    </xdr:to>
    <xdr:sp macro="" textlink="">
      <xdr:nvSpPr>
        <xdr:cNvPr id="143" name="楕円 142"/>
        <xdr:cNvSpPr/>
      </xdr:nvSpPr>
      <xdr:spPr>
        <a:xfrm>
          <a:off x="2857500" y="100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162554</xdr:rowOff>
    </xdr:from>
    <xdr:ext cx="534377" cy="259045"/>
    <xdr:sp macro="" textlink="">
      <xdr:nvSpPr>
        <xdr:cNvPr id="144" name="テキスト ボックス 143"/>
        <xdr:cNvSpPr txBox="1"/>
      </xdr:nvSpPr>
      <xdr:spPr>
        <a:xfrm>
          <a:off x="2641111" y="101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72815</xdr:rowOff>
    </xdr:from>
    <xdr:to>
      <xdr:col>10</xdr:col>
      <xdr:colOff>165100</xdr:colOff>
      <xdr:row>59</xdr:row>
      <xdr:rowOff>2965</xdr:rowOff>
    </xdr:to>
    <xdr:sp macro="" textlink="">
      <xdr:nvSpPr>
        <xdr:cNvPr id="145" name="楕円 144"/>
        <xdr:cNvSpPr/>
      </xdr:nvSpPr>
      <xdr:spPr>
        <a:xfrm>
          <a:off x="1968500" y="100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165542</xdr:rowOff>
    </xdr:from>
    <xdr:ext cx="534377" cy="259045"/>
    <xdr:sp macro="" textlink="">
      <xdr:nvSpPr>
        <xdr:cNvPr id="146" name="テキスト ボックス 145"/>
        <xdr:cNvSpPr txBox="1"/>
      </xdr:nvSpPr>
      <xdr:spPr>
        <a:xfrm>
          <a:off x="1752111" y="101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30844</xdr:rowOff>
    </xdr:from>
    <xdr:to>
      <xdr:col>6</xdr:col>
      <xdr:colOff>38100</xdr:colOff>
      <xdr:row>58</xdr:row>
      <xdr:rowOff>132444</xdr:rowOff>
    </xdr:to>
    <xdr:sp macro="" textlink="">
      <xdr:nvSpPr>
        <xdr:cNvPr id="147" name="楕円 146"/>
        <xdr:cNvSpPr/>
      </xdr:nvSpPr>
      <xdr:spPr>
        <a:xfrm>
          <a:off x="1079500" y="99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123571</xdr:rowOff>
    </xdr:from>
    <xdr:ext cx="599010" cy="259045"/>
    <xdr:sp macro="" textlink="">
      <xdr:nvSpPr>
        <xdr:cNvPr id="148" name="テキスト ボックス 147"/>
        <xdr:cNvSpPr txBox="1"/>
      </xdr:nvSpPr>
      <xdr:spPr>
        <a:xfrm>
          <a:off x="830795" y="1006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131660</xdr:rowOff>
    </xdr:from>
    <xdr:to>
      <xdr:col>24</xdr:col>
      <xdr:colOff>63500</xdr:colOff>
      <xdr:row>77</xdr:row>
      <xdr:rowOff>168983</xdr:rowOff>
    </xdr:to>
    <xdr:cxnSp macro="">
      <xdr:nvCxnSpPr>
        <xdr:cNvPr id="178" name="直線コネクタ 177"/>
        <xdr:cNvCxnSpPr/>
      </xdr:nvCxnSpPr>
      <xdr:spPr>
        <a:xfrm flipV="1">
          <a:off x="3797300" y="13333310"/>
          <a:ext cx="8382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168983</xdr:rowOff>
    </xdr:from>
    <xdr:to>
      <xdr:col>19</xdr:col>
      <xdr:colOff>177800</xdr:colOff>
      <xdr:row>78</xdr:row>
      <xdr:rowOff>8545</xdr:rowOff>
    </xdr:to>
    <xdr:cxnSp macro="">
      <xdr:nvCxnSpPr>
        <xdr:cNvPr id="181" name="直線コネクタ 180"/>
        <xdr:cNvCxnSpPr/>
      </xdr:nvCxnSpPr>
      <xdr:spPr>
        <a:xfrm flipV="1">
          <a:off x="2908300" y="13370633"/>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6228</xdr:rowOff>
    </xdr:from>
    <xdr:to>
      <xdr:col>15</xdr:col>
      <xdr:colOff>50800</xdr:colOff>
      <xdr:row>78</xdr:row>
      <xdr:rowOff>8545</xdr:rowOff>
    </xdr:to>
    <xdr:cxnSp macro="">
      <xdr:nvCxnSpPr>
        <xdr:cNvPr id="184" name="直線コネクタ 183"/>
        <xdr:cNvCxnSpPr/>
      </xdr:nvCxnSpPr>
      <xdr:spPr>
        <a:xfrm>
          <a:off x="2019300" y="13379328"/>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6228</xdr:rowOff>
    </xdr:from>
    <xdr:to>
      <xdr:col>10</xdr:col>
      <xdr:colOff>114300</xdr:colOff>
      <xdr:row>78</xdr:row>
      <xdr:rowOff>18497</xdr:rowOff>
    </xdr:to>
    <xdr:cxnSp macro="">
      <xdr:nvCxnSpPr>
        <xdr:cNvPr id="187" name="直線コネクタ 186"/>
        <xdr:cNvCxnSpPr/>
      </xdr:nvCxnSpPr>
      <xdr:spPr>
        <a:xfrm flipV="1">
          <a:off x="1130300" y="13379328"/>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80860</xdr:rowOff>
    </xdr:from>
    <xdr:to>
      <xdr:col>24</xdr:col>
      <xdr:colOff>114300</xdr:colOff>
      <xdr:row>78</xdr:row>
      <xdr:rowOff>11010</xdr:rowOff>
    </xdr:to>
    <xdr:sp macro="" textlink="">
      <xdr:nvSpPr>
        <xdr:cNvPr id="197" name="楕円 196"/>
        <xdr:cNvSpPr/>
      </xdr:nvSpPr>
      <xdr:spPr>
        <a:xfrm>
          <a:off x="4584700" y="132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59287</xdr:rowOff>
    </xdr:from>
    <xdr:ext cx="599010" cy="259045"/>
    <xdr:sp macro="" textlink="">
      <xdr:nvSpPr>
        <xdr:cNvPr id="198" name="民生費該当値テキスト"/>
        <xdr:cNvSpPr txBox="1"/>
      </xdr:nvSpPr>
      <xdr:spPr>
        <a:xfrm>
          <a:off x="4686300" y="1326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118183</xdr:rowOff>
    </xdr:from>
    <xdr:to>
      <xdr:col>20</xdr:col>
      <xdr:colOff>38100</xdr:colOff>
      <xdr:row>78</xdr:row>
      <xdr:rowOff>48333</xdr:rowOff>
    </xdr:to>
    <xdr:sp macro="" textlink="">
      <xdr:nvSpPr>
        <xdr:cNvPr id="199" name="楕円 198"/>
        <xdr:cNvSpPr/>
      </xdr:nvSpPr>
      <xdr:spPr>
        <a:xfrm>
          <a:off x="3746500" y="133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39460</xdr:rowOff>
    </xdr:from>
    <xdr:ext cx="599010" cy="259045"/>
    <xdr:sp macro="" textlink="">
      <xdr:nvSpPr>
        <xdr:cNvPr id="200" name="テキスト ボックス 199"/>
        <xdr:cNvSpPr txBox="1"/>
      </xdr:nvSpPr>
      <xdr:spPr>
        <a:xfrm>
          <a:off x="3497795" y="134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129195</xdr:rowOff>
    </xdr:from>
    <xdr:to>
      <xdr:col>15</xdr:col>
      <xdr:colOff>101600</xdr:colOff>
      <xdr:row>78</xdr:row>
      <xdr:rowOff>59345</xdr:rowOff>
    </xdr:to>
    <xdr:sp macro="" textlink="">
      <xdr:nvSpPr>
        <xdr:cNvPr id="201" name="楕円 200"/>
        <xdr:cNvSpPr/>
      </xdr:nvSpPr>
      <xdr:spPr>
        <a:xfrm>
          <a:off x="2857500" y="133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50472</xdr:rowOff>
    </xdr:from>
    <xdr:ext cx="599010" cy="259045"/>
    <xdr:sp macro="" textlink="">
      <xdr:nvSpPr>
        <xdr:cNvPr id="202" name="テキスト ボックス 201"/>
        <xdr:cNvSpPr txBox="1"/>
      </xdr:nvSpPr>
      <xdr:spPr>
        <a:xfrm>
          <a:off x="2608795" y="1342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126878</xdr:rowOff>
    </xdr:from>
    <xdr:to>
      <xdr:col>10</xdr:col>
      <xdr:colOff>165100</xdr:colOff>
      <xdr:row>78</xdr:row>
      <xdr:rowOff>57028</xdr:rowOff>
    </xdr:to>
    <xdr:sp macro="" textlink="">
      <xdr:nvSpPr>
        <xdr:cNvPr id="203" name="楕円 202"/>
        <xdr:cNvSpPr/>
      </xdr:nvSpPr>
      <xdr:spPr>
        <a:xfrm>
          <a:off x="1968500" y="133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48155</xdr:rowOff>
    </xdr:from>
    <xdr:ext cx="599010" cy="259045"/>
    <xdr:sp macro="" textlink="">
      <xdr:nvSpPr>
        <xdr:cNvPr id="204" name="テキスト ボックス 203"/>
        <xdr:cNvSpPr txBox="1"/>
      </xdr:nvSpPr>
      <xdr:spPr>
        <a:xfrm>
          <a:off x="1719795" y="1342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139147</xdr:rowOff>
    </xdr:from>
    <xdr:to>
      <xdr:col>6</xdr:col>
      <xdr:colOff>38100</xdr:colOff>
      <xdr:row>78</xdr:row>
      <xdr:rowOff>69297</xdr:rowOff>
    </xdr:to>
    <xdr:sp macro="" textlink="">
      <xdr:nvSpPr>
        <xdr:cNvPr id="205" name="楕円 204"/>
        <xdr:cNvSpPr/>
      </xdr:nvSpPr>
      <xdr:spPr>
        <a:xfrm>
          <a:off x="1079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60424</xdr:rowOff>
    </xdr:from>
    <xdr:ext cx="599010" cy="259045"/>
    <xdr:sp macro="" textlink="">
      <xdr:nvSpPr>
        <xdr:cNvPr id="206" name="テキスト ボックス 205"/>
        <xdr:cNvSpPr txBox="1"/>
      </xdr:nvSpPr>
      <xdr:spPr>
        <a:xfrm>
          <a:off x="830795" y="1343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161136</xdr:rowOff>
    </xdr:from>
    <xdr:to>
      <xdr:col>24</xdr:col>
      <xdr:colOff>63500</xdr:colOff>
      <xdr:row>98</xdr:row>
      <xdr:rowOff>163593</xdr:rowOff>
    </xdr:to>
    <xdr:cxnSp macro="">
      <xdr:nvCxnSpPr>
        <xdr:cNvPr id="235" name="直線コネクタ 234"/>
        <xdr:cNvCxnSpPr/>
      </xdr:nvCxnSpPr>
      <xdr:spPr>
        <a:xfrm>
          <a:off x="3797300" y="16963236"/>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161136</xdr:rowOff>
    </xdr:from>
    <xdr:to>
      <xdr:col>19</xdr:col>
      <xdr:colOff>177800</xdr:colOff>
      <xdr:row>98</xdr:row>
      <xdr:rowOff>161725</xdr:rowOff>
    </xdr:to>
    <xdr:cxnSp macro="">
      <xdr:nvCxnSpPr>
        <xdr:cNvPr id="238" name="直線コネクタ 237"/>
        <xdr:cNvCxnSpPr/>
      </xdr:nvCxnSpPr>
      <xdr:spPr>
        <a:xfrm flipV="1">
          <a:off x="2908300" y="16963236"/>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161013</xdr:rowOff>
    </xdr:from>
    <xdr:to>
      <xdr:col>15</xdr:col>
      <xdr:colOff>50800</xdr:colOff>
      <xdr:row>98</xdr:row>
      <xdr:rowOff>161725</xdr:rowOff>
    </xdr:to>
    <xdr:cxnSp macro="">
      <xdr:nvCxnSpPr>
        <xdr:cNvPr id="241" name="直線コネクタ 240"/>
        <xdr:cNvCxnSpPr/>
      </xdr:nvCxnSpPr>
      <xdr:spPr>
        <a:xfrm>
          <a:off x="2019300" y="16963113"/>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156234</xdr:rowOff>
    </xdr:from>
    <xdr:to>
      <xdr:col>10</xdr:col>
      <xdr:colOff>114300</xdr:colOff>
      <xdr:row>98</xdr:row>
      <xdr:rowOff>161013</xdr:rowOff>
    </xdr:to>
    <xdr:cxnSp macro="">
      <xdr:nvCxnSpPr>
        <xdr:cNvPr id="244" name="直線コネクタ 243"/>
        <xdr:cNvCxnSpPr/>
      </xdr:nvCxnSpPr>
      <xdr:spPr>
        <a:xfrm>
          <a:off x="1130300" y="16958334"/>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112793</xdr:rowOff>
    </xdr:from>
    <xdr:to>
      <xdr:col>24</xdr:col>
      <xdr:colOff>114300</xdr:colOff>
      <xdr:row>99</xdr:row>
      <xdr:rowOff>42943</xdr:rowOff>
    </xdr:to>
    <xdr:sp macro="" textlink="">
      <xdr:nvSpPr>
        <xdr:cNvPr id="254" name="楕円 253"/>
        <xdr:cNvSpPr/>
      </xdr:nvSpPr>
      <xdr:spPr>
        <a:xfrm>
          <a:off x="4584700" y="169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110336</xdr:rowOff>
    </xdr:from>
    <xdr:to>
      <xdr:col>20</xdr:col>
      <xdr:colOff>38100</xdr:colOff>
      <xdr:row>99</xdr:row>
      <xdr:rowOff>40486</xdr:rowOff>
    </xdr:to>
    <xdr:sp macro="" textlink="">
      <xdr:nvSpPr>
        <xdr:cNvPr id="256" name="楕円 255"/>
        <xdr:cNvSpPr/>
      </xdr:nvSpPr>
      <xdr:spPr>
        <a:xfrm>
          <a:off x="3746500" y="169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31613</xdr:rowOff>
    </xdr:from>
    <xdr:ext cx="534377" cy="259045"/>
    <xdr:sp macro="" textlink="">
      <xdr:nvSpPr>
        <xdr:cNvPr id="257" name="テキスト ボックス 256"/>
        <xdr:cNvSpPr txBox="1"/>
      </xdr:nvSpPr>
      <xdr:spPr>
        <a:xfrm>
          <a:off x="3530111" y="170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110925</xdr:rowOff>
    </xdr:from>
    <xdr:to>
      <xdr:col>15</xdr:col>
      <xdr:colOff>101600</xdr:colOff>
      <xdr:row>99</xdr:row>
      <xdr:rowOff>41075</xdr:rowOff>
    </xdr:to>
    <xdr:sp macro="" textlink="">
      <xdr:nvSpPr>
        <xdr:cNvPr id="258" name="楕円 257"/>
        <xdr:cNvSpPr/>
      </xdr:nvSpPr>
      <xdr:spPr>
        <a:xfrm>
          <a:off x="2857500" y="169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32202</xdr:rowOff>
    </xdr:from>
    <xdr:ext cx="534377" cy="259045"/>
    <xdr:sp macro="" textlink="">
      <xdr:nvSpPr>
        <xdr:cNvPr id="259" name="テキスト ボックス 258"/>
        <xdr:cNvSpPr txBox="1"/>
      </xdr:nvSpPr>
      <xdr:spPr>
        <a:xfrm>
          <a:off x="2641111" y="170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110213</xdr:rowOff>
    </xdr:from>
    <xdr:to>
      <xdr:col>10</xdr:col>
      <xdr:colOff>165100</xdr:colOff>
      <xdr:row>99</xdr:row>
      <xdr:rowOff>40363</xdr:rowOff>
    </xdr:to>
    <xdr:sp macro="" textlink="">
      <xdr:nvSpPr>
        <xdr:cNvPr id="260" name="楕円 259"/>
        <xdr:cNvSpPr/>
      </xdr:nvSpPr>
      <xdr:spPr>
        <a:xfrm>
          <a:off x="1968500" y="169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31490</xdr:rowOff>
    </xdr:from>
    <xdr:ext cx="534377" cy="259045"/>
    <xdr:sp macro="" textlink="">
      <xdr:nvSpPr>
        <xdr:cNvPr id="261" name="テキスト ボックス 260"/>
        <xdr:cNvSpPr txBox="1"/>
      </xdr:nvSpPr>
      <xdr:spPr>
        <a:xfrm>
          <a:off x="1752111" y="170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105434</xdr:rowOff>
    </xdr:from>
    <xdr:to>
      <xdr:col>6</xdr:col>
      <xdr:colOff>38100</xdr:colOff>
      <xdr:row>99</xdr:row>
      <xdr:rowOff>35584</xdr:rowOff>
    </xdr:to>
    <xdr:sp macro="" textlink="">
      <xdr:nvSpPr>
        <xdr:cNvPr id="262" name="楕円 261"/>
        <xdr:cNvSpPr/>
      </xdr:nvSpPr>
      <xdr:spPr>
        <a:xfrm>
          <a:off x="1079500" y="169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26711</xdr:rowOff>
    </xdr:from>
    <xdr:ext cx="534377" cy="259045"/>
    <xdr:sp macro="" textlink="">
      <xdr:nvSpPr>
        <xdr:cNvPr id="263" name="テキスト ボックス 262"/>
        <xdr:cNvSpPr txBox="1"/>
      </xdr:nvSpPr>
      <xdr:spPr>
        <a:xfrm>
          <a:off x="863111" y="170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72760</xdr:rowOff>
    </xdr:from>
    <xdr:to>
      <xdr:col>55</xdr:col>
      <xdr:colOff>0</xdr:colOff>
      <xdr:row>57</xdr:row>
      <xdr:rowOff>124921</xdr:rowOff>
    </xdr:to>
    <xdr:cxnSp macro="">
      <xdr:nvCxnSpPr>
        <xdr:cNvPr id="345" name="直線コネクタ 344"/>
        <xdr:cNvCxnSpPr/>
      </xdr:nvCxnSpPr>
      <xdr:spPr>
        <a:xfrm>
          <a:off x="9639300" y="9845410"/>
          <a:ext cx="838200" cy="5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72760</xdr:rowOff>
    </xdr:from>
    <xdr:to>
      <xdr:col>50</xdr:col>
      <xdr:colOff>114300</xdr:colOff>
      <xdr:row>57</xdr:row>
      <xdr:rowOff>129967</xdr:rowOff>
    </xdr:to>
    <xdr:cxnSp macro="">
      <xdr:nvCxnSpPr>
        <xdr:cNvPr id="348" name="直線コネクタ 347"/>
        <xdr:cNvCxnSpPr/>
      </xdr:nvCxnSpPr>
      <xdr:spPr>
        <a:xfrm flipV="1">
          <a:off x="8750300" y="9845410"/>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129967</xdr:rowOff>
    </xdr:from>
    <xdr:to>
      <xdr:col>45</xdr:col>
      <xdr:colOff>177800</xdr:colOff>
      <xdr:row>57</xdr:row>
      <xdr:rowOff>135168</xdr:rowOff>
    </xdr:to>
    <xdr:cxnSp macro="">
      <xdr:nvCxnSpPr>
        <xdr:cNvPr id="351" name="直線コネクタ 350"/>
        <xdr:cNvCxnSpPr/>
      </xdr:nvCxnSpPr>
      <xdr:spPr>
        <a:xfrm flipV="1">
          <a:off x="7861300" y="990261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135168</xdr:rowOff>
    </xdr:from>
    <xdr:to>
      <xdr:col>41</xdr:col>
      <xdr:colOff>50800</xdr:colOff>
      <xdr:row>57</xdr:row>
      <xdr:rowOff>138614</xdr:rowOff>
    </xdr:to>
    <xdr:cxnSp macro="">
      <xdr:nvCxnSpPr>
        <xdr:cNvPr id="354" name="直線コネクタ 353"/>
        <xdr:cNvCxnSpPr/>
      </xdr:nvCxnSpPr>
      <xdr:spPr>
        <a:xfrm flipV="1">
          <a:off x="6972300" y="990781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74121</xdr:rowOff>
    </xdr:from>
    <xdr:to>
      <xdr:col>55</xdr:col>
      <xdr:colOff>50800</xdr:colOff>
      <xdr:row>58</xdr:row>
      <xdr:rowOff>4271</xdr:rowOff>
    </xdr:to>
    <xdr:sp macro="" textlink="">
      <xdr:nvSpPr>
        <xdr:cNvPr id="364" name="楕円 363"/>
        <xdr:cNvSpPr/>
      </xdr:nvSpPr>
      <xdr:spPr>
        <a:xfrm>
          <a:off x="10426700" y="98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160498</xdr:rowOff>
    </xdr:from>
    <xdr:ext cx="534377" cy="259045"/>
    <xdr:sp macro="" textlink="">
      <xdr:nvSpPr>
        <xdr:cNvPr id="365" name="農林水産業費該当値テキスト"/>
        <xdr:cNvSpPr txBox="1"/>
      </xdr:nvSpPr>
      <xdr:spPr>
        <a:xfrm>
          <a:off x="10528300" y="97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21960</xdr:rowOff>
    </xdr:from>
    <xdr:to>
      <xdr:col>50</xdr:col>
      <xdr:colOff>165100</xdr:colOff>
      <xdr:row>57</xdr:row>
      <xdr:rowOff>123560</xdr:rowOff>
    </xdr:to>
    <xdr:sp macro="" textlink="">
      <xdr:nvSpPr>
        <xdr:cNvPr id="366" name="楕円 365"/>
        <xdr:cNvSpPr/>
      </xdr:nvSpPr>
      <xdr:spPr>
        <a:xfrm>
          <a:off x="9588500" y="97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114687</xdr:rowOff>
    </xdr:from>
    <xdr:ext cx="534377" cy="259045"/>
    <xdr:sp macro="" textlink="">
      <xdr:nvSpPr>
        <xdr:cNvPr id="367" name="テキスト ボックス 366"/>
        <xdr:cNvSpPr txBox="1"/>
      </xdr:nvSpPr>
      <xdr:spPr>
        <a:xfrm>
          <a:off x="9372111" y="988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79167</xdr:rowOff>
    </xdr:from>
    <xdr:to>
      <xdr:col>46</xdr:col>
      <xdr:colOff>38100</xdr:colOff>
      <xdr:row>58</xdr:row>
      <xdr:rowOff>9317</xdr:rowOff>
    </xdr:to>
    <xdr:sp macro="" textlink="">
      <xdr:nvSpPr>
        <xdr:cNvPr id="368" name="楕円 367"/>
        <xdr:cNvSpPr/>
      </xdr:nvSpPr>
      <xdr:spPr>
        <a:xfrm>
          <a:off x="8699500" y="98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444</xdr:rowOff>
    </xdr:from>
    <xdr:ext cx="534377" cy="259045"/>
    <xdr:sp macro="" textlink="">
      <xdr:nvSpPr>
        <xdr:cNvPr id="369" name="テキスト ボックス 368"/>
        <xdr:cNvSpPr txBox="1"/>
      </xdr:nvSpPr>
      <xdr:spPr>
        <a:xfrm>
          <a:off x="8483111" y="99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84368</xdr:rowOff>
    </xdr:from>
    <xdr:to>
      <xdr:col>41</xdr:col>
      <xdr:colOff>101600</xdr:colOff>
      <xdr:row>58</xdr:row>
      <xdr:rowOff>14518</xdr:rowOff>
    </xdr:to>
    <xdr:sp macro="" textlink="">
      <xdr:nvSpPr>
        <xdr:cNvPr id="370" name="楕円 369"/>
        <xdr:cNvSpPr/>
      </xdr:nvSpPr>
      <xdr:spPr>
        <a:xfrm>
          <a:off x="7810500" y="98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5645</xdr:rowOff>
    </xdr:from>
    <xdr:ext cx="534377" cy="259045"/>
    <xdr:sp macro="" textlink="">
      <xdr:nvSpPr>
        <xdr:cNvPr id="371" name="テキスト ボックス 370"/>
        <xdr:cNvSpPr txBox="1"/>
      </xdr:nvSpPr>
      <xdr:spPr>
        <a:xfrm>
          <a:off x="7594111" y="99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87814</xdr:rowOff>
    </xdr:from>
    <xdr:to>
      <xdr:col>36</xdr:col>
      <xdr:colOff>165100</xdr:colOff>
      <xdr:row>58</xdr:row>
      <xdr:rowOff>17964</xdr:rowOff>
    </xdr:to>
    <xdr:sp macro="" textlink="">
      <xdr:nvSpPr>
        <xdr:cNvPr id="372" name="楕円 371"/>
        <xdr:cNvSpPr/>
      </xdr:nvSpPr>
      <xdr:spPr>
        <a:xfrm>
          <a:off x="69215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9091</xdr:rowOff>
    </xdr:from>
    <xdr:ext cx="534377" cy="259045"/>
    <xdr:sp macro="" textlink="">
      <xdr:nvSpPr>
        <xdr:cNvPr id="373" name="テキスト ボックス 372"/>
        <xdr:cNvSpPr txBox="1"/>
      </xdr:nvSpPr>
      <xdr:spPr>
        <a:xfrm>
          <a:off x="6705111" y="99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35931</xdr:rowOff>
    </xdr:from>
    <xdr:to>
      <xdr:col>55</xdr:col>
      <xdr:colOff>0</xdr:colOff>
      <xdr:row>79</xdr:row>
      <xdr:rowOff>40963</xdr:rowOff>
    </xdr:to>
    <xdr:cxnSp macro="">
      <xdr:nvCxnSpPr>
        <xdr:cNvPr id="402" name="直線コネクタ 401"/>
        <xdr:cNvCxnSpPr/>
      </xdr:nvCxnSpPr>
      <xdr:spPr>
        <a:xfrm flipV="1">
          <a:off x="9639300" y="13580481"/>
          <a:ext cx="8382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40963</xdr:rowOff>
    </xdr:from>
    <xdr:to>
      <xdr:col>50</xdr:col>
      <xdr:colOff>114300</xdr:colOff>
      <xdr:row>79</xdr:row>
      <xdr:rowOff>41309</xdr:rowOff>
    </xdr:to>
    <xdr:cxnSp macro="">
      <xdr:nvCxnSpPr>
        <xdr:cNvPr id="405" name="直線コネクタ 404"/>
        <xdr:cNvCxnSpPr/>
      </xdr:nvCxnSpPr>
      <xdr:spPr>
        <a:xfrm flipV="1">
          <a:off x="8750300" y="13585513"/>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41142</xdr:rowOff>
    </xdr:from>
    <xdr:to>
      <xdr:col>45</xdr:col>
      <xdr:colOff>177800</xdr:colOff>
      <xdr:row>79</xdr:row>
      <xdr:rowOff>41309</xdr:rowOff>
    </xdr:to>
    <xdr:cxnSp macro="">
      <xdr:nvCxnSpPr>
        <xdr:cNvPr id="408" name="直線コネクタ 407"/>
        <xdr:cNvCxnSpPr/>
      </xdr:nvCxnSpPr>
      <xdr:spPr>
        <a:xfrm>
          <a:off x="7861300" y="13585692"/>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40388</xdr:rowOff>
    </xdr:from>
    <xdr:to>
      <xdr:col>41</xdr:col>
      <xdr:colOff>50800</xdr:colOff>
      <xdr:row>79</xdr:row>
      <xdr:rowOff>41142</xdr:rowOff>
    </xdr:to>
    <xdr:cxnSp macro="">
      <xdr:nvCxnSpPr>
        <xdr:cNvPr id="411" name="直線コネクタ 410"/>
        <xdr:cNvCxnSpPr/>
      </xdr:nvCxnSpPr>
      <xdr:spPr>
        <a:xfrm>
          <a:off x="6972300" y="1358493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156581</xdr:rowOff>
    </xdr:from>
    <xdr:to>
      <xdr:col>55</xdr:col>
      <xdr:colOff>50800</xdr:colOff>
      <xdr:row>79</xdr:row>
      <xdr:rowOff>86731</xdr:rowOff>
    </xdr:to>
    <xdr:sp macro="" textlink="">
      <xdr:nvSpPr>
        <xdr:cNvPr id="421" name="楕円 420"/>
        <xdr:cNvSpPr/>
      </xdr:nvSpPr>
      <xdr:spPr>
        <a:xfrm>
          <a:off x="10426700" y="13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161613</xdr:rowOff>
    </xdr:from>
    <xdr:to>
      <xdr:col>50</xdr:col>
      <xdr:colOff>165100</xdr:colOff>
      <xdr:row>79</xdr:row>
      <xdr:rowOff>91763</xdr:rowOff>
    </xdr:to>
    <xdr:sp macro="" textlink="">
      <xdr:nvSpPr>
        <xdr:cNvPr id="423" name="楕円 422"/>
        <xdr:cNvSpPr/>
      </xdr:nvSpPr>
      <xdr:spPr>
        <a:xfrm>
          <a:off x="9588500" y="135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82890</xdr:rowOff>
    </xdr:from>
    <xdr:ext cx="469744" cy="259045"/>
    <xdr:sp macro="" textlink="">
      <xdr:nvSpPr>
        <xdr:cNvPr id="424" name="テキスト ボックス 423"/>
        <xdr:cNvSpPr txBox="1"/>
      </xdr:nvSpPr>
      <xdr:spPr>
        <a:xfrm>
          <a:off x="9404428" y="136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161959</xdr:rowOff>
    </xdr:from>
    <xdr:to>
      <xdr:col>46</xdr:col>
      <xdr:colOff>38100</xdr:colOff>
      <xdr:row>79</xdr:row>
      <xdr:rowOff>92109</xdr:rowOff>
    </xdr:to>
    <xdr:sp macro="" textlink="">
      <xdr:nvSpPr>
        <xdr:cNvPr id="425" name="楕円 424"/>
        <xdr:cNvSpPr/>
      </xdr:nvSpPr>
      <xdr:spPr>
        <a:xfrm>
          <a:off x="8699500" y="135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83236</xdr:rowOff>
    </xdr:from>
    <xdr:ext cx="469744" cy="259045"/>
    <xdr:sp macro="" textlink="">
      <xdr:nvSpPr>
        <xdr:cNvPr id="426" name="テキスト ボックス 425"/>
        <xdr:cNvSpPr txBox="1"/>
      </xdr:nvSpPr>
      <xdr:spPr>
        <a:xfrm>
          <a:off x="8515428" y="13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161792</xdr:rowOff>
    </xdr:from>
    <xdr:to>
      <xdr:col>41</xdr:col>
      <xdr:colOff>101600</xdr:colOff>
      <xdr:row>79</xdr:row>
      <xdr:rowOff>91942</xdr:rowOff>
    </xdr:to>
    <xdr:sp macro="" textlink="">
      <xdr:nvSpPr>
        <xdr:cNvPr id="427" name="楕円 426"/>
        <xdr:cNvSpPr/>
      </xdr:nvSpPr>
      <xdr:spPr>
        <a:xfrm>
          <a:off x="7810500" y="135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83069</xdr:rowOff>
    </xdr:from>
    <xdr:ext cx="469744" cy="259045"/>
    <xdr:sp macro="" textlink="">
      <xdr:nvSpPr>
        <xdr:cNvPr id="428" name="テキスト ボックス 427"/>
        <xdr:cNvSpPr txBox="1"/>
      </xdr:nvSpPr>
      <xdr:spPr>
        <a:xfrm>
          <a:off x="7626428" y="13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161038</xdr:rowOff>
    </xdr:from>
    <xdr:to>
      <xdr:col>36</xdr:col>
      <xdr:colOff>165100</xdr:colOff>
      <xdr:row>79</xdr:row>
      <xdr:rowOff>91188</xdr:rowOff>
    </xdr:to>
    <xdr:sp macro="" textlink="">
      <xdr:nvSpPr>
        <xdr:cNvPr id="429" name="楕円 428"/>
        <xdr:cNvSpPr/>
      </xdr:nvSpPr>
      <xdr:spPr>
        <a:xfrm>
          <a:off x="6921500" y="135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82315</xdr:rowOff>
    </xdr:from>
    <xdr:ext cx="469744" cy="259045"/>
    <xdr:sp macro="" textlink="">
      <xdr:nvSpPr>
        <xdr:cNvPr id="430" name="テキスト ボックス 429"/>
        <xdr:cNvSpPr txBox="1"/>
      </xdr:nvSpPr>
      <xdr:spPr>
        <a:xfrm>
          <a:off x="6737428" y="1362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101967</xdr:rowOff>
    </xdr:from>
    <xdr:to>
      <xdr:col>55</xdr:col>
      <xdr:colOff>0</xdr:colOff>
      <xdr:row>98</xdr:row>
      <xdr:rowOff>114723</xdr:rowOff>
    </xdr:to>
    <xdr:cxnSp macro="">
      <xdr:nvCxnSpPr>
        <xdr:cNvPr id="461" name="直線コネクタ 460"/>
        <xdr:cNvCxnSpPr/>
      </xdr:nvCxnSpPr>
      <xdr:spPr>
        <a:xfrm>
          <a:off x="9639300" y="16904067"/>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101967</xdr:rowOff>
    </xdr:from>
    <xdr:to>
      <xdr:col>50</xdr:col>
      <xdr:colOff>114300</xdr:colOff>
      <xdr:row>98</xdr:row>
      <xdr:rowOff>154543</xdr:rowOff>
    </xdr:to>
    <xdr:cxnSp macro="">
      <xdr:nvCxnSpPr>
        <xdr:cNvPr id="464" name="直線コネクタ 463"/>
        <xdr:cNvCxnSpPr/>
      </xdr:nvCxnSpPr>
      <xdr:spPr>
        <a:xfrm flipV="1">
          <a:off x="8750300" y="1690406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154543</xdr:rowOff>
    </xdr:from>
    <xdr:to>
      <xdr:col>45</xdr:col>
      <xdr:colOff>177800</xdr:colOff>
      <xdr:row>98</xdr:row>
      <xdr:rowOff>156639</xdr:rowOff>
    </xdr:to>
    <xdr:cxnSp macro="">
      <xdr:nvCxnSpPr>
        <xdr:cNvPr id="467" name="直線コネクタ 466"/>
        <xdr:cNvCxnSpPr/>
      </xdr:nvCxnSpPr>
      <xdr:spPr>
        <a:xfrm flipV="1">
          <a:off x="7861300" y="1695664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156639</xdr:rowOff>
    </xdr:from>
    <xdr:to>
      <xdr:col>41</xdr:col>
      <xdr:colOff>50800</xdr:colOff>
      <xdr:row>99</xdr:row>
      <xdr:rowOff>529</xdr:rowOff>
    </xdr:to>
    <xdr:cxnSp macro="">
      <xdr:nvCxnSpPr>
        <xdr:cNvPr id="470" name="直線コネクタ 469"/>
        <xdr:cNvCxnSpPr/>
      </xdr:nvCxnSpPr>
      <xdr:spPr>
        <a:xfrm flipV="1">
          <a:off x="6972300" y="16958739"/>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63923</xdr:rowOff>
    </xdr:from>
    <xdr:to>
      <xdr:col>55</xdr:col>
      <xdr:colOff>50800</xdr:colOff>
      <xdr:row>98</xdr:row>
      <xdr:rowOff>165523</xdr:rowOff>
    </xdr:to>
    <xdr:sp macro="" textlink="">
      <xdr:nvSpPr>
        <xdr:cNvPr id="480" name="楕円 479"/>
        <xdr:cNvSpPr/>
      </xdr:nvSpPr>
      <xdr:spPr>
        <a:xfrm>
          <a:off x="10426700" y="168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150300</xdr:rowOff>
    </xdr:from>
    <xdr:ext cx="534377" cy="259045"/>
    <xdr:sp macro="" textlink="">
      <xdr:nvSpPr>
        <xdr:cNvPr id="481" name="土木費該当値テキスト"/>
        <xdr:cNvSpPr txBox="1"/>
      </xdr:nvSpPr>
      <xdr:spPr>
        <a:xfrm>
          <a:off x="10528300" y="167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51167</xdr:rowOff>
    </xdr:from>
    <xdr:to>
      <xdr:col>50</xdr:col>
      <xdr:colOff>165100</xdr:colOff>
      <xdr:row>98</xdr:row>
      <xdr:rowOff>152767</xdr:rowOff>
    </xdr:to>
    <xdr:sp macro="" textlink="">
      <xdr:nvSpPr>
        <xdr:cNvPr id="482" name="楕円 481"/>
        <xdr:cNvSpPr/>
      </xdr:nvSpPr>
      <xdr:spPr>
        <a:xfrm>
          <a:off x="9588500" y="168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143894</xdr:rowOff>
    </xdr:from>
    <xdr:ext cx="534377" cy="259045"/>
    <xdr:sp macro="" textlink="">
      <xdr:nvSpPr>
        <xdr:cNvPr id="483" name="テキスト ボックス 482"/>
        <xdr:cNvSpPr txBox="1"/>
      </xdr:nvSpPr>
      <xdr:spPr>
        <a:xfrm>
          <a:off x="9372111" y="169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103743</xdr:rowOff>
    </xdr:from>
    <xdr:to>
      <xdr:col>46</xdr:col>
      <xdr:colOff>38100</xdr:colOff>
      <xdr:row>99</xdr:row>
      <xdr:rowOff>33893</xdr:rowOff>
    </xdr:to>
    <xdr:sp macro="" textlink="">
      <xdr:nvSpPr>
        <xdr:cNvPr id="484" name="楕円 483"/>
        <xdr:cNvSpPr/>
      </xdr:nvSpPr>
      <xdr:spPr>
        <a:xfrm>
          <a:off x="8699500" y="169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25020</xdr:rowOff>
    </xdr:from>
    <xdr:ext cx="534377" cy="259045"/>
    <xdr:sp macro="" textlink="">
      <xdr:nvSpPr>
        <xdr:cNvPr id="485" name="テキスト ボックス 484"/>
        <xdr:cNvSpPr txBox="1"/>
      </xdr:nvSpPr>
      <xdr:spPr>
        <a:xfrm>
          <a:off x="8483111" y="169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105839</xdr:rowOff>
    </xdr:from>
    <xdr:to>
      <xdr:col>41</xdr:col>
      <xdr:colOff>101600</xdr:colOff>
      <xdr:row>99</xdr:row>
      <xdr:rowOff>35989</xdr:rowOff>
    </xdr:to>
    <xdr:sp macro="" textlink="">
      <xdr:nvSpPr>
        <xdr:cNvPr id="486" name="楕円 485"/>
        <xdr:cNvSpPr/>
      </xdr:nvSpPr>
      <xdr:spPr>
        <a:xfrm>
          <a:off x="7810500" y="169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27116</xdr:rowOff>
    </xdr:from>
    <xdr:ext cx="534377" cy="259045"/>
    <xdr:sp macro="" textlink="">
      <xdr:nvSpPr>
        <xdr:cNvPr id="487" name="テキスト ボックス 486"/>
        <xdr:cNvSpPr txBox="1"/>
      </xdr:nvSpPr>
      <xdr:spPr>
        <a:xfrm>
          <a:off x="7594111" y="170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121179</xdr:rowOff>
    </xdr:from>
    <xdr:to>
      <xdr:col>36</xdr:col>
      <xdr:colOff>165100</xdr:colOff>
      <xdr:row>99</xdr:row>
      <xdr:rowOff>51329</xdr:rowOff>
    </xdr:to>
    <xdr:sp macro="" textlink="">
      <xdr:nvSpPr>
        <xdr:cNvPr id="488" name="楕円 487"/>
        <xdr:cNvSpPr/>
      </xdr:nvSpPr>
      <xdr:spPr>
        <a:xfrm>
          <a:off x="6921500" y="169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42456</xdr:rowOff>
    </xdr:from>
    <xdr:ext cx="534377" cy="259045"/>
    <xdr:sp macro="" textlink="">
      <xdr:nvSpPr>
        <xdr:cNvPr id="489" name="テキスト ボックス 488"/>
        <xdr:cNvSpPr txBox="1"/>
      </xdr:nvSpPr>
      <xdr:spPr>
        <a:xfrm>
          <a:off x="6705111" y="170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3454</xdr:rowOff>
    </xdr:from>
    <xdr:to>
      <xdr:col>85</xdr:col>
      <xdr:colOff>127000</xdr:colOff>
      <xdr:row>39</xdr:row>
      <xdr:rowOff>4540</xdr:rowOff>
    </xdr:to>
    <xdr:cxnSp macro="">
      <xdr:nvCxnSpPr>
        <xdr:cNvPr id="519" name="直線コネクタ 518"/>
        <xdr:cNvCxnSpPr/>
      </xdr:nvCxnSpPr>
      <xdr:spPr>
        <a:xfrm flipV="1">
          <a:off x="15481300" y="6690004"/>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4540</xdr:rowOff>
    </xdr:from>
    <xdr:to>
      <xdr:col>81</xdr:col>
      <xdr:colOff>50800</xdr:colOff>
      <xdr:row>39</xdr:row>
      <xdr:rowOff>35116</xdr:rowOff>
    </xdr:to>
    <xdr:cxnSp macro="">
      <xdr:nvCxnSpPr>
        <xdr:cNvPr id="522" name="直線コネクタ 521"/>
        <xdr:cNvCxnSpPr/>
      </xdr:nvCxnSpPr>
      <xdr:spPr>
        <a:xfrm flipV="1">
          <a:off x="14592300" y="6691090"/>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21685</xdr:rowOff>
    </xdr:from>
    <xdr:to>
      <xdr:col>76</xdr:col>
      <xdr:colOff>114300</xdr:colOff>
      <xdr:row>39</xdr:row>
      <xdr:rowOff>35116</xdr:rowOff>
    </xdr:to>
    <xdr:cxnSp macro="">
      <xdr:nvCxnSpPr>
        <xdr:cNvPr id="525" name="直線コネクタ 524"/>
        <xdr:cNvCxnSpPr/>
      </xdr:nvCxnSpPr>
      <xdr:spPr>
        <a:xfrm>
          <a:off x="13703300" y="6708235"/>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79731</xdr:rowOff>
    </xdr:from>
    <xdr:to>
      <xdr:col>71</xdr:col>
      <xdr:colOff>177800</xdr:colOff>
      <xdr:row>39</xdr:row>
      <xdr:rowOff>21685</xdr:rowOff>
    </xdr:to>
    <xdr:cxnSp macro="">
      <xdr:nvCxnSpPr>
        <xdr:cNvPr id="528" name="直線コネクタ 527"/>
        <xdr:cNvCxnSpPr/>
      </xdr:nvCxnSpPr>
      <xdr:spPr>
        <a:xfrm>
          <a:off x="12814300" y="6251931"/>
          <a:ext cx="889000" cy="4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124104</xdr:rowOff>
    </xdr:from>
    <xdr:to>
      <xdr:col>85</xdr:col>
      <xdr:colOff>177800</xdr:colOff>
      <xdr:row>39</xdr:row>
      <xdr:rowOff>54254</xdr:rowOff>
    </xdr:to>
    <xdr:sp macro="" textlink="">
      <xdr:nvSpPr>
        <xdr:cNvPr id="538" name="楕円 537"/>
        <xdr:cNvSpPr/>
      </xdr:nvSpPr>
      <xdr:spPr>
        <a:xfrm>
          <a:off x="162687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39031</xdr:rowOff>
    </xdr:from>
    <xdr:ext cx="534377" cy="259045"/>
    <xdr:sp macro="" textlink="">
      <xdr:nvSpPr>
        <xdr:cNvPr id="539" name="消防費該当値テキスト"/>
        <xdr:cNvSpPr txBox="1"/>
      </xdr:nvSpPr>
      <xdr:spPr>
        <a:xfrm>
          <a:off x="16370300" y="65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125190</xdr:rowOff>
    </xdr:from>
    <xdr:to>
      <xdr:col>81</xdr:col>
      <xdr:colOff>101600</xdr:colOff>
      <xdr:row>39</xdr:row>
      <xdr:rowOff>55340</xdr:rowOff>
    </xdr:to>
    <xdr:sp macro="" textlink="">
      <xdr:nvSpPr>
        <xdr:cNvPr id="540" name="楕円 539"/>
        <xdr:cNvSpPr/>
      </xdr:nvSpPr>
      <xdr:spPr>
        <a:xfrm>
          <a:off x="15430500" y="66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46467</xdr:rowOff>
    </xdr:from>
    <xdr:ext cx="534377" cy="259045"/>
    <xdr:sp macro="" textlink="">
      <xdr:nvSpPr>
        <xdr:cNvPr id="541" name="テキスト ボックス 540"/>
        <xdr:cNvSpPr txBox="1"/>
      </xdr:nvSpPr>
      <xdr:spPr>
        <a:xfrm>
          <a:off x="15214111" y="67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155766</xdr:rowOff>
    </xdr:from>
    <xdr:to>
      <xdr:col>76</xdr:col>
      <xdr:colOff>165100</xdr:colOff>
      <xdr:row>39</xdr:row>
      <xdr:rowOff>85916</xdr:rowOff>
    </xdr:to>
    <xdr:sp macro="" textlink="">
      <xdr:nvSpPr>
        <xdr:cNvPr id="542" name="楕円 541"/>
        <xdr:cNvSpPr/>
      </xdr:nvSpPr>
      <xdr:spPr>
        <a:xfrm>
          <a:off x="14541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77043</xdr:rowOff>
    </xdr:from>
    <xdr:ext cx="534377" cy="259045"/>
    <xdr:sp macro="" textlink="">
      <xdr:nvSpPr>
        <xdr:cNvPr id="543" name="テキスト ボックス 542"/>
        <xdr:cNvSpPr txBox="1"/>
      </xdr:nvSpPr>
      <xdr:spPr>
        <a:xfrm>
          <a:off x="14325111" y="67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142335</xdr:rowOff>
    </xdr:from>
    <xdr:to>
      <xdr:col>72</xdr:col>
      <xdr:colOff>38100</xdr:colOff>
      <xdr:row>39</xdr:row>
      <xdr:rowOff>72485</xdr:rowOff>
    </xdr:to>
    <xdr:sp macro="" textlink="">
      <xdr:nvSpPr>
        <xdr:cNvPr id="544" name="楕円 543"/>
        <xdr:cNvSpPr/>
      </xdr:nvSpPr>
      <xdr:spPr>
        <a:xfrm>
          <a:off x="13652500" y="66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63612</xdr:rowOff>
    </xdr:from>
    <xdr:ext cx="534377" cy="259045"/>
    <xdr:sp macro="" textlink="">
      <xdr:nvSpPr>
        <xdr:cNvPr id="545" name="テキスト ボックス 544"/>
        <xdr:cNvSpPr txBox="1"/>
      </xdr:nvSpPr>
      <xdr:spPr>
        <a:xfrm>
          <a:off x="13436111" y="67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28931</xdr:rowOff>
    </xdr:from>
    <xdr:to>
      <xdr:col>67</xdr:col>
      <xdr:colOff>101600</xdr:colOff>
      <xdr:row>36</xdr:row>
      <xdr:rowOff>130531</xdr:rowOff>
    </xdr:to>
    <xdr:sp macro="" textlink="">
      <xdr:nvSpPr>
        <xdr:cNvPr id="546" name="楕円 545"/>
        <xdr:cNvSpPr/>
      </xdr:nvSpPr>
      <xdr:spPr>
        <a:xfrm>
          <a:off x="12763500" y="62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147058</xdr:rowOff>
    </xdr:from>
    <xdr:ext cx="534377" cy="259045"/>
    <xdr:sp macro="" textlink="">
      <xdr:nvSpPr>
        <xdr:cNvPr id="547" name="テキスト ボックス 546"/>
        <xdr:cNvSpPr txBox="1"/>
      </xdr:nvSpPr>
      <xdr:spPr>
        <a:xfrm>
          <a:off x="12547111" y="59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145141</xdr:rowOff>
    </xdr:from>
    <xdr:to>
      <xdr:col>85</xdr:col>
      <xdr:colOff>127000</xdr:colOff>
      <xdr:row>57</xdr:row>
      <xdr:rowOff>163581</xdr:rowOff>
    </xdr:to>
    <xdr:cxnSp macro="">
      <xdr:nvCxnSpPr>
        <xdr:cNvPr id="576" name="直線コネクタ 575"/>
        <xdr:cNvCxnSpPr/>
      </xdr:nvCxnSpPr>
      <xdr:spPr>
        <a:xfrm flipV="1">
          <a:off x="15481300" y="9917791"/>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53838</xdr:rowOff>
    </xdr:from>
    <xdr:to>
      <xdr:col>81</xdr:col>
      <xdr:colOff>50800</xdr:colOff>
      <xdr:row>57</xdr:row>
      <xdr:rowOff>163581</xdr:rowOff>
    </xdr:to>
    <xdr:cxnSp macro="">
      <xdr:nvCxnSpPr>
        <xdr:cNvPr id="579" name="直線コネクタ 578"/>
        <xdr:cNvCxnSpPr/>
      </xdr:nvCxnSpPr>
      <xdr:spPr>
        <a:xfrm>
          <a:off x="14592300" y="9826488"/>
          <a:ext cx="889000" cy="10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53838</xdr:rowOff>
    </xdr:from>
    <xdr:to>
      <xdr:col>76</xdr:col>
      <xdr:colOff>114300</xdr:colOff>
      <xdr:row>57</xdr:row>
      <xdr:rowOff>135837</xdr:rowOff>
    </xdr:to>
    <xdr:cxnSp macro="">
      <xdr:nvCxnSpPr>
        <xdr:cNvPr id="582" name="直線コネクタ 581"/>
        <xdr:cNvCxnSpPr/>
      </xdr:nvCxnSpPr>
      <xdr:spPr>
        <a:xfrm flipV="1">
          <a:off x="13703300" y="9826488"/>
          <a:ext cx="889000" cy="8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135837</xdr:rowOff>
    </xdr:from>
    <xdr:to>
      <xdr:col>71</xdr:col>
      <xdr:colOff>177800</xdr:colOff>
      <xdr:row>58</xdr:row>
      <xdr:rowOff>14206</xdr:rowOff>
    </xdr:to>
    <xdr:cxnSp macro="">
      <xdr:nvCxnSpPr>
        <xdr:cNvPr id="585" name="直線コネクタ 584"/>
        <xdr:cNvCxnSpPr/>
      </xdr:nvCxnSpPr>
      <xdr:spPr>
        <a:xfrm flipV="1">
          <a:off x="12814300" y="9908487"/>
          <a:ext cx="889000" cy="4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94341</xdr:rowOff>
    </xdr:from>
    <xdr:to>
      <xdr:col>85</xdr:col>
      <xdr:colOff>177800</xdr:colOff>
      <xdr:row>58</xdr:row>
      <xdr:rowOff>24491</xdr:rowOff>
    </xdr:to>
    <xdr:sp macro="" textlink="">
      <xdr:nvSpPr>
        <xdr:cNvPr id="595" name="楕円 594"/>
        <xdr:cNvSpPr/>
      </xdr:nvSpPr>
      <xdr:spPr>
        <a:xfrm>
          <a:off x="16268700" y="98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9268</xdr:rowOff>
    </xdr:from>
    <xdr:ext cx="534377" cy="259045"/>
    <xdr:sp macro="" textlink="">
      <xdr:nvSpPr>
        <xdr:cNvPr id="596" name="教育費該当値テキスト"/>
        <xdr:cNvSpPr txBox="1"/>
      </xdr:nvSpPr>
      <xdr:spPr>
        <a:xfrm>
          <a:off x="16370300" y="978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112781</xdr:rowOff>
    </xdr:from>
    <xdr:to>
      <xdr:col>81</xdr:col>
      <xdr:colOff>101600</xdr:colOff>
      <xdr:row>58</xdr:row>
      <xdr:rowOff>42931</xdr:rowOff>
    </xdr:to>
    <xdr:sp macro="" textlink="">
      <xdr:nvSpPr>
        <xdr:cNvPr id="597" name="楕円 596"/>
        <xdr:cNvSpPr/>
      </xdr:nvSpPr>
      <xdr:spPr>
        <a:xfrm>
          <a:off x="15430500" y="98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34058</xdr:rowOff>
    </xdr:from>
    <xdr:ext cx="534377" cy="259045"/>
    <xdr:sp macro="" textlink="">
      <xdr:nvSpPr>
        <xdr:cNvPr id="598" name="テキスト ボックス 597"/>
        <xdr:cNvSpPr txBox="1"/>
      </xdr:nvSpPr>
      <xdr:spPr>
        <a:xfrm>
          <a:off x="15214111" y="99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3038</xdr:rowOff>
    </xdr:from>
    <xdr:to>
      <xdr:col>76</xdr:col>
      <xdr:colOff>165100</xdr:colOff>
      <xdr:row>57</xdr:row>
      <xdr:rowOff>104638</xdr:rowOff>
    </xdr:to>
    <xdr:sp macro="" textlink="">
      <xdr:nvSpPr>
        <xdr:cNvPr id="599" name="楕円 598"/>
        <xdr:cNvSpPr/>
      </xdr:nvSpPr>
      <xdr:spPr>
        <a:xfrm>
          <a:off x="14541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121165</xdr:rowOff>
    </xdr:from>
    <xdr:ext cx="534377" cy="259045"/>
    <xdr:sp macro="" textlink="">
      <xdr:nvSpPr>
        <xdr:cNvPr id="600" name="テキスト ボックス 599"/>
        <xdr:cNvSpPr txBox="1"/>
      </xdr:nvSpPr>
      <xdr:spPr>
        <a:xfrm>
          <a:off x="14325111" y="955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85037</xdr:rowOff>
    </xdr:from>
    <xdr:to>
      <xdr:col>72</xdr:col>
      <xdr:colOff>38100</xdr:colOff>
      <xdr:row>58</xdr:row>
      <xdr:rowOff>15187</xdr:rowOff>
    </xdr:to>
    <xdr:sp macro="" textlink="">
      <xdr:nvSpPr>
        <xdr:cNvPr id="601" name="楕円 600"/>
        <xdr:cNvSpPr/>
      </xdr:nvSpPr>
      <xdr:spPr>
        <a:xfrm>
          <a:off x="13652500" y="98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6314</xdr:rowOff>
    </xdr:from>
    <xdr:ext cx="534377" cy="259045"/>
    <xdr:sp macro="" textlink="">
      <xdr:nvSpPr>
        <xdr:cNvPr id="602" name="テキスト ボックス 601"/>
        <xdr:cNvSpPr txBox="1"/>
      </xdr:nvSpPr>
      <xdr:spPr>
        <a:xfrm>
          <a:off x="13436111" y="995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134856</xdr:rowOff>
    </xdr:from>
    <xdr:to>
      <xdr:col>67</xdr:col>
      <xdr:colOff>101600</xdr:colOff>
      <xdr:row>58</xdr:row>
      <xdr:rowOff>65006</xdr:rowOff>
    </xdr:to>
    <xdr:sp macro="" textlink="">
      <xdr:nvSpPr>
        <xdr:cNvPr id="603" name="楕円 602"/>
        <xdr:cNvSpPr/>
      </xdr:nvSpPr>
      <xdr:spPr>
        <a:xfrm>
          <a:off x="12763500" y="99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56133</xdr:rowOff>
    </xdr:from>
    <xdr:ext cx="534377" cy="259045"/>
    <xdr:sp macro="" textlink="">
      <xdr:nvSpPr>
        <xdr:cNvPr id="604" name="テキスト ボックス 603"/>
        <xdr:cNvSpPr txBox="1"/>
      </xdr:nvSpPr>
      <xdr:spPr>
        <a:xfrm>
          <a:off x="12547111" y="100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101981</xdr:rowOff>
    </xdr:from>
    <xdr:to>
      <xdr:col>85</xdr:col>
      <xdr:colOff>127000</xdr:colOff>
      <xdr:row>79</xdr:row>
      <xdr:rowOff>44450</xdr:rowOff>
    </xdr:to>
    <xdr:cxnSp macro="">
      <xdr:nvCxnSpPr>
        <xdr:cNvPr id="633" name="直線コネクタ 632"/>
        <xdr:cNvCxnSpPr/>
      </xdr:nvCxnSpPr>
      <xdr:spPr>
        <a:xfrm>
          <a:off x="15481300" y="13475081"/>
          <a:ext cx="8382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98933</xdr:rowOff>
    </xdr:from>
    <xdr:to>
      <xdr:col>81</xdr:col>
      <xdr:colOff>50800</xdr:colOff>
      <xdr:row>78</xdr:row>
      <xdr:rowOff>101981</xdr:rowOff>
    </xdr:to>
    <xdr:cxnSp macro="">
      <xdr:nvCxnSpPr>
        <xdr:cNvPr id="636" name="直線コネクタ 635"/>
        <xdr:cNvCxnSpPr/>
      </xdr:nvCxnSpPr>
      <xdr:spPr>
        <a:xfrm>
          <a:off x="14592300" y="134720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98933</xdr:rowOff>
    </xdr:from>
    <xdr:to>
      <xdr:col>76</xdr:col>
      <xdr:colOff>114300</xdr:colOff>
      <xdr:row>79</xdr:row>
      <xdr:rowOff>33668</xdr:rowOff>
    </xdr:to>
    <xdr:cxnSp macro="">
      <xdr:nvCxnSpPr>
        <xdr:cNvPr id="639" name="直線コネクタ 638"/>
        <xdr:cNvCxnSpPr/>
      </xdr:nvCxnSpPr>
      <xdr:spPr>
        <a:xfrm flipV="1">
          <a:off x="13703300" y="13472033"/>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33668</xdr:rowOff>
    </xdr:from>
    <xdr:to>
      <xdr:col>71</xdr:col>
      <xdr:colOff>177800</xdr:colOff>
      <xdr:row>79</xdr:row>
      <xdr:rowOff>44450</xdr:rowOff>
    </xdr:to>
    <xdr:cxnSp macro="">
      <xdr:nvCxnSpPr>
        <xdr:cNvPr id="642" name="直線コネクタ 641"/>
        <xdr:cNvCxnSpPr/>
      </xdr:nvCxnSpPr>
      <xdr:spPr>
        <a:xfrm flipV="1">
          <a:off x="12814300" y="1357821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51181</xdr:rowOff>
    </xdr:from>
    <xdr:to>
      <xdr:col>81</xdr:col>
      <xdr:colOff>101600</xdr:colOff>
      <xdr:row>78</xdr:row>
      <xdr:rowOff>152781</xdr:rowOff>
    </xdr:to>
    <xdr:sp macro="" textlink="">
      <xdr:nvSpPr>
        <xdr:cNvPr id="654" name="楕円 653"/>
        <xdr:cNvSpPr/>
      </xdr:nvSpPr>
      <xdr:spPr>
        <a:xfrm>
          <a:off x="15430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143908</xdr:rowOff>
    </xdr:from>
    <xdr:ext cx="469744" cy="259045"/>
    <xdr:sp macro="" textlink="">
      <xdr:nvSpPr>
        <xdr:cNvPr id="655" name="テキスト ボックス 654"/>
        <xdr:cNvSpPr txBox="1"/>
      </xdr:nvSpPr>
      <xdr:spPr>
        <a:xfrm>
          <a:off x="15246428"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48133</xdr:rowOff>
    </xdr:from>
    <xdr:to>
      <xdr:col>76</xdr:col>
      <xdr:colOff>165100</xdr:colOff>
      <xdr:row>78</xdr:row>
      <xdr:rowOff>149733</xdr:rowOff>
    </xdr:to>
    <xdr:sp macro="" textlink="">
      <xdr:nvSpPr>
        <xdr:cNvPr id="656" name="楕円 655"/>
        <xdr:cNvSpPr/>
      </xdr:nvSpPr>
      <xdr:spPr>
        <a:xfrm>
          <a:off x="14541500" y="134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140860</xdr:rowOff>
    </xdr:from>
    <xdr:ext cx="469744" cy="259045"/>
    <xdr:sp macro="" textlink="">
      <xdr:nvSpPr>
        <xdr:cNvPr id="657" name="テキスト ボックス 656"/>
        <xdr:cNvSpPr txBox="1"/>
      </xdr:nvSpPr>
      <xdr:spPr>
        <a:xfrm>
          <a:off x="14357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154318</xdr:rowOff>
    </xdr:from>
    <xdr:to>
      <xdr:col>72</xdr:col>
      <xdr:colOff>38100</xdr:colOff>
      <xdr:row>79</xdr:row>
      <xdr:rowOff>84468</xdr:rowOff>
    </xdr:to>
    <xdr:sp macro="" textlink="">
      <xdr:nvSpPr>
        <xdr:cNvPr id="658" name="楕円 657"/>
        <xdr:cNvSpPr/>
      </xdr:nvSpPr>
      <xdr:spPr>
        <a:xfrm>
          <a:off x="13652500" y="135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75595</xdr:rowOff>
    </xdr:from>
    <xdr:ext cx="378565" cy="259045"/>
    <xdr:sp macro="" textlink="">
      <xdr:nvSpPr>
        <xdr:cNvPr id="659" name="テキスト ボックス 658"/>
        <xdr:cNvSpPr txBox="1"/>
      </xdr:nvSpPr>
      <xdr:spPr>
        <a:xfrm>
          <a:off x="13514017" y="1362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21089</xdr:rowOff>
    </xdr:from>
    <xdr:to>
      <xdr:col>85</xdr:col>
      <xdr:colOff>127000</xdr:colOff>
      <xdr:row>97</xdr:row>
      <xdr:rowOff>29634</xdr:rowOff>
    </xdr:to>
    <xdr:cxnSp macro="">
      <xdr:nvCxnSpPr>
        <xdr:cNvPr id="688" name="直線コネクタ 687"/>
        <xdr:cNvCxnSpPr/>
      </xdr:nvCxnSpPr>
      <xdr:spPr>
        <a:xfrm flipV="1">
          <a:off x="15481300" y="16651739"/>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29634</xdr:rowOff>
    </xdr:from>
    <xdr:to>
      <xdr:col>81</xdr:col>
      <xdr:colOff>50800</xdr:colOff>
      <xdr:row>97</xdr:row>
      <xdr:rowOff>35092</xdr:rowOff>
    </xdr:to>
    <xdr:cxnSp macro="">
      <xdr:nvCxnSpPr>
        <xdr:cNvPr id="691" name="直線コネクタ 690"/>
        <xdr:cNvCxnSpPr/>
      </xdr:nvCxnSpPr>
      <xdr:spPr>
        <a:xfrm flipV="1">
          <a:off x="14592300" y="16660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25611</xdr:rowOff>
    </xdr:from>
    <xdr:to>
      <xdr:col>76</xdr:col>
      <xdr:colOff>114300</xdr:colOff>
      <xdr:row>97</xdr:row>
      <xdr:rowOff>35092</xdr:rowOff>
    </xdr:to>
    <xdr:cxnSp macro="">
      <xdr:nvCxnSpPr>
        <xdr:cNvPr id="694" name="直線コネクタ 693"/>
        <xdr:cNvCxnSpPr/>
      </xdr:nvCxnSpPr>
      <xdr:spPr>
        <a:xfrm>
          <a:off x="13703300" y="16656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25611</xdr:rowOff>
    </xdr:from>
    <xdr:to>
      <xdr:col>71</xdr:col>
      <xdr:colOff>177800</xdr:colOff>
      <xdr:row>97</xdr:row>
      <xdr:rowOff>31696</xdr:rowOff>
    </xdr:to>
    <xdr:cxnSp macro="">
      <xdr:nvCxnSpPr>
        <xdr:cNvPr id="697" name="直線コネクタ 696"/>
        <xdr:cNvCxnSpPr/>
      </xdr:nvCxnSpPr>
      <xdr:spPr>
        <a:xfrm flipV="1">
          <a:off x="12814300" y="16656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141739</xdr:rowOff>
    </xdr:from>
    <xdr:to>
      <xdr:col>85</xdr:col>
      <xdr:colOff>177800</xdr:colOff>
      <xdr:row>97</xdr:row>
      <xdr:rowOff>71889</xdr:rowOff>
    </xdr:to>
    <xdr:sp macro="" textlink="">
      <xdr:nvSpPr>
        <xdr:cNvPr id="707" name="楕円 706"/>
        <xdr:cNvSpPr/>
      </xdr:nvSpPr>
      <xdr:spPr>
        <a:xfrm>
          <a:off x="16268700" y="16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120166</xdr:rowOff>
    </xdr:from>
    <xdr:ext cx="534377" cy="259045"/>
    <xdr:sp macro="" textlink="">
      <xdr:nvSpPr>
        <xdr:cNvPr id="708" name="公債費該当値テキスト"/>
        <xdr:cNvSpPr txBox="1"/>
      </xdr:nvSpPr>
      <xdr:spPr>
        <a:xfrm>
          <a:off x="16370300" y="165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150284</xdr:rowOff>
    </xdr:from>
    <xdr:to>
      <xdr:col>81</xdr:col>
      <xdr:colOff>101600</xdr:colOff>
      <xdr:row>97</xdr:row>
      <xdr:rowOff>80434</xdr:rowOff>
    </xdr:to>
    <xdr:sp macro="" textlink="">
      <xdr:nvSpPr>
        <xdr:cNvPr id="709" name="楕円 708"/>
        <xdr:cNvSpPr/>
      </xdr:nvSpPr>
      <xdr:spPr>
        <a:xfrm>
          <a:off x="15430500" y="166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71561</xdr:rowOff>
    </xdr:from>
    <xdr:ext cx="534377" cy="259045"/>
    <xdr:sp macro="" textlink="">
      <xdr:nvSpPr>
        <xdr:cNvPr id="710" name="テキスト ボックス 709"/>
        <xdr:cNvSpPr txBox="1"/>
      </xdr:nvSpPr>
      <xdr:spPr>
        <a:xfrm>
          <a:off x="15214111" y="167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155742</xdr:rowOff>
    </xdr:from>
    <xdr:to>
      <xdr:col>76</xdr:col>
      <xdr:colOff>165100</xdr:colOff>
      <xdr:row>97</xdr:row>
      <xdr:rowOff>85892</xdr:rowOff>
    </xdr:to>
    <xdr:sp macro="" textlink="">
      <xdr:nvSpPr>
        <xdr:cNvPr id="711" name="楕円 710"/>
        <xdr:cNvSpPr/>
      </xdr:nvSpPr>
      <xdr:spPr>
        <a:xfrm>
          <a:off x="1454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77019</xdr:rowOff>
    </xdr:from>
    <xdr:ext cx="534377" cy="259045"/>
    <xdr:sp macro="" textlink="">
      <xdr:nvSpPr>
        <xdr:cNvPr id="712" name="テキスト ボックス 711"/>
        <xdr:cNvSpPr txBox="1"/>
      </xdr:nvSpPr>
      <xdr:spPr>
        <a:xfrm>
          <a:off x="1432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146261</xdr:rowOff>
    </xdr:from>
    <xdr:to>
      <xdr:col>72</xdr:col>
      <xdr:colOff>38100</xdr:colOff>
      <xdr:row>97</xdr:row>
      <xdr:rowOff>76411</xdr:rowOff>
    </xdr:to>
    <xdr:sp macro="" textlink="">
      <xdr:nvSpPr>
        <xdr:cNvPr id="713" name="楕円 712"/>
        <xdr:cNvSpPr/>
      </xdr:nvSpPr>
      <xdr:spPr>
        <a:xfrm>
          <a:off x="13652500" y="166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67538</xdr:rowOff>
    </xdr:from>
    <xdr:ext cx="534377" cy="259045"/>
    <xdr:sp macro="" textlink="">
      <xdr:nvSpPr>
        <xdr:cNvPr id="714" name="テキスト ボックス 713"/>
        <xdr:cNvSpPr txBox="1"/>
      </xdr:nvSpPr>
      <xdr:spPr>
        <a:xfrm>
          <a:off x="13436111" y="166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152346</xdr:rowOff>
    </xdr:from>
    <xdr:to>
      <xdr:col>67</xdr:col>
      <xdr:colOff>101600</xdr:colOff>
      <xdr:row>97</xdr:row>
      <xdr:rowOff>82496</xdr:rowOff>
    </xdr:to>
    <xdr:sp macro="" textlink="">
      <xdr:nvSpPr>
        <xdr:cNvPr id="715" name="楕円 714"/>
        <xdr:cNvSpPr/>
      </xdr:nvSpPr>
      <xdr:spPr>
        <a:xfrm>
          <a:off x="12763500" y="166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73623</xdr:rowOff>
    </xdr:from>
    <xdr:ext cx="534377" cy="259045"/>
    <xdr:sp macro="" textlink="">
      <xdr:nvSpPr>
        <xdr:cNvPr id="716" name="テキスト ボックス 715"/>
        <xdr:cNvSpPr txBox="1"/>
      </xdr:nvSpPr>
      <xdr:spPr>
        <a:xfrm>
          <a:off x="12547111" y="167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目的別の住民一人当たりのコストについては、全ての費目で類似団体より小さい。これは歳出総額が類似団体に比べ小さいことによる。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ような中、公債費については類似団体平均値に肉薄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平均より低い数値なっているが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民生費は扶助費の増加と共に増加傾向にある。資格審査等の適正化や各種手当への見直しを進めていくことで、財政を圧迫する上昇傾向に歯止めをかけるよう努める。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近年、実質収支額は黒字で推移している、しかし平成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に実質単年度収支が赤字となった。これは新給食センター建設事業など新規事業の増加によるものである。今後は新規事業を精査抑制しながら、さらに財政調整基金や減債基金に積立を実施し、適正な財政運営を行えるよう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当町では、特別会計及び公営企業会計は円滑な運営とその経理の適正を図るため繰出金を拠出しているため、黒字を計上している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3465140</v>
      </c>
      <c r="BO4" s="393"/>
      <c r="BP4" s="393"/>
      <c r="BQ4" s="393"/>
      <c r="BR4" s="393"/>
      <c r="BS4" s="393"/>
      <c r="BT4" s="393"/>
      <c r="BU4" s="394"/>
      <c r="BV4" s="392">
        <v>3581850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1.7</v>
      </c>
      <c r="CU4" s="399"/>
      <c r="CV4" s="399"/>
      <c r="CW4" s="399"/>
      <c r="CX4" s="399"/>
      <c r="CY4" s="399"/>
      <c r="CZ4" s="399"/>
      <c r="DA4" s="400"/>
      <c r="DB4" s="398">
        <v>7.6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3408756</v>
      </c>
      <c r="BO5" s="430"/>
      <c r="BP5" s="430"/>
      <c r="BQ5" s="430"/>
      <c r="BR5" s="430"/>
      <c r="BS5" s="430"/>
      <c r="BT5" s="430"/>
      <c r="BU5" s="431"/>
      <c r="BV5" s="429">
        <v>3374932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96</v>
      </c>
      <c r="CU5" s="427"/>
      <c r="CV5" s="427"/>
      <c r="CW5" s="427"/>
      <c r="CX5" s="427"/>
      <c r="CY5" s="427"/>
      <c r="CZ5" s="427"/>
      <c r="DA5" s="428"/>
      <c r="DB5" s="426">
        <v>93.6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56384</v>
      </c>
      <c r="BO6" s="430"/>
      <c r="BP6" s="430"/>
      <c r="BQ6" s="430"/>
      <c r="BR6" s="430"/>
      <c r="BS6" s="430"/>
      <c r="BT6" s="430"/>
      <c r="BU6" s="431"/>
      <c r="BV6" s="429">
        <v>206918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99.5</v>
      </c>
      <c r="CU6" s="467"/>
      <c r="CV6" s="467"/>
      <c r="CW6" s="467"/>
      <c r="CX6" s="467"/>
      <c r="CY6" s="467"/>
      <c r="CZ6" s="467"/>
      <c r="DA6" s="468"/>
      <c r="DB6" s="466">
        <v>98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18373</v>
      </c>
      <c r="BO7" s="430"/>
      <c r="BP7" s="430"/>
      <c r="BQ7" s="430"/>
      <c r="BR7" s="430"/>
      <c r="BS7" s="430"/>
      <c r="BT7" s="430"/>
      <c r="BU7" s="431"/>
      <c r="BV7" s="429">
        <v>37927</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2239719</v>
      </c>
      <c r="CU7" s="430"/>
      <c r="CV7" s="430"/>
      <c r="CW7" s="430"/>
      <c r="CX7" s="430"/>
      <c r="CY7" s="430"/>
      <c r="CZ7" s="430"/>
      <c r="DA7" s="431"/>
      <c r="DB7" s="429">
        <v>2236209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38011</v>
      </c>
      <c r="BO8" s="430"/>
      <c r="BP8" s="430"/>
      <c r="BQ8" s="430"/>
      <c r="BR8" s="430"/>
      <c r="BS8" s="430"/>
      <c r="BT8" s="430"/>
      <c r="BU8" s="431"/>
      <c r="BV8" s="429">
        <v>168991</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0.33</v>
      </c>
      <c r="CU8" s="470"/>
      <c r="CV8" s="470"/>
      <c r="CW8" s="470"/>
      <c r="CX8" s="470"/>
      <c r="CY8" s="470"/>
      <c r="CZ8" s="470"/>
      <c r="DA8" s="471"/>
      <c r="DB8" s="469">
        <v>0.33</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7195</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-130980</v>
      </c>
      <c r="BO9" s="430"/>
      <c r="BP9" s="430"/>
      <c r="BQ9" s="430"/>
      <c r="BR9" s="430"/>
      <c r="BS9" s="430"/>
      <c r="BT9" s="430"/>
      <c r="BU9" s="431"/>
      <c r="BV9" s="429">
        <v>-83913</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15.4</v>
      </c>
      <c r="CU9" s="427"/>
      <c r="CV9" s="427"/>
      <c r="CW9" s="427"/>
      <c r="CX9" s="427"/>
      <c r="CY9" s="427"/>
      <c r="CZ9" s="427"/>
      <c r="DA9" s="428"/>
      <c r="DB9" s="426">
        <v>14.3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7657</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84536</v>
      </c>
      <c r="BO10" s="430"/>
      <c r="BP10" s="430"/>
      <c r="BQ10" s="430"/>
      <c r="BR10" s="430"/>
      <c r="BS10" s="430"/>
      <c r="BT10" s="430"/>
      <c r="BU10" s="431"/>
      <c r="BV10" s="429">
        <v>4540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120</v>
      </c>
      <c r="AV11" s="462"/>
      <c r="AW11" s="462"/>
      <c r="AX11" s="462"/>
      <c r="AY11" s="463" t="s">
        <v>126</v>
      </c>
      <c r="AZ11" s="464"/>
      <c r="BA11" s="464"/>
      <c r="BB11" s="464"/>
      <c r="BC11" s="464"/>
      <c r="BD11" s="464"/>
      <c r="BE11" s="464"/>
      <c r="BF11" s="464"/>
      <c r="BG11" s="464"/>
      <c r="BH11" s="464"/>
      <c r="BI11" s="464"/>
      <c r="BJ11" s="464"/>
      <c r="BK11" s="464"/>
      <c r="BL11" s="464"/>
      <c r="BM11" s="465"/>
      <c r="BN11" s="429">
        <v>13203</v>
      </c>
      <c r="BO11" s="430"/>
      <c r="BP11" s="430"/>
      <c r="BQ11" s="430"/>
      <c r="BR11" s="430"/>
      <c r="BS11" s="430"/>
      <c r="BT11" s="430"/>
      <c r="BU11" s="431"/>
      <c r="BV11" s="429">
        <v>7300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6722</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782</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6710</v>
      </c>
      <c r="S13" s="514"/>
      <c r="T13" s="514"/>
      <c r="U13" s="514"/>
      <c r="V13" s="515"/>
      <c r="W13" s="445" t="s">
        <v>140</v>
      </c>
      <c r="X13" s="446"/>
      <c r="Y13" s="446"/>
      <c r="Z13" s="446"/>
      <c r="AA13" s="446"/>
      <c r="AB13" s="436"/>
      <c r="AC13" s="480">
        <v>120</v>
      </c>
      <c r="AD13" s="481"/>
      <c r="AE13" s="481"/>
      <c r="AF13" s="481"/>
      <c r="AG13" s="523"/>
      <c r="AH13" s="480">
        <v>116</v>
      </c>
      <c r="AI13" s="481"/>
      <c r="AJ13" s="481"/>
      <c r="AK13" s="481"/>
      <c r="AL13" s="482"/>
      <c r="AM13" s="458" t="s">
        <v>141</v>
      </c>
      <c r="AN13" s="459"/>
      <c r="AO13" s="459"/>
      <c r="AP13" s="459"/>
      <c r="AQ13" s="459"/>
      <c r="AR13" s="459"/>
      <c r="AS13" s="459"/>
      <c r="AT13" s="460"/>
      <c r="AU13" s="461" t="s">
        <v>108</v>
      </c>
      <c r="AV13" s="462"/>
      <c r="AW13" s="462"/>
      <c r="AX13" s="462"/>
      <c r="AY13" s="463" t="s">
        <v>142</v>
      </c>
      <c r="AZ13" s="464"/>
      <c r="BA13" s="464"/>
      <c r="BB13" s="464"/>
      <c r="BC13" s="464"/>
      <c r="BD13" s="464"/>
      <c r="BE13" s="464"/>
      <c r="BF13" s="464"/>
      <c r="BG13" s="464"/>
      <c r="BH13" s="464"/>
      <c r="BI13" s="464"/>
      <c r="BJ13" s="464"/>
      <c r="BK13" s="464"/>
      <c r="BL13" s="464"/>
      <c r="BM13" s="465"/>
      <c r="BN13" s="429">
        <v>-33241</v>
      </c>
      <c r="BO13" s="430"/>
      <c r="BP13" s="430"/>
      <c r="BQ13" s="430"/>
      <c r="BR13" s="430"/>
      <c r="BS13" s="430"/>
      <c r="BT13" s="430"/>
      <c r="BU13" s="431"/>
      <c r="BV13" s="429">
        <v>-72855</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9.4</v>
      </c>
      <c r="CU13" s="427"/>
      <c r="CV13" s="427"/>
      <c r="CW13" s="427"/>
      <c r="CX13" s="427"/>
      <c r="CY13" s="427"/>
      <c r="CZ13" s="427"/>
      <c r="DA13" s="428"/>
      <c r="DB13" s="426">
        <v>9.4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6799</v>
      </c>
      <c r="S14" s="514"/>
      <c r="T14" s="514"/>
      <c r="U14" s="514"/>
      <c r="V14" s="515"/>
      <c r="W14" s="419"/>
      <c r="X14" s="420"/>
      <c r="Y14" s="420"/>
      <c r="Z14" s="420"/>
      <c r="AA14" s="420"/>
      <c r="AB14" s="409"/>
      <c r="AC14" s="516">
        <v>4.3</v>
      </c>
      <c r="AD14" s="517"/>
      <c r="AE14" s="517"/>
      <c r="AF14" s="517"/>
      <c r="AG14" s="518"/>
      <c r="AH14" s="516">
        <v>3.9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110.9</v>
      </c>
      <c r="CU14" s="528"/>
      <c r="CV14" s="528"/>
      <c r="CW14" s="528"/>
      <c r="CX14" s="528"/>
      <c r="CY14" s="528"/>
      <c r="CZ14" s="528"/>
      <c r="DA14" s="529"/>
      <c r="DB14" s="527">
        <v>120.5</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6785</v>
      </c>
      <c r="S15" s="514"/>
      <c r="T15" s="514"/>
      <c r="U15" s="514"/>
      <c r="V15" s="515"/>
      <c r="W15" s="445" t="s">
        <v>146</v>
      </c>
      <c r="X15" s="446"/>
      <c r="Y15" s="446"/>
      <c r="Z15" s="446"/>
      <c r="AA15" s="446"/>
      <c r="AB15" s="436"/>
      <c r="AC15" s="480">
        <v>741</v>
      </c>
      <c r="AD15" s="481"/>
      <c r="AE15" s="481"/>
      <c r="AF15" s="481"/>
      <c r="AG15" s="523"/>
      <c r="AH15" s="480">
        <v>806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656895</v>
      </c>
      <c r="BO15" s="393"/>
      <c r="BP15" s="393"/>
      <c r="BQ15" s="393"/>
      <c r="BR15" s="393"/>
      <c r="BS15" s="393"/>
      <c r="BT15" s="393"/>
      <c r="BU15" s="394"/>
      <c r="BV15" s="392">
        <v>647284</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26.3</v>
      </c>
      <c r="AD16" s="517"/>
      <c r="AE16" s="517"/>
      <c r="AF16" s="517"/>
      <c r="AG16" s="518"/>
      <c r="AH16" s="516">
        <v>27.2</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1986822</v>
      </c>
      <c r="BO16" s="430"/>
      <c r="BP16" s="430"/>
      <c r="BQ16" s="430"/>
      <c r="BR16" s="430"/>
      <c r="BS16" s="430"/>
      <c r="BT16" s="430"/>
      <c r="BU16" s="431"/>
      <c r="BV16" s="429">
        <v>1979350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1954</v>
      </c>
      <c r="AD17" s="481"/>
      <c r="AE17" s="481"/>
      <c r="AF17" s="481"/>
      <c r="AG17" s="523"/>
      <c r="AH17" s="480">
        <v>2036</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832891</v>
      </c>
      <c r="BO17" s="430"/>
      <c r="BP17" s="430"/>
      <c r="BQ17" s="430"/>
      <c r="BR17" s="430"/>
      <c r="BS17" s="430"/>
      <c r="BT17" s="430"/>
      <c r="BU17" s="431"/>
      <c r="BV17" s="429">
        <v>818693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25.79</v>
      </c>
      <c r="M18" s="545"/>
      <c r="N18" s="545"/>
      <c r="O18" s="545"/>
      <c r="P18" s="545"/>
      <c r="Q18" s="545"/>
      <c r="R18" s="546"/>
      <c r="S18" s="546"/>
      <c r="T18" s="546"/>
      <c r="U18" s="546"/>
      <c r="V18" s="547"/>
      <c r="W18" s="447"/>
      <c r="X18" s="448"/>
      <c r="Y18" s="448"/>
      <c r="Z18" s="448"/>
      <c r="AA18" s="448"/>
      <c r="AB18" s="439"/>
      <c r="AC18" s="548">
        <v>69.400000000000006</v>
      </c>
      <c r="AD18" s="549"/>
      <c r="AE18" s="549"/>
      <c r="AF18" s="549"/>
      <c r="AG18" s="550"/>
      <c r="AH18" s="548">
        <v>68.8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2171548</v>
      </c>
      <c r="BO18" s="430"/>
      <c r="BP18" s="430"/>
      <c r="BQ18" s="430"/>
      <c r="BR18" s="430"/>
      <c r="BS18" s="430"/>
      <c r="BT18" s="430"/>
      <c r="BU18" s="431"/>
      <c r="BV18" s="429">
        <v>2136662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279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2683713</v>
      </c>
      <c r="BO19" s="430"/>
      <c r="BP19" s="430"/>
      <c r="BQ19" s="430"/>
      <c r="BR19" s="430"/>
      <c r="BS19" s="430"/>
      <c r="BT19" s="430"/>
      <c r="BU19" s="431"/>
      <c r="BV19" s="429">
        <v>2802733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2396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3648066</v>
      </c>
      <c r="BO23" s="430"/>
      <c r="BP23" s="430"/>
      <c r="BQ23" s="430"/>
      <c r="BR23" s="430"/>
      <c r="BS23" s="430"/>
      <c r="BT23" s="430"/>
      <c r="BU23" s="431"/>
      <c r="BV23" s="429">
        <v>3820796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7600</v>
      </c>
      <c r="R24" s="481"/>
      <c r="S24" s="481"/>
      <c r="T24" s="481"/>
      <c r="U24" s="481"/>
      <c r="V24" s="523"/>
      <c r="W24" s="582"/>
      <c r="X24" s="570"/>
      <c r="Y24" s="571"/>
      <c r="Z24" s="479" t="s">
        <v>170</v>
      </c>
      <c r="AA24" s="459"/>
      <c r="AB24" s="459"/>
      <c r="AC24" s="459"/>
      <c r="AD24" s="459"/>
      <c r="AE24" s="459"/>
      <c r="AF24" s="459"/>
      <c r="AG24" s="460"/>
      <c r="AH24" s="480">
        <v>70</v>
      </c>
      <c r="AI24" s="481"/>
      <c r="AJ24" s="481"/>
      <c r="AK24" s="481"/>
      <c r="AL24" s="523"/>
      <c r="AM24" s="480">
        <v>220010</v>
      </c>
      <c r="AN24" s="481"/>
      <c r="AO24" s="481"/>
      <c r="AP24" s="481"/>
      <c r="AQ24" s="481"/>
      <c r="AR24" s="523"/>
      <c r="AS24" s="480">
        <v>3143</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2998899</v>
      </c>
      <c r="BO24" s="430"/>
      <c r="BP24" s="430"/>
      <c r="BQ24" s="430"/>
      <c r="BR24" s="430"/>
      <c r="BS24" s="430"/>
      <c r="BT24" s="430"/>
      <c r="BU24" s="431"/>
      <c r="BV24" s="429">
        <v>3152223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6460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128</v>
      </c>
      <c r="AN25" s="481"/>
      <c r="AO25" s="481"/>
      <c r="AP25" s="481"/>
      <c r="AQ25" s="481"/>
      <c r="AR25" s="523"/>
      <c r="AS25" s="480" t="s">
        <v>174</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20000</v>
      </c>
      <c r="BO25" s="393"/>
      <c r="BP25" s="393"/>
      <c r="BQ25" s="393"/>
      <c r="BR25" s="393"/>
      <c r="BS25" s="393"/>
      <c r="BT25" s="393"/>
      <c r="BU25" s="394"/>
      <c r="BV25" s="392">
        <v>70732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5795</v>
      </c>
      <c r="R26" s="481"/>
      <c r="S26" s="481"/>
      <c r="T26" s="481"/>
      <c r="U26" s="481"/>
      <c r="V26" s="523"/>
      <c r="W26" s="582"/>
      <c r="X26" s="570"/>
      <c r="Y26" s="571"/>
      <c r="Z26" s="479" t="s">
        <v>177</v>
      </c>
      <c r="AA26" s="592"/>
      <c r="AB26" s="592"/>
      <c r="AC26" s="592"/>
      <c r="AD26" s="592"/>
      <c r="AE26" s="592"/>
      <c r="AF26" s="592"/>
      <c r="AG26" s="593"/>
      <c r="AH26" s="480">
        <v>6</v>
      </c>
      <c r="AI26" s="481"/>
      <c r="AJ26" s="481"/>
      <c r="AK26" s="481"/>
      <c r="AL26" s="523"/>
      <c r="AM26" s="480">
        <v>19866</v>
      </c>
      <c r="AN26" s="481"/>
      <c r="AO26" s="481"/>
      <c r="AP26" s="481"/>
      <c r="AQ26" s="481"/>
      <c r="AR26" s="523"/>
      <c r="AS26" s="480">
        <v>3311</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3300</v>
      </c>
      <c r="R27" s="481"/>
      <c r="S27" s="481"/>
      <c r="T27" s="481"/>
      <c r="U27" s="481"/>
      <c r="V27" s="523"/>
      <c r="W27" s="582"/>
      <c r="X27" s="570"/>
      <c r="Y27" s="571"/>
      <c r="Z27" s="479" t="s">
        <v>180</v>
      </c>
      <c r="AA27" s="459"/>
      <c r="AB27" s="459"/>
      <c r="AC27" s="459"/>
      <c r="AD27" s="459"/>
      <c r="AE27" s="459"/>
      <c r="AF27" s="459"/>
      <c r="AG27" s="460"/>
      <c r="AH27" s="480">
        <v>7</v>
      </c>
      <c r="AI27" s="481"/>
      <c r="AJ27" s="481"/>
      <c r="AK27" s="481"/>
      <c r="AL27" s="523"/>
      <c r="AM27" s="480">
        <v>25466</v>
      </c>
      <c r="AN27" s="481"/>
      <c r="AO27" s="481"/>
      <c r="AP27" s="481"/>
      <c r="AQ27" s="481"/>
      <c r="AR27" s="523"/>
      <c r="AS27" s="480">
        <v>3638</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82514</v>
      </c>
      <c r="BO27" s="606"/>
      <c r="BP27" s="606"/>
      <c r="BQ27" s="606"/>
      <c r="BR27" s="606"/>
      <c r="BS27" s="606"/>
      <c r="BT27" s="606"/>
      <c r="BU27" s="607"/>
      <c r="BV27" s="605">
        <v>82514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2800</v>
      </c>
      <c r="R28" s="481"/>
      <c r="S28" s="481"/>
      <c r="T28" s="481"/>
      <c r="U28" s="481"/>
      <c r="V28" s="523"/>
      <c r="W28" s="582"/>
      <c r="X28" s="570"/>
      <c r="Y28" s="571"/>
      <c r="Z28" s="479" t="s">
        <v>183</v>
      </c>
      <c r="AA28" s="459"/>
      <c r="AB28" s="459"/>
      <c r="AC28" s="459"/>
      <c r="AD28" s="459"/>
      <c r="AE28" s="459"/>
      <c r="AF28" s="459"/>
      <c r="AG28" s="460"/>
      <c r="AH28" s="480" t="s">
        <v>174</v>
      </c>
      <c r="AI28" s="481"/>
      <c r="AJ28" s="481"/>
      <c r="AK28" s="481"/>
      <c r="AL28" s="523"/>
      <c r="AM28" s="480" t="s">
        <v>129</v>
      </c>
      <c r="AN28" s="481"/>
      <c r="AO28" s="481"/>
      <c r="AP28" s="481"/>
      <c r="AQ28" s="481"/>
      <c r="AR28" s="523"/>
      <c r="AS28" s="480" t="s">
        <v>174</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484594</v>
      </c>
      <c r="BO28" s="393"/>
      <c r="BP28" s="393"/>
      <c r="BQ28" s="393"/>
      <c r="BR28" s="393"/>
      <c r="BS28" s="393"/>
      <c r="BT28" s="393"/>
      <c r="BU28" s="394"/>
      <c r="BV28" s="392">
        <v>400058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6</v>
      </c>
      <c r="M29" s="481"/>
      <c r="N29" s="481"/>
      <c r="O29" s="481"/>
      <c r="P29" s="523"/>
      <c r="Q29" s="480">
        <v>2550</v>
      </c>
      <c r="R29" s="481"/>
      <c r="S29" s="481"/>
      <c r="T29" s="481"/>
      <c r="U29" s="481"/>
      <c r="V29" s="523"/>
      <c r="W29" s="583"/>
      <c r="X29" s="584"/>
      <c r="Y29" s="585"/>
      <c r="Z29" s="479" t="s">
        <v>186</v>
      </c>
      <c r="AA29" s="459"/>
      <c r="AB29" s="459"/>
      <c r="AC29" s="459"/>
      <c r="AD29" s="459"/>
      <c r="AE29" s="459"/>
      <c r="AF29" s="459"/>
      <c r="AG29" s="460"/>
      <c r="AH29" s="480">
        <v>77</v>
      </c>
      <c r="AI29" s="481"/>
      <c r="AJ29" s="481"/>
      <c r="AK29" s="481"/>
      <c r="AL29" s="523"/>
      <c r="AM29" s="480">
        <v>245476</v>
      </c>
      <c r="AN29" s="481"/>
      <c r="AO29" s="481"/>
      <c r="AP29" s="481"/>
      <c r="AQ29" s="481"/>
      <c r="AR29" s="523"/>
      <c r="AS29" s="480">
        <v>3188</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10205</v>
      </c>
      <c r="BO29" s="430"/>
      <c r="BP29" s="430"/>
      <c r="BQ29" s="430"/>
      <c r="BR29" s="430"/>
      <c r="BS29" s="430"/>
      <c r="BT29" s="430"/>
      <c r="BU29" s="431"/>
      <c r="BV29" s="429">
        <v>23559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104709</v>
      </c>
      <c r="BO30" s="606"/>
      <c r="BP30" s="606"/>
      <c r="BQ30" s="606"/>
      <c r="BR30" s="606"/>
      <c r="BS30" s="606"/>
      <c r="BT30" s="606"/>
      <c r="BU30" s="607"/>
      <c r="BV30" s="605">
        <v>77018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197</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高取町土地開発公社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学校給食特別会計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奈良県広域水質検査センター組合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飛鳥広域行政事務組合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奈良県住宅新築資金等貸付金回収管理組合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奈良県後期高齢者医療広域連合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奈良県広域消防組合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EZi4jxscRwtIYZEaMfkXCg3nT/IvwK3QRreS4BlAM7WjOPi4DoFnKsPDwwaiUw68miNbtCuv6MpLBUpb2oykWQ==" saltValue="uDc0MInNVFTJIKobs54e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0" t="s">
        <v>559</v>
      </c>
      <c r="D34" s="1210"/>
      <c r="E34" s="1211"/>
      <c r="F34" s="32">
        <v>13.48</v>
      </c>
      <c r="G34" s="33">
        <v>13.22</v>
      </c>
      <c r="H34" s="33">
        <v>13.44</v>
      </c>
      <c r="I34" s="33">
        <v>14.45</v>
      </c>
      <c r="J34" s="34">
        <v>14.11</v>
      </c>
      <c r="K34" s="22"/>
      <c r="L34" s="22"/>
      <c r="M34" s="22"/>
      <c r="N34" s="22"/>
      <c r="O34" s="22"/>
      <c r="P34" s="22"/>
    </row>
    <row r="35" spans="1:16" ht="39" customHeight="1" x14ac:dyDescent="0.15">
      <c r="A35" s="22"/>
      <c r="B35" s="35"/>
      <c r="C35" s="1204" t="s">
        <v>560</v>
      </c>
      <c r="D35" s="1205"/>
      <c r="E35" s="1206"/>
      <c r="F35" s="36">
        <v>2.69</v>
      </c>
      <c r="G35" s="37">
        <v>2.15</v>
      </c>
      <c r="H35" s="37">
        <v>1.2</v>
      </c>
      <c r="I35" s="37">
        <v>2.71</v>
      </c>
      <c r="J35" s="38">
        <v>2.77</v>
      </c>
      <c r="K35" s="22"/>
      <c r="L35" s="22"/>
      <c r="M35" s="22"/>
      <c r="N35" s="22"/>
      <c r="O35" s="22"/>
      <c r="P35" s="22"/>
    </row>
    <row r="36" spans="1:16" ht="39" customHeight="1" x14ac:dyDescent="0.15">
      <c r="A36" s="22"/>
      <c r="B36" s="35"/>
      <c r="C36" s="1204" t="s">
        <v>561</v>
      </c>
      <c r="D36" s="1205"/>
      <c r="E36" s="1206"/>
      <c r="F36" s="36">
        <v>14.26</v>
      </c>
      <c r="G36" s="37">
        <v>12.7</v>
      </c>
      <c r="H36" s="37">
        <v>11.17</v>
      </c>
      <c r="I36" s="37">
        <v>7.55</v>
      </c>
      <c r="J36" s="38">
        <v>1.69</v>
      </c>
      <c r="K36" s="22"/>
      <c r="L36" s="22"/>
      <c r="M36" s="22"/>
      <c r="N36" s="22"/>
      <c r="O36" s="22"/>
      <c r="P36" s="22"/>
    </row>
    <row r="37" spans="1:16" ht="39" customHeight="1" x14ac:dyDescent="0.15">
      <c r="A37" s="22"/>
      <c r="B37" s="35"/>
      <c r="C37" s="1204" t="s">
        <v>562</v>
      </c>
      <c r="D37" s="1205"/>
      <c r="E37" s="1206"/>
      <c r="F37" s="36">
        <v>0</v>
      </c>
      <c r="G37" s="37">
        <v>0</v>
      </c>
      <c r="H37" s="37">
        <v>0</v>
      </c>
      <c r="I37" s="37">
        <v>0</v>
      </c>
      <c r="J37" s="38">
        <v>0.23</v>
      </c>
      <c r="K37" s="22"/>
      <c r="L37" s="22"/>
      <c r="M37" s="22"/>
      <c r="N37" s="22"/>
      <c r="O37" s="22"/>
      <c r="P37" s="22"/>
    </row>
    <row r="38" spans="1:16" ht="39" customHeight="1" x14ac:dyDescent="0.15">
      <c r="A38" s="22"/>
      <c r="B38" s="35"/>
      <c r="C38" s="1204" t="s">
        <v>563</v>
      </c>
      <c r="D38" s="1205"/>
      <c r="E38" s="1206"/>
      <c r="F38" s="36">
        <v>0.21</v>
      </c>
      <c r="G38" s="37">
        <v>0.14000000000000001</v>
      </c>
      <c r="H38" s="37">
        <v>0.68</v>
      </c>
      <c r="I38" s="37">
        <v>0.7</v>
      </c>
      <c r="J38" s="38">
        <v>7.0000000000000007E-2</v>
      </c>
      <c r="K38" s="22"/>
      <c r="L38" s="22"/>
      <c r="M38" s="22"/>
      <c r="N38" s="22"/>
      <c r="O38" s="22"/>
      <c r="P38" s="22"/>
    </row>
    <row r="39" spans="1:16" ht="39" customHeight="1" x14ac:dyDescent="0.15">
      <c r="A39" s="22"/>
      <c r="B39" s="35"/>
      <c r="C39" s="1204" t="s">
        <v>564</v>
      </c>
      <c r="D39" s="1205"/>
      <c r="E39" s="1206"/>
      <c r="F39" s="36">
        <v>0.01</v>
      </c>
      <c r="G39" s="37">
        <v>0.01</v>
      </c>
      <c r="H39" s="37">
        <v>0.04</v>
      </c>
      <c r="I39" s="37">
        <v>0.03</v>
      </c>
      <c r="J39" s="38">
        <v>0.03</v>
      </c>
      <c r="K39" s="22"/>
      <c r="L39" s="22"/>
      <c r="M39" s="22"/>
      <c r="N39" s="22"/>
      <c r="O39" s="22"/>
      <c r="P39" s="22"/>
    </row>
    <row r="40" spans="1:16" ht="39" customHeight="1" x14ac:dyDescent="0.15">
      <c r="A40" s="22"/>
      <c r="B40" s="35"/>
      <c r="C40" s="1204" t="s">
        <v>565</v>
      </c>
      <c r="D40" s="1205"/>
      <c r="E40" s="1206"/>
      <c r="F40" s="36">
        <v>0.02</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566</v>
      </c>
      <c r="D42" s="1205"/>
      <c r="E42" s="1206"/>
      <c r="F42" s="36" t="s">
        <v>508</v>
      </c>
      <c r="G42" s="37" t="s">
        <v>508</v>
      </c>
      <c r="H42" s="37" t="s">
        <v>508</v>
      </c>
      <c r="I42" s="37" t="s">
        <v>508</v>
      </c>
      <c r="J42" s="38" t="s">
        <v>508</v>
      </c>
      <c r="K42" s="22"/>
      <c r="L42" s="22"/>
      <c r="M42" s="22"/>
      <c r="N42" s="22"/>
      <c r="O42" s="22"/>
      <c r="P42" s="22"/>
    </row>
    <row r="43" spans="1:16" ht="39" customHeight="1" thickBot="1" x14ac:dyDescent="0.2">
      <c r="A43" s="22"/>
      <c r="B43" s="40"/>
      <c r="C43" s="1207" t="s">
        <v>567</v>
      </c>
      <c r="D43" s="1208"/>
      <c r="E43" s="1209"/>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7VPkoD7i4Rl/WPPzmM0OwD+wMNvlQOyxnsHNxQwLdEDLpzxefvOdsKXLsA1zA64rHXlAe6DXDR/PA281fDpbA==" saltValue="eRM8nsfui6/Jw8uWO4/b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417</v>
      </c>
      <c r="L45" s="60">
        <v>425</v>
      </c>
      <c r="M45" s="60">
        <v>401</v>
      </c>
      <c r="N45" s="60">
        <v>402</v>
      </c>
      <c r="O45" s="61">
        <v>413</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508</v>
      </c>
      <c r="L46" s="64" t="s">
        <v>508</v>
      </c>
      <c r="M46" s="64" t="s">
        <v>508</v>
      </c>
      <c r="N46" s="64" t="s">
        <v>508</v>
      </c>
      <c r="O46" s="65" t="s">
        <v>508</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508</v>
      </c>
      <c r="L47" s="64" t="s">
        <v>508</v>
      </c>
      <c r="M47" s="64" t="s">
        <v>508</v>
      </c>
      <c r="N47" s="64" t="s">
        <v>508</v>
      </c>
      <c r="O47" s="65" t="s">
        <v>508</v>
      </c>
      <c r="P47" s="48"/>
      <c r="Q47" s="48"/>
      <c r="R47" s="48"/>
      <c r="S47" s="48"/>
      <c r="T47" s="48"/>
      <c r="U47" s="48"/>
    </row>
    <row r="48" spans="1:21" ht="30.75" customHeight="1" x14ac:dyDescent="0.15">
      <c r="A48" s="48"/>
      <c r="B48" s="1214"/>
      <c r="C48" s="1215"/>
      <c r="D48" s="62"/>
      <c r="E48" s="1220" t="s">
        <v>15</v>
      </c>
      <c r="F48" s="1220"/>
      <c r="G48" s="1220"/>
      <c r="H48" s="1220"/>
      <c r="I48" s="1220"/>
      <c r="J48" s="1221"/>
      <c r="K48" s="63">
        <v>60</v>
      </c>
      <c r="L48" s="64">
        <v>61</v>
      </c>
      <c r="M48" s="64">
        <v>73</v>
      </c>
      <c r="N48" s="64">
        <v>80</v>
      </c>
      <c r="O48" s="65">
        <v>73</v>
      </c>
      <c r="P48" s="48"/>
      <c r="Q48" s="48"/>
      <c r="R48" s="48"/>
      <c r="S48" s="48"/>
      <c r="T48" s="48"/>
      <c r="U48" s="48"/>
    </row>
    <row r="49" spans="1:21" ht="30.75" customHeight="1" x14ac:dyDescent="0.15">
      <c r="A49" s="48"/>
      <c r="B49" s="1214"/>
      <c r="C49" s="1215"/>
      <c r="D49" s="62"/>
      <c r="E49" s="1220" t="s">
        <v>16</v>
      </c>
      <c r="F49" s="1220"/>
      <c r="G49" s="1220"/>
      <c r="H49" s="1220"/>
      <c r="I49" s="1220"/>
      <c r="J49" s="1221"/>
      <c r="K49" s="63">
        <v>27</v>
      </c>
      <c r="L49" s="64">
        <v>29</v>
      </c>
      <c r="M49" s="64">
        <v>31</v>
      </c>
      <c r="N49" s="64">
        <v>31</v>
      </c>
      <c r="O49" s="65">
        <v>13</v>
      </c>
      <c r="P49" s="48"/>
      <c r="Q49" s="48"/>
      <c r="R49" s="48"/>
      <c r="S49" s="48"/>
      <c r="T49" s="48"/>
      <c r="U49" s="48"/>
    </row>
    <row r="50" spans="1:21" ht="30.75" customHeight="1" x14ac:dyDescent="0.15">
      <c r="A50" s="48"/>
      <c r="B50" s="1214"/>
      <c r="C50" s="1215"/>
      <c r="D50" s="62"/>
      <c r="E50" s="1220" t="s">
        <v>17</v>
      </c>
      <c r="F50" s="1220"/>
      <c r="G50" s="1220"/>
      <c r="H50" s="1220"/>
      <c r="I50" s="1220"/>
      <c r="J50" s="1221"/>
      <c r="K50" s="63">
        <v>14</v>
      </c>
      <c r="L50" s="64">
        <v>13</v>
      </c>
      <c r="M50" s="64">
        <v>12</v>
      </c>
      <c r="N50" s="64">
        <v>11</v>
      </c>
      <c r="O50" s="65">
        <v>3</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508</v>
      </c>
      <c r="L51" s="64" t="s">
        <v>508</v>
      </c>
      <c r="M51" s="64">
        <v>0</v>
      </c>
      <c r="N51" s="64" t="s">
        <v>508</v>
      </c>
      <c r="O51" s="65" t="s">
        <v>508</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355</v>
      </c>
      <c r="L52" s="64">
        <v>340</v>
      </c>
      <c r="M52" s="64">
        <v>346</v>
      </c>
      <c r="N52" s="64">
        <v>331</v>
      </c>
      <c r="O52" s="65">
        <v>317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163</v>
      </c>
      <c r="L53" s="69">
        <v>188</v>
      </c>
      <c r="M53" s="69">
        <v>171</v>
      </c>
      <c r="N53" s="69">
        <v>193</v>
      </c>
      <c r="O53" s="70">
        <v>185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hBA2NNhSir5CQ+oKZUUbS5gxObf6fbcUbTTsBQfy7Val/A1yGeEC2dxNBWej1b62axsUHOpiosOvTAWgHPJw==" saltValue="Ix/BSwDyTsnemPoOsC+A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38" t="s">
        <v>30</v>
      </c>
      <c r="C41" s="1239"/>
      <c r="D41" s="102"/>
      <c r="E41" s="1244" t="s">
        <v>31</v>
      </c>
      <c r="F41" s="1244"/>
      <c r="G41" s="1244"/>
      <c r="H41" s="1245"/>
      <c r="I41" s="103">
        <v>4111</v>
      </c>
      <c r="J41" s="104">
        <v>3999</v>
      </c>
      <c r="K41" s="104">
        <v>3931</v>
      </c>
      <c r="L41" s="104">
        <v>3821</v>
      </c>
      <c r="M41" s="105">
        <v>3648</v>
      </c>
    </row>
    <row r="42" spans="2:13" ht="27.75" customHeight="1" x14ac:dyDescent="0.15">
      <c r="B42" s="1240"/>
      <c r="C42" s="1241"/>
      <c r="D42" s="106"/>
      <c r="E42" s="1246" t="s">
        <v>32</v>
      </c>
      <c r="F42" s="1246"/>
      <c r="G42" s="1246"/>
      <c r="H42" s="1247"/>
      <c r="I42" s="107">
        <v>80</v>
      </c>
      <c r="J42" s="108">
        <v>55</v>
      </c>
      <c r="K42" s="108">
        <v>40</v>
      </c>
      <c r="L42" s="108">
        <v>30</v>
      </c>
      <c r="M42" s="109">
        <v>20</v>
      </c>
    </row>
    <row r="43" spans="2:13" ht="27.75" customHeight="1" x14ac:dyDescent="0.15">
      <c r="B43" s="1240"/>
      <c r="C43" s="1241"/>
      <c r="D43" s="106"/>
      <c r="E43" s="1246" t="s">
        <v>33</v>
      </c>
      <c r="F43" s="1246"/>
      <c r="G43" s="1246"/>
      <c r="H43" s="1247"/>
      <c r="I43" s="107">
        <v>872</v>
      </c>
      <c r="J43" s="108">
        <v>852</v>
      </c>
      <c r="K43" s="108">
        <v>1092</v>
      </c>
      <c r="L43" s="108">
        <v>1139</v>
      </c>
      <c r="M43" s="109">
        <v>1127</v>
      </c>
    </row>
    <row r="44" spans="2:13" ht="27.75" customHeight="1" x14ac:dyDescent="0.15">
      <c r="B44" s="1240"/>
      <c r="C44" s="1241"/>
      <c r="D44" s="106"/>
      <c r="E44" s="1246" t="s">
        <v>34</v>
      </c>
      <c r="F44" s="1246"/>
      <c r="G44" s="1246"/>
      <c r="H44" s="1247"/>
      <c r="I44" s="107">
        <v>129</v>
      </c>
      <c r="J44" s="108">
        <v>110</v>
      </c>
      <c r="K44" s="108">
        <v>80</v>
      </c>
      <c r="L44" s="108">
        <v>54</v>
      </c>
      <c r="M44" s="109">
        <v>45</v>
      </c>
    </row>
    <row r="45" spans="2:13" ht="27.75" customHeight="1" x14ac:dyDescent="0.15">
      <c r="B45" s="1240"/>
      <c r="C45" s="1241"/>
      <c r="D45" s="106"/>
      <c r="E45" s="1246" t="s">
        <v>35</v>
      </c>
      <c r="F45" s="1246"/>
      <c r="G45" s="1246"/>
      <c r="H45" s="1247"/>
      <c r="I45" s="107">
        <v>850</v>
      </c>
      <c r="J45" s="108">
        <v>793</v>
      </c>
      <c r="K45" s="108">
        <v>821</v>
      </c>
      <c r="L45" s="108">
        <v>832</v>
      </c>
      <c r="M45" s="109">
        <v>824</v>
      </c>
    </row>
    <row r="46" spans="2:13" ht="27.75" customHeight="1" x14ac:dyDescent="0.15">
      <c r="B46" s="1240"/>
      <c r="C46" s="1241"/>
      <c r="D46" s="110"/>
      <c r="E46" s="1246" t="s">
        <v>36</v>
      </c>
      <c r="F46" s="1246"/>
      <c r="G46" s="1246"/>
      <c r="H46" s="1247"/>
      <c r="I46" s="107">
        <v>410</v>
      </c>
      <c r="J46" s="108">
        <v>369</v>
      </c>
      <c r="K46" s="108">
        <v>334</v>
      </c>
      <c r="L46" s="108">
        <v>291</v>
      </c>
      <c r="M46" s="109">
        <v>268</v>
      </c>
    </row>
    <row r="47" spans="2:13" ht="27.75" customHeight="1" x14ac:dyDescent="0.15">
      <c r="B47" s="1240"/>
      <c r="C47" s="1241"/>
      <c r="D47" s="111"/>
      <c r="E47" s="1248" t="s">
        <v>37</v>
      </c>
      <c r="F47" s="1249"/>
      <c r="G47" s="1249"/>
      <c r="H47" s="1250"/>
      <c r="I47" s="107" t="s">
        <v>508</v>
      </c>
      <c r="J47" s="108" t="s">
        <v>508</v>
      </c>
      <c r="K47" s="108" t="s">
        <v>508</v>
      </c>
      <c r="L47" s="108" t="s">
        <v>508</v>
      </c>
      <c r="M47" s="109" t="s">
        <v>508</v>
      </c>
    </row>
    <row r="48" spans="2:13" ht="27.75" customHeight="1" x14ac:dyDescent="0.15">
      <c r="B48" s="1240"/>
      <c r="C48" s="1241"/>
      <c r="D48" s="106"/>
      <c r="E48" s="1246" t="s">
        <v>38</v>
      </c>
      <c r="F48" s="1246"/>
      <c r="G48" s="1246"/>
      <c r="H48" s="1247"/>
      <c r="I48" s="107" t="s">
        <v>508</v>
      </c>
      <c r="J48" s="108" t="s">
        <v>508</v>
      </c>
      <c r="K48" s="108" t="s">
        <v>508</v>
      </c>
      <c r="L48" s="108" t="s">
        <v>508</v>
      </c>
      <c r="M48" s="109" t="s">
        <v>508</v>
      </c>
    </row>
    <row r="49" spans="2:13" ht="27.75" customHeight="1" x14ac:dyDescent="0.15">
      <c r="B49" s="1242"/>
      <c r="C49" s="1243"/>
      <c r="D49" s="106"/>
      <c r="E49" s="1246" t="s">
        <v>39</v>
      </c>
      <c r="F49" s="1246"/>
      <c r="G49" s="1246"/>
      <c r="H49" s="1247"/>
      <c r="I49" s="107" t="s">
        <v>508</v>
      </c>
      <c r="J49" s="108" t="s">
        <v>508</v>
      </c>
      <c r="K49" s="108" t="s">
        <v>508</v>
      </c>
      <c r="L49" s="108" t="s">
        <v>508</v>
      </c>
      <c r="M49" s="109" t="s">
        <v>508</v>
      </c>
    </row>
    <row r="50" spans="2:13" ht="27.75" customHeight="1" x14ac:dyDescent="0.15">
      <c r="B50" s="1251" t="s">
        <v>40</v>
      </c>
      <c r="C50" s="1252"/>
      <c r="D50" s="112"/>
      <c r="E50" s="1246" t="s">
        <v>41</v>
      </c>
      <c r="F50" s="1246"/>
      <c r="G50" s="1246"/>
      <c r="H50" s="1247"/>
      <c r="I50" s="107">
        <v>641</v>
      </c>
      <c r="J50" s="108">
        <v>643</v>
      </c>
      <c r="K50" s="108">
        <v>744</v>
      </c>
      <c r="L50" s="108">
        <v>773</v>
      </c>
      <c r="M50" s="109">
        <v>812</v>
      </c>
    </row>
    <row r="51" spans="2:13" ht="27.75" customHeight="1" x14ac:dyDescent="0.15">
      <c r="B51" s="1240"/>
      <c r="C51" s="1241"/>
      <c r="D51" s="106"/>
      <c r="E51" s="1246" t="s">
        <v>42</v>
      </c>
      <c r="F51" s="1246"/>
      <c r="G51" s="1246"/>
      <c r="H51" s="1247"/>
      <c r="I51" s="107">
        <v>30</v>
      </c>
      <c r="J51" s="108">
        <v>15</v>
      </c>
      <c r="K51" s="108">
        <v>21</v>
      </c>
      <c r="L51" s="108">
        <v>11</v>
      </c>
      <c r="M51" s="109">
        <v>38</v>
      </c>
    </row>
    <row r="52" spans="2:13" ht="27.75" customHeight="1" x14ac:dyDescent="0.15">
      <c r="B52" s="1242"/>
      <c r="C52" s="1243"/>
      <c r="D52" s="106"/>
      <c r="E52" s="1246" t="s">
        <v>43</v>
      </c>
      <c r="F52" s="1246"/>
      <c r="G52" s="1246"/>
      <c r="H52" s="1247"/>
      <c r="I52" s="107">
        <v>3448</v>
      </c>
      <c r="J52" s="108">
        <v>3305</v>
      </c>
      <c r="K52" s="108">
        <v>3191</v>
      </c>
      <c r="L52" s="108">
        <v>3064</v>
      </c>
      <c r="M52" s="109">
        <v>2935</v>
      </c>
    </row>
    <row r="53" spans="2:13" ht="27.75" customHeight="1" thickBot="1" x14ac:dyDescent="0.2">
      <c r="B53" s="1253" t="s">
        <v>44</v>
      </c>
      <c r="C53" s="1254"/>
      <c r="D53" s="113"/>
      <c r="E53" s="1255" t="s">
        <v>45</v>
      </c>
      <c r="F53" s="1255"/>
      <c r="G53" s="1255"/>
      <c r="H53" s="1256"/>
      <c r="I53" s="114">
        <v>2334</v>
      </c>
      <c r="J53" s="115">
        <v>2214</v>
      </c>
      <c r="K53" s="115">
        <v>2342</v>
      </c>
      <c r="L53" s="115">
        <v>2317</v>
      </c>
      <c r="M53" s="116">
        <v>2147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Z6n15h9NGOrWke+zQaUFrAFOYleE9RMWUwvpZUbqJKVizdJLJyRMtlPBSPrqmrJQhSsrAxfTeCpSw08+pLljg==" saltValue="loX51Oc2ZrvLV0eDQG2B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65" t="s">
        <v>48</v>
      </c>
      <c r="D55" s="1265"/>
      <c r="E55" s="1266"/>
      <c r="F55" s="128">
        <v>396</v>
      </c>
      <c r="G55" s="128">
        <v>400</v>
      </c>
      <c r="H55" s="129">
        <v>485</v>
      </c>
    </row>
    <row r="56" spans="2:8" ht="52.5" customHeight="1" x14ac:dyDescent="0.15">
      <c r="B56" s="130"/>
      <c r="C56" s="1267" t="s">
        <v>49</v>
      </c>
      <c r="D56" s="1267"/>
      <c r="E56" s="1268"/>
      <c r="F56" s="131">
        <v>25</v>
      </c>
      <c r="G56" s="131">
        <v>24</v>
      </c>
      <c r="H56" s="132">
        <v>10</v>
      </c>
    </row>
    <row r="57" spans="2:8" ht="53.25" customHeight="1" x14ac:dyDescent="0.15">
      <c r="B57" s="130"/>
      <c r="C57" s="1269" t="s">
        <v>50</v>
      </c>
      <c r="D57" s="1269"/>
      <c r="E57" s="1270"/>
      <c r="F57" s="133">
        <v>54</v>
      </c>
      <c r="G57" s="133">
        <v>77</v>
      </c>
      <c r="H57" s="134">
        <v>105</v>
      </c>
    </row>
    <row r="58" spans="2:8" ht="45.75" customHeight="1" x14ac:dyDescent="0.15">
      <c r="B58" s="135"/>
      <c r="C58" s="1257" t="s">
        <v>574</v>
      </c>
      <c r="D58" s="1258"/>
      <c r="E58" s="1259"/>
      <c r="F58" s="136">
        <v>46</v>
      </c>
      <c r="G58" s="136">
        <v>67</v>
      </c>
      <c r="H58" s="137">
        <v>82</v>
      </c>
    </row>
    <row r="59" spans="2:8" ht="45.75" customHeight="1" x14ac:dyDescent="0.15">
      <c r="B59" s="135"/>
      <c r="C59" s="1257" t="s">
        <v>575</v>
      </c>
      <c r="D59" s="1258"/>
      <c r="E59" s="1259"/>
      <c r="F59" s="136">
        <v>5</v>
      </c>
      <c r="G59" s="136">
        <v>7</v>
      </c>
      <c r="H59" s="137">
        <v>18</v>
      </c>
    </row>
    <row r="60" spans="2:8" ht="45.75" customHeight="1" x14ac:dyDescent="0.15">
      <c r="B60" s="135"/>
      <c r="C60" s="1257" t="s">
        <v>576</v>
      </c>
      <c r="D60" s="1258"/>
      <c r="E60" s="1259"/>
      <c r="F60" s="136">
        <v>2</v>
      </c>
      <c r="G60" s="136">
        <v>2</v>
      </c>
      <c r="H60" s="137">
        <v>2</v>
      </c>
    </row>
    <row r="61" spans="2:8" ht="45.75" customHeight="1" x14ac:dyDescent="0.15">
      <c r="B61" s="135"/>
      <c r="C61" s="1257" t="s">
        <v>589</v>
      </c>
      <c r="D61" s="1258"/>
      <c r="E61" s="1259"/>
      <c r="F61" s="136" t="s">
        <v>590</v>
      </c>
      <c r="G61" s="136" t="s">
        <v>590</v>
      </c>
      <c r="H61" s="137">
        <v>1</v>
      </c>
    </row>
    <row r="62" spans="2:8" ht="45.75" customHeight="1" thickBot="1" x14ac:dyDescent="0.2">
      <c r="B62" s="138"/>
      <c r="C62" s="1260" t="s">
        <v>588</v>
      </c>
      <c r="D62" s="1261"/>
      <c r="E62" s="1262"/>
      <c r="F62" s="139">
        <v>0</v>
      </c>
      <c r="G62" s="139">
        <v>0</v>
      </c>
      <c r="H62" s="140">
        <v>0</v>
      </c>
    </row>
    <row r="63" spans="2:8" ht="52.5" customHeight="1" thickBot="1" x14ac:dyDescent="0.2">
      <c r="B63" s="141"/>
      <c r="C63" s="1263" t="s">
        <v>51</v>
      </c>
      <c r="D63" s="1263"/>
      <c r="E63" s="1264"/>
      <c r="F63" s="142">
        <v>475</v>
      </c>
      <c r="G63" s="142">
        <v>501</v>
      </c>
      <c r="H63" s="143">
        <v>600</v>
      </c>
    </row>
    <row r="64" spans="2:8" ht="15" customHeight="1" x14ac:dyDescent="0.15"/>
  </sheetData>
  <sheetProtection algorithmName="SHA-512" hashValue="hWBHUSP+c6oUFNAQ5+SLVzTmDlCMh3HIBs0z9W6qtxeXUoMGQ4mgM2qwKJsklpXhngF/FQEKowsjOAX+4Vp0Tg==" saltValue="7ALgHXEn8cbM/pRpzri3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60319</v>
      </c>
      <c r="E3" s="162"/>
      <c r="F3" s="163">
        <v>109920</v>
      </c>
      <c r="G3" s="164"/>
      <c r="H3" s="165"/>
    </row>
    <row r="4" spans="1:8" x14ac:dyDescent="0.15">
      <c r="A4" s="166"/>
      <c r="B4" s="167"/>
      <c r="C4" s="168"/>
      <c r="D4" s="169">
        <v>49591</v>
      </c>
      <c r="E4" s="170"/>
      <c r="F4" s="171">
        <v>62739</v>
      </c>
      <c r="G4" s="172"/>
      <c r="H4" s="173"/>
    </row>
    <row r="5" spans="1:8" x14ac:dyDescent="0.15">
      <c r="A5" s="154" t="s">
        <v>542</v>
      </c>
      <c r="B5" s="159"/>
      <c r="C5" s="160"/>
      <c r="D5" s="161">
        <v>47539</v>
      </c>
      <c r="E5" s="162"/>
      <c r="F5" s="163">
        <v>119882</v>
      </c>
      <c r="G5" s="164"/>
      <c r="H5" s="165"/>
    </row>
    <row r="6" spans="1:8" x14ac:dyDescent="0.15">
      <c r="A6" s="166"/>
      <c r="B6" s="167"/>
      <c r="C6" s="168"/>
      <c r="D6" s="169">
        <v>16104</v>
      </c>
      <c r="E6" s="170"/>
      <c r="F6" s="171">
        <v>66481</v>
      </c>
      <c r="G6" s="172"/>
      <c r="H6" s="173"/>
    </row>
    <row r="7" spans="1:8" x14ac:dyDescent="0.15">
      <c r="A7" s="154" t="s">
        <v>543</v>
      </c>
      <c r="B7" s="159"/>
      <c r="C7" s="160"/>
      <c r="D7" s="161">
        <v>64314</v>
      </c>
      <c r="E7" s="162"/>
      <c r="F7" s="163">
        <v>116162</v>
      </c>
      <c r="G7" s="164"/>
      <c r="H7" s="165"/>
    </row>
    <row r="8" spans="1:8" x14ac:dyDescent="0.15">
      <c r="A8" s="166"/>
      <c r="B8" s="167"/>
      <c r="C8" s="168"/>
      <c r="D8" s="169">
        <v>42571</v>
      </c>
      <c r="E8" s="170"/>
      <c r="F8" s="171">
        <v>61562</v>
      </c>
      <c r="G8" s="172"/>
      <c r="H8" s="173"/>
    </row>
    <row r="9" spans="1:8" x14ac:dyDescent="0.15">
      <c r="A9" s="154" t="s">
        <v>544</v>
      </c>
      <c r="B9" s="159"/>
      <c r="C9" s="160"/>
      <c r="D9" s="161">
        <v>44924</v>
      </c>
      <c r="E9" s="162"/>
      <c r="F9" s="163">
        <v>121449</v>
      </c>
      <c r="G9" s="164"/>
      <c r="H9" s="165"/>
    </row>
    <row r="10" spans="1:8" x14ac:dyDescent="0.15">
      <c r="A10" s="166"/>
      <c r="B10" s="167"/>
      <c r="C10" s="168"/>
      <c r="D10" s="169">
        <v>27234</v>
      </c>
      <c r="E10" s="170"/>
      <c r="F10" s="171">
        <v>62922</v>
      </c>
      <c r="G10" s="172"/>
      <c r="H10" s="173"/>
    </row>
    <row r="11" spans="1:8" x14ac:dyDescent="0.15">
      <c r="A11" s="154" t="s">
        <v>545</v>
      </c>
      <c r="B11" s="159"/>
      <c r="C11" s="160"/>
      <c r="D11" s="161">
        <v>48853</v>
      </c>
      <c r="E11" s="162"/>
      <c r="F11" s="163">
        <v>145139</v>
      </c>
      <c r="G11" s="164"/>
      <c r="H11" s="165"/>
    </row>
    <row r="12" spans="1:8" x14ac:dyDescent="0.15">
      <c r="A12" s="166"/>
      <c r="B12" s="167"/>
      <c r="C12" s="174"/>
      <c r="D12" s="169">
        <v>17321</v>
      </c>
      <c r="E12" s="170"/>
      <c r="F12" s="171">
        <v>83762</v>
      </c>
      <c r="G12" s="172"/>
      <c r="H12" s="173"/>
    </row>
    <row r="13" spans="1:8" x14ac:dyDescent="0.15">
      <c r="A13" s="154"/>
      <c r="B13" s="159"/>
      <c r="C13" s="175"/>
      <c r="D13" s="176">
        <v>53190</v>
      </c>
      <c r="E13" s="177"/>
      <c r="F13" s="178">
        <v>122510</v>
      </c>
      <c r="G13" s="179"/>
      <c r="H13" s="165"/>
    </row>
    <row r="14" spans="1:8" x14ac:dyDescent="0.15">
      <c r="A14" s="166"/>
      <c r="B14" s="167"/>
      <c r="C14" s="168"/>
      <c r="D14" s="169">
        <v>30564</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14.29</v>
      </c>
      <c r="C19" s="180">
        <f>ROUND(VALUE(SUBSTITUTE(実質収支比率等に係る経年分析!G$48,"▲","-")),2)</f>
        <v>12.72</v>
      </c>
      <c r="D19" s="180">
        <f>ROUND(VALUE(SUBSTITUTE(実質収支比率等に係る経年分析!H$48,"▲","-")),2)</f>
        <v>11.17</v>
      </c>
      <c r="E19" s="180">
        <f>ROUND(VALUE(SUBSTITUTE(実質収支比率等に係る経年分析!I$48,"▲","-")),2)</f>
        <v>7.56</v>
      </c>
      <c r="F19" s="180">
        <f>ROUND(VALUE(SUBSTITUTE(実質収支比率等に係る経年分析!J$48,"▲","-")),2)</f>
        <v>1.7</v>
      </c>
    </row>
    <row r="20" spans="1:11" x14ac:dyDescent="0.15">
      <c r="A20" s="180" t="s">
        <v>55</v>
      </c>
      <c r="B20" s="180">
        <f>ROUND(VALUE(SUBSTITUTE(実質収支比率等に係る経年分析!F$47,"▲","-")),2)</f>
        <v>17.16</v>
      </c>
      <c r="C20" s="180">
        <f>ROUND(VALUE(SUBSTITUTE(実質収支比率等に係る経年分析!G$47,"▲","-")),2)</f>
        <v>17.34</v>
      </c>
      <c r="D20" s="180">
        <f>ROUND(VALUE(SUBSTITUTE(実質収支比率等に係る経年分析!H$47,"▲","-")),2)</f>
        <v>17.5</v>
      </c>
      <c r="E20" s="180">
        <f>ROUND(VALUE(SUBSTITUTE(実質収支比率等に係る経年分析!I$47,"▲","-")),2)</f>
        <v>17.89</v>
      </c>
      <c r="F20" s="180">
        <f>ROUND(VALUE(SUBSTITUTE(実質収支比率等に係る経年分析!J$47,"▲","-")),2)</f>
        <v>21.64</v>
      </c>
    </row>
    <row r="21" spans="1:11" x14ac:dyDescent="0.15">
      <c r="A21" s="180" t="s">
        <v>56</v>
      </c>
      <c r="B21" s="180">
        <f>IF(ISNUMBER(VALUE(SUBSTITUTE(実質収支比率等に係る経年分析!F$49,"▲","-"))),ROUND(VALUE(SUBSTITUTE(実質収支比率等に係る経年分析!F$49,"▲","-")),2),NA())</f>
        <v>7.59</v>
      </c>
      <c r="C21" s="180">
        <f>IF(ISNUMBER(VALUE(SUBSTITUTE(実質収支比率等に係る経年分析!G$49,"▲","-"))),ROUND(VALUE(SUBSTITUTE(実質収支比率等に係る経年分析!G$49,"▲","-")),2),NA())</f>
        <v>-2.15</v>
      </c>
      <c r="D21" s="180">
        <f>IF(ISNUMBER(VALUE(SUBSTITUTE(実質収支比率等に係る経年分析!H$49,"▲","-"))),ROUND(VALUE(SUBSTITUTE(実質収支比率等に係る経年分析!H$49,"▲","-")),2),NA())</f>
        <v>-1.6</v>
      </c>
      <c r="E21" s="180">
        <f>IF(ISNUMBER(VALUE(SUBSTITUTE(実質収支比率等に係る経年分析!I$49,"▲","-"))),ROUND(VALUE(SUBSTITUTE(実質収支比率等に係る経年分析!I$49,"▲","-")),2),NA())</f>
        <v>-3.26</v>
      </c>
      <c r="F21" s="180">
        <f>IF(ISNUMBER(VALUE(SUBSTITUTE(実質収支比率等に係る経年分析!J$49,"▲","-"))),ROUND(VALUE(SUBSTITUTE(実質収支比率等に係る経年分析!J$49,"▲","-")),2),NA())</f>
        <v>-1.48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学校給食特別会計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14.26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1.69</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13.48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14.11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355</v>
      </c>
      <c r="E42" s="182"/>
      <c r="F42" s="182"/>
      <c r="G42" s="182">
        <f>'実質公債費比率（分子）の構造'!L$52</f>
        <v>340</v>
      </c>
      <c r="H42" s="182"/>
      <c r="I42" s="182"/>
      <c r="J42" s="182">
        <f>'実質公債費比率（分子）の構造'!M$52</f>
        <v>346</v>
      </c>
      <c r="K42" s="182"/>
      <c r="L42" s="182"/>
      <c r="M42" s="182">
        <f>'実質公債費比率（分子）の構造'!N$52</f>
        <v>331</v>
      </c>
      <c r="N42" s="182"/>
      <c r="O42" s="182"/>
      <c r="P42" s="182">
        <f>'実質公債費比率（分子）の構造'!O$52</f>
        <v>317</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v>
      </c>
      <c r="C44" s="182"/>
      <c r="D44" s="182"/>
      <c r="E44" s="182">
        <f>'実質公債費比率（分子）の構造'!L$50</f>
        <v>13</v>
      </c>
      <c r="F44" s="182"/>
      <c r="G44" s="182"/>
      <c r="H44" s="182">
        <f>'実質公債費比率（分子）の構造'!M$50</f>
        <v>12</v>
      </c>
      <c r="I44" s="182"/>
      <c r="J44" s="182"/>
      <c r="K44" s="182">
        <f>'実質公債費比率（分子）の構造'!N$50</f>
        <v>11</v>
      </c>
      <c r="L44" s="182"/>
      <c r="M44" s="182"/>
      <c r="N44" s="182">
        <f>'実質公債費比率（分子）の構造'!O$50</f>
        <v>3</v>
      </c>
      <c r="O44" s="182"/>
      <c r="P44" s="182"/>
    </row>
    <row r="45" spans="1:16" x14ac:dyDescent="0.15">
      <c r="A45" s="182" t="s">
        <v>66</v>
      </c>
      <c r="B45" s="182">
        <f>'実質公債費比率（分子）の構造'!K$49</f>
        <v>27</v>
      </c>
      <c r="C45" s="182"/>
      <c r="D45" s="182"/>
      <c r="E45" s="182">
        <f>'実質公債費比率（分子）の構造'!L$49</f>
        <v>29</v>
      </c>
      <c r="F45" s="182"/>
      <c r="G45" s="182"/>
      <c r="H45" s="182">
        <f>'実質公債費比率（分子）の構造'!M$49</f>
        <v>31</v>
      </c>
      <c r="I45" s="182"/>
      <c r="J45" s="182"/>
      <c r="K45" s="182">
        <f>'実質公債費比率（分子）の構造'!N$49</f>
        <v>31</v>
      </c>
      <c r="L45" s="182"/>
      <c r="M45" s="182"/>
      <c r="N45" s="182">
        <f>'実質公債費比率（分子）の構造'!O$49</f>
        <v>13</v>
      </c>
      <c r="O45" s="182"/>
      <c r="P45" s="182"/>
    </row>
    <row r="46" spans="1:16" x14ac:dyDescent="0.15">
      <c r="A46" s="182" t="s">
        <v>67</v>
      </c>
      <c r="B46" s="182">
        <f>'実質公債費比率（分子）の構造'!K$48</f>
        <v>60</v>
      </c>
      <c r="C46" s="182"/>
      <c r="D46" s="182"/>
      <c r="E46" s="182">
        <f>'実質公債費比率（分子）の構造'!L$48</f>
        <v>61</v>
      </c>
      <c r="F46" s="182"/>
      <c r="G46" s="182"/>
      <c r="H46" s="182">
        <f>'実質公債費比率（分子）の構造'!M$48</f>
        <v>73</v>
      </c>
      <c r="I46" s="182"/>
      <c r="J46" s="182"/>
      <c r="K46" s="182">
        <f>'実質公債費比率（分子）の構造'!N$48</f>
        <v>80</v>
      </c>
      <c r="L46" s="182"/>
      <c r="M46" s="182"/>
      <c r="N46" s="182">
        <f>'実質公債費比率（分子）の構造'!O$48</f>
        <v>73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417</v>
      </c>
      <c r="C49" s="182"/>
      <c r="D49" s="182"/>
      <c r="E49" s="182">
        <f>'実質公債費比率（分子）の構造'!L$45</f>
        <v>425</v>
      </c>
      <c r="F49" s="182"/>
      <c r="G49" s="182"/>
      <c r="H49" s="182">
        <f>'実質公債費比率（分子）の構造'!M$45</f>
        <v>401</v>
      </c>
      <c r="I49" s="182"/>
      <c r="J49" s="182"/>
      <c r="K49" s="182">
        <f>'実質公債費比率（分子）の構造'!N$45</f>
        <v>402</v>
      </c>
      <c r="L49" s="182"/>
      <c r="M49" s="182"/>
      <c r="N49" s="182">
        <f>'実質公債費比率（分子）の構造'!O$45</f>
        <v>413</v>
      </c>
      <c r="O49" s="182"/>
      <c r="P49" s="182"/>
    </row>
    <row r="50" spans="1:16" x14ac:dyDescent="0.15">
      <c r="A50" s="182" t="s">
        <v>71</v>
      </c>
      <c r="B50" s="182" t="e">
        <f>NA()</f>
        <v>#N/A</v>
      </c>
      <c r="C50" s="182">
        <f>IF(ISNUMBER('実質公債費比率（分子）の構造'!K$53),'実質公債費比率（分子）の構造'!K$53,NA())</f>
        <v>163</v>
      </c>
      <c r="D50" s="182" t="e">
        <f>NA()</f>
        <v>#N/A</v>
      </c>
      <c r="E50" s="182" t="e">
        <f>NA()</f>
        <v>#N/A</v>
      </c>
      <c r="F50" s="182">
        <f>IF(ISNUMBER('実質公債費比率（分子）の構造'!L$53),'実質公債費比率（分子）の構造'!L$53,NA())</f>
        <v>188</v>
      </c>
      <c r="G50" s="182" t="e">
        <f>NA()</f>
        <v>#N/A</v>
      </c>
      <c r="H50" s="182" t="e">
        <f>NA()</f>
        <v>#N/A</v>
      </c>
      <c r="I50" s="182">
        <f>IF(ISNUMBER('実質公債費比率（分子）の構造'!M$53),'実質公債費比率（分子）の構造'!M$53,NA())</f>
        <v>171</v>
      </c>
      <c r="J50" s="182" t="e">
        <f>NA()</f>
        <v>#N/A</v>
      </c>
      <c r="K50" s="182" t="e">
        <f>NA()</f>
        <v>#N/A</v>
      </c>
      <c r="L50" s="182">
        <f>IF(ISNUMBER('実質公債費比率（分子）の構造'!N$53),'実質公債費比率（分子）の構造'!N$53,NA())</f>
        <v>193</v>
      </c>
      <c r="M50" s="182" t="e">
        <f>NA()</f>
        <v>#N/A</v>
      </c>
      <c r="N50" s="182" t="e">
        <f>NA()</f>
        <v>#N/A</v>
      </c>
      <c r="O50" s="182">
        <f>IF(ISNUMBER('実質公債費比率（分子）の構造'!O$53),'実質公債費比率（分子）の構造'!O$53,NA())</f>
        <v>185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3448</v>
      </c>
      <c r="E56" s="181"/>
      <c r="F56" s="181"/>
      <c r="G56" s="181">
        <f>'将来負担比率（分子）の構造'!J$52</f>
        <v>3305</v>
      </c>
      <c r="H56" s="181"/>
      <c r="I56" s="181"/>
      <c r="J56" s="181">
        <f>'将来負担比率（分子）の構造'!K$52</f>
        <v>3191</v>
      </c>
      <c r="K56" s="181"/>
      <c r="L56" s="181"/>
      <c r="M56" s="181">
        <f>'将来負担比率（分子）の構造'!L$52</f>
        <v>3064</v>
      </c>
      <c r="N56" s="181"/>
      <c r="O56" s="181"/>
      <c r="P56" s="181">
        <f>'将来負担比率（分子）の構造'!M$52</f>
        <v>2935</v>
      </c>
    </row>
    <row r="57" spans="1:16" x14ac:dyDescent="0.15">
      <c r="A57" s="181" t="s">
        <v>42</v>
      </c>
      <c r="B57" s="181"/>
      <c r="C57" s="181"/>
      <c r="D57" s="181">
        <f>'将来負担比率（分子）の構造'!I$51</f>
        <v>30</v>
      </c>
      <c r="E57" s="181"/>
      <c r="F57" s="181"/>
      <c r="G57" s="181">
        <f>'将来負担比率（分子）の構造'!J$51</f>
        <v>15</v>
      </c>
      <c r="H57" s="181"/>
      <c r="I57" s="181"/>
      <c r="J57" s="181">
        <f>'将来負担比率（分子）の構造'!K$51</f>
        <v>21</v>
      </c>
      <c r="K57" s="181"/>
      <c r="L57" s="181"/>
      <c r="M57" s="181">
        <f>'将来負担比率（分子）の構造'!L$51</f>
        <v>11</v>
      </c>
      <c r="N57" s="181"/>
      <c r="O57" s="181"/>
      <c r="P57" s="181">
        <f>'将来負担比率（分子）の構造'!M$51</f>
        <v>38</v>
      </c>
    </row>
    <row r="58" spans="1:16" x14ac:dyDescent="0.15">
      <c r="A58" s="181" t="s">
        <v>41</v>
      </c>
      <c r="B58" s="181"/>
      <c r="C58" s="181"/>
      <c r="D58" s="181">
        <f>'将来負担比率（分子）の構造'!I$50</f>
        <v>641</v>
      </c>
      <c r="E58" s="181"/>
      <c r="F58" s="181"/>
      <c r="G58" s="181">
        <f>'将来負担比率（分子）の構造'!J$50</f>
        <v>643</v>
      </c>
      <c r="H58" s="181"/>
      <c r="I58" s="181"/>
      <c r="J58" s="181">
        <f>'将来負担比率（分子）の構造'!K$50</f>
        <v>744</v>
      </c>
      <c r="K58" s="181"/>
      <c r="L58" s="181"/>
      <c r="M58" s="181">
        <f>'将来負担比率（分子）の構造'!L$50</f>
        <v>773</v>
      </c>
      <c r="N58" s="181"/>
      <c r="O58" s="181"/>
      <c r="P58" s="181">
        <f>'将来負担比率（分子）の構造'!M$50</f>
        <v>812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410</v>
      </c>
      <c r="C61" s="181"/>
      <c r="D61" s="181"/>
      <c r="E61" s="181">
        <f>'将来負担比率（分子）の構造'!J$46</f>
        <v>369</v>
      </c>
      <c r="F61" s="181"/>
      <c r="G61" s="181"/>
      <c r="H61" s="181">
        <f>'将来負担比率（分子）の構造'!K$46</f>
        <v>334</v>
      </c>
      <c r="I61" s="181"/>
      <c r="J61" s="181"/>
      <c r="K61" s="181">
        <f>'将来負担比率（分子）の構造'!L$46</f>
        <v>291</v>
      </c>
      <c r="L61" s="181"/>
      <c r="M61" s="181"/>
      <c r="N61" s="181">
        <f>'将来負担比率（分子）の構造'!M$46</f>
        <v>268</v>
      </c>
      <c r="O61" s="181"/>
      <c r="P61" s="181"/>
    </row>
    <row r="62" spans="1:16" x14ac:dyDescent="0.15">
      <c r="A62" s="181" t="s">
        <v>35</v>
      </c>
      <c r="B62" s="181">
        <f>'将来負担比率（分子）の構造'!I$45</f>
        <v>850</v>
      </c>
      <c r="C62" s="181"/>
      <c r="D62" s="181"/>
      <c r="E62" s="181">
        <f>'将来負担比率（分子）の構造'!J$45</f>
        <v>793</v>
      </c>
      <c r="F62" s="181"/>
      <c r="G62" s="181"/>
      <c r="H62" s="181">
        <f>'将来負担比率（分子）の構造'!K$45</f>
        <v>821</v>
      </c>
      <c r="I62" s="181"/>
      <c r="J62" s="181"/>
      <c r="K62" s="181">
        <f>'将来負担比率（分子）の構造'!L$45</f>
        <v>832</v>
      </c>
      <c r="L62" s="181"/>
      <c r="M62" s="181"/>
      <c r="N62" s="181">
        <f>'将来負担比率（分子）の構造'!M$45</f>
        <v>824</v>
      </c>
      <c r="O62" s="181"/>
      <c r="P62" s="181"/>
    </row>
    <row r="63" spans="1:16" x14ac:dyDescent="0.15">
      <c r="A63" s="181" t="s">
        <v>34</v>
      </c>
      <c r="B63" s="181">
        <f>'将来負担比率（分子）の構造'!I$44</f>
        <v>129</v>
      </c>
      <c r="C63" s="181"/>
      <c r="D63" s="181"/>
      <c r="E63" s="181">
        <f>'将来負担比率（分子）の構造'!J$44</f>
        <v>110</v>
      </c>
      <c r="F63" s="181"/>
      <c r="G63" s="181"/>
      <c r="H63" s="181">
        <f>'将来負担比率（分子）の構造'!K$44</f>
        <v>80</v>
      </c>
      <c r="I63" s="181"/>
      <c r="J63" s="181"/>
      <c r="K63" s="181">
        <f>'将来負担比率（分子）の構造'!L$44</f>
        <v>54</v>
      </c>
      <c r="L63" s="181"/>
      <c r="M63" s="181"/>
      <c r="N63" s="181">
        <f>'将来負担比率（分子）の構造'!M$44</f>
        <v>45</v>
      </c>
      <c r="O63" s="181"/>
      <c r="P63" s="181"/>
    </row>
    <row r="64" spans="1:16" x14ac:dyDescent="0.15">
      <c r="A64" s="181" t="s">
        <v>33</v>
      </c>
      <c r="B64" s="181">
        <f>'将来負担比率（分子）の構造'!I$43</f>
        <v>872</v>
      </c>
      <c r="C64" s="181"/>
      <c r="D64" s="181"/>
      <c r="E64" s="181">
        <f>'将来負担比率（分子）の構造'!J$43</f>
        <v>852</v>
      </c>
      <c r="F64" s="181"/>
      <c r="G64" s="181"/>
      <c r="H64" s="181">
        <f>'将来負担比率（分子）の構造'!K$43</f>
        <v>1092</v>
      </c>
      <c r="I64" s="181"/>
      <c r="J64" s="181"/>
      <c r="K64" s="181">
        <f>'将来負担比率（分子）の構造'!L$43</f>
        <v>1139</v>
      </c>
      <c r="L64" s="181"/>
      <c r="M64" s="181"/>
      <c r="N64" s="181">
        <f>'将来負担比率（分子）の構造'!M$43</f>
        <v>1127</v>
      </c>
      <c r="O64" s="181"/>
      <c r="P64" s="181"/>
    </row>
    <row r="65" spans="1:16" x14ac:dyDescent="0.15">
      <c r="A65" s="181" t="s">
        <v>32</v>
      </c>
      <c r="B65" s="181">
        <f>'将来負担比率（分子）の構造'!I$42</f>
        <v>80</v>
      </c>
      <c r="C65" s="181"/>
      <c r="D65" s="181"/>
      <c r="E65" s="181">
        <f>'将来負担比率（分子）の構造'!J$42</f>
        <v>55</v>
      </c>
      <c r="F65" s="181"/>
      <c r="G65" s="181"/>
      <c r="H65" s="181">
        <f>'将来負担比率（分子）の構造'!K$42</f>
        <v>40</v>
      </c>
      <c r="I65" s="181"/>
      <c r="J65" s="181"/>
      <c r="K65" s="181">
        <f>'将来負担比率（分子）の構造'!L$42</f>
        <v>30</v>
      </c>
      <c r="L65" s="181"/>
      <c r="M65" s="181"/>
      <c r="N65" s="181">
        <f>'将来負担比率（分子）の構造'!M$42</f>
        <v>20</v>
      </c>
      <c r="O65" s="181"/>
      <c r="P65" s="181"/>
    </row>
    <row r="66" spans="1:16" x14ac:dyDescent="0.15">
      <c r="A66" s="181" t="s">
        <v>31</v>
      </c>
      <c r="B66" s="181">
        <f>'将来負担比率（分子）の構造'!I$41</f>
        <v>4111</v>
      </c>
      <c r="C66" s="181"/>
      <c r="D66" s="181"/>
      <c r="E66" s="181">
        <f>'将来負担比率（分子）の構造'!J$41</f>
        <v>3999</v>
      </c>
      <c r="F66" s="181"/>
      <c r="G66" s="181"/>
      <c r="H66" s="181">
        <f>'将来負担比率（分子）の構造'!K$41</f>
        <v>3931</v>
      </c>
      <c r="I66" s="181"/>
      <c r="J66" s="181"/>
      <c r="K66" s="181">
        <f>'将来負担比率（分子）の構造'!L$41</f>
        <v>3821</v>
      </c>
      <c r="L66" s="181"/>
      <c r="M66" s="181"/>
      <c r="N66" s="181">
        <f>'将来負担比率（分子）の構造'!M$41</f>
        <v>3648</v>
      </c>
      <c r="O66" s="181"/>
      <c r="P66" s="181"/>
    </row>
    <row r="67" spans="1:16" x14ac:dyDescent="0.15">
      <c r="A67" s="181" t="s">
        <v>75</v>
      </c>
      <c r="B67" s="181" t="e">
        <f>NA()</f>
        <v>#N/A</v>
      </c>
      <c r="C67" s="181">
        <f>IF(ISNUMBER('将来負担比率（分子）の構造'!I$53), IF('将来負担比率（分子）の構造'!I$53 &lt; 0, 0, '将来負担比率（分子）の構造'!I$53), NA())</f>
        <v>2334</v>
      </c>
      <c r="D67" s="181" t="e">
        <f>NA()</f>
        <v>#N/A</v>
      </c>
      <c r="E67" s="181" t="e">
        <f>NA()</f>
        <v>#N/A</v>
      </c>
      <c r="F67" s="181">
        <f>IF(ISNUMBER('将来負担比率（分子）の構造'!J$53), IF('将来負担比率（分子）の構造'!J$53 &lt; 0, 0, '将来負担比率（分子）の構造'!J$53), NA())</f>
        <v>2214</v>
      </c>
      <c r="G67" s="181" t="e">
        <f>NA()</f>
        <v>#N/A</v>
      </c>
      <c r="H67" s="181" t="e">
        <f>NA()</f>
        <v>#N/A</v>
      </c>
      <c r="I67" s="181">
        <f>IF(ISNUMBER('将来負担比率（分子）の構造'!K$53), IF('将来負担比率（分子）の構造'!K$53 &lt; 0, 0, '将来負担比率（分子）の構造'!K$53), NA())</f>
        <v>2342</v>
      </c>
      <c r="J67" s="181" t="e">
        <f>NA()</f>
        <v>#N/A</v>
      </c>
      <c r="K67" s="181" t="e">
        <f>NA()</f>
        <v>#N/A</v>
      </c>
      <c r="L67" s="181">
        <f>IF(ISNUMBER('将来負担比率（分子）の構造'!L$53), IF('将来負担比率（分子）の構造'!L$53 &lt; 0, 0, '将来負担比率（分子）の構造'!L$53), NA())</f>
        <v>2317</v>
      </c>
      <c r="M67" s="181" t="e">
        <f>NA()</f>
        <v>#N/A</v>
      </c>
      <c r="N67" s="181" t="e">
        <f>NA()</f>
        <v>#N/A</v>
      </c>
      <c r="O67" s="181">
        <f>IF(ISNUMBER('将来負担比率（分子）の構造'!M$53), IF('将来負担比率（分子）の構造'!M$53 &lt; 0, 0, '将来負担比率（分子）の構造'!M$53), NA())</f>
        <v>2147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396</v>
      </c>
      <c r="C72" s="185">
        <f>基金残高に係る経年分析!G55</f>
        <v>400</v>
      </c>
      <c r="D72" s="185">
        <f>基金残高に係る経年分析!H55</f>
        <v>485</v>
      </c>
    </row>
    <row r="73" spans="1:16" x14ac:dyDescent="0.15">
      <c r="A73" s="184" t="s">
        <v>78</v>
      </c>
      <c r="B73" s="185">
        <f>基金残高に係る経年分析!F56</f>
        <v>25</v>
      </c>
      <c r="C73" s="185">
        <f>基金残高に係る経年分析!G56</f>
        <v>24</v>
      </c>
      <c r="D73" s="185">
        <f>基金残高に係る経年分析!H56</f>
        <v>10</v>
      </c>
    </row>
    <row r="74" spans="1:16" x14ac:dyDescent="0.15">
      <c r="A74" s="184" t="s">
        <v>79</v>
      </c>
      <c r="B74" s="185">
        <f>基金残高に係る経年分析!F57</f>
        <v>54</v>
      </c>
      <c r="C74" s="185">
        <f>基金残高に係る経年分析!G57</f>
        <v>77</v>
      </c>
      <c r="D74" s="185">
        <f>基金残高に係る経年分析!H57</f>
        <v>105</v>
      </c>
    </row>
  </sheetData>
  <sheetProtection algorithmName="SHA-512" hashValue="v4U08XgUgclWByrkaXMPXFjRrplQiJYKI8XVEhaUzX2d1gwSwfx8eSvX5x+eYCgxiYCGJWSjTGmCJ0FgYbgUVA==" saltValue="kX9Or4spVcjs+l4p7/G+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662898</v>
      </c>
      <c r="S5" s="635"/>
      <c r="T5" s="635"/>
      <c r="U5" s="635"/>
      <c r="V5" s="635"/>
      <c r="W5" s="635"/>
      <c r="X5" s="635"/>
      <c r="Y5" s="636"/>
      <c r="Z5" s="637">
        <v>19.100000000000001</v>
      </c>
      <c r="AA5" s="637"/>
      <c r="AB5" s="637"/>
      <c r="AC5" s="637"/>
      <c r="AD5" s="638">
        <v>662898</v>
      </c>
      <c r="AE5" s="638"/>
      <c r="AF5" s="638"/>
      <c r="AG5" s="638"/>
      <c r="AH5" s="638"/>
      <c r="AI5" s="638"/>
      <c r="AJ5" s="638"/>
      <c r="AK5" s="638"/>
      <c r="AL5" s="639">
        <v>30.4</v>
      </c>
      <c r="AM5" s="640"/>
      <c r="AN5" s="640"/>
      <c r="AO5" s="641"/>
      <c r="AP5" s="631" t="s">
        <v>227</v>
      </c>
      <c r="AQ5" s="632"/>
      <c r="AR5" s="632"/>
      <c r="AS5" s="632"/>
      <c r="AT5" s="632"/>
      <c r="AU5" s="632"/>
      <c r="AV5" s="632"/>
      <c r="AW5" s="632"/>
      <c r="AX5" s="632"/>
      <c r="AY5" s="632"/>
      <c r="AZ5" s="632"/>
      <c r="BA5" s="632"/>
      <c r="BB5" s="632"/>
      <c r="BC5" s="632"/>
      <c r="BD5" s="632"/>
      <c r="BE5" s="632"/>
      <c r="BF5" s="633"/>
      <c r="BG5" s="645">
        <v>662898</v>
      </c>
      <c r="BH5" s="646"/>
      <c r="BI5" s="646"/>
      <c r="BJ5" s="646"/>
      <c r="BK5" s="646"/>
      <c r="BL5" s="646"/>
      <c r="BM5" s="646"/>
      <c r="BN5" s="647"/>
      <c r="BO5" s="648">
        <v>100</v>
      </c>
      <c r="BP5" s="648"/>
      <c r="BQ5" s="648"/>
      <c r="BR5" s="648"/>
      <c r="BS5" s="649">
        <v>2322</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28023</v>
      </c>
      <c r="S6" s="646"/>
      <c r="T6" s="646"/>
      <c r="U6" s="646"/>
      <c r="V6" s="646"/>
      <c r="W6" s="646"/>
      <c r="X6" s="646"/>
      <c r="Y6" s="647"/>
      <c r="Z6" s="648">
        <v>0.8</v>
      </c>
      <c r="AA6" s="648"/>
      <c r="AB6" s="648"/>
      <c r="AC6" s="648"/>
      <c r="AD6" s="649">
        <v>28023</v>
      </c>
      <c r="AE6" s="649"/>
      <c r="AF6" s="649"/>
      <c r="AG6" s="649"/>
      <c r="AH6" s="649"/>
      <c r="AI6" s="649"/>
      <c r="AJ6" s="649"/>
      <c r="AK6" s="649"/>
      <c r="AL6" s="650">
        <v>1.3</v>
      </c>
      <c r="AM6" s="651"/>
      <c r="AN6" s="651"/>
      <c r="AO6" s="652"/>
      <c r="AP6" s="642" t="s">
        <v>232</v>
      </c>
      <c r="AQ6" s="643"/>
      <c r="AR6" s="643"/>
      <c r="AS6" s="643"/>
      <c r="AT6" s="643"/>
      <c r="AU6" s="643"/>
      <c r="AV6" s="643"/>
      <c r="AW6" s="643"/>
      <c r="AX6" s="643"/>
      <c r="AY6" s="643"/>
      <c r="AZ6" s="643"/>
      <c r="BA6" s="643"/>
      <c r="BB6" s="643"/>
      <c r="BC6" s="643"/>
      <c r="BD6" s="643"/>
      <c r="BE6" s="643"/>
      <c r="BF6" s="644"/>
      <c r="BG6" s="645">
        <v>662898</v>
      </c>
      <c r="BH6" s="646"/>
      <c r="BI6" s="646"/>
      <c r="BJ6" s="646"/>
      <c r="BK6" s="646"/>
      <c r="BL6" s="646"/>
      <c r="BM6" s="646"/>
      <c r="BN6" s="647"/>
      <c r="BO6" s="648">
        <v>100</v>
      </c>
      <c r="BP6" s="648"/>
      <c r="BQ6" s="648"/>
      <c r="BR6" s="648"/>
      <c r="BS6" s="649">
        <v>2322</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60072</v>
      </c>
      <c r="CS6" s="646"/>
      <c r="CT6" s="646"/>
      <c r="CU6" s="646"/>
      <c r="CV6" s="646"/>
      <c r="CW6" s="646"/>
      <c r="CX6" s="646"/>
      <c r="CY6" s="647"/>
      <c r="CZ6" s="639">
        <v>1.8</v>
      </c>
      <c r="DA6" s="640"/>
      <c r="DB6" s="640"/>
      <c r="DC6" s="659"/>
      <c r="DD6" s="654" t="s">
        <v>128</v>
      </c>
      <c r="DE6" s="646"/>
      <c r="DF6" s="646"/>
      <c r="DG6" s="646"/>
      <c r="DH6" s="646"/>
      <c r="DI6" s="646"/>
      <c r="DJ6" s="646"/>
      <c r="DK6" s="646"/>
      <c r="DL6" s="646"/>
      <c r="DM6" s="646"/>
      <c r="DN6" s="646"/>
      <c r="DO6" s="646"/>
      <c r="DP6" s="647"/>
      <c r="DQ6" s="654">
        <v>60072</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951</v>
      </c>
      <c r="S7" s="646"/>
      <c r="T7" s="646"/>
      <c r="U7" s="646"/>
      <c r="V7" s="646"/>
      <c r="W7" s="646"/>
      <c r="X7" s="646"/>
      <c r="Y7" s="647"/>
      <c r="Z7" s="648">
        <v>0</v>
      </c>
      <c r="AA7" s="648"/>
      <c r="AB7" s="648"/>
      <c r="AC7" s="648"/>
      <c r="AD7" s="649">
        <v>951</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286065</v>
      </c>
      <c r="BH7" s="646"/>
      <c r="BI7" s="646"/>
      <c r="BJ7" s="646"/>
      <c r="BK7" s="646"/>
      <c r="BL7" s="646"/>
      <c r="BM7" s="646"/>
      <c r="BN7" s="647"/>
      <c r="BO7" s="648">
        <v>43.2</v>
      </c>
      <c r="BP7" s="648"/>
      <c r="BQ7" s="648"/>
      <c r="BR7" s="648"/>
      <c r="BS7" s="649">
        <v>2322</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736416</v>
      </c>
      <c r="CS7" s="646"/>
      <c r="CT7" s="646"/>
      <c r="CU7" s="646"/>
      <c r="CV7" s="646"/>
      <c r="CW7" s="646"/>
      <c r="CX7" s="646"/>
      <c r="CY7" s="647"/>
      <c r="CZ7" s="648">
        <v>21.6</v>
      </c>
      <c r="DA7" s="648"/>
      <c r="DB7" s="648"/>
      <c r="DC7" s="648"/>
      <c r="DD7" s="654">
        <v>42387</v>
      </c>
      <c r="DE7" s="646"/>
      <c r="DF7" s="646"/>
      <c r="DG7" s="646"/>
      <c r="DH7" s="646"/>
      <c r="DI7" s="646"/>
      <c r="DJ7" s="646"/>
      <c r="DK7" s="646"/>
      <c r="DL7" s="646"/>
      <c r="DM7" s="646"/>
      <c r="DN7" s="646"/>
      <c r="DO7" s="646"/>
      <c r="DP7" s="647"/>
      <c r="DQ7" s="654">
        <v>645808</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6361</v>
      </c>
      <c r="S8" s="646"/>
      <c r="T8" s="646"/>
      <c r="U8" s="646"/>
      <c r="V8" s="646"/>
      <c r="W8" s="646"/>
      <c r="X8" s="646"/>
      <c r="Y8" s="647"/>
      <c r="Z8" s="648">
        <v>0.2</v>
      </c>
      <c r="AA8" s="648"/>
      <c r="AB8" s="648"/>
      <c r="AC8" s="648"/>
      <c r="AD8" s="649">
        <v>6361</v>
      </c>
      <c r="AE8" s="649"/>
      <c r="AF8" s="649"/>
      <c r="AG8" s="649"/>
      <c r="AH8" s="649"/>
      <c r="AI8" s="649"/>
      <c r="AJ8" s="649"/>
      <c r="AK8" s="649"/>
      <c r="AL8" s="650">
        <v>0.3</v>
      </c>
      <c r="AM8" s="651"/>
      <c r="AN8" s="651"/>
      <c r="AO8" s="652"/>
      <c r="AP8" s="642" t="s">
        <v>238</v>
      </c>
      <c r="AQ8" s="643"/>
      <c r="AR8" s="643"/>
      <c r="AS8" s="643"/>
      <c r="AT8" s="643"/>
      <c r="AU8" s="643"/>
      <c r="AV8" s="643"/>
      <c r="AW8" s="643"/>
      <c r="AX8" s="643"/>
      <c r="AY8" s="643"/>
      <c r="AZ8" s="643"/>
      <c r="BA8" s="643"/>
      <c r="BB8" s="643"/>
      <c r="BC8" s="643"/>
      <c r="BD8" s="643"/>
      <c r="BE8" s="643"/>
      <c r="BF8" s="644"/>
      <c r="BG8" s="645">
        <v>10805</v>
      </c>
      <c r="BH8" s="646"/>
      <c r="BI8" s="646"/>
      <c r="BJ8" s="646"/>
      <c r="BK8" s="646"/>
      <c r="BL8" s="646"/>
      <c r="BM8" s="646"/>
      <c r="BN8" s="647"/>
      <c r="BO8" s="648">
        <v>1.6</v>
      </c>
      <c r="BP8" s="648"/>
      <c r="BQ8" s="648"/>
      <c r="BR8" s="648"/>
      <c r="BS8" s="654" t="s">
        <v>174</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897755</v>
      </c>
      <c r="CS8" s="646"/>
      <c r="CT8" s="646"/>
      <c r="CU8" s="646"/>
      <c r="CV8" s="646"/>
      <c r="CW8" s="646"/>
      <c r="CX8" s="646"/>
      <c r="CY8" s="647"/>
      <c r="CZ8" s="648">
        <v>26.3</v>
      </c>
      <c r="DA8" s="648"/>
      <c r="DB8" s="648"/>
      <c r="DC8" s="648"/>
      <c r="DD8" s="654">
        <v>1668</v>
      </c>
      <c r="DE8" s="646"/>
      <c r="DF8" s="646"/>
      <c r="DG8" s="646"/>
      <c r="DH8" s="646"/>
      <c r="DI8" s="646"/>
      <c r="DJ8" s="646"/>
      <c r="DK8" s="646"/>
      <c r="DL8" s="646"/>
      <c r="DM8" s="646"/>
      <c r="DN8" s="646"/>
      <c r="DO8" s="646"/>
      <c r="DP8" s="647"/>
      <c r="DQ8" s="654">
        <v>578375</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3625</v>
      </c>
      <c r="S9" s="646"/>
      <c r="T9" s="646"/>
      <c r="U9" s="646"/>
      <c r="V9" s="646"/>
      <c r="W9" s="646"/>
      <c r="X9" s="646"/>
      <c r="Y9" s="647"/>
      <c r="Z9" s="648">
        <v>0.1</v>
      </c>
      <c r="AA9" s="648"/>
      <c r="AB9" s="648"/>
      <c r="AC9" s="648"/>
      <c r="AD9" s="649">
        <v>3625</v>
      </c>
      <c r="AE9" s="649"/>
      <c r="AF9" s="649"/>
      <c r="AG9" s="649"/>
      <c r="AH9" s="649"/>
      <c r="AI9" s="649"/>
      <c r="AJ9" s="649"/>
      <c r="AK9" s="649"/>
      <c r="AL9" s="650">
        <v>0.2</v>
      </c>
      <c r="AM9" s="651"/>
      <c r="AN9" s="651"/>
      <c r="AO9" s="652"/>
      <c r="AP9" s="642" t="s">
        <v>241</v>
      </c>
      <c r="AQ9" s="643"/>
      <c r="AR9" s="643"/>
      <c r="AS9" s="643"/>
      <c r="AT9" s="643"/>
      <c r="AU9" s="643"/>
      <c r="AV9" s="643"/>
      <c r="AW9" s="643"/>
      <c r="AX9" s="643"/>
      <c r="AY9" s="643"/>
      <c r="AZ9" s="643"/>
      <c r="BA9" s="643"/>
      <c r="BB9" s="643"/>
      <c r="BC9" s="643"/>
      <c r="BD9" s="643"/>
      <c r="BE9" s="643"/>
      <c r="BF9" s="644"/>
      <c r="BG9" s="645">
        <v>252053</v>
      </c>
      <c r="BH9" s="646"/>
      <c r="BI9" s="646"/>
      <c r="BJ9" s="646"/>
      <c r="BK9" s="646"/>
      <c r="BL9" s="646"/>
      <c r="BM9" s="646"/>
      <c r="BN9" s="647"/>
      <c r="BO9" s="648">
        <v>38</v>
      </c>
      <c r="BP9" s="648"/>
      <c r="BQ9" s="648"/>
      <c r="BR9" s="648"/>
      <c r="BS9" s="654" t="s">
        <v>128</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276859</v>
      </c>
      <c r="CS9" s="646"/>
      <c r="CT9" s="646"/>
      <c r="CU9" s="646"/>
      <c r="CV9" s="646"/>
      <c r="CW9" s="646"/>
      <c r="CX9" s="646"/>
      <c r="CY9" s="647"/>
      <c r="CZ9" s="648">
        <v>8.1</v>
      </c>
      <c r="DA9" s="648"/>
      <c r="DB9" s="648"/>
      <c r="DC9" s="648"/>
      <c r="DD9" s="654">
        <v>3481</v>
      </c>
      <c r="DE9" s="646"/>
      <c r="DF9" s="646"/>
      <c r="DG9" s="646"/>
      <c r="DH9" s="646"/>
      <c r="DI9" s="646"/>
      <c r="DJ9" s="646"/>
      <c r="DK9" s="646"/>
      <c r="DL9" s="646"/>
      <c r="DM9" s="646"/>
      <c r="DN9" s="646"/>
      <c r="DO9" s="646"/>
      <c r="DP9" s="647"/>
      <c r="DQ9" s="654">
        <v>208630</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11503</v>
      </c>
      <c r="BH10" s="646"/>
      <c r="BI10" s="646"/>
      <c r="BJ10" s="646"/>
      <c r="BK10" s="646"/>
      <c r="BL10" s="646"/>
      <c r="BM10" s="646"/>
      <c r="BN10" s="647"/>
      <c r="BO10" s="648">
        <v>1.7</v>
      </c>
      <c r="BP10" s="648"/>
      <c r="BQ10" s="648"/>
      <c r="BR10" s="648"/>
      <c r="BS10" s="654" t="s">
        <v>128</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t="s">
        <v>128</v>
      </c>
      <c r="CS10" s="646"/>
      <c r="CT10" s="646"/>
      <c r="CU10" s="646"/>
      <c r="CV10" s="646"/>
      <c r="CW10" s="646"/>
      <c r="CX10" s="646"/>
      <c r="CY10" s="647"/>
      <c r="CZ10" s="648" t="s">
        <v>128</v>
      </c>
      <c r="DA10" s="648"/>
      <c r="DB10" s="648"/>
      <c r="DC10" s="648"/>
      <c r="DD10" s="654" t="s">
        <v>128</v>
      </c>
      <c r="DE10" s="646"/>
      <c r="DF10" s="646"/>
      <c r="DG10" s="646"/>
      <c r="DH10" s="646"/>
      <c r="DI10" s="646"/>
      <c r="DJ10" s="646"/>
      <c r="DK10" s="646"/>
      <c r="DL10" s="646"/>
      <c r="DM10" s="646"/>
      <c r="DN10" s="646"/>
      <c r="DO10" s="646"/>
      <c r="DP10" s="647"/>
      <c r="DQ10" s="654" t="s">
        <v>128</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112917</v>
      </c>
      <c r="S11" s="646"/>
      <c r="T11" s="646"/>
      <c r="U11" s="646"/>
      <c r="V11" s="646"/>
      <c r="W11" s="646"/>
      <c r="X11" s="646"/>
      <c r="Y11" s="647"/>
      <c r="Z11" s="650">
        <v>3.3</v>
      </c>
      <c r="AA11" s="651"/>
      <c r="AB11" s="651"/>
      <c r="AC11" s="663"/>
      <c r="AD11" s="654">
        <v>112917</v>
      </c>
      <c r="AE11" s="646"/>
      <c r="AF11" s="646"/>
      <c r="AG11" s="646"/>
      <c r="AH11" s="646"/>
      <c r="AI11" s="646"/>
      <c r="AJ11" s="646"/>
      <c r="AK11" s="647"/>
      <c r="AL11" s="650">
        <v>5.2</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11704</v>
      </c>
      <c r="BH11" s="646"/>
      <c r="BI11" s="646"/>
      <c r="BJ11" s="646"/>
      <c r="BK11" s="646"/>
      <c r="BL11" s="646"/>
      <c r="BM11" s="646"/>
      <c r="BN11" s="647"/>
      <c r="BO11" s="648">
        <v>1.8</v>
      </c>
      <c r="BP11" s="648"/>
      <c r="BQ11" s="648"/>
      <c r="BR11" s="648"/>
      <c r="BS11" s="654">
        <v>2322</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84601</v>
      </c>
      <c r="CS11" s="646"/>
      <c r="CT11" s="646"/>
      <c r="CU11" s="646"/>
      <c r="CV11" s="646"/>
      <c r="CW11" s="646"/>
      <c r="CX11" s="646"/>
      <c r="CY11" s="647"/>
      <c r="CZ11" s="648">
        <v>2.5</v>
      </c>
      <c r="DA11" s="648"/>
      <c r="DB11" s="648"/>
      <c r="DC11" s="648"/>
      <c r="DD11" s="654">
        <v>6210</v>
      </c>
      <c r="DE11" s="646"/>
      <c r="DF11" s="646"/>
      <c r="DG11" s="646"/>
      <c r="DH11" s="646"/>
      <c r="DI11" s="646"/>
      <c r="DJ11" s="646"/>
      <c r="DK11" s="646"/>
      <c r="DL11" s="646"/>
      <c r="DM11" s="646"/>
      <c r="DN11" s="646"/>
      <c r="DO11" s="646"/>
      <c r="DP11" s="647"/>
      <c r="DQ11" s="654">
        <v>51601</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t="s">
        <v>174</v>
      </c>
      <c r="S12" s="646"/>
      <c r="T12" s="646"/>
      <c r="U12" s="646"/>
      <c r="V12" s="646"/>
      <c r="W12" s="646"/>
      <c r="X12" s="646"/>
      <c r="Y12" s="647"/>
      <c r="Z12" s="648" t="s">
        <v>174</v>
      </c>
      <c r="AA12" s="648"/>
      <c r="AB12" s="648"/>
      <c r="AC12" s="648"/>
      <c r="AD12" s="649" t="s">
        <v>128</v>
      </c>
      <c r="AE12" s="649"/>
      <c r="AF12" s="649"/>
      <c r="AG12" s="649"/>
      <c r="AH12" s="649"/>
      <c r="AI12" s="649"/>
      <c r="AJ12" s="649"/>
      <c r="AK12" s="649"/>
      <c r="AL12" s="650" t="s">
        <v>128</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302554</v>
      </c>
      <c r="BH12" s="646"/>
      <c r="BI12" s="646"/>
      <c r="BJ12" s="646"/>
      <c r="BK12" s="646"/>
      <c r="BL12" s="646"/>
      <c r="BM12" s="646"/>
      <c r="BN12" s="647"/>
      <c r="BO12" s="648">
        <v>45.6</v>
      </c>
      <c r="BP12" s="648"/>
      <c r="BQ12" s="648"/>
      <c r="BR12" s="648"/>
      <c r="BS12" s="654" t="s">
        <v>251</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30058</v>
      </c>
      <c r="CS12" s="646"/>
      <c r="CT12" s="646"/>
      <c r="CU12" s="646"/>
      <c r="CV12" s="646"/>
      <c r="CW12" s="646"/>
      <c r="CX12" s="646"/>
      <c r="CY12" s="647"/>
      <c r="CZ12" s="648">
        <v>0.9</v>
      </c>
      <c r="DA12" s="648"/>
      <c r="DB12" s="648"/>
      <c r="DC12" s="648"/>
      <c r="DD12" s="654">
        <v>7137</v>
      </c>
      <c r="DE12" s="646"/>
      <c r="DF12" s="646"/>
      <c r="DG12" s="646"/>
      <c r="DH12" s="646"/>
      <c r="DI12" s="646"/>
      <c r="DJ12" s="646"/>
      <c r="DK12" s="646"/>
      <c r="DL12" s="646"/>
      <c r="DM12" s="646"/>
      <c r="DN12" s="646"/>
      <c r="DO12" s="646"/>
      <c r="DP12" s="647"/>
      <c r="DQ12" s="654">
        <v>10904</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301118</v>
      </c>
      <c r="BH13" s="646"/>
      <c r="BI13" s="646"/>
      <c r="BJ13" s="646"/>
      <c r="BK13" s="646"/>
      <c r="BL13" s="646"/>
      <c r="BM13" s="646"/>
      <c r="BN13" s="647"/>
      <c r="BO13" s="648">
        <v>45.4</v>
      </c>
      <c r="BP13" s="648"/>
      <c r="BQ13" s="648"/>
      <c r="BR13" s="648"/>
      <c r="BS13" s="654" t="s">
        <v>251</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320293</v>
      </c>
      <c r="CS13" s="646"/>
      <c r="CT13" s="646"/>
      <c r="CU13" s="646"/>
      <c r="CV13" s="646"/>
      <c r="CW13" s="646"/>
      <c r="CX13" s="646"/>
      <c r="CY13" s="647"/>
      <c r="CZ13" s="648">
        <v>9.4</v>
      </c>
      <c r="DA13" s="648"/>
      <c r="DB13" s="648"/>
      <c r="DC13" s="648"/>
      <c r="DD13" s="654">
        <v>155939</v>
      </c>
      <c r="DE13" s="646"/>
      <c r="DF13" s="646"/>
      <c r="DG13" s="646"/>
      <c r="DH13" s="646"/>
      <c r="DI13" s="646"/>
      <c r="DJ13" s="646"/>
      <c r="DK13" s="646"/>
      <c r="DL13" s="646"/>
      <c r="DM13" s="646"/>
      <c r="DN13" s="646"/>
      <c r="DO13" s="646"/>
      <c r="DP13" s="647"/>
      <c r="DQ13" s="654">
        <v>215714</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4451</v>
      </c>
      <c r="S14" s="646"/>
      <c r="T14" s="646"/>
      <c r="U14" s="646"/>
      <c r="V14" s="646"/>
      <c r="W14" s="646"/>
      <c r="X14" s="646"/>
      <c r="Y14" s="647"/>
      <c r="Z14" s="648">
        <v>0.1</v>
      </c>
      <c r="AA14" s="648"/>
      <c r="AB14" s="648"/>
      <c r="AC14" s="648"/>
      <c r="AD14" s="649">
        <v>4451</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21863</v>
      </c>
      <c r="BH14" s="646"/>
      <c r="BI14" s="646"/>
      <c r="BJ14" s="646"/>
      <c r="BK14" s="646"/>
      <c r="BL14" s="646"/>
      <c r="BM14" s="646"/>
      <c r="BN14" s="647"/>
      <c r="BO14" s="648">
        <v>3.3</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148905</v>
      </c>
      <c r="CS14" s="646"/>
      <c r="CT14" s="646"/>
      <c r="CU14" s="646"/>
      <c r="CV14" s="646"/>
      <c r="CW14" s="646"/>
      <c r="CX14" s="646"/>
      <c r="CY14" s="647"/>
      <c r="CZ14" s="648">
        <v>4.4000000000000004</v>
      </c>
      <c r="DA14" s="648"/>
      <c r="DB14" s="648"/>
      <c r="DC14" s="648"/>
      <c r="DD14" s="654" t="s">
        <v>128</v>
      </c>
      <c r="DE14" s="646"/>
      <c r="DF14" s="646"/>
      <c r="DG14" s="646"/>
      <c r="DH14" s="646"/>
      <c r="DI14" s="646"/>
      <c r="DJ14" s="646"/>
      <c r="DK14" s="646"/>
      <c r="DL14" s="646"/>
      <c r="DM14" s="646"/>
      <c r="DN14" s="646"/>
      <c r="DO14" s="646"/>
      <c r="DP14" s="647"/>
      <c r="DQ14" s="654">
        <v>146254</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174</v>
      </c>
      <c r="S15" s="646"/>
      <c r="T15" s="646"/>
      <c r="U15" s="646"/>
      <c r="V15" s="646"/>
      <c r="W15" s="646"/>
      <c r="X15" s="646"/>
      <c r="Y15" s="647"/>
      <c r="Z15" s="648" t="s">
        <v>174</v>
      </c>
      <c r="AA15" s="648"/>
      <c r="AB15" s="648"/>
      <c r="AC15" s="648"/>
      <c r="AD15" s="649" t="s">
        <v>128</v>
      </c>
      <c r="AE15" s="649"/>
      <c r="AF15" s="649"/>
      <c r="AG15" s="649"/>
      <c r="AH15" s="649"/>
      <c r="AI15" s="649"/>
      <c r="AJ15" s="649"/>
      <c r="AK15" s="649"/>
      <c r="AL15" s="650" t="s">
        <v>174</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52416</v>
      </c>
      <c r="BH15" s="646"/>
      <c r="BI15" s="646"/>
      <c r="BJ15" s="646"/>
      <c r="BK15" s="646"/>
      <c r="BL15" s="646"/>
      <c r="BM15" s="646"/>
      <c r="BN15" s="647"/>
      <c r="BO15" s="648">
        <v>7.9</v>
      </c>
      <c r="BP15" s="648"/>
      <c r="BQ15" s="648"/>
      <c r="BR15" s="648"/>
      <c r="BS15" s="654" t="s">
        <v>174</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427334</v>
      </c>
      <c r="CS15" s="646"/>
      <c r="CT15" s="646"/>
      <c r="CU15" s="646"/>
      <c r="CV15" s="646"/>
      <c r="CW15" s="646"/>
      <c r="CX15" s="646"/>
      <c r="CY15" s="647"/>
      <c r="CZ15" s="648">
        <v>12.5</v>
      </c>
      <c r="DA15" s="648"/>
      <c r="DB15" s="648"/>
      <c r="DC15" s="648"/>
      <c r="DD15" s="654">
        <v>111570</v>
      </c>
      <c r="DE15" s="646"/>
      <c r="DF15" s="646"/>
      <c r="DG15" s="646"/>
      <c r="DH15" s="646"/>
      <c r="DI15" s="646"/>
      <c r="DJ15" s="646"/>
      <c r="DK15" s="646"/>
      <c r="DL15" s="646"/>
      <c r="DM15" s="646"/>
      <c r="DN15" s="646"/>
      <c r="DO15" s="646"/>
      <c r="DP15" s="647"/>
      <c r="DQ15" s="654">
        <v>296361</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1544</v>
      </c>
      <c r="S16" s="646"/>
      <c r="T16" s="646"/>
      <c r="U16" s="646"/>
      <c r="V16" s="646"/>
      <c r="W16" s="646"/>
      <c r="X16" s="646"/>
      <c r="Y16" s="647"/>
      <c r="Z16" s="648">
        <v>0</v>
      </c>
      <c r="AA16" s="648"/>
      <c r="AB16" s="648"/>
      <c r="AC16" s="648"/>
      <c r="AD16" s="649">
        <v>1544</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174</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t="s">
        <v>174</v>
      </c>
      <c r="CS16" s="646"/>
      <c r="CT16" s="646"/>
      <c r="CU16" s="646"/>
      <c r="CV16" s="646"/>
      <c r="CW16" s="646"/>
      <c r="CX16" s="646"/>
      <c r="CY16" s="647"/>
      <c r="CZ16" s="648" t="s">
        <v>128</v>
      </c>
      <c r="DA16" s="648"/>
      <c r="DB16" s="648"/>
      <c r="DC16" s="648"/>
      <c r="DD16" s="654" t="s">
        <v>251</v>
      </c>
      <c r="DE16" s="646"/>
      <c r="DF16" s="646"/>
      <c r="DG16" s="646"/>
      <c r="DH16" s="646"/>
      <c r="DI16" s="646"/>
      <c r="DJ16" s="646"/>
      <c r="DK16" s="646"/>
      <c r="DL16" s="646"/>
      <c r="DM16" s="646"/>
      <c r="DN16" s="646"/>
      <c r="DO16" s="646"/>
      <c r="DP16" s="647"/>
      <c r="DQ16" s="654" t="s">
        <v>128</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10943</v>
      </c>
      <c r="S17" s="646"/>
      <c r="T17" s="646"/>
      <c r="U17" s="646"/>
      <c r="V17" s="646"/>
      <c r="W17" s="646"/>
      <c r="X17" s="646"/>
      <c r="Y17" s="647"/>
      <c r="Z17" s="648">
        <v>0.3</v>
      </c>
      <c r="AA17" s="648"/>
      <c r="AB17" s="648"/>
      <c r="AC17" s="648"/>
      <c r="AD17" s="649">
        <v>10943</v>
      </c>
      <c r="AE17" s="649"/>
      <c r="AF17" s="649"/>
      <c r="AG17" s="649"/>
      <c r="AH17" s="649"/>
      <c r="AI17" s="649"/>
      <c r="AJ17" s="649"/>
      <c r="AK17" s="649"/>
      <c r="AL17" s="650">
        <v>0.5</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251</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426463</v>
      </c>
      <c r="CS17" s="646"/>
      <c r="CT17" s="646"/>
      <c r="CU17" s="646"/>
      <c r="CV17" s="646"/>
      <c r="CW17" s="646"/>
      <c r="CX17" s="646"/>
      <c r="CY17" s="647"/>
      <c r="CZ17" s="648">
        <v>12.5</v>
      </c>
      <c r="DA17" s="648"/>
      <c r="DB17" s="648"/>
      <c r="DC17" s="648"/>
      <c r="DD17" s="654" t="s">
        <v>128</v>
      </c>
      <c r="DE17" s="646"/>
      <c r="DF17" s="646"/>
      <c r="DG17" s="646"/>
      <c r="DH17" s="646"/>
      <c r="DI17" s="646"/>
      <c r="DJ17" s="646"/>
      <c r="DK17" s="646"/>
      <c r="DL17" s="646"/>
      <c r="DM17" s="646"/>
      <c r="DN17" s="646"/>
      <c r="DO17" s="646"/>
      <c r="DP17" s="647"/>
      <c r="DQ17" s="654">
        <v>414238</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3649</v>
      </c>
      <c r="S18" s="646"/>
      <c r="T18" s="646"/>
      <c r="U18" s="646"/>
      <c r="V18" s="646"/>
      <c r="W18" s="646"/>
      <c r="X18" s="646"/>
      <c r="Y18" s="647"/>
      <c r="Z18" s="648">
        <v>0.1</v>
      </c>
      <c r="AA18" s="648"/>
      <c r="AB18" s="648"/>
      <c r="AC18" s="648"/>
      <c r="AD18" s="649">
        <v>3649</v>
      </c>
      <c r="AE18" s="649"/>
      <c r="AF18" s="649"/>
      <c r="AG18" s="649"/>
      <c r="AH18" s="649"/>
      <c r="AI18" s="649"/>
      <c r="AJ18" s="649"/>
      <c r="AK18" s="649"/>
      <c r="AL18" s="650">
        <v>0.2</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174</v>
      </c>
      <c r="CS18" s="646"/>
      <c r="CT18" s="646"/>
      <c r="CU18" s="646"/>
      <c r="CV18" s="646"/>
      <c r="CW18" s="646"/>
      <c r="CX18" s="646"/>
      <c r="CY18" s="647"/>
      <c r="CZ18" s="648" t="s">
        <v>174</v>
      </c>
      <c r="DA18" s="648"/>
      <c r="DB18" s="648"/>
      <c r="DC18" s="648"/>
      <c r="DD18" s="654" t="s">
        <v>128</v>
      </c>
      <c r="DE18" s="646"/>
      <c r="DF18" s="646"/>
      <c r="DG18" s="646"/>
      <c r="DH18" s="646"/>
      <c r="DI18" s="646"/>
      <c r="DJ18" s="646"/>
      <c r="DK18" s="646"/>
      <c r="DL18" s="646"/>
      <c r="DM18" s="646"/>
      <c r="DN18" s="646"/>
      <c r="DO18" s="646"/>
      <c r="DP18" s="647"/>
      <c r="DQ18" s="654" t="s">
        <v>251</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668</v>
      </c>
      <c r="S19" s="646"/>
      <c r="T19" s="646"/>
      <c r="U19" s="646"/>
      <c r="V19" s="646"/>
      <c r="W19" s="646"/>
      <c r="X19" s="646"/>
      <c r="Y19" s="647"/>
      <c r="Z19" s="648">
        <v>0</v>
      </c>
      <c r="AA19" s="648"/>
      <c r="AB19" s="648"/>
      <c r="AC19" s="648"/>
      <c r="AD19" s="649">
        <v>668</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174</v>
      </c>
      <c r="BH19" s="646"/>
      <c r="BI19" s="646"/>
      <c r="BJ19" s="646"/>
      <c r="BK19" s="646"/>
      <c r="BL19" s="646"/>
      <c r="BM19" s="646"/>
      <c r="BN19" s="647"/>
      <c r="BO19" s="648" t="s">
        <v>251</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174</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161</v>
      </c>
      <c r="S20" s="646"/>
      <c r="T20" s="646"/>
      <c r="U20" s="646"/>
      <c r="V20" s="646"/>
      <c r="W20" s="646"/>
      <c r="X20" s="646"/>
      <c r="Y20" s="647"/>
      <c r="Z20" s="648">
        <v>0</v>
      </c>
      <c r="AA20" s="648"/>
      <c r="AB20" s="648"/>
      <c r="AC20" s="648"/>
      <c r="AD20" s="649">
        <v>161</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251</v>
      </c>
      <c r="BH20" s="646"/>
      <c r="BI20" s="646"/>
      <c r="BJ20" s="646"/>
      <c r="BK20" s="646"/>
      <c r="BL20" s="646"/>
      <c r="BM20" s="646"/>
      <c r="BN20" s="647"/>
      <c r="BO20" s="648" t="s">
        <v>128</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3408756</v>
      </c>
      <c r="CS20" s="646"/>
      <c r="CT20" s="646"/>
      <c r="CU20" s="646"/>
      <c r="CV20" s="646"/>
      <c r="CW20" s="646"/>
      <c r="CX20" s="646"/>
      <c r="CY20" s="647"/>
      <c r="CZ20" s="648">
        <v>100</v>
      </c>
      <c r="DA20" s="648"/>
      <c r="DB20" s="648"/>
      <c r="DC20" s="648"/>
      <c r="DD20" s="654">
        <v>328392</v>
      </c>
      <c r="DE20" s="646"/>
      <c r="DF20" s="646"/>
      <c r="DG20" s="646"/>
      <c r="DH20" s="646"/>
      <c r="DI20" s="646"/>
      <c r="DJ20" s="646"/>
      <c r="DK20" s="646"/>
      <c r="DL20" s="646"/>
      <c r="DM20" s="646"/>
      <c r="DN20" s="646"/>
      <c r="DO20" s="646"/>
      <c r="DP20" s="647"/>
      <c r="DQ20" s="654">
        <v>2627957</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6465</v>
      </c>
      <c r="S21" s="646"/>
      <c r="T21" s="646"/>
      <c r="U21" s="646"/>
      <c r="V21" s="646"/>
      <c r="W21" s="646"/>
      <c r="X21" s="646"/>
      <c r="Y21" s="647"/>
      <c r="Z21" s="648">
        <v>0.2</v>
      </c>
      <c r="AA21" s="648"/>
      <c r="AB21" s="648"/>
      <c r="AC21" s="648"/>
      <c r="AD21" s="649">
        <v>6465</v>
      </c>
      <c r="AE21" s="649"/>
      <c r="AF21" s="649"/>
      <c r="AG21" s="649"/>
      <c r="AH21" s="649"/>
      <c r="AI21" s="649"/>
      <c r="AJ21" s="649"/>
      <c r="AK21" s="649"/>
      <c r="AL21" s="650">
        <v>0.3</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174</v>
      </c>
      <c r="BP21" s="648"/>
      <c r="BQ21" s="648"/>
      <c r="BR21" s="648"/>
      <c r="BS21" s="654" t="s">
        <v>174</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1498836</v>
      </c>
      <c r="S22" s="646"/>
      <c r="T22" s="646"/>
      <c r="U22" s="646"/>
      <c r="V22" s="646"/>
      <c r="W22" s="646"/>
      <c r="X22" s="646"/>
      <c r="Y22" s="647"/>
      <c r="Z22" s="648">
        <v>43.3</v>
      </c>
      <c r="AA22" s="648"/>
      <c r="AB22" s="648"/>
      <c r="AC22" s="648"/>
      <c r="AD22" s="649">
        <v>1328100</v>
      </c>
      <c r="AE22" s="649"/>
      <c r="AF22" s="649"/>
      <c r="AG22" s="649"/>
      <c r="AH22" s="649"/>
      <c r="AI22" s="649"/>
      <c r="AJ22" s="649"/>
      <c r="AK22" s="649"/>
      <c r="AL22" s="650">
        <v>60.9</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174</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1328100</v>
      </c>
      <c r="S23" s="646"/>
      <c r="T23" s="646"/>
      <c r="U23" s="646"/>
      <c r="V23" s="646"/>
      <c r="W23" s="646"/>
      <c r="X23" s="646"/>
      <c r="Y23" s="647"/>
      <c r="Z23" s="648">
        <v>38.299999999999997</v>
      </c>
      <c r="AA23" s="648"/>
      <c r="AB23" s="648"/>
      <c r="AC23" s="648"/>
      <c r="AD23" s="649">
        <v>1328100</v>
      </c>
      <c r="AE23" s="649"/>
      <c r="AF23" s="649"/>
      <c r="AG23" s="649"/>
      <c r="AH23" s="649"/>
      <c r="AI23" s="649"/>
      <c r="AJ23" s="649"/>
      <c r="AK23" s="649"/>
      <c r="AL23" s="650">
        <v>60.9</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174</v>
      </c>
      <c r="BH23" s="646"/>
      <c r="BI23" s="646"/>
      <c r="BJ23" s="646"/>
      <c r="BK23" s="646"/>
      <c r="BL23" s="646"/>
      <c r="BM23" s="646"/>
      <c r="BN23" s="647"/>
      <c r="BO23" s="648" t="s">
        <v>174</v>
      </c>
      <c r="BP23" s="648"/>
      <c r="BQ23" s="648"/>
      <c r="BR23" s="648"/>
      <c r="BS23" s="654" t="s">
        <v>128</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170736</v>
      </c>
      <c r="S24" s="646"/>
      <c r="T24" s="646"/>
      <c r="U24" s="646"/>
      <c r="V24" s="646"/>
      <c r="W24" s="646"/>
      <c r="X24" s="646"/>
      <c r="Y24" s="647"/>
      <c r="Z24" s="648">
        <v>4.9000000000000004</v>
      </c>
      <c r="AA24" s="648"/>
      <c r="AB24" s="648"/>
      <c r="AC24" s="648"/>
      <c r="AD24" s="649" t="s">
        <v>128</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174</v>
      </c>
      <c r="BH24" s="646"/>
      <c r="BI24" s="646"/>
      <c r="BJ24" s="646"/>
      <c r="BK24" s="646"/>
      <c r="BL24" s="646"/>
      <c r="BM24" s="646"/>
      <c r="BN24" s="647"/>
      <c r="BO24" s="648" t="s">
        <v>128</v>
      </c>
      <c r="BP24" s="648"/>
      <c r="BQ24" s="648"/>
      <c r="BR24" s="648"/>
      <c r="BS24" s="654" t="s">
        <v>251</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1566030</v>
      </c>
      <c r="CS24" s="635"/>
      <c r="CT24" s="635"/>
      <c r="CU24" s="635"/>
      <c r="CV24" s="635"/>
      <c r="CW24" s="635"/>
      <c r="CX24" s="635"/>
      <c r="CY24" s="636"/>
      <c r="CZ24" s="639">
        <v>45.9</v>
      </c>
      <c r="DA24" s="640"/>
      <c r="DB24" s="640"/>
      <c r="DC24" s="659"/>
      <c r="DD24" s="681">
        <v>1227142</v>
      </c>
      <c r="DE24" s="635"/>
      <c r="DF24" s="635"/>
      <c r="DG24" s="635"/>
      <c r="DH24" s="635"/>
      <c r="DI24" s="635"/>
      <c r="DJ24" s="635"/>
      <c r="DK24" s="636"/>
      <c r="DL24" s="681">
        <v>1212816</v>
      </c>
      <c r="DM24" s="635"/>
      <c r="DN24" s="635"/>
      <c r="DO24" s="635"/>
      <c r="DP24" s="635"/>
      <c r="DQ24" s="635"/>
      <c r="DR24" s="635"/>
      <c r="DS24" s="635"/>
      <c r="DT24" s="635"/>
      <c r="DU24" s="635"/>
      <c r="DV24" s="636"/>
      <c r="DW24" s="639">
        <v>53.6</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174</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708460</v>
      </c>
      <c r="CS25" s="670"/>
      <c r="CT25" s="670"/>
      <c r="CU25" s="670"/>
      <c r="CV25" s="670"/>
      <c r="CW25" s="670"/>
      <c r="CX25" s="670"/>
      <c r="CY25" s="671"/>
      <c r="CZ25" s="650">
        <v>20.8</v>
      </c>
      <c r="DA25" s="682"/>
      <c r="DB25" s="682"/>
      <c r="DC25" s="684"/>
      <c r="DD25" s="654">
        <v>670954</v>
      </c>
      <c r="DE25" s="670"/>
      <c r="DF25" s="670"/>
      <c r="DG25" s="670"/>
      <c r="DH25" s="670"/>
      <c r="DI25" s="670"/>
      <c r="DJ25" s="670"/>
      <c r="DK25" s="671"/>
      <c r="DL25" s="654">
        <v>669831</v>
      </c>
      <c r="DM25" s="670"/>
      <c r="DN25" s="670"/>
      <c r="DO25" s="670"/>
      <c r="DP25" s="670"/>
      <c r="DQ25" s="670"/>
      <c r="DR25" s="670"/>
      <c r="DS25" s="670"/>
      <c r="DT25" s="670"/>
      <c r="DU25" s="670"/>
      <c r="DV25" s="671"/>
      <c r="DW25" s="650">
        <v>29.6</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2330549</v>
      </c>
      <c r="S26" s="646"/>
      <c r="T26" s="646"/>
      <c r="U26" s="646"/>
      <c r="V26" s="646"/>
      <c r="W26" s="646"/>
      <c r="X26" s="646"/>
      <c r="Y26" s="647"/>
      <c r="Z26" s="648">
        <v>67.3</v>
      </c>
      <c r="AA26" s="648"/>
      <c r="AB26" s="648"/>
      <c r="AC26" s="648"/>
      <c r="AD26" s="649">
        <v>2159813</v>
      </c>
      <c r="AE26" s="649"/>
      <c r="AF26" s="649"/>
      <c r="AG26" s="649"/>
      <c r="AH26" s="649"/>
      <c r="AI26" s="649"/>
      <c r="AJ26" s="649"/>
      <c r="AK26" s="649"/>
      <c r="AL26" s="650">
        <v>99</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251</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450058</v>
      </c>
      <c r="CS26" s="646"/>
      <c r="CT26" s="646"/>
      <c r="CU26" s="646"/>
      <c r="CV26" s="646"/>
      <c r="CW26" s="646"/>
      <c r="CX26" s="646"/>
      <c r="CY26" s="647"/>
      <c r="CZ26" s="650">
        <v>13.2</v>
      </c>
      <c r="DA26" s="682"/>
      <c r="DB26" s="682"/>
      <c r="DC26" s="684"/>
      <c r="DD26" s="654">
        <v>450058</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v>588</v>
      </c>
      <c r="S27" s="646"/>
      <c r="T27" s="646"/>
      <c r="U27" s="646"/>
      <c r="V27" s="646"/>
      <c r="W27" s="646"/>
      <c r="X27" s="646"/>
      <c r="Y27" s="647"/>
      <c r="Z27" s="648">
        <v>0</v>
      </c>
      <c r="AA27" s="648"/>
      <c r="AB27" s="648"/>
      <c r="AC27" s="648"/>
      <c r="AD27" s="649">
        <v>588</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662898</v>
      </c>
      <c r="BH27" s="646"/>
      <c r="BI27" s="646"/>
      <c r="BJ27" s="646"/>
      <c r="BK27" s="646"/>
      <c r="BL27" s="646"/>
      <c r="BM27" s="646"/>
      <c r="BN27" s="647"/>
      <c r="BO27" s="648">
        <v>100</v>
      </c>
      <c r="BP27" s="648"/>
      <c r="BQ27" s="648"/>
      <c r="BR27" s="648"/>
      <c r="BS27" s="654">
        <v>2322</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431107</v>
      </c>
      <c r="CS27" s="670"/>
      <c r="CT27" s="670"/>
      <c r="CU27" s="670"/>
      <c r="CV27" s="670"/>
      <c r="CW27" s="670"/>
      <c r="CX27" s="670"/>
      <c r="CY27" s="671"/>
      <c r="CZ27" s="650">
        <v>12.6</v>
      </c>
      <c r="DA27" s="682"/>
      <c r="DB27" s="682"/>
      <c r="DC27" s="684"/>
      <c r="DD27" s="654">
        <v>141950</v>
      </c>
      <c r="DE27" s="670"/>
      <c r="DF27" s="670"/>
      <c r="DG27" s="670"/>
      <c r="DH27" s="670"/>
      <c r="DI27" s="670"/>
      <c r="DJ27" s="670"/>
      <c r="DK27" s="671"/>
      <c r="DL27" s="654">
        <v>141950</v>
      </c>
      <c r="DM27" s="670"/>
      <c r="DN27" s="670"/>
      <c r="DO27" s="670"/>
      <c r="DP27" s="670"/>
      <c r="DQ27" s="670"/>
      <c r="DR27" s="670"/>
      <c r="DS27" s="670"/>
      <c r="DT27" s="670"/>
      <c r="DU27" s="670"/>
      <c r="DV27" s="671"/>
      <c r="DW27" s="650">
        <v>6.3</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46241</v>
      </c>
      <c r="S28" s="646"/>
      <c r="T28" s="646"/>
      <c r="U28" s="646"/>
      <c r="V28" s="646"/>
      <c r="W28" s="646"/>
      <c r="X28" s="646"/>
      <c r="Y28" s="647"/>
      <c r="Z28" s="648">
        <v>1.3</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426463</v>
      </c>
      <c r="CS28" s="646"/>
      <c r="CT28" s="646"/>
      <c r="CU28" s="646"/>
      <c r="CV28" s="646"/>
      <c r="CW28" s="646"/>
      <c r="CX28" s="646"/>
      <c r="CY28" s="647"/>
      <c r="CZ28" s="650">
        <v>12.5</v>
      </c>
      <c r="DA28" s="682"/>
      <c r="DB28" s="682"/>
      <c r="DC28" s="684"/>
      <c r="DD28" s="654">
        <v>414238</v>
      </c>
      <c r="DE28" s="646"/>
      <c r="DF28" s="646"/>
      <c r="DG28" s="646"/>
      <c r="DH28" s="646"/>
      <c r="DI28" s="646"/>
      <c r="DJ28" s="646"/>
      <c r="DK28" s="647"/>
      <c r="DL28" s="654">
        <v>401035</v>
      </c>
      <c r="DM28" s="646"/>
      <c r="DN28" s="646"/>
      <c r="DO28" s="646"/>
      <c r="DP28" s="646"/>
      <c r="DQ28" s="646"/>
      <c r="DR28" s="646"/>
      <c r="DS28" s="646"/>
      <c r="DT28" s="646"/>
      <c r="DU28" s="646"/>
      <c r="DV28" s="647"/>
      <c r="DW28" s="650">
        <v>17.7</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23095</v>
      </c>
      <c r="S29" s="646"/>
      <c r="T29" s="646"/>
      <c r="U29" s="646"/>
      <c r="V29" s="646"/>
      <c r="W29" s="646"/>
      <c r="X29" s="646"/>
      <c r="Y29" s="647"/>
      <c r="Z29" s="648">
        <v>0.7</v>
      </c>
      <c r="AA29" s="648"/>
      <c r="AB29" s="648"/>
      <c r="AC29" s="648"/>
      <c r="AD29" s="649">
        <v>3220</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305</v>
      </c>
      <c r="CG29" s="661"/>
      <c r="CH29" s="661"/>
      <c r="CI29" s="661"/>
      <c r="CJ29" s="661"/>
      <c r="CK29" s="661"/>
      <c r="CL29" s="661"/>
      <c r="CM29" s="661"/>
      <c r="CN29" s="661"/>
      <c r="CO29" s="661"/>
      <c r="CP29" s="661"/>
      <c r="CQ29" s="662"/>
      <c r="CR29" s="645">
        <v>426463</v>
      </c>
      <c r="CS29" s="670"/>
      <c r="CT29" s="670"/>
      <c r="CU29" s="670"/>
      <c r="CV29" s="670"/>
      <c r="CW29" s="670"/>
      <c r="CX29" s="670"/>
      <c r="CY29" s="671"/>
      <c r="CZ29" s="650">
        <v>12.5</v>
      </c>
      <c r="DA29" s="682"/>
      <c r="DB29" s="682"/>
      <c r="DC29" s="684"/>
      <c r="DD29" s="654">
        <v>414238</v>
      </c>
      <c r="DE29" s="670"/>
      <c r="DF29" s="670"/>
      <c r="DG29" s="670"/>
      <c r="DH29" s="670"/>
      <c r="DI29" s="670"/>
      <c r="DJ29" s="670"/>
      <c r="DK29" s="671"/>
      <c r="DL29" s="654">
        <v>401035</v>
      </c>
      <c r="DM29" s="670"/>
      <c r="DN29" s="670"/>
      <c r="DO29" s="670"/>
      <c r="DP29" s="670"/>
      <c r="DQ29" s="670"/>
      <c r="DR29" s="670"/>
      <c r="DS29" s="670"/>
      <c r="DT29" s="670"/>
      <c r="DU29" s="670"/>
      <c r="DV29" s="671"/>
      <c r="DW29" s="650">
        <v>17.7</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19963</v>
      </c>
      <c r="S30" s="646"/>
      <c r="T30" s="646"/>
      <c r="U30" s="646"/>
      <c r="V30" s="646"/>
      <c r="W30" s="646"/>
      <c r="X30" s="646"/>
      <c r="Y30" s="647"/>
      <c r="Z30" s="648">
        <v>0.6</v>
      </c>
      <c r="AA30" s="648"/>
      <c r="AB30" s="648"/>
      <c r="AC30" s="648"/>
      <c r="AD30" s="649" t="s">
        <v>128</v>
      </c>
      <c r="AE30" s="649"/>
      <c r="AF30" s="649"/>
      <c r="AG30" s="649"/>
      <c r="AH30" s="649"/>
      <c r="AI30" s="649"/>
      <c r="AJ30" s="649"/>
      <c r="AK30" s="649"/>
      <c r="AL30" s="650" t="s">
        <v>174</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397130</v>
      </c>
      <c r="CS30" s="646"/>
      <c r="CT30" s="646"/>
      <c r="CU30" s="646"/>
      <c r="CV30" s="646"/>
      <c r="CW30" s="646"/>
      <c r="CX30" s="646"/>
      <c r="CY30" s="647"/>
      <c r="CZ30" s="650">
        <v>11.7</v>
      </c>
      <c r="DA30" s="682"/>
      <c r="DB30" s="682"/>
      <c r="DC30" s="684"/>
      <c r="DD30" s="654">
        <v>384905</v>
      </c>
      <c r="DE30" s="646"/>
      <c r="DF30" s="646"/>
      <c r="DG30" s="646"/>
      <c r="DH30" s="646"/>
      <c r="DI30" s="646"/>
      <c r="DJ30" s="646"/>
      <c r="DK30" s="647"/>
      <c r="DL30" s="654">
        <v>371725</v>
      </c>
      <c r="DM30" s="646"/>
      <c r="DN30" s="646"/>
      <c r="DO30" s="646"/>
      <c r="DP30" s="646"/>
      <c r="DQ30" s="646"/>
      <c r="DR30" s="646"/>
      <c r="DS30" s="646"/>
      <c r="DT30" s="646"/>
      <c r="DU30" s="646"/>
      <c r="DV30" s="647"/>
      <c r="DW30" s="650">
        <v>16.399999999999999</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296236</v>
      </c>
      <c r="S31" s="646"/>
      <c r="T31" s="646"/>
      <c r="U31" s="646"/>
      <c r="V31" s="646"/>
      <c r="W31" s="646"/>
      <c r="X31" s="646"/>
      <c r="Y31" s="647"/>
      <c r="Z31" s="648">
        <v>8.5</v>
      </c>
      <c r="AA31" s="648"/>
      <c r="AB31" s="648"/>
      <c r="AC31" s="648"/>
      <c r="AD31" s="649" t="s">
        <v>174</v>
      </c>
      <c r="AE31" s="649"/>
      <c r="AF31" s="649"/>
      <c r="AG31" s="649"/>
      <c r="AH31" s="649"/>
      <c r="AI31" s="649"/>
      <c r="AJ31" s="649"/>
      <c r="AK31" s="649"/>
      <c r="AL31" s="650" t="s">
        <v>128</v>
      </c>
      <c r="AM31" s="651"/>
      <c r="AN31" s="651"/>
      <c r="AO31" s="652"/>
      <c r="AP31" s="702" t="s">
        <v>311</v>
      </c>
      <c r="AQ31" s="703"/>
      <c r="AR31" s="703"/>
      <c r="AS31" s="703"/>
      <c r="AT31" s="708" t="s">
        <v>312</v>
      </c>
      <c r="AU31" s="231"/>
      <c r="AV31" s="231"/>
      <c r="AW31" s="231"/>
      <c r="AX31" s="631" t="s">
        <v>186</v>
      </c>
      <c r="AY31" s="632"/>
      <c r="AZ31" s="632"/>
      <c r="BA31" s="632"/>
      <c r="BB31" s="632"/>
      <c r="BC31" s="632"/>
      <c r="BD31" s="632"/>
      <c r="BE31" s="632"/>
      <c r="BF31" s="633"/>
      <c r="BG31" s="701">
        <v>99.5</v>
      </c>
      <c r="BH31" s="697"/>
      <c r="BI31" s="697"/>
      <c r="BJ31" s="697"/>
      <c r="BK31" s="697"/>
      <c r="BL31" s="697"/>
      <c r="BM31" s="640">
        <v>95.3</v>
      </c>
      <c r="BN31" s="697"/>
      <c r="BO31" s="697"/>
      <c r="BP31" s="697"/>
      <c r="BQ31" s="698"/>
      <c r="BR31" s="701">
        <v>99.3</v>
      </c>
      <c r="BS31" s="697"/>
      <c r="BT31" s="697"/>
      <c r="BU31" s="697"/>
      <c r="BV31" s="697"/>
      <c r="BW31" s="697"/>
      <c r="BX31" s="640">
        <v>94.4</v>
      </c>
      <c r="BY31" s="697"/>
      <c r="BZ31" s="697"/>
      <c r="CA31" s="697"/>
      <c r="CB31" s="698"/>
      <c r="CD31" s="693"/>
      <c r="CE31" s="694"/>
      <c r="CF31" s="660" t="s">
        <v>313</v>
      </c>
      <c r="CG31" s="661"/>
      <c r="CH31" s="661"/>
      <c r="CI31" s="661"/>
      <c r="CJ31" s="661"/>
      <c r="CK31" s="661"/>
      <c r="CL31" s="661"/>
      <c r="CM31" s="661"/>
      <c r="CN31" s="661"/>
      <c r="CO31" s="661"/>
      <c r="CP31" s="661"/>
      <c r="CQ31" s="662"/>
      <c r="CR31" s="645">
        <v>29333</v>
      </c>
      <c r="CS31" s="670"/>
      <c r="CT31" s="670"/>
      <c r="CU31" s="670"/>
      <c r="CV31" s="670"/>
      <c r="CW31" s="670"/>
      <c r="CX31" s="670"/>
      <c r="CY31" s="671"/>
      <c r="CZ31" s="650">
        <v>0.9</v>
      </c>
      <c r="DA31" s="682"/>
      <c r="DB31" s="682"/>
      <c r="DC31" s="684"/>
      <c r="DD31" s="654">
        <v>29333</v>
      </c>
      <c r="DE31" s="670"/>
      <c r="DF31" s="670"/>
      <c r="DG31" s="670"/>
      <c r="DH31" s="670"/>
      <c r="DI31" s="670"/>
      <c r="DJ31" s="670"/>
      <c r="DK31" s="671"/>
      <c r="DL31" s="654">
        <v>29310</v>
      </c>
      <c r="DM31" s="670"/>
      <c r="DN31" s="670"/>
      <c r="DO31" s="670"/>
      <c r="DP31" s="670"/>
      <c r="DQ31" s="670"/>
      <c r="DR31" s="670"/>
      <c r="DS31" s="670"/>
      <c r="DT31" s="670"/>
      <c r="DU31" s="670"/>
      <c r="DV31" s="671"/>
      <c r="DW31" s="650">
        <v>1.3</v>
      </c>
      <c r="DX31" s="682"/>
      <c r="DY31" s="682"/>
      <c r="DZ31" s="682"/>
      <c r="EA31" s="682"/>
      <c r="EB31" s="682"/>
      <c r="EC31" s="683"/>
    </row>
    <row r="32" spans="2:133" ht="11.25" customHeight="1" x14ac:dyDescent="0.15">
      <c r="B32" s="712" t="s">
        <v>314</v>
      </c>
      <c r="C32" s="713"/>
      <c r="D32" s="713"/>
      <c r="E32" s="713"/>
      <c r="F32" s="713"/>
      <c r="G32" s="713"/>
      <c r="H32" s="713"/>
      <c r="I32" s="713"/>
      <c r="J32" s="713"/>
      <c r="K32" s="713"/>
      <c r="L32" s="713"/>
      <c r="M32" s="713"/>
      <c r="N32" s="713"/>
      <c r="O32" s="713"/>
      <c r="P32" s="713"/>
      <c r="Q32" s="714"/>
      <c r="R32" s="645" t="s">
        <v>174</v>
      </c>
      <c r="S32" s="646"/>
      <c r="T32" s="646"/>
      <c r="U32" s="646"/>
      <c r="V32" s="646"/>
      <c r="W32" s="646"/>
      <c r="X32" s="646"/>
      <c r="Y32" s="647"/>
      <c r="Z32" s="648" t="s">
        <v>128</v>
      </c>
      <c r="AA32" s="648"/>
      <c r="AB32" s="648"/>
      <c r="AC32" s="648"/>
      <c r="AD32" s="649" t="s">
        <v>174</v>
      </c>
      <c r="AE32" s="649"/>
      <c r="AF32" s="649"/>
      <c r="AG32" s="649"/>
      <c r="AH32" s="649"/>
      <c r="AI32" s="649"/>
      <c r="AJ32" s="649"/>
      <c r="AK32" s="649"/>
      <c r="AL32" s="650" t="s">
        <v>128</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1">
        <v>99.6</v>
      </c>
      <c r="BH32" s="670"/>
      <c r="BI32" s="670"/>
      <c r="BJ32" s="670"/>
      <c r="BK32" s="670"/>
      <c r="BL32" s="670"/>
      <c r="BM32" s="651">
        <v>97.1</v>
      </c>
      <c r="BN32" s="699"/>
      <c r="BO32" s="699"/>
      <c r="BP32" s="699"/>
      <c r="BQ32" s="700"/>
      <c r="BR32" s="711">
        <v>99.4</v>
      </c>
      <c r="BS32" s="670"/>
      <c r="BT32" s="670"/>
      <c r="BU32" s="670"/>
      <c r="BV32" s="670"/>
      <c r="BW32" s="670"/>
      <c r="BX32" s="651">
        <v>96.7</v>
      </c>
      <c r="BY32" s="699"/>
      <c r="BZ32" s="699"/>
      <c r="CA32" s="699"/>
      <c r="CB32" s="700"/>
      <c r="CD32" s="695"/>
      <c r="CE32" s="696"/>
      <c r="CF32" s="660" t="s">
        <v>317</v>
      </c>
      <c r="CG32" s="661"/>
      <c r="CH32" s="661"/>
      <c r="CI32" s="661"/>
      <c r="CJ32" s="661"/>
      <c r="CK32" s="661"/>
      <c r="CL32" s="661"/>
      <c r="CM32" s="661"/>
      <c r="CN32" s="661"/>
      <c r="CO32" s="661"/>
      <c r="CP32" s="661"/>
      <c r="CQ32" s="662"/>
      <c r="CR32" s="645" t="s">
        <v>128</v>
      </c>
      <c r="CS32" s="646"/>
      <c r="CT32" s="646"/>
      <c r="CU32" s="646"/>
      <c r="CV32" s="646"/>
      <c r="CW32" s="646"/>
      <c r="CX32" s="646"/>
      <c r="CY32" s="647"/>
      <c r="CZ32" s="650" t="s">
        <v>128</v>
      </c>
      <c r="DA32" s="682"/>
      <c r="DB32" s="682"/>
      <c r="DC32" s="684"/>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318</v>
      </c>
      <c r="C33" s="643"/>
      <c r="D33" s="643"/>
      <c r="E33" s="643"/>
      <c r="F33" s="643"/>
      <c r="G33" s="643"/>
      <c r="H33" s="643"/>
      <c r="I33" s="643"/>
      <c r="J33" s="643"/>
      <c r="K33" s="643"/>
      <c r="L33" s="643"/>
      <c r="M33" s="643"/>
      <c r="N33" s="643"/>
      <c r="O33" s="643"/>
      <c r="P33" s="643"/>
      <c r="Q33" s="644"/>
      <c r="R33" s="645">
        <v>204049</v>
      </c>
      <c r="S33" s="646"/>
      <c r="T33" s="646"/>
      <c r="U33" s="646"/>
      <c r="V33" s="646"/>
      <c r="W33" s="646"/>
      <c r="X33" s="646"/>
      <c r="Y33" s="647"/>
      <c r="Z33" s="648">
        <v>5.9</v>
      </c>
      <c r="AA33" s="648"/>
      <c r="AB33" s="648"/>
      <c r="AC33" s="648"/>
      <c r="AD33" s="649" t="s">
        <v>128</v>
      </c>
      <c r="AE33" s="649"/>
      <c r="AF33" s="649"/>
      <c r="AG33" s="649"/>
      <c r="AH33" s="649"/>
      <c r="AI33" s="649"/>
      <c r="AJ33" s="649"/>
      <c r="AK33" s="649"/>
      <c r="AL33" s="650" t="s">
        <v>251</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99.2</v>
      </c>
      <c r="BH33" s="716"/>
      <c r="BI33" s="716"/>
      <c r="BJ33" s="716"/>
      <c r="BK33" s="716"/>
      <c r="BL33" s="716"/>
      <c r="BM33" s="717">
        <v>92.7</v>
      </c>
      <c r="BN33" s="716"/>
      <c r="BO33" s="716"/>
      <c r="BP33" s="716"/>
      <c r="BQ33" s="718"/>
      <c r="BR33" s="715">
        <v>99.2</v>
      </c>
      <c r="BS33" s="716"/>
      <c r="BT33" s="716"/>
      <c r="BU33" s="716"/>
      <c r="BV33" s="716"/>
      <c r="BW33" s="716"/>
      <c r="BX33" s="717">
        <v>91.2</v>
      </c>
      <c r="BY33" s="716"/>
      <c r="BZ33" s="716"/>
      <c r="CA33" s="716"/>
      <c r="CB33" s="718"/>
      <c r="CD33" s="660" t="s">
        <v>320</v>
      </c>
      <c r="CE33" s="661"/>
      <c r="CF33" s="661"/>
      <c r="CG33" s="661"/>
      <c r="CH33" s="661"/>
      <c r="CI33" s="661"/>
      <c r="CJ33" s="661"/>
      <c r="CK33" s="661"/>
      <c r="CL33" s="661"/>
      <c r="CM33" s="661"/>
      <c r="CN33" s="661"/>
      <c r="CO33" s="661"/>
      <c r="CP33" s="661"/>
      <c r="CQ33" s="662"/>
      <c r="CR33" s="645">
        <v>1514334</v>
      </c>
      <c r="CS33" s="670"/>
      <c r="CT33" s="670"/>
      <c r="CU33" s="670"/>
      <c r="CV33" s="670"/>
      <c r="CW33" s="670"/>
      <c r="CX33" s="670"/>
      <c r="CY33" s="671"/>
      <c r="CZ33" s="650">
        <v>44.4</v>
      </c>
      <c r="DA33" s="682"/>
      <c r="DB33" s="682"/>
      <c r="DC33" s="684"/>
      <c r="DD33" s="654">
        <v>1301867</v>
      </c>
      <c r="DE33" s="670"/>
      <c r="DF33" s="670"/>
      <c r="DG33" s="670"/>
      <c r="DH33" s="670"/>
      <c r="DI33" s="670"/>
      <c r="DJ33" s="670"/>
      <c r="DK33" s="671"/>
      <c r="DL33" s="654">
        <v>958732</v>
      </c>
      <c r="DM33" s="670"/>
      <c r="DN33" s="670"/>
      <c r="DO33" s="670"/>
      <c r="DP33" s="670"/>
      <c r="DQ33" s="670"/>
      <c r="DR33" s="670"/>
      <c r="DS33" s="670"/>
      <c r="DT33" s="670"/>
      <c r="DU33" s="670"/>
      <c r="DV33" s="671"/>
      <c r="DW33" s="650">
        <v>42.4</v>
      </c>
      <c r="DX33" s="682"/>
      <c r="DY33" s="682"/>
      <c r="DZ33" s="682"/>
      <c r="EA33" s="682"/>
      <c r="EB33" s="682"/>
      <c r="EC33" s="683"/>
    </row>
    <row r="34" spans="2:133" ht="11.25" customHeight="1" x14ac:dyDescent="0.15">
      <c r="B34" s="642" t="s">
        <v>321</v>
      </c>
      <c r="C34" s="643"/>
      <c r="D34" s="643"/>
      <c r="E34" s="643"/>
      <c r="F34" s="643"/>
      <c r="G34" s="643"/>
      <c r="H34" s="643"/>
      <c r="I34" s="643"/>
      <c r="J34" s="643"/>
      <c r="K34" s="643"/>
      <c r="L34" s="643"/>
      <c r="M34" s="643"/>
      <c r="N34" s="643"/>
      <c r="O34" s="643"/>
      <c r="P34" s="643"/>
      <c r="Q34" s="644"/>
      <c r="R34" s="645">
        <v>17775</v>
      </c>
      <c r="S34" s="646"/>
      <c r="T34" s="646"/>
      <c r="U34" s="646"/>
      <c r="V34" s="646"/>
      <c r="W34" s="646"/>
      <c r="X34" s="646"/>
      <c r="Y34" s="647"/>
      <c r="Z34" s="648">
        <v>0.5</v>
      </c>
      <c r="AA34" s="648"/>
      <c r="AB34" s="648"/>
      <c r="AC34" s="648"/>
      <c r="AD34" s="649">
        <v>7498</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602713</v>
      </c>
      <c r="CS34" s="646"/>
      <c r="CT34" s="646"/>
      <c r="CU34" s="646"/>
      <c r="CV34" s="646"/>
      <c r="CW34" s="646"/>
      <c r="CX34" s="646"/>
      <c r="CY34" s="647"/>
      <c r="CZ34" s="650">
        <v>17.7</v>
      </c>
      <c r="DA34" s="682"/>
      <c r="DB34" s="682"/>
      <c r="DC34" s="684"/>
      <c r="DD34" s="654">
        <v>522577</v>
      </c>
      <c r="DE34" s="646"/>
      <c r="DF34" s="646"/>
      <c r="DG34" s="646"/>
      <c r="DH34" s="646"/>
      <c r="DI34" s="646"/>
      <c r="DJ34" s="646"/>
      <c r="DK34" s="647"/>
      <c r="DL34" s="654">
        <v>381975</v>
      </c>
      <c r="DM34" s="646"/>
      <c r="DN34" s="646"/>
      <c r="DO34" s="646"/>
      <c r="DP34" s="646"/>
      <c r="DQ34" s="646"/>
      <c r="DR34" s="646"/>
      <c r="DS34" s="646"/>
      <c r="DT34" s="646"/>
      <c r="DU34" s="646"/>
      <c r="DV34" s="647"/>
      <c r="DW34" s="650">
        <v>16.899999999999999</v>
      </c>
      <c r="DX34" s="682"/>
      <c r="DY34" s="682"/>
      <c r="DZ34" s="682"/>
      <c r="EA34" s="682"/>
      <c r="EB34" s="682"/>
      <c r="EC34" s="683"/>
    </row>
    <row r="35" spans="2:133" ht="11.25" customHeight="1" x14ac:dyDescent="0.15">
      <c r="B35" s="642" t="s">
        <v>323</v>
      </c>
      <c r="C35" s="643"/>
      <c r="D35" s="643"/>
      <c r="E35" s="643"/>
      <c r="F35" s="643"/>
      <c r="G35" s="643"/>
      <c r="H35" s="643"/>
      <c r="I35" s="643"/>
      <c r="J35" s="643"/>
      <c r="K35" s="643"/>
      <c r="L35" s="643"/>
      <c r="M35" s="643"/>
      <c r="N35" s="643"/>
      <c r="O35" s="643"/>
      <c r="P35" s="643"/>
      <c r="Q35" s="644"/>
      <c r="R35" s="645">
        <v>31829</v>
      </c>
      <c r="S35" s="646"/>
      <c r="T35" s="646"/>
      <c r="U35" s="646"/>
      <c r="V35" s="646"/>
      <c r="W35" s="646"/>
      <c r="X35" s="646"/>
      <c r="Y35" s="647"/>
      <c r="Z35" s="648">
        <v>0.9</v>
      </c>
      <c r="AA35" s="648"/>
      <c r="AB35" s="648"/>
      <c r="AC35" s="648"/>
      <c r="AD35" s="649" t="s">
        <v>128</v>
      </c>
      <c r="AE35" s="649"/>
      <c r="AF35" s="649"/>
      <c r="AG35" s="649"/>
      <c r="AH35" s="649"/>
      <c r="AI35" s="649"/>
      <c r="AJ35" s="649"/>
      <c r="AK35" s="649"/>
      <c r="AL35" s="650" t="s">
        <v>128</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29781</v>
      </c>
      <c r="CS35" s="670"/>
      <c r="CT35" s="670"/>
      <c r="CU35" s="670"/>
      <c r="CV35" s="670"/>
      <c r="CW35" s="670"/>
      <c r="CX35" s="670"/>
      <c r="CY35" s="671"/>
      <c r="CZ35" s="650">
        <v>0.9</v>
      </c>
      <c r="DA35" s="682"/>
      <c r="DB35" s="682"/>
      <c r="DC35" s="684"/>
      <c r="DD35" s="654">
        <v>25740</v>
      </c>
      <c r="DE35" s="670"/>
      <c r="DF35" s="670"/>
      <c r="DG35" s="670"/>
      <c r="DH35" s="670"/>
      <c r="DI35" s="670"/>
      <c r="DJ35" s="670"/>
      <c r="DK35" s="671"/>
      <c r="DL35" s="654">
        <v>25740</v>
      </c>
      <c r="DM35" s="670"/>
      <c r="DN35" s="670"/>
      <c r="DO35" s="670"/>
      <c r="DP35" s="670"/>
      <c r="DQ35" s="670"/>
      <c r="DR35" s="670"/>
      <c r="DS35" s="670"/>
      <c r="DT35" s="670"/>
      <c r="DU35" s="670"/>
      <c r="DV35" s="671"/>
      <c r="DW35" s="650">
        <v>1.1000000000000001</v>
      </c>
      <c r="DX35" s="682"/>
      <c r="DY35" s="682"/>
      <c r="DZ35" s="682"/>
      <c r="EA35" s="682"/>
      <c r="EB35" s="682"/>
      <c r="EC35" s="683"/>
    </row>
    <row r="36" spans="2:133" ht="11.25" customHeight="1" x14ac:dyDescent="0.15">
      <c r="B36" s="642" t="s">
        <v>327</v>
      </c>
      <c r="C36" s="643"/>
      <c r="D36" s="643"/>
      <c r="E36" s="643"/>
      <c r="F36" s="643"/>
      <c r="G36" s="643"/>
      <c r="H36" s="643"/>
      <c r="I36" s="643"/>
      <c r="J36" s="643"/>
      <c r="K36" s="643"/>
      <c r="L36" s="643"/>
      <c r="M36" s="643"/>
      <c r="N36" s="643"/>
      <c r="O36" s="643"/>
      <c r="P36" s="643"/>
      <c r="Q36" s="644"/>
      <c r="R36" s="645">
        <v>18956</v>
      </c>
      <c r="S36" s="646"/>
      <c r="T36" s="646"/>
      <c r="U36" s="646"/>
      <c r="V36" s="646"/>
      <c r="W36" s="646"/>
      <c r="X36" s="646"/>
      <c r="Y36" s="647"/>
      <c r="Z36" s="648">
        <v>0.5</v>
      </c>
      <c r="AA36" s="648"/>
      <c r="AB36" s="648"/>
      <c r="AC36" s="648"/>
      <c r="AD36" s="649" t="s">
        <v>128</v>
      </c>
      <c r="AE36" s="649"/>
      <c r="AF36" s="649"/>
      <c r="AG36" s="649"/>
      <c r="AH36" s="649"/>
      <c r="AI36" s="649"/>
      <c r="AJ36" s="649"/>
      <c r="AK36" s="649"/>
      <c r="AL36" s="650" t="s">
        <v>128</v>
      </c>
      <c r="AM36" s="651"/>
      <c r="AN36" s="651"/>
      <c r="AO36" s="652"/>
      <c r="AP36" s="235"/>
      <c r="AQ36" s="719" t="s">
        <v>328</v>
      </c>
      <c r="AR36" s="720"/>
      <c r="AS36" s="720"/>
      <c r="AT36" s="720"/>
      <c r="AU36" s="720"/>
      <c r="AV36" s="720"/>
      <c r="AW36" s="720"/>
      <c r="AX36" s="720"/>
      <c r="AY36" s="721"/>
      <c r="AZ36" s="634">
        <v>471774</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62153</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293812</v>
      </c>
      <c r="CS36" s="646"/>
      <c r="CT36" s="646"/>
      <c r="CU36" s="646"/>
      <c r="CV36" s="646"/>
      <c r="CW36" s="646"/>
      <c r="CX36" s="646"/>
      <c r="CY36" s="647"/>
      <c r="CZ36" s="650">
        <v>8.6</v>
      </c>
      <c r="DA36" s="682"/>
      <c r="DB36" s="682"/>
      <c r="DC36" s="684"/>
      <c r="DD36" s="654">
        <v>253506</v>
      </c>
      <c r="DE36" s="646"/>
      <c r="DF36" s="646"/>
      <c r="DG36" s="646"/>
      <c r="DH36" s="646"/>
      <c r="DI36" s="646"/>
      <c r="DJ36" s="646"/>
      <c r="DK36" s="647"/>
      <c r="DL36" s="654">
        <v>187295</v>
      </c>
      <c r="DM36" s="646"/>
      <c r="DN36" s="646"/>
      <c r="DO36" s="646"/>
      <c r="DP36" s="646"/>
      <c r="DQ36" s="646"/>
      <c r="DR36" s="646"/>
      <c r="DS36" s="646"/>
      <c r="DT36" s="646"/>
      <c r="DU36" s="646"/>
      <c r="DV36" s="647"/>
      <c r="DW36" s="650">
        <v>8.3000000000000007</v>
      </c>
      <c r="DX36" s="682"/>
      <c r="DY36" s="682"/>
      <c r="DZ36" s="682"/>
      <c r="EA36" s="682"/>
      <c r="EB36" s="682"/>
      <c r="EC36" s="683"/>
    </row>
    <row r="37" spans="2:133" ht="11.25" customHeight="1" x14ac:dyDescent="0.15">
      <c r="B37" s="642" t="s">
        <v>331</v>
      </c>
      <c r="C37" s="643"/>
      <c r="D37" s="643"/>
      <c r="E37" s="643"/>
      <c r="F37" s="643"/>
      <c r="G37" s="643"/>
      <c r="H37" s="643"/>
      <c r="I37" s="643"/>
      <c r="J37" s="643"/>
      <c r="K37" s="643"/>
      <c r="L37" s="643"/>
      <c r="M37" s="643"/>
      <c r="N37" s="643"/>
      <c r="O37" s="643"/>
      <c r="P37" s="643"/>
      <c r="Q37" s="644"/>
      <c r="R37" s="645">
        <v>206918</v>
      </c>
      <c r="S37" s="646"/>
      <c r="T37" s="646"/>
      <c r="U37" s="646"/>
      <c r="V37" s="646"/>
      <c r="W37" s="646"/>
      <c r="X37" s="646"/>
      <c r="Y37" s="647"/>
      <c r="Z37" s="648">
        <v>6</v>
      </c>
      <c r="AA37" s="648"/>
      <c r="AB37" s="648"/>
      <c r="AC37" s="648"/>
      <c r="AD37" s="649" t="s">
        <v>128</v>
      </c>
      <c r="AE37" s="649"/>
      <c r="AF37" s="649"/>
      <c r="AG37" s="649"/>
      <c r="AH37" s="649"/>
      <c r="AI37" s="649"/>
      <c r="AJ37" s="649"/>
      <c r="AK37" s="649"/>
      <c r="AL37" s="650" t="s">
        <v>128</v>
      </c>
      <c r="AM37" s="651"/>
      <c r="AN37" s="651"/>
      <c r="AO37" s="652"/>
      <c r="AQ37" s="723" t="s">
        <v>332</v>
      </c>
      <c r="AR37" s="724"/>
      <c r="AS37" s="724"/>
      <c r="AT37" s="724"/>
      <c r="AU37" s="724"/>
      <c r="AV37" s="724"/>
      <c r="AW37" s="724"/>
      <c r="AX37" s="724"/>
      <c r="AY37" s="725"/>
      <c r="AZ37" s="645">
        <v>104300</v>
      </c>
      <c r="BA37" s="646"/>
      <c r="BB37" s="646"/>
      <c r="BC37" s="646"/>
      <c r="BD37" s="670"/>
      <c r="BE37" s="670"/>
      <c r="BF37" s="700"/>
      <c r="BG37" s="660" t="s">
        <v>333</v>
      </c>
      <c r="BH37" s="661"/>
      <c r="BI37" s="661"/>
      <c r="BJ37" s="661"/>
      <c r="BK37" s="661"/>
      <c r="BL37" s="661"/>
      <c r="BM37" s="661"/>
      <c r="BN37" s="661"/>
      <c r="BO37" s="661"/>
      <c r="BP37" s="661"/>
      <c r="BQ37" s="661"/>
      <c r="BR37" s="661"/>
      <c r="BS37" s="661"/>
      <c r="BT37" s="661"/>
      <c r="BU37" s="662"/>
      <c r="BV37" s="645">
        <v>62153</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138554</v>
      </c>
      <c r="CS37" s="670"/>
      <c r="CT37" s="670"/>
      <c r="CU37" s="670"/>
      <c r="CV37" s="670"/>
      <c r="CW37" s="670"/>
      <c r="CX37" s="670"/>
      <c r="CY37" s="671"/>
      <c r="CZ37" s="650">
        <v>4.0999999999999996</v>
      </c>
      <c r="DA37" s="682"/>
      <c r="DB37" s="682"/>
      <c r="DC37" s="684"/>
      <c r="DD37" s="654">
        <v>138554</v>
      </c>
      <c r="DE37" s="670"/>
      <c r="DF37" s="670"/>
      <c r="DG37" s="670"/>
      <c r="DH37" s="670"/>
      <c r="DI37" s="670"/>
      <c r="DJ37" s="670"/>
      <c r="DK37" s="671"/>
      <c r="DL37" s="654">
        <v>138554</v>
      </c>
      <c r="DM37" s="670"/>
      <c r="DN37" s="670"/>
      <c r="DO37" s="670"/>
      <c r="DP37" s="670"/>
      <c r="DQ37" s="670"/>
      <c r="DR37" s="670"/>
      <c r="DS37" s="670"/>
      <c r="DT37" s="670"/>
      <c r="DU37" s="670"/>
      <c r="DV37" s="671"/>
      <c r="DW37" s="650">
        <v>6.1</v>
      </c>
      <c r="DX37" s="682"/>
      <c r="DY37" s="682"/>
      <c r="DZ37" s="682"/>
      <c r="EA37" s="682"/>
      <c r="EB37" s="682"/>
      <c r="EC37" s="683"/>
    </row>
    <row r="38" spans="2:133" ht="11.25" customHeight="1" x14ac:dyDescent="0.15">
      <c r="B38" s="642" t="s">
        <v>335</v>
      </c>
      <c r="C38" s="643"/>
      <c r="D38" s="643"/>
      <c r="E38" s="643"/>
      <c r="F38" s="643"/>
      <c r="G38" s="643"/>
      <c r="H38" s="643"/>
      <c r="I38" s="643"/>
      <c r="J38" s="643"/>
      <c r="K38" s="643"/>
      <c r="L38" s="643"/>
      <c r="M38" s="643"/>
      <c r="N38" s="643"/>
      <c r="O38" s="643"/>
      <c r="P38" s="643"/>
      <c r="Q38" s="644"/>
      <c r="R38" s="645">
        <v>44541</v>
      </c>
      <c r="S38" s="646"/>
      <c r="T38" s="646"/>
      <c r="U38" s="646"/>
      <c r="V38" s="646"/>
      <c r="W38" s="646"/>
      <c r="X38" s="646"/>
      <c r="Y38" s="647"/>
      <c r="Z38" s="648">
        <v>1.3</v>
      </c>
      <c r="AA38" s="648"/>
      <c r="AB38" s="648"/>
      <c r="AC38" s="648"/>
      <c r="AD38" s="649">
        <v>11202</v>
      </c>
      <c r="AE38" s="649"/>
      <c r="AF38" s="649"/>
      <c r="AG38" s="649"/>
      <c r="AH38" s="649"/>
      <c r="AI38" s="649"/>
      <c r="AJ38" s="649"/>
      <c r="AK38" s="649"/>
      <c r="AL38" s="650">
        <v>0.5</v>
      </c>
      <c r="AM38" s="651"/>
      <c r="AN38" s="651"/>
      <c r="AO38" s="652"/>
      <c r="AQ38" s="723" t="s">
        <v>336</v>
      </c>
      <c r="AR38" s="724"/>
      <c r="AS38" s="724"/>
      <c r="AT38" s="724"/>
      <c r="AU38" s="724"/>
      <c r="AV38" s="724"/>
      <c r="AW38" s="724"/>
      <c r="AX38" s="724"/>
      <c r="AY38" s="725"/>
      <c r="AZ38" s="645">
        <v>11575</v>
      </c>
      <c r="BA38" s="646"/>
      <c r="BB38" s="646"/>
      <c r="BC38" s="646"/>
      <c r="BD38" s="670"/>
      <c r="BE38" s="670"/>
      <c r="BF38" s="700"/>
      <c r="BG38" s="660" t="s">
        <v>337</v>
      </c>
      <c r="BH38" s="661"/>
      <c r="BI38" s="661"/>
      <c r="BJ38" s="661"/>
      <c r="BK38" s="661"/>
      <c r="BL38" s="661"/>
      <c r="BM38" s="661"/>
      <c r="BN38" s="661"/>
      <c r="BO38" s="661"/>
      <c r="BP38" s="661"/>
      <c r="BQ38" s="661"/>
      <c r="BR38" s="661"/>
      <c r="BS38" s="661"/>
      <c r="BT38" s="661"/>
      <c r="BU38" s="662"/>
      <c r="BV38" s="645">
        <v>1003</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460199</v>
      </c>
      <c r="CS38" s="646"/>
      <c r="CT38" s="646"/>
      <c r="CU38" s="646"/>
      <c r="CV38" s="646"/>
      <c r="CW38" s="646"/>
      <c r="CX38" s="646"/>
      <c r="CY38" s="647"/>
      <c r="CZ38" s="650">
        <v>13.5</v>
      </c>
      <c r="DA38" s="682"/>
      <c r="DB38" s="682"/>
      <c r="DC38" s="684"/>
      <c r="DD38" s="654">
        <v>404092</v>
      </c>
      <c r="DE38" s="646"/>
      <c r="DF38" s="646"/>
      <c r="DG38" s="646"/>
      <c r="DH38" s="646"/>
      <c r="DI38" s="646"/>
      <c r="DJ38" s="646"/>
      <c r="DK38" s="647"/>
      <c r="DL38" s="654">
        <v>363722</v>
      </c>
      <c r="DM38" s="646"/>
      <c r="DN38" s="646"/>
      <c r="DO38" s="646"/>
      <c r="DP38" s="646"/>
      <c r="DQ38" s="646"/>
      <c r="DR38" s="646"/>
      <c r="DS38" s="646"/>
      <c r="DT38" s="646"/>
      <c r="DU38" s="646"/>
      <c r="DV38" s="647"/>
      <c r="DW38" s="650">
        <v>16.100000000000001</v>
      </c>
      <c r="DX38" s="682"/>
      <c r="DY38" s="682"/>
      <c r="DZ38" s="682"/>
      <c r="EA38" s="682"/>
      <c r="EB38" s="682"/>
      <c r="EC38" s="683"/>
    </row>
    <row r="39" spans="2:133" ht="11.25" customHeight="1" x14ac:dyDescent="0.15">
      <c r="B39" s="642" t="s">
        <v>339</v>
      </c>
      <c r="C39" s="643"/>
      <c r="D39" s="643"/>
      <c r="E39" s="643"/>
      <c r="F39" s="643"/>
      <c r="G39" s="643"/>
      <c r="H39" s="643"/>
      <c r="I39" s="643"/>
      <c r="J39" s="643"/>
      <c r="K39" s="643"/>
      <c r="L39" s="643"/>
      <c r="M39" s="643"/>
      <c r="N39" s="643"/>
      <c r="O39" s="643"/>
      <c r="P39" s="643"/>
      <c r="Q39" s="644"/>
      <c r="R39" s="645">
        <v>224400</v>
      </c>
      <c r="S39" s="646"/>
      <c r="T39" s="646"/>
      <c r="U39" s="646"/>
      <c r="V39" s="646"/>
      <c r="W39" s="646"/>
      <c r="X39" s="646"/>
      <c r="Y39" s="647"/>
      <c r="Z39" s="648">
        <v>6.5</v>
      </c>
      <c r="AA39" s="648"/>
      <c r="AB39" s="648"/>
      <c r="AC39" s="648"/>
      <c r="AD39" s="649" t="s">
        <v>128</v>
      </c>
      <c r="AE39" s="649"/>
      <c r="AF39" s="649"/>
      <c r="AG39" s="649"/>
      <c r="AH39" s="649"/>
      <c r="AI39" s="649"/>
      <c r="AJ39" s="649"/>
      <c r="AK39" s="649"/>
      <c r="AL39" s="650" t="s">
        <v>128</v>
      </c>
      <c r="AM39" s="651"/>
      <c r="AN39" s="651"/>
      <c r="AO39" s="652"/>
      <c r="AQ39" s="723" t="s">
        <v>340</v>
      </c>
      <c r="AR39" s="724"/>
      <c r="AS39" s="724"/>
      <c r="AT39" s="724"/>
      <c r="AU39" s="724"/>
      <c r="AV39" s="724"/>
      <c r="AW39" s="724"/>
      <c r="AX39" s="724"/>
      <c r="AY39" s="725"/>
      <c r="AZ39" s="645" t="s">
        <v>128</v>
      </c>
      <c r="BA39" s="646"/>
      <c r="BB39" s="646"/>
      <c r="BC39" s="646"/>
      <c r="BD39" s="670"/>
      <c r="BE39" s="670"/>
      <c r="BF39" s="700"/>
      <c r="BG39" s="660" t="s">
        <v>341</v>
      </c>
      <c r="BH39" s="661"/>
      <c r="BI39" s="661"/>
      <c r="BJ39" s="661"/>
      <c r="BK39" s="661"/>
      <c r="BL39" s="661"/>
      <c r="BM39" s="661"/>
      <c r="BN39" s="661"/>
      <c r="BO39" s="661"/>
      <c r="BP39" s="661"/>
      <c r="BQ39" s="661"/>
      <c r="BR39" s="661"/>
      <c r="BS39" s="661"/>
      <c r="BT39" s="661"/>
      <c r="BU39" s="662"/>
      <c r="BV39" s="645">
        <v>1685</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117829</v>
      </c>
      <c r="CS39" s="670"/>
      <c r="CT39" s="670"/>
      <c r="CU39" s="670"/>
      <c r="CV39" s="670"/>
      <c r="CW39" s="670"/>
      <c r="CX39" s="670"/>
      <c r="CY39" s="671"/>
      <c r="CZ39" s="650">
        <v>3.5</v>
      </c>
      <c r="DA39" s="682"/>
      <c r="DB39" s="682"/>
      <c r="DC39" s="684"/>
      <c r="DD39" s="654">
        <v>85952</v>
      </c>
      <c r="DE39" s="670"/>
      <c r="DF39" s="670"/>
      <c r="DG39" s="670"/>
      <c r="DH39" s="670"/>
      <c r="DI39" s="670"/>
      <c r="DJ39" s="670"/>
      <c r="DK39" s="671"/>
      <c r="DL39" s="654" t="s">
        <v>251</v>
      </c>
      <c r="DM39" s="670"/>
      <c r="DN39" s="670"/>
      <c r="DO39" s="670"/>
      <c r="DP39" s="670"/>
      <c r="DQ39" s="670"/>
      <c r="DR39" s="670"/>
      <c r="DS39" s="670"/>
      <c r="DT39" s="670"/>
      <c r="DU39" s="670"/>
      <c r="DV39" s="671"/>
      <c r="DW39" s="650" t="s">
        <v>128</v>
      </c>
      <c r="DX39" s="682"/>
      <c r="DY39" s="682"/>
      <c r="DZ39" s="682"/>
      <c r="EA39" s="682"/>
      <c r="EB39" s="682"/>
      <c r="EC39" s="683"/>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251</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344</v>
      </c>
      <c r="AR40" s="724"/>
      <c r="AS40" s="724"/>
      <c r="AT40" s="724"/>
      <c r="AU40" s="724"/>
      <c r="AV40" s="724"/>
      <c r="AW40" s="724"/>
      <c r="AX40" s="724"/>
      <c r="AY40" s="725"/>
      <c r="AZ40" s="645" t="s">
        <v>128</v>
      </c>
      <c r="BA40" s="646"/>
      <c r="BB40" s="646"/>
      <c r="BC40" s="646"/>
      <c r="BD40" s="670"/>
      <c r="BE40" s="670"/>
      <c r="BF40" s="700"/>
      <c r="BG40" s="726" t="s">
        <v>345</v>
      </c>
      <c r="BH40" s="727"/>
      <c r="BI40" s="727"/>
      <c r="BJ40" s="727"/>
      <c r="BK40" s="727"/>
      <c r="BL40" s="236"/>
      <c r="BM40" s="661" t="s">
        <v>346</v>
      </c>
      <c r="BN40" s="661"/>
      <c r="BO40" s="661"/>
      <c r="BP40" s="661"/>
      <c r="BQ40" s="661"/>
      <c r="BR40" s="661"/>
      <c r="BS40" s="661"/>
      <c r="BT40" s="661"/>
      <c r="BU40" s="662"/>
      <c r="BV40" s="645">
        <v>96</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10000</v>
      </c>
      <c r="CS40" s="646"/>
      <c r="CT40" s="646"/>
      <c r="CU40" s="646"/>
      <c r="CV40" s="646"/>
      <c r="CW40" s="646"/>
      <c r="CX40" s="646"/>
      <c r="CY40" s="647"/>
      <c r="CZ40" s="650">
        <v>0.3</v>
      </c>
      <c r="DA40" s="682"/>
      <c r="DB40" s="682"/>
      <c r="DC40" s="684"/>
      <c r="DD40" s="654">
        <v>10000</v>
      </c>
      <c r="DE40" s="646"/>
      <c r="DF40" s="646"/>
      <c r="DG40" s="646"/>
      <c r="DH40" s="646"/>
      <c r="DI40" s="646"/>
      <c r="DJ40" s="646"/>
      <c r="DK40" s="647"/>
      <c r="DL40" s="654" t="s">
        <v>128</v>
      </c>
      <c r="DM40" s="646"/>
      <c r="DN40" s="646"/>
      <c r="DO40" s="646"/>
      <c r="DP40" s="646"/>
      <c r="DQ40" s="646"/>
      <c r="DR40" s="646"/>
      <c r="DS40" s="646"/>
      <c r="DT40" s="646"/>
      <c r="DU40" s="646"/>
      <c r="DV40" s="647"/>
      <c r="DW40" s="650" t="s">
        <v>174</v>
      </c>
      <c r="DX40" s="682"/>
      <c r="DY40" s="682"/>
      <c r="DZ40" s="682"/>
      <c r="EA40" s="682"/>
      <c r="EB40" s="682"/>
      <c r="EC40" s="683"/>
    </row>
    <row r="41" spans="2:133" ht="11.25" customHeight="1" x14ac:dyDescent="0.15">
      <c r="B41" s="642" t="s">
        <v>348</v>
      </c>
      <c r="C41" s="643"/>
      <c r="D41" s="643"/>
      <c r="E41" s="643"/>
      <c r="F41" s="643"/>
      <c r="G41" s="643"/>
      <c r="H41" s="643"/>
      <c r="I41" s="643"/>
      <c r="J41" s="643"/>
      <c r="K41" s="643"/>
      <c r="L41" s="643"/>
      <c r="M41" s="643"/>
      <c r="N41" s="643"/>
      <c r="O41" s="643"/>
      <c r="P41" s="643"/>
      <c r="Q41" s="644"/>
      <c r="R41" s="645">
        <v>78700</v>
      </c>
      <c r="S41" s="646"/>
      <c r="T41" s="646"/>
      <c r="U41" s="646"/>
      <c r="V41" s="646"/>
      <c r="W41" s="646"/>
      <c r="X41" s="646"/>
      <c r="Y41" s="647"/>
      <c r="Z41" s="648">
        <v>2.2999999999999998</v>
      </c>
      <c r="AA41" s="648"/>
      <c r="AB41" s="648"/>
      <c r="AC41" s="648"/>
      <c r="AD41" s="649" t="s">
        <v>251</v>
      </c>
      <c r="AE41" s="649"/>
      <c r="AF41" s="649"/>
      <c r="AG41" s="649"/>
      <c r="AH41" s="649"/>
      <c r="AI41" s="649"/>
      <c r="AJ41" s="649"/>
      <c r="AK41" s="649"/>
      <c r="AL41" s="650" t="s">
        <v>251</v>
      </c>
      <c r="AM41" s="651"/>
      <c r="AN41" s="651"/>
      <c r="AO41" s="652"/>
      <c r="AQ41" s="723" t="s">
        <v>349</v>
      </c>
      <c r="AR41" s="724"/>
      <c r="AS41" s="724"/>
      <c r="AT41" s="724"/>
      <c r="AU41" s="724"/>
      <c r="AV41" s="724"/>
      <c r="AW41" s="724"/>
      <c r="AX41" s="724"/>
      <c r="AY41" s="725"/>
      <c r="AZ41" s="645">
        <v>88874</v>
      </c>
      <c r="BA41" s="646"/>
      <c r="BB41" s="646"/>
      <c r="BC41" s="646"/>
      <c r="BD41" s="670"/>
      <c r="BE41" s="670"/>
      <c r="BF41" s="700"/>
      <c r="BG41" s="726"/>
      <c r="BH41" s="727"/>
      <c r="BI41" s="727"/>
      <c r="BJ41" s="727"/>
      <c r="BK41" s="727"/>
      <c r="BL41" s="236"/>
      <c r="BM41" s="661" t="s">
        <v>350</v>
      </c>
      <c r="BN41" s="661"/>
      <c r="BO41" s="661"/>
      <c r="BP41" s="661"/>
      <c r="BQ41" s="661"/>
      <c r="BR41" s="661"/>
      <c r="BS41" s="661"/>
      <c r="BT41" s="661"/>
      <c r="BU41" s="662"/>
      <c r="BV41" s="645" t="s">
        <v>174</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128</v>
      </c>
      <c r="CS41" s="670"/>
      <c r="CT41" s="670"/>
      <c r="CU41" s="670"/>
      <c r="CV41" s="670"/>
      <c r="CW41" s="670"/>
      <c r="CX41" s="670"/>
      <c r="CY41" s="671"/>
      <c r="CZ41" s="650" t="s">
        <v>251</v>
      </c>
      <c r="DA41" s="682"/>
      <c r="DB41" s="682"/>
      <c r="DC41" s="684"/>
      <c r="DD41" s="654" t="s">
        <v>174</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352</v>
      </c>
      <c r="C42" s="687"/>
      <c r="D42" s="687"/>
      <c r="E42" s="687"/>
      <c r="F42" s="687"/>
      <c r="G42" s="687"/>
      <c r="H42" s="687"/>
      <c r="I42" s="687"/>
      <c r="J42" s="687"/>
      <c r="K42" s="687"/>
      <c r="L42" s="687"/>
      <c r="M42" s="687"/>
      <c r="N42" s="687"/>
      <c r="O42" s="687"/>
      <c r="P42" s="687"/>
      <c r="Q42" s="688"/>
      <c r="R42" s="730">
        <v>3465140</v>
      </c>
      <c r="S42" s="731"/>
      <c r="T42" s="731"/>
      <c r="U42" s="731"/>
      <c r="V42" s="731"/>
      <c r="W42" s="731"/>
      <c r="X42" s="731"/>
      <c r="Y42" s="739"/>
      <c r="Z42" s="740">
        <v>100</v>
      </c>
      <c r="AA42" s="740"/>
      <c r="AB42" s="740"/>
      <c r="AC42" s="740"/>
      <c r="AD42" s="741">
        <v>2182321</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267025</v>
      </c>
      <c r="BA42" s="731"/>
      <c r="BB42" s="731"/>
      <c r="BC42" s="731"/>
      <c r="BD42" s="716"/>
      <c r="BE42" s="716"/>
      <c r="BF42" s="718"/>
      <c r="BG42" s="728"/>
      <c r="BH42" s="729"/>
      <c r="BI42" s="729"/>
      <c r="BJ42" s="729"/>
      <c r="BK42" s="729"/>
      <c r="BL42" s="237"/>
      <c r="BM42" s="673" t="s">
        <v>354</v>
      </c>
      <c r="BN42" s="673"/>
      <c r="BO42" s="673"/>
      <c r="BP42" s="673"/>
      <c r="BQ42" s="673"/>
      <c r="BR42" s="673"/>
      <c r="BS42" s="673"/>
      <c r="BT42" s="673"/>
      <c r="BU42" s="674"/>
      <c r="BV42" s="730">
        <v>333</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328392</v>
      </c>
      <c r="CS42" s="646"/>
      <c r="CT42" s="646"/>
      <c r="CU42" s="646"/>
      <c r="CV42" s="646"/>
      <c r="CW42" s="646"/>
      <c r="CX42" s="646"/>
      <c r="CY42" s="647"/>
      <c r="CZ42" s="650">
        <v>9.6</v>
      </c>
      <c r="DA42" s="651"/>
      <c r="DB42" s="651"/>
      <c r="DC42" s="663"/>
      <c r="DD42" s="654">
        <v>98948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48</v>
      </c>
      <c r="CS43" s="670"/>
      <c r="CT43" s="670"/>
      <c r="CU43" s="670"/>
      <c r="CV43" s="670"/>
      <c r="CW43" s="670"/>
      <c r="CX43" s="670"/>
      <c r="CY43" s="671"/>
      <c r="CZ43" s="650">
        <v>0</v>
      </c>
      <c r="DA43" s="682"/>
      <c r="DB43" s="682"/>
      <c r="DC43" s="684"/>
      <c r="DD43" s="654" t="s">
        <v>128</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328392</v>
      </c>
      <c r="CS44" s="646"/>
      <c r="CT44" s="646"/>
      <c r="CU44" s="646"/>
      <c r="CV44" s="646"/>
      <c r="CW44" s="646"/>
      <c r="CX44" s="646"/>
      <c r="CY44" s="647"/>
      <c r="CZ44" s="650">
        <v>9.6</v>
      </c>
      <c r="DA44" s="651"/>
      <c r="DB44" s="651"/>
      <c r="DC44" s="663"/>
      <c r="DD44" s="654">
        <v>98948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210703</v>
      </c>
      <c r="CS45" s="670"/>
      <c r="CT45" s="670"/>
      <c r="CU45" s="670"/>
      <c r="CV45" s="670"/>
      <c r="CW45" s="670"/>
      <c r="CX45" s="670"/>
      <c r="CY45" s="671"/>
      <c r="CZ45" s="650">
        <v>6.2</v>
      </c>
      <c r="DA45" s="682"/>
      <c r="DB45" s="682"/>
      <c r="DC45" s="684"/>
      <c r="DD45" s="654">
        <v>39102</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116429</v>
      </c>
      <c r="CS46" s="646"/>
      <c r="CT46" s="646"/>
      <c r="CU46" s="646"/>
      <c r="CV46" s="646"/>
      <c r="CW46" s="646"/>
      <c r="CX46" s="646"/>
      <c r="CY46" s="647"/>
      <c r="CZ46" s="650">
        <v>3.4</v>
      </c>
      <c r="DA46" s="651"/>
      <c r="DB46" s="651"/>
      <c r="DC46" s="663"/>
      <c r="DD46" s="654">
        <v>59686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t="s">
        <v>128</v>
      </c>
      <c r="CS47" s="670"/>
      <c r="CT47" s="670"/>
      <c r="CU47" s="670"/>
      <c r="CV47" s="670"/>
      <c r="CW47" s="670"/>
      <c r="CX47" s="670"/>
      <c r="CY47" s="671"/>
      <c r="CZ47" s="650" t="s">
        <v>128</v>
      </c>
      <c r="DA47" s="682"/>
      <c r="DB47" s="682"/>
      <c r="DC47" s="684"/>
      <c r="DD47" s="654" t="s">
        <v>128</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365</v>
      </c>
      <c r="CE49" s="687"/>
      <c r="CF49" s="687"/>
      <c r="CG49" s="687"/>
      <c r="CH49" s="687"/>
      <c r="CI49" s="687"/>
      <c r="CJ49" s="687"/>
      <c r="CK49" s="687"/>
      <c r="CL49" s="687"/>
      <c r="CM49" s="687"/>
      <c r="CN49" s="687"/>
      <c r="CO49" s="687"/>
      <c r="CP49" s="687"/>
      <c r="CQ49" s="688"/>
      <c r="CR49" s="730">
        <v>3408756</v>
      </c>
      <c r="CS49" s="716"/>
      <c r="CT49" s="716"/>
      <c r="CU49" s="716"/>
      <c r="CV49" s="716"/>
      <c r="CW49" s="716"/>
      <c r="CX49" s="716"/>
      <c r="CY49" s="747"/>
      <c r="CZ49" s="742">
        <v>100</v>
      </c>
      <c r="DA49" s="748"/>
      <c r="DB49" s="748"/>
      <c r="DC49" s="749"/>
      <c r="DD49" s="750">
        <v>2627957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HPWvmZDclsvjWm1Ulg3EAsIuf0ydEnYoBaG0S7CSJDetpYOEsJhavUnAA0B6piLwkdH9i6xOLVY3hlrb3BBqA==" saltValue="gU2x4cFJc0N1OS03fA6Fo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3441</v>
      </c>
      <c r="R7" s="781"/>
      <c r="S7" s="781"/>
      <c r="T7" s="781"/>
      <c r="U7" s="781"/>
      <c r="V7" s="781">
        <v>3385</v>
      </c>
      <c r="W7" s="781"/>
      <c r="X7" s="781"/>
      <c r="Y7" s="781"/>
      <c r="Z7" s="781"/>
      <c r="AA7" s="781">
        <v>56</v>
      </c>
      <c r="AB7" s="781"/>
      <c r="AC7" s="781"/>
      <c r="AD7" s="781"/>
      <c r="AE7" s="782"/>
      <c r="AF7" s="783">
        <v>38</v>
      </c>
      <c r="AG7" s="784"/>
      <c r="AH7" s="784"/>
      <c r="AI7" s="784"/>
      <c r="AJ7" s="785"/>
      <c r="AK7" s="820" t="s">
        <v>579</v>
      </c>
      <c r="AL7" s="821"/>
      <c r="AM7" s="821"/>
      <c r="AN7" s="821"/>
      <c r="AO7" s="821"/>
      <c r="AP7" s="821">
        <v>3648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577</v>
      </c>
      <c r="BT7" s="825"/>
      <c r="BU7" s="825"/>
      <c r="BV7" s="825"/>
      <c r="BW7" s="825"/>
      <c r="BX7" s="825"/>
      <c r="BY7" s="825"/>
      <c r="BZ7" s="825"/>
      <c r="CA7" s="825"/>
      <c r="CB7" s="825"/>
      <c r="CC7" s="825"/>
      <c r="CD7" s="825"/>
      <c r="CE7" s="825"/>
      <c r="CF7" s="825"/>
      <c r="CG7" s="826"/>
      <c r="CH7" s="817">
        <v>23</v>
      </c>
      <c r="CI7" s="818"/>
      <c r="CJ7" s="818"/>
      <c r="CK7" s="818"/>
      <c r="CL7" s="819"/>
      <c r="CM7" s="817">
        <v>199</v>
      </c>
      <c r="CN7" s="818"/>
      <c r="CO7" s="818"/>
      <c r="CP7" s="818"/>
      <c r="CQ7" s="819"/>
      <c r="CR7" s="817">
        <v>5</v>
      </c>
      <c r="CS7" s="818"/>
      <c r="CT7" s="818"/>
      <c r="CU7" s="818"/>
      <c r="CV7" s="819"/>
      <c r="CW7" s="817">
        <v>32</v>
      </c>
      <c r="CX7" s="818"/>
      <c r="CY7" s="818"/>
      <c r="CZ7" s="818"/>
      <c r="DA7" s="819"/>
      <c r="DB7" s="817" t="s">
        <v>587</v>
      </c>
      <c r="DC7" s="818"/>
      <c r="DD7" s="818"/>
      <c r="DE7" s="818"/>
      <c r="DF7" s="819"/>
      <c r="DG7" s="817">
        <v>362</v>
      </c>
      <c r="DH7" s="818"/>
      <c r="DI7" s="818"/>
      <c r="DJ7" s="818"/>
      <c r="DK7" s="819"/>
      <c r="DL7" s="817" t="s">
        <v>587</v>
      </c>
      <c r="DM7" s="818"/>
      <c r="DN7" s="818"/>
      <c r="DO7" s="818"/>
      <c r="DP7" s="819"/>
      <c r="DQ7" s="817">
        <v>268</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25</v>
      </c>
      <c r="R8" s="805"/>
      <c r="S8" s="805"/>
      <c r="T8" s="805"/>
      <c r="U8" s="805"/>
      <c r="V8" s="805">
        <v>25</v>
      </c>
      <c r="W8" s="805"/>
      <c r="X8" s="805"/>
      <c r="Y8" s="805"/>
      <c r="Z8" s="805"/>
      <c r="AA8" s="805" t="s">
        <v>578</v>
      </c>
      <c r="AB8" s="805"/>
      <c r="AC8" s="805"/>
      <c r="AD8" s="805"/>
      <c r="AE8" s="806"/>
      <c r="AF8" s="807" t="s">
        <v>128</v>
      </c>
      <c r="AG8" s="808"/>
      <c r="AH8" s="808"/>
      <c r="AI8" s="808"/>
      <c r="AJ8" s="809"/>
      <c r="AK8" s="810" t="s">
        <v>578</v>
      </c>
      <c r="AL8" s="811"/>
      <c r="AM8" s="811"/>
      <c r="AN8" s="811"/>
      <c r="AO8" s="811"/>
      <c r="AP8" s="811" t="s">
        <v>578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3465</v>
      </c>
      <c r="R23" s="840"/>
      <c r="S23" s="840"/>
      <c r="T23" s="840"/>
      <c r="U23" s="840"/>
      <c r="V23" s="840">
        <v>3409</v>
      </c>
      <c r="W23" s="840"/>
      <c r="X23" s="840"/>
      <c r="Y23" s="840"/>
      <c r="Z23" s="840"/>
      <c r="AA23" s="840">
        <v>56</v>
      </c>
      <c r="AB23" s="840"/>
      <c r="AC23" s="840"/>
      <c r="AD23" s="840"/>
      <c r="AE23" s="841"/>
      <c r="AF23" s="842">
        <v>38</v>
      </c>
      <c r="AG23" s="840"/>
      <c r="AH23" s="840"/>
      <c r="AI23" s="840"/>
      <c r="AJ23" s="843"/>
      <c r="AK23" s="844"/>
      <c r="AL23" s="845"/>
      <c r="AM23" s="845"/>
      <c r="AN23" s="845"/>
      <c r="AO23" s="845"/>
      <c r="AP23" s="840">
        <v>3648</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885</v>
      </c>
      <c r="R28" s="869"/>
      <c r="S28" s="869"/>
      <c r="T28" s="869"/>
      <c r="U28" s="869"/>
      <c r="V28" s="869">
        <v>823</v>
      </c>
      <c r="W28" s="869"/>
      <c r="X28" s="869"/>
      <c r="Y28" s="869"/>
      <c r="Z28" s="869"/>
      <c r="AA28" s="869">
        <v>62</v>
      </c>
      <c r="AB28" s="869"/>
      <c r="AC28" s="869"/>
      <c r="AD28" s="869"/>
      <c r="AE28" s="870"/>
      <c r="AF28" s="871">
        <v>62</v>
      </c>
      <c r="AG28" s="869"/>
      <c r="AH28" s="869"/>
      <c r="AI28" s="869"/>
      <c r="AJ28" s="872"/>
      <c r="AK28" s="873">
        <v>45</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887</v>
      </c>
      <c r="R29" s="805"/>
      <c r="S29" s="805"/>
      <c r="T29" s="805"/>
      <c r="U29" s="805"/>
      <c r="V29" s="805">
        <v>886</v>
      </c>
      <c r="W29" s="805"/>
      <c r="X29" s="805"/>
      <c r="Y29" s="805"/>
      <c r="Z29" s="805"/>
      <c r="AA29" s="805">
        <v>2</v>
      </c>
      <c r="AB29" s="805"/>
      <c r="AC29" s="805"/>
      <c r="AD29" s="805"/>
      <c r="AE29" s="806"/>
      <c r="AF29" s="807">
        <v>2</v>
      </c>
      <c r="AG29" s="808"/>
      <c r="AH29" s="808"/>
      <c r="AI29" s="808"/>
      <c r="AJ29" s="809"/>
      <c r="AK29" s="876">
        <v>125</v>
      </c>
      <c r="AL29" s="877"/>
      <c r="AM29" s="877"/>
      <c r="AN29" s="877"/>
      <c r="AO29" s="877"/>
      <c r="AP29" s="877" t="s">
        <v>578</v>
      </c>
      <c r="AQ29" s="877"/>
      <c r="AR29" s="877"/>
      <c r="AS29" s="877"/>
      <c r="AT29" s="877"/>
      <c r="AU29" s="877" t="s">
        <v>578</v>
      </c>
      <c r="AV29" s="877"/>
      <c r="AW29" s="877"/>
      <c r="AX29" s="877"/>
      <c r="AY29" s="877"/>
      <c r="AZ29" s="878" t="s">
        <v>578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122</v>
      </c>
      <c r="R30" s="805"/>
      <c r="S30" s="805"/>
      <c r="T30" s="805"/>
      <c r="U30" s="805"/>
      <c r="V30" s="805">
        <v>121</v>
      </c>
      <c r="W30" s="805"/>
      <c r="X30" s="805"/>
      <c r="Y30" s="805"/>
      <c r="Z30" s="805"/>
      <c r="AA30" s="805">
        <v>1</v>
      </c>
      <c r="AB30" s="805"/>
      <c r="AC30" s="805"/>
      <c r="AD30" s="805"/>
      <c r="AE30" s="806"/>
      <c r="AF30" s="807">
        <v>1</v>
      </c>
      <c r="AG30" s="808"/>
      <c r="AH30" s="808"/>
      <c r="AI30" s="808"/>
      <c r="AJ30" s="809"/>
      <c r="AK30" s="876">
        <v>35</v>
      </c>
      <c r="AL30" s="877"/>
      <c r="AM30" s="877"/>
      <c r="AN30" s="877"/>
      <c r="AO30" s="877"/>
      <c r="AP30" s="877" t="s">
        <v>578</v>
      </c>
      <c r="AQ30" s="877"/>
      <c r="AR30" s="877"/>
      <c r="AS30" s="877"/>
      <c r="AT30" s="877"/>
      <c r="AU30" s="877" t="s">
        <v>578</v>
      </c>
      <c r="AV30" s="877"/>
      <c r="AW30" s="877"/>
      <c r="AX30" s="877"/>
      <c r="AY30" s="877"/>
      <c r="AZ30" s="878" t="s">
        <v>578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207</v>
      </c>
      <c r="R31" s="805"/>
      <c r="S31" s="805"/>
      <c r="T31" s="805"/>
      <c r="U31" s="805"/>
      <c r="V31" s="805">
        <v>188</v>
      </c>
      <c r="W31" s="805"/>
      <c r="X31" s="805"/>
      <c r="Y31" s="805"/>
      <c r="Z31" s="805"/>
      <c r="AA31" s="805">
        <v>19</v>
      </c>
      <c r="AB31" s="805"/>
      <c r="AC31" s="805"/>
      <c r="AD31" s="805"/>
      <c r="AE31" s="806"/>
      <c r="AF31" s="807">
        <v>316</v>
      </c>
      <c r="AG31" s="808"/>
      <c r="AH31" s="808"/>
      <c r="AI31" s="808"/>
      <c r="AJ31" s="809"/>
      <c r="AK31" s="876">
        <v>11</v>
      </c>
      <c r="AL31" s="877"/>
      <c r="AM31" s="877"/>
      <c r="AN31" s="877"/>
      <c r="AO31" s="877"/>
      <c r="AP31" s="877">
        <v>69</v>
      </c>
      <c r="AQ31" s="877"/>
      <c r="AR31" s="877"/>
      <c r="AS31" s="877"/>
      <c r="AT31" s="877"/>
      <c r="AU31" s="877">
        <v>5</v>
      </c>
      <c r="AV31" s="877"/>
      <c r="AW31" s="877"/>
      <c r="AX31" s="877"/>
      <c r="AY31" s="877"/>
      <c r="AZ31" s="878" t="s">
        <v>578</v>
      </c>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254</v>
      </c>
      <c r="R32" s="805"/>
      <c r="S32" s="805"/>
      <c r="T32" s="805"/>
      <c r="U32" s="805"/>
      <c r="V32" s="805">
        <v>243</v>
      </c>
      <c r="W32" s="805"/>
      <c r="X32" s="805"/>
      <c r="Y32" s="805"/>
      <c r="Z32" s="805"/>
      <c r="AA32" s="805">
        <v>11</v>
      </c>
      <c r="AB32" s="805"/>
      <c r="AC32" s="805"/>
      <c r="AD32" s="805"/>
      <c r="AE32" s="806"/>
      <c r="AF32" s="807">
        <v>5</v>
      </c>
      <c r="AG32" s="808"/>
      <c r="AH32" s="808"/>
      <c r="AI32" s="808"/>
      <c r="AJ32" s="809"/>
      <c r="AK32" s="876">
        <v>104</v>
      </c>
      <c r="AL32" s="877"/>
      <c r="AM32" s="877"/>
      <c r="AN32" s="877"/>
      <c r="AO32" s="877"/>
      <c r="AP32" s="877">
        <v>1266</v>
      </c>
      <c r="AQ32" s="877"/>
      <c r="AR32" s="877"/>
      <c r="AS32" s="877"/>
      <c r="AT32" s="877"/>
      <c r="AU32" s="877">
        <v>1121</v>
      </c>
      <c r="AV32" s="877"/>
      <c r="AW32" s="877"/>
      <c r="AX32" s="877"/>
      <c r="AY32" s="877"/>
      <c r="AZ32" s="878" t="s">
        <v>578</v>
      </c>
      <c r="BA32" s="878"/>
      <c r="BB32" s="878"/>
      <c r="BC32" s="878"/>
      <c r="BD32" s="878"/>
      <c r="BE32" s="874" t="s">
        <v>409</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386</v>
      </c>
      <c r="AG63" s="888"/>
      <c r="AH63" s="888"/>
      <c r="AI63" s="888"/>
      <c r="AJ63" s="889"/>
      <c r="AK63" s="890"/>
      <c r="AL63" s="885"/>
      <c r="AM63" s="885"/>
      <c r="AN63" s="885"/>
      <c r="AO63" s="885"/>
      <c r="AP63" s="888">
        <v>1335</v>
      </c>
      <c r="AQ63" s="888"/>
      <c r="AR63" s="888"/>
      <c r="AS63" s="888"/>
      <c r="AT63" s="888"/>
      <c r="AU63" s="888">
        <v>1126</v>
      </c>
      <c r="AV63" s="888"/>
      <c r="AW63" s="888"/>
      <c r="AX63" s="888"/>
      <c r="AY63" s="888"/>
      <c r="AZ63" s="892"/>
      <c r="BA63" s="892"/>
      <c r="BB63" s="892"/>
      <c r="BC63" s="892"/>
      <c r="BD63" s="892"/>
      <c r="BE63" s="893"/>
      <c r="BF63" s="893"/>
      <c r="BG63" s="893"/>
      <c r="BH63" s="893"/>
      <c r="BI63" s="894"/>
      <c r="BJ63" s="895" t="s">
        <v>412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898" t="s">
        <v>418</v>
      </c>
      <c r="AG66" s="859"/>
      <c r="AH66" s="859"/>
      <c r="AI66" s="859"/>
      <c r="AJ66" s="899"/>
      <c r="AK66" s="763" t="s">
        <v>399</v>
      </c>
      <c r="AL66" s="787"/>
      <c r="AM66" s="787"/>
      <c r="AN66" s="787"/>
      <c r="AO66" s="788"/>
      <c r="AP66" s="763" t="s">
        <v>419</v>
      </c>
      <c r="AQ66" s="764"/>
      <c r="AR66" s="764"/>
      <c r="AS66" s="764"/>
      <c r="AT66" s="765"/>
      <c r="AU66" s="763" t="s">
        <v>420</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581</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54</v>
      </c>
      <c r="AG68" s="912"/>
      <c r="AH68" s="912"/>
      <c r="AI68" s="912"/>
      <c r="AJ68" s="912"/>
      <c r="AK68" s="912">
        <v>38</v>
      </c>
      <c r="AL68" s="912"/>
      <c r="AM68" s="912"/>
      <c r="AN68" s="912"/>
      <c r="AO68" s="912"/>
      <c r="AP68" s="912" t="s">
        <v>579</v>
      </c>
      <c r="AQ68" s="912"/>
      <c r="AR68" s="912"/>
      <c r="AS68" s="912"/>
      <c r="AT68" s="912"/>
      <c r="AU68" s="912" t="s">
        <v>579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582</v>
      </c>
      <c r="C69" s="920"/>
      <c r="D69" s="920"/>
      <c r="E69" s="920"/>
      <c r="F69" s="920"/>
      <c r="G69" s="920"/>
      <c r="H69" s="920"/>
      <c r="I69" s="920"/>
      <c r="J69" s="920"/>
      <c r="K69" s="920"/>
      <c r="L69" s="920"/>
      <c r="M69" s="920"/>
      <c r="N69" s="920"/>
      <c r="O69" s="920"/>
      <c r="P69" s="921"/>
      <c r="Q69" s="922">
        <v>117</v>
      </c>
      <c r="R69" s="877"/>
      <c r="S69" s="877"/>
      <c r="T69" s="877"/>
      <c r="U69" s="877"/>
      <c r="V69" s="877">
        <v>116</v>
      </c>
      <c r="W69" s="877"/>
      <c r="X69" s="877"/>
      <c r="Y69" s="877"/>
      <c r="Z69" s="877"/>
      <c r="AA69" s="877">
        <v>1</v>
      </c>
      <c r="AB69" s="877"/>
      <c r="AC69" s="877"/>
      <c r="AD69" s="877"/>
      <c r="AE69" s="877"/>
      <c r="AF69" s="877">
        <v>1</v>
      </c>
      <c r="AG69" s="877"/>
      <c r="AH69" s="877"/>
      <c r="AI69" s="877"/>
      <c r="AJ69" s="877"/>
      <c r="AK69" s="877">
        <v>17</v>
      </c>
      <c r="AL69" s="877"/>
      <c r="AM69" s="877"/>
      <c r="AN69" s="877"/>
      <c r="AO69" s="877"/>
      <c r="AP69" s="923" t="s">
        <v>579</v>
      </c>
      <c r="AQ69" s="924"/>
      <c r="AR69" s="924"/>
      <c r="AS69" s="924"/>
      <c r="AT69" s="876"/>
      <c r="AU69" s="923" t="s">
        <v>579</v>
      </c>
      <c r="AV69" s="924"/>
      <c r="AW69" s="924"/>
      <c r="AX69" s="924"/>
      <c r="AY69" s="876"/>
      <c r="AZ69" s="925"/>
      <c r="BA69" s="925"/>
      <c r="BB69" s="925"/>
      <c r="BC69" s="925"/>
      <c r="BD69" s="926"/>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24</v>
      </c>
      <c r="R70" s="877"/>
      <c r="S70" s="877"/>
      <c r="T70" s="877"/>
      <c r="U70" s="877"/>
      <c r="V70" s="877">
        <v>17</v>
      </c>
      <c r="W70" s="877"/>
      <c r="X70" s="877"/>
      <c r="Y70" s="877"/>
      <c r="Z70" s="877"/>
      <c r="AA70" s="877">
        <v>7</v>
      </c>
      <c r="AB70" s="877"/>
      <c r="AC70" s="877"/>
      <c r="AD70" s="877"/>
      <c r="AE70" s="877"/>
      <c r="AF70" s="877">
        <v>7</v>
      </c>
      <c r="AG70" s="877"/>
      <c r="AH70" s="877"/>
      <c r="AI70" s="877"/>
      <c r="AJ70" s="877"/>
      <c r="AK70" s="877" t="s">
        <v>579</v>
      </c>
      <c r="AL70" s="877"/>
      <c r="AM70" s="877"/>
      <c r="AN70" s="877"/>
      <c r="AO70" s="877"/>
      <c r="AP70" s="923" t="s">
        <v>579</v>
      </c>
      <c r="AQ70" s="924"/>
      <c r="AR70" s="924"/>
      <c r="AS70" s="924"/>
      <c r="AT70" s="876"/>
      <c r="AU70" s="923" t="s">
        <v>579</v>
      </c>
      <c r="AV70" s="924"/>
      <c r="AW70" s="924"/>
      <c r="AX70" s="924"/>
      <c r="AY70" s="876"/>
      <c r="AZ70" s="925"/>
      <c r="BA70" s="925"/>
      <c r="BB70" s="925"/>
      <c r="BC70" s="925"/>
      <c r="BD70" s="926"/>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167</v>
      </c>
      <c r="R71" s="877"/>
      <c r="S71" s="877"/>
      <c r="T71" s="877"/>
      <c r="U71" s="877"/>
      <c r="V71" s="877">
        <v>167</v>
      </c>
      <c r="W71" s="877"/>
      <c r="X71" s="877"/>
      <c r="Y71" s="877"/>
      <c r="Z71" s="877"/>
      <c r="AA71" s="877">
        <v>0</v>
      </c>
      <c r="AB71" s="877"/>
      <c r="AC71" s="877"/>
      <c r="AD71" s="877"/>
      <c r="AE71" s="877"/>
      <c r="AF71" s="877">
        <v>0</v>
      </c>
      <c r="AG71" s="877"/>
      <c r="AH71" s="877"/>
      <c r="AI71" s="877"/>
      <c r="AJ71" s="877"/>
      <c r="AK71" s="877">
        <v>2</v>
      </c>
      <c r="AL71" s="877"/>
      <c r="AM71" s="877"/>
      <c r="AN71" s="877"/>
      <c r="AO71" s="877"/>
      <c r="AP71" s="923" t="s">
        <v>579</v>
      </c>
      <c r="AQ71" s="924"/>
      <c r="AR71" s="924"/>
      <c r="AS71" s="924"/>
      <c r="AT71" s="876"/>
      <c r="AU71" s="923" t="s">
        <v>579</v>
      </c>
      <c r="AV71" s="924"/>
      <c r="AW71" s="924"/>
      <c r="AX71" s="924"/>
      <c r="AY71" s="876"/>
      <c r="AZ71" s="925"/>
      <c r="BA71" s="925"/>
      <c r="BB71" s="925"/>
      <c r="BC71" s="925"/>
      <c r="BD71" s="926"/>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131</v>
      </c>
      <c r="R72" s="877"/>
      <c r="S72" s="877"/>
      <c r="T72" s="877"/>
      <c r="U72" s="877"/>
      <c r="V72" s="877">
        <v>95</v>
      </c>
      <c r="W72" s="877"/>
      <c r="X72" s="877"/>
      <c r="Y72" s="877"/>
      <c r="Z72" s="877"/>
      <c r="AA72" s="877">
        <v>36</v>
      </c>
      <c r="AB72" s="877"/>
      <c r="AC72" s="877"/>
      <c r="AD72" s="877"/>
      <c r="AE72" s="877"/>
      <c r="AF72" s="877">
        <v>36</v>
      </c>
      <c r="AG72" s="877"/>
      <c r="AH72" s="877"/>
      <c r="AI72" s="877"/>
      <c r="AJ72" s="877"/>
      <c r="AK72" s="877" t="s">
        <v>579</v>
      </c>
      <c r="AL72" s="877"/>
      <c r="AM72" s="877"/>
      <c r="AN72" s="877"/>
      <c r="AO72" s="877"/>
      <c r="AP72" s="923" t="s">
        <v>579</v>
      </c>
      <c r="AQ72" s="924"/>
      <c r="AR72" s="924"/>
      <c r="AS72" s="924"/>
      <c r="AT72" s="876"/>
      <c r="AU72" s="923" t="s">
        <v>579</v>
      </c>
      <c r="AV72" s="924"/>
      <c r="AW72" s="924"/>
      <c r="AX72" s="924"/>
      <c r="AY72" s="876"/>
      <c r="AZ72" s="925"/>
      <c r="BA72" s="925"/>
      <c r="BB72" s="925"/>
      <c r="BC72" s="925"/>
      <c r="BD72" s="926"/>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13584</v>
      </c>
      <c r="R73" s="877"/>
      <c r="S73" s="877"/>
      <c r="T73" s="877"/>
      <c r="U73" s="877"/>
      <c r="V73" s="877">
        <v>13134</v>
      </c>
      <c r="W73" s="877"/>
      <c r="X73" s="877"/>
      <c r="Y73" s="877"/>
      <c r="Z73" s="877"/>
      <c r="AA73" s="877">
        <v>450</v>
      </c>
      <c r="AB73" s="877"/>
      <c r="AC73" s="877"/>
      <c r="AD73" s="877"/>
      <c r="AE73" s="877"/>
      <c r="AF73" s="877">
        <v>450</v>
      </c>
      <c r="AG73" s="877"/>
      <c r="AH73" s="877"/>
      <c r="AI73" s="877"/>
      <c r="AJ73" s="877"/>
      <c r="AK73" s="877">
        <v>156</v>
      </c>
      <c r="AL73" s="877"/>
      <c r="AM73" s="877"/>
      <c r="AN73" s="877"/>
      <c r="AO73" s="877"/>
      <c r="AP73" s="877">
        <v>3105</v>
      </c>
      <c r="AQ73" s="877"/>
      <c r="AR73" s="877"/>
      <c r="AS73" s="877"/>
      <c r="AT73" s="877"/>
      <c r="AU73" s="877">
        <v>40</v>
      </c>
      <c r="AV73" s="877"/>
      <c r="AW73" s="877"/>
      <c r="AX73" s="877"/>
      <c r="AY73" s="877"/>
      <c r="AZ73" s="925"/>
      <c r="BA73" s="925"/>
      <c r="BB73" s="925"/>
      <c r="BC73" s="925"/>
      <c r="BD73" s="926"/>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5"/>
      <c r="BA74" s="925"/>
      <c r="BB74" s="925"/>
      <c r="BC74" s="925"/>
      <c r="BD74" s="926"/>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7"/>
      <c r="R75" s="924"/>
      <c r="S75" s="924"/>
      <c r="T75" s="924"/>
      <c r="U75" s="876"/>
      <c r="V75" s="923"/>
      <c r="W75" s="924"/>
      <c r="X75" s="924"/>
      <c r="Y75" s="924"/>
      <c r="Z75" s="876"/>
      <c r="AA75" s="923"/>
      <c r="AB75" s="924"/>
      <c r="AC75" s="924"/>
      <c r="AD75" s="924"/>
      <c r="AE75" s="876"/>
      <c r="AF75" s="923"/>
      <c r="AG75" s="924"/>
      <c r="AH75" s="924"/>
      <c r="AI75" s="924"/>
      <c r="AJ75" s="876"/>
      <c r="AK75" s="923"/>
      <c r="AL75" s="924"/>
      <c r="AM75" s="924"/>
      <c r="AN75" s="924"/>
      <c r="AO75" s="876"/>
      <c r="AP75" s="923"/>
      <c r="AQ75" s="924"/>
      <c r="AR75" s="924"/>
      <c r="AS75" s="924"/>
      <c r="AT75" s="876"/>
      <c r="AU75" s="923"/>
      <c r="AV75" s="924"/>
      <c r="AW75" s="924"/>
      <c r="AX75" s="924"/>
      <c r="AY75" s="876"/>
      <c r="AZ75" s="925"/>
      <c r="BA75" s="925"/>
      <c r="BB75" s="925"/>
      <c r="BC75" s="925"/>
      <c r="BD75" s="926"/>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7"/>
      <c r="R76" s="924"/>
      <c r="S76" s="924"/>
      <c r="T76" s="924"/>
      <c r="U76" s="876"/>
      <c r="V76" s="923"/>
      <c r="W76" s="924"/>
      <c r="X76" s="924"/>
      <c r="Y76" s="924"/>
      <c r="Z76" s="876"/>
      <c r="AA76" s="923"/>
      <c r="AB76" s="924"/>
      <c r="AC76" s="924"/>
      <c r="AD76" s="924"/>
      <c r="AE76" s="876"/>
      <c r="AF76" s="923"/>
      <c r="AG76" s="924"/>
      <c r="AH76" s="924"/>
      <c r="AI76" s="924"/>
      <c r="AJ76" s="876"/>
      <c r="AK76" s="923"/>
      <c r="AL76" s="924"/>
      <c r="AM76" s="924"/>
      <c r="AN76" s="924"/>
      <c r="AO76" s="876"/>
      <c r="AP76" s="923"/>
      <c r="AQ76" s="924"/>
      <c r="AR76" s="924"/>
      <c r="AS76" s="924"/>
      <c r="AT76" s="876"/>
      <c r="AU76" s="923"/>
      <c r="AV76" s="924"/>
      <c r="AW76" s="924"/>
      <c r="AX76" s="924"/>
      <c r="AY76" s="876"/>
      <c r="AZ76" s="925"/>
      <c r="BA76" s="925"/>
      <c r="BB76" s="925"/>
      <c r="BC76" s="925"/>
      <c r="BD76" s="926"/>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7"/>
      <c r="R77" s="924"/>
      <c r="S77" s="924"/>
      <c r="T77" s="924"/>
      <c r="U77" s="876"/>
      <c r="V77" s="923"/>
      <c r="W77" s="924"/>
      <c r="X77" s="924"/>
      <c r="Y77" s="924"/>
      <c r="Z77" s="876"/>
      <c r="AA77" s="923"/>
      <c r="AB77" s="924"/>
      <c r="AC77" s="924"/>
      <c r="AD77" s="924"/>
      <c r="AE77" s="876"/>
      <c r="AF77" s="923"/>
      <c r="AG77" s="924"/>
      <c r="AH77" s="924"/>
      <c r="AI77" s="924"/>
      <c r="AJ77" s="876"/>
      <c r="AK77" s="923"/>
      <c r="AL77" s="924"/>
      <c r="AM77" s="924"/>
      <c r="AN77" s="924"/>
      <c r="AO77" s="876"/>
      <c r="AP77" s="923"/>
      <c r="AQ77" s="924"/>
      <c r="AR77" s="924"/>
      <c r="AS77" s="924"/>
      <c r="AT77" s="876"/>
      <c r="AU77" s="923"/>
      <c r="AV77" s="924"/>
      <c r="AW77" s="924"/>
      <c r="AX77" s="924"/>
      <c r="AY77" s="876"/>
      <c r="AZ77" s="925"/>
      <c r="BA77" s="925"/>
      <c r="BB77" s="925"/>
      <c r="BC77" s="925"/>
      <c r="BD77" s="926"/>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5"/>
      <c r="BA78" s="925"/>
      <c r="BB78" s="925"/>
      <c r="BC78" s="925"/>
      <c r="BD78" s="926"/>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5"/>
      <c r="BA79" s="925"/>
      <c r="BB79" s="925"/>
      <c r="BC79" s="925"/>
      <c r="BD79" s="926"/>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5"/>
      <c r="BA80" s="925"/>
      <c r="BB80" s="925"/>
      <c r="BC80" s="925"/>
      <c r="BD80" s="926"/>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5"/>
      <c r="BA81" s="925"/>
      <c r="BB81" s="925"/>
      <c r="BC81" s="925"/>
      <c r="BD81" s="926"/>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5"/>
      <c r="BA82" s="925"/>
      <c r="BB82" s="925"/>
      <c r="BC82" s="925"/>
      <c r="BD82" s="926"/>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5"/>
      <c r="BA83" s="925"/>
      <c r="BB83" s="925"/>
      <c r="BC83" s="925"/>
      <c r="BD83" s="926"/>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5"/>
      <c r="BA84" s="925"/>
      <c r="BB84" s="925"/>
      <c r="BC84" s="925"/>
      <c r="BD84" s="926"/>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5"/>
      <c r="BA85" s="925"/>
      <c r="BB85" s="925"/>
      <c r="BC85" s="925"/>
      <c r="BD85" s="926"/>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5"/>
      <c r="BA86" s="925"/>
      <c r="BB86" s="925"/>
      <c r="BC86" s="925"/>
      <c r="BD86" s="926"/>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548</v>
      </c>
      <c r="AG88" s="888"/>
      <c r="AH88" s="888"/>
      <c r="AI88" s="888"/>
      <c r="AJ88" s="888"/>
      <c r="AK88" s="885"/>
      <c r="AL88" s="885"/>
      <c r="AM88" s="885"/>
      <c r="AN88" s="885"/>
      <c r="AO88" s="885"/>
      <c r="AP88" s="888">
        <v>3105</v>
      </c>
      <c r="AQ88" s="888"/>
      <c r="AR88" s="888"/>
      <c r="AS88" s="888"/>
      <c r="AT88" s="888"/>
      <c r="AU88" s="888">
        <v>40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v>32</v>
      </c>
      <c r="CX102" s="896"/>
      <c r="CY102" s="896"/>
      <c r="CZ102" s="896"/>
      <c r="DA102" s="939"/>
      <c r="DB102" s="938" t="s">
        <v>508</v>
      </c>
      <c r="DC102" s="896"/>
      <c r="DD102" s="896"/>
      <c r="DE102" s="896"/>
      <c r="DF102" s="939"/>
      <c r="DG102" s="938">
        <v>362</v>
      </c>
      <c r="DH102" s="896"/>
      <c r="DI102" s="896"/>
      <c r="DJ102" s="896"/>
      <c r="DK102" s="939"/>
      <c r="DL102" s="938" t="s">
        <v>508</v>
      </c>
      <c r="DM102" s="896"/>
      <c r="DN102" s="896"/>
      <c r="DO102" s="896"/>
      <c r="DP102" s="939"/>
      <c r="DQ102" s="938">
        <v>268</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308</v>
      </c>
      <c r="AG109" s="941"/>
      <c r="AH109" s="941"/>
      <c r="AI109" s="941"/>
      <c r="AJ109" s="942"/>
      <c r="AK109" s="940" t="s">
        <v>307</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308</v>
      </c>
      <c r="BW109" s="941"/>
      <c r="BX109" s="941"/>
      <c r="BY109" s="941"/>
      <c r="BZ109" s="942"/>
      <c r="CA109" s="940" t="s">
        <v>307</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308</v>
      </c>
      <c r="DM109" s="941"/>
      <c r="DN109" s="941"/>
      <c r="DO109" s="941"/>
      <c r="DP109" s="942"/>
      <c r="DQ109" s="940" t="s">
        <v>307</v>
      </c>
      <c r="DR109" s="941"/>
      <c r="DS109" s="941"/>
      <c r="DT109" s="941"/>
      <c r="DU109" s="942"/>
      <c r="DV109" s="940" t="s">
        <v>431</v>
      </c>
      <c r="DW109" s="941"/>
      <c r="DX109" s="941"/>
      <c r="DY109" s="941"/>
      <c r="DZ109" s="943"/>
    </row>
    <row r="110" spans="1:131" s="247" customFormat="1" ht="26.25" customHeight="1" x14ac:dyDescent="0.15">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400659</v>
      </c>
      <c r="AB110" s="948"/>
      <c r="AC110" s="948"/>
      <c r="AD110" s="948"/>
      <c r="AE110" s="949"/>
      <c r="AF110" s="950">
        <v>401937</v>
      </c>
      <c r="AG110" s="948"/>
      <c r="AH110" s="948"/>
      <c r="AI110" s="948"/>
      <c r="AJ110" s="949"/>
      <c r="AK110" s="950">
        <v>413260</v>
      </c>
      <c r="AL110" s="948"/>
      <c r="AM110" s="948"/>
      <c r="AN110" s="948"/>
      <c r="AO110" s="949"/>
      <c r="AP110" s="951">
        <v>21.4</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3930536</v>
      </c>
      <c r="BR110" s="983"/>
      <c r="BS110" s="983"/>
      <c r="BT110" s="983"/>
      <c r="BU110" s="983"/>
      <c r="BV110" s="983">
        <v>3820796</v>
      </c>
      <c r="BW110" s="983"/>
      <c r="BX110" s="983"/>
      <c r="BY110" s="983"/>
      <c r="BZ110" s="983"/>
      <c r="CA110" s="983">
        <v>3648066</v>
      </c>
      <c r="CB110" s="983"/>
      <c r="CC110" s="983"/>
      <c r="CD110" s="983"/>
      <c r="CE110" s="983"/>
      <c r="CF110" s="997">
        <v>188.6</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128</v>
      </c>
      <c r="DH110" s="983"/>
      <c r="DI110" s="983"/>
      <c r="DJ110" s="983"/>
      <c r="DK110" s="983"/>
      <c r="DL110" s="983" t="s">
        <v>128</v>
      </c>
      <c r="DM110" s="983"/>
      <c r="DN110" s="983"/>
      <c r="DO110" s="983"/>
      <c r="DP110" s="983"/>
      <c r="DQ110" s="983" t="s">
        <v>412</v>
      </c>
      <c r="DR110" s="983"/>
      <c r="DS110" s="983"/>
      <c r="DT110" s="983"/>
      <c r="DU110" s="983"/>
      <c r="DV110" s="984" t="s">
        <v>128</v>
      </c>
      <c r="DW110" s="984"/>
      <c r="DX110" s="984"/>
      <c r="DY110" s="984"/>
      <c r="DZ110" s="985"/>
    </row>
    <row r="111" spans="1:131" s="247" customFormat="1" ht="26.25" customHeight="1" x14ac:dyDescent="0.15">
      <c r="A111" s="986" t="s">
        <v>437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412</v>
      </c>
      <c r="AB111" s="990"/>
      <c r="AC111" s="990"/>
      <c r="AD111" s="990"/>
      <c r="AE111" s="991"/>
      <c r="AF111" s="992" t="s">
        <v>128</v>
      </c>
      <c r="AG111" s="990"/>
      <c r="AH111" s="990"/>
      <c r="AI111" s="990"/>
      <c r="AJ111" s="991"/>
      <c r="AK111" s="992" t="s">
        <v>128</v>
      </c>
      <c r="AL111" s="990"/>
      <c r="AM111" s="990"/>
      <c r="AN111" s="990"/>
      <c r="AO111" s="991"/>
      <c r="AP111" s="993" t="s">
        <v>128</v>
      </c>
      <c r="AQ111" s="994"/>
      <c r="AR111" s="994"/>
      <c r="AS111" s="994"/>
      <c r="AT111" s="995"/>
      <c r="AU111" s="956"/>
      <c r="AV111" s="957"/>
      <c r="AW111" s="957"/>
      <c r="AX111" s="957"/>
      <c r="AY111" s="957"/>
      <c r="AZ111" s="1005" t="s">
        <v>438</v>
      </c>
      <c r="BA111" s="1006"/>
      <c r="BB111" s="1006"/>
      <c r="BC111" s="1006"/>
      <c r="BD111" s="1006"/>
      <c r="BE111" s="1006"/>
      <c r="BF111" s="1006"/>
      <c r="BG111" s="1006"/>
      <c r="BH111" s="1006"/>
      <c r="BI111" s="1006"/>
      <c r="BJ111" s="1006"/>
      <c r="BK111" s="1006"/>
      <c r="BL111" s="1006"/>
      <c r="BM111" s="1006"/>
      <c r="BN111" s="1006"/>
      <c r="BO111" s="1006"/>
      <c r="BP111" s="1007"/>
      <c r="BQ111" s="975">
        <v>40000</v>
      </c>
      <c r="BR111" s="976"/>
      <c r="BS111" s="976"/>
      <c r="BT111" s="976"/>
      <c r="BU111" s="976"/>
      <c r="BV111" s="976">
        <v>30000</v>
      </c>
      <c r="BW111" s="976"/>
      <c r="BX111" s="976"/>
      <c r="BY111" s="976"/>
      <c r="BZ111" s="976"/>
      <c r="CA111" s="976">
        <v>20000</v>
      </c>
      <c r="CB111" s="976"/>
      <c r="CC111" s="976"/>
      <c r="CD111" s="976"/>
      <c r="CE111" s="976"/>
      <c r="CF111" s="970">
        <v>1</v>
      </c>
      <c r="CG111" s="971"/>
      <c r="CH111" s="971"/>
      <c r="CI111" s="971"/>
      <c r="CJ111" s="971"/>
      <c r="CK111" s="1001"/>
      <c r="CL111" s="1002"/>
      <c r="CM111" s="972" t="s">
        <v>439</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128</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440</v>
      </c>
      <c r="B112" s="1009"/>
      <c r="C112" s="1006" t="s">
        <v>441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412</v>
      </c>
      <c r="AB112" s="1015"/>
      <c r="AC112" s="1015"/>
      <c r="AD112" s="1015"/>
      <c r="AE112" s="1016"/>
      <c r="AF112" s="1017" t="s">
        <v>128</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442</v>
      </c>
      <c r="BA112" s="1006"/>
      <c r="BB112" s="1006"/>
      <c r="BC112" s="1006"/>
      <c r="BD112" s="1006"/>
      <c r="BE112" s="1006"/>
      <c r="BF112" s="1006"/>
      <c r="BG112" s="1006"/>
      <c r="BH112" s="1006"/>
      <c r="BI112" s="1006"/>
      <c r="BJ112" s="1006"/>
      <c r="BK112" s="1006"/>
      <c r="BL112" s="1006"/>
      <c r="BM112" s="1006"/>
      <c r="BN112" s="1006"/>
      <c r="BO112" s="1006"/>
      <c r="BP112" s="1007"/>
      <c r="BQ112" s="975">
        <v>1091737</v>
      </c>
      <c r="BR112" s="976"/>
      <c r="BS112" s="976"/>
      <c r="BT112" s="976"/>
      <c r="BU112" s="976"/>
      <c r="BV112" s="976">
        <v>1138637</v>
      </c>
      <c r="BW112" s="976"/>
      <c r="BX112" s="976"/>
      <c r="BY112" s="976"/>
      <c r="BZ112" s="976"/>
      <c r="CA112" s="976">
        <v>1126660</v>
      </c>
      <c r="CB112" s="976"/>
      <c r="CC112" s="976"/>
      <c r="CD112" s="976"/>
      <c r="CE112" s="976"/>
      <c r="CF112" s="970">
        <v>58.2</v>
      </c>
      <c r="CG112" s="971"/>
      <c r="CH112" s="971"/>
      <c r="CI112" s="971"/>
      <c r="CJ112" s="971"/>
      <c r="CK112" s="1001"/>
      <c r="CL112" s="1002"/>
      <c r="CM112" s="972" t="s">
        <v>443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412</v>
      </c>
      <c r="DR112" s="976"/>
      <c r="DS112" s="976"/>
      <c r="DT112" s="976"/>
      <c r="DU112" s="976"/>
      <c r="DV112" s="977" t="s">
        <v>128</v>
      </c>
      <c r="DW112" s="977"/>
      <c r="DX112" s="977"/>
      <c r="DY112" s="977"/>
      <c r="DZ112" s="978"/>
    </row>
    <row r="113" spans="1:130" s="247" customFormat="1" ht="26.25" customHeight="1" x14ac:dyDescent="0.15">
      <c r="A113" s="1010"/>
      <c r="B113" s="1011"/>
      <c r="C113" s="1006" t="s">
        <v>444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73437</v>
      </c>
      <c r="AB113" s="990"/>
      <c r="AC113" s="990"/>
      <c r="AD113" s="990"/>
      <c r="AE113" s="991"/>
      <c r="AF113" s="992">
        <v>79930</v>
      </c>
      <c r="AG113" s="990"/>
      <c r="AH113" s="990"/>
      <c r="AI113" s="990"/>
      <c r="AJ113" s="991"/>
      <c r="AK113" s="992">
        <v>72520</v>
      </c>
      <c r="AL113" s="990"/>
      <c r="AM113" s="990"/>
      <c r="AN113" s="990"/>
      <c r="AO113" s="991"/>
      <c r="AP113" s="993">
        <v>3.7</v>
      </c>
      <c r="AQ113" s="994"/>
      <c r="AR113" s="994"/>
      <c r="AS113" s="994"/>
      <c r="AT113" s="995"/>
      <c r="AU113" s="956"/>
      <c r="AV113" s="957"/>
      <c r="AW113" s="957"/>
      <c r="AX113" s="957"/>
      <c r="AY113" s="957"/>
      <c r="AZ113" s="1005" t="s">
        <v>445</v>
      </c>
      <c r="BA113" s="1006"/>
      <c r="BB113" s="1006"/>
      <c r="BC113" s="1006"/>
      <c r="BD113" s="1006"/>
      <c r="BE113" s="1006"/>
      <c r="BF113" s="1006"/>
      <c r="BG113" s="1006"/>
      <c r="BH113" s="1006"/>
      <c r="BI113" s="1006"/>
      <c r="BJ113" s="1006"/>
      <c r="BK113" s="1006"/>
      <c r="BL113" s="1006"/>
      <c r="BM113" s="1006"/>
      <c r="BN113" s="1006"/>
      <c r="BO113" s="1006"/>
      <c r="BP113" s="1007"/>
      <c r="BQ113" s="975">
        <v>80340</v>
      </c>
      <c r="BR113" s="976"/>
      <c r="BS113" s="976"/>
      <c r="BT113" s="976"/>
      <c r="BU113" s="976"/>
      <c r="BV113" s="976">
        <v>53818</v>
      </c>
      <c r="BW113" s="976"/>
      <c r="BX113" s="976"/>
      <c r="BY113" s="976"/>
      <c r="BZ113" s="976"/>
      <c r="CA113" s="976">
        <v>44605</v>
      </c>
      <c r="CB113" s="976"/>
      <c r="CC113" s="976"/>
      <c r="CD113" s="976"/>
      <c r="CE113" s="976"/>
      <c r="CF113" s="970">
        <v>2.2999999999999998</v>
      </c>
      <c r="CG113" s="971"/>
      <c r="CH113" s="971"/>
      <c r="CI113" s="971"/>
      <c r="CJ113" s="971"/>
      <c r="CK113" s="1001"/>
      <c r="CL113" s="1002"/>
      <c r="CM113" s="972" t="s">
        <v>446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412</v>
      </c>
      <c r="DM113" s="1015"/>
      <c r="DN113" s="1015"/>
      <c r="DO113" s="1015"/>
      <c r="DP113" s="1016"/>
      <c r="DQ113" s="1017" t="s">
        <v>412</v>
      </c>
      <c r="DR113" s="1015"/>
      <c r="DS113" s="1015"/>
      <c r="DT113" s="1015"/>
      <c r="DU113" s="1016"/>
      <c r="DV113" s="1018" t="s">
        <v>128</v>
      </c>
      <c r="DW113" s="1019"/>
      <c r="DX113" s="1019"/>
      <c r="DY113" s="1019"/>
      <c r="DZ113" s="1020"/>
    </row>
    <row r="114" spans="1:130" s="247" customFormat="1" ht="26.25" customHeight="1" x14ac:dyDescent="0.15">
      <c r="A114" s="1010"/>
      <c r="B114" s="1011"/>
      <c r="C114" s="1006" t="s">
        <v>447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31045</v>
      </c>
      <c r="AB114" s="1015"/>
      <c r="AC114" s="1015"/>
      <c r="AD114" s="1015"/>
      <c r="AE114" s="1016"/>
      <c r="AF114" s="1017">
        <v>31496</v>
      </c>
      <c r="AG114" s="1015"/>
      <c r="AH114" s="1015"/>
      <c r="AI114" s="1015"/>
      <c r="AJ114" s="1016"/>
      <c r="AK114" s="1017">
        <v>13418</v>
      </c>
      <c r="AL114" s="1015"/>
      <c r="AM114" s="1015"/>
      <c r="AN114" s="1015"/>
      <c r="AO114" s="1016"/>
      <c r="AP114" s="1018">
        <v>0.7</v>
      </c>
      <c r="AQ114" s="1019"/>
      <c r="AR114" s="1019"/>
      <c r="AS114" s="1019"/>
      <c r="AT114" s="1020"/>
      <c r="AU114" s="956"/>
      <c r="AV114" s="957"/>
      <c r="AW114" s="957"/>
      <c r="AX114" s="957"/>
      <c r="AY114" s="957"/>
      <c r="AZ114" s="1005" t="s">
        <v>448</v>
      </c>
      <c r="BA114" s="1006"/>
      <c r="BB114" s="1006"/>
      <c r="BC114" s="1006"/>
      <c r="BD114" s="1006"/>
      <c r="BE114" s="1006"/>
      <c r="BF114" s="1006"/>
      <c r="BG114" s="1006"/>
      <c r="BH114" s="1006"/>
      <c r="BI114" s="1006"/>
      <c r="BJ114" s="1006"/>
      <c r="BK114" s="1006"/>
      <c r="BL114" s="1006"/>
      <c r="BM114" s="1006"/>
      <c r="BN114" s="1006"/>
      <c r="BO114" s="1006"/>
      <c r="BP114" s="1007"/>
      <c r="BQ114" s="975">
        <v>820767</v>
      </c>
      <c r="BR114" s="976"/>
      <c r="BS114" s="976"/>
      <c r="BT114" s="976"/>
      <c r="BU114" s="976"/>
      <c r="BV114" s="976">
        <v>831955</v>
      </c>
      <c r="BW114" s="976"/>
      <c r="BX114" s="976"/>
      <c r="BY114" s="976"/>
      <c r="BZ114" s="976"/>
      <c r="CA114" s="976">
        <v>824175</v>
      </c>
      <c r="CB114" s="976"/>
      <c r="CC114" s="976"/>
      <c r="CD114" s="976"/>
      <c r="CE114" s="976"/>
      <c r="CF114" s="970">
        <v>42.6</v>
      </c>
      <c r="CG114" s="971"/>
      <c r="CH114" s="971"/>
      <c r="CI114" s="971"/>
      <c r="CJ114" s="971"/>
      <c r="CK114" s="1001"/>
      <c r="CL114" s="1002"/>
      <c r="CM114" s="972" t="s">
        <v>449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412</v>
      </c>
      <c r="DM114" s="1015"/>
      <c r="DN114" s="1015"/>
      <c r="DO114" s="1015"/>
      <c r="DP114" s="1016"/>
      <c r="DQ114" s="1017" t="s">
        <v>412</v>
      </c>
      <c r="DR114" s="1015"/>
      <c r="DS114" s="1015"/>
      <c r="DT114" s="1015"/>
      <c r="DU114" s="1016"/>
      <c r="DV114" s="1018" t="s">
        <v>412</v>
      </c>
      <c r="DW114" s="1019"/>
      <c r="DX114" s="1019"/>
      <c r="DY114" s="1019"/>
      <c r="DZ114" s="1020"/>
    </row>
    <row r="115" spans="1:130" s="247" customFormat="1" ht="26.25" customHeight="1" x14ac:dyDescent="0.15">
      <c r="A115" s="1010"/>
      <c r="B115" s="1011"/>
      <c r="C115" s="1006" t="s">
        <v>450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11832</v>
      </c>
      <c r="AB115" s="990"/>
      <c r="AC115" s="990"/>
      <c r="AD115" s="990"/>
      <c r="AE115" s="991"/>
      <c r="AF115" s="992">
        <v>10781</v>
      </c>
      <c r="AG115" s="990"/>
      <c r="AH115" s="990"/>
      <c r="AI115" s="990"/>
      <c r="AJ115" s="991"/>
      <c r="AK115" s="992">
        <v>3063</v>
      </c>
      <c r="AL115" s="990"/>
      <c r="AM115" s="990"/>
      <c r="AN115" s="990"/>
      <c r="AO115" s="991"/>
      <c r="AP115" s="993">
        <v>0.2</v>
      </c>
      <c r="AQ115" s="994"/>
      <c r="AR115" s="994"/>
      <c r="AS115" s="994"/>
      <c r="AT115" s="995"/>
      <c r="AU115" s="956"/>
      <c r="AV115" s="957"/>
      <c r="AW115" s="957"/>
      <c r="AX115" s="957"/>
      <c r="AY115" s="957"/>
      <c r="AZ115" s="1005" t="s">
        <v>451</v>
      </c>
      <c r="BA115" s="1006"/>
      <c r="BB115" s="1006"/>
      <c r="BC115" s="1006"/>
      <c r="BD115" s="1006"/>
      <c r="BE115" s="1006"/>
      <c r="BF115" s="1006"/>
      <c r="BG115" s="1006"/>
      <c r="BH115" s="1006"/>
      <c r="BI115" s="1006"/>
      <c r="BJ115" s="1006"/>
      <c r="BK115" s="1006"/>
      <c r="BL115" s="1006"/>
      <c r="BM115" s="1006"/>
      <c r="BN115" s="1006"/>
      <c r="BO115" s="1006"/>
      <c r="BP115" s="1007"/>
      <c r="BQ115" s="975">
        <v>334017</v>
      </c>
      <c r="BR115" s="976"/>
      <c r="BS115" s="976"/>
      <c r="BT115" s="976"/>
      <c r="BU115" s="976"/>
      <c r="BV115" s="976">
        <v>291140</v>
      </c>
      <c r="BW115" s="976"/>
      <c r="BX115" s="976"/>
      <c r="BY115" s="976"/>
      <c r="BZ115" s="976"/>
      <c r="CA115" s="976">
        <v>268233</v>
      </c>
      <c r="CB115" s="976"/>
      <c r="CC115" s="976"/>
      <c r="CD115" s="976"/>
      <c r="CE115" s="976"/>
      <c r="CF115" s="970">
        <v>13.9</v>
      </c>
      <c r="CG115" s="971"/>
      <c r="CH115" s="971"/>
      <c r="CI115" s="971"/>
      <c r="CJ115" s="971"/>
      <c r="CK115" s="1001"/>
      <c r="CL115" s="1002"/>
      <c r="CM115" s="1005" t="s">
        <v>452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128</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v>
      </c>
      <c r="AB116" s="1015"/>
      <c r="AC116" s="1015"/>
      <c r="AD116" s="1015"/>
      <c r="AE116" s="1016"/>
      <c r="AF116" s="1017" t="s">
        <v>128</v>
      </c>
      <c r="AG116" s="1015"/>
      <c r="AH116" s="1015"/>
      <c r="AI116" s="1015"/>
      <c r="AJ116" s="1016"/>
      <c r="AK116" s="1017" t="s">
        <v>412</v>
      </c>
      <c r="AL116" s="1015"/>
      <c r="AM116" s="1015"/>
      <c r="AN116" s="1015"/>
      <c r="AO116" s="1016"/>
      <c r="AP116" s="1018" t="s">
        <v>128</v>
      </c>
      <c r="AQ116" s="1019"/>
      <c r="AR116" s="1019"/>
      <c r="AS116" s="1019"/>
      <c r="AT116" s="1020"/>
      <c r="AU116" s="956"/>
      <c r="AV116" s="957"/>
      <c r="AW116" s="957"/>
      <c r="AX116" s="957"/>
      <c r="AY116" s="957"/>
      <c r="AZ116" s="1023" t="s">
        <v>454</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128</v>
      </c>
      <c r="CB116" s="976"/>
      <c r="CC116" s="976"/>
      <c r="CD116" s="976"/>
      <c r="CE116" s="976"/>
      <c r="CF116" s="970" t="s">
        <v>128</v>
      </c>
      <c r="CG116" s="971"/>
      <c r="CH116" s="971"/>
      <c r="CI116" s="971"/>
      <c r="CJ116" s="971"/>
      <c r="CK116" s="1001"/>
      <c r="CL116" s="1002"/>
      <c r="CM116" s="972" t="s">
        <v>455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412</v>
      </c>
      <c r="DH116" s="1015"/>
      <c r="DI116" s="1015"/>
      <c r="DJ116" s="1015"/>
      <c r="DK116" s="1016"/>
      <c r="DL116" s="1017" t="s">
        <v>128</v>
      </c>
      <c r="DM116" s="1015"/>
      <c r="DN116" s="1015"/>
      <c r="DO116" s="1015"/>
      <c r="DP116" s="1016"/>
      <c r="DQ116" s="1017" t="s">
        <v>128</v>
      </c>
      <c r="DR116" s="1015"/>
      <c r="DS116" s="1015"/>
      <c r="DT116" s="1015"/>
      <c r="DU116" s="1016"/>
      <c r="DV116" s="1018" t="s">
        <v>412</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456</v>
      </c>
      <c r="Z117" s="942"/>
      <c r="AA117" s="1032">
        <v>516974</v>
      </c>
      <c r="AB117" s="1033"/>
      <c r="AC117" s="1033"/>
      <c r="AD117" s="1033"/>
      <c r="AE117" s="1034"/>
      <c r="AF117" s="1035">
        <v>524144</v>
      </c>
      <c r="AG117" s="1033"/>
      <c r="AH117" s="1033"/>
      <c r="AI117" s="1033"/>
      <c r="AJ117" s="1034"/>
      <c r="AK117" s="1035">
        <v>502261</v>
      </c>
      <c r="AL117" s="1033"/>
      <c r="AM117" s="1033"/>
      <c r="AN117" s="1033"/>
      <c r="AO117" s="1034"/>
      <c r="AP117" s="1036"/>
      <c r="AQ117" s="1037"/>
      <c r="AR117" s="1037"/>
      <c r="AS117" s="1037"/>
      <c r="AT117" s="1038"/>
      <c r="AU117" s="956"/>
      <c r="AV117" s="957"/>
      <c r="AW117" s="957"/>
      <c r="AX117" s="957"/>
      <c r="AY117" s="957"/>
      <c r="AZ117" s="1023" t="s">
        <v>457</v>
      </c>
      <c r="BA117" s="1024"/>
      <c r="BB117" s="1024"/>
      <c r="BC117" s="1024"/>
      <c r="BD117" s="1024"/>
      <c r="BE117" s="1024"/>
      <c r="BF117" s="1024"/>
      <c r="BG117" s="1024"/>
      <c r="BH117" s="1024"/>
      <c r="BI117" s="1024"/>
      <c r="BJ117" s="1024"/>
      <c r="BK117" s="1024"/>
      <c r="BL117" s="1024"/>
      <c r="BM117" s="1024"/>
      <c r="BN117" s="1024"/>
      <c r="BO117" s="1024"/>
      <c r="BP117" s="1025"/>
      <c r="BQ117" s="975" t="s">
        <v>412</v>
      </c>
      <c r="BR117" s="976"/>
      <c r="BS117" s="976"/>
      <c r="BT117" s="976"/>
      <c r="BU117" s="976"/>
      <c r="BV117" s="976" t="s">
        <v>128</v>
      </c>
      <c r="BW117" s="976"/>
      <c r="BX117" s="976"/>
      <c r="BY117" s="976"/>
      <c r="BZ117" s="976"/>
      <c r="CA117" s="976" t="s">
        <v>412</v>
      </c>
      <c r="CB117" s="976"/>
      <c r="CC117" s="976"/>
      <c r="CD117" s="976"/>
      <c r="CE117" s="976"/>
      <c r="CF117" s="970" t="s">
        <v>412</v>
      </c>
      <c r="CG117" s="971"/>
      <c r="CH117" s="971"/>
      <c r="CI117" s="971"/>
      <c r="CJ117" s="971"/>
      <c r="CK117" s="1001"/>
      <c r="CL117" s="1002"/>
      <c r="CM117" s="972" t="s">
        <v>458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308</v>
      </c>
      <c r="AG118" s="941"/>
      <c r="AH118" s="941"/>
      <c r="AI118" s="941"/>
      <c r="AJ118" s="942"/>
      <c r="AK118" s="940" t="s">
        <v>307</v>
      </c>
      <c r="AL118" s="941"/>
      <c r="AM118" s="941"/>
      <c r="AN118" s="941"/>
      <c r="AO118" s="942"/>
      <c r="AP118" s="1027" t="s">
        <v>431</v>
      </c>
      <c r="AQ118" s="1028"/>
      <c r="AR118" s="1028"/>
      <c r="AS118" s="1028"/>
      <c r="AT118" s="1029"/>
      <c r="AU118" s="956"/>
      <c r="AV118" s="957"/>
      <c r="AW118" s="957"/>
      <c r="AX118" s="957"/>
      <c r="AY118" s="957"/>
      <c r="AZ118" s="1030" t="s">
        <v>459</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128</v>
      </c>
      <c r="BW118" s="1054"/>
      <c r="BX118" s="1054"/>
      <c r="BY118" s="1054"/>
      <c r="BZ118" s="1054"/>
      <c r="CA118" s="1054" t="s">
        <v>128</v>
      </c>
      <c r="CB118" s="1054"/>
      <c r="CC118" s="1054"/>
      <c r="CD118" s="1054"/>
      <c r="CE118" s="1054"/>
      <c r="CF118" s="970" t="s">
        <v>412</v>
      </c>
      <c r="CG118" s="971"/>
      <c r="CH118" s="971"/>
      <c r="CI118" s="971"/>
      <c r="CJ118" s="971"/>
      <c r="CK118" s="1001"/>
      <c r="CL118" s="1002"/>
      <c r="CM118" s="972" t="s">
        <v>460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v>40000</v>
      </c>
      <c r="DH118" s="1015"/>
      <c r="DI118" s="1015"/>
      <c r="DJ118" s="1015"/>
      <c r="DK118" s="1016"/>
      <c r="DL118" s="1017">
        <v>30000</v>
      </c>
      <c r="DM118" s="1015"/>
      <c r="DN118" s="1015"/>
      <c r="DO118" s="1015"/>
      <c r="DP118" s="1016"/>
      <c r="DQ118" s="1017">
        <v>20000</v>
      </c>
      <c r="DR118" s="1015"/>
      <c r="DS118" s="1015"/>
      <c r="DT118" s="1015"/>
      <c r="DU118" s="1016"/>
      <c r="DV118" s="1018">
        <v>1</v>
      </c>
      <c r="DW118" s="1019"/>
      <c r="DX118" s="1019"/>
      <c r="DY118" s="1019"/>
      <c r="DZ118" s="1020"/>
    </row>
    <row r="119" spans="1:130" s="247" customFormat="1" ht="26.25" customHeight="1" x14ac:dyDescent="0.15">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412</v>
      </c>
      <c r="AL119" s="948"/>
      <c r="AM119" s="948"/>
      <c r="AN119" s="948"/>
      <c r="AO119" s="949"/>
      <c r="AP119" s="951" t="s">
        <v>412</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461</v>
      </c>
      <c r="BP119" s="1062"/>
      <c r="BQ119" s="1053">
        <v>6297397</v>
      </c>
      <c r="BR119" s="1054"/>
      <c r="BS119" s="1054"/>
      <c r="BT119" s="1054"/>
      <c r="BU119" s="1054"/>
      <c r="BV119" s="1054">
        <v>6166346</v>
      </c>
      <c r="BW119" s="1054"/>
      <c r="BX119" s="1054"/>
      <c r="BY119" s="1054"/>
      <c r="BZ119" s="1054"/>
      <c r="CA119" s="1054">
        <v>5931739</v>
      </c>
      <c r="CB119" s="1054"/>
      <c r="CC119" s="1054"/>
      <c r="CD119" s="1054"/>
      <c r="CE119" s="1054"/>
      <c r="CF119" s="1055"/>
      <c r="CG119" s="1056"/>
      <c r="CH119" s="1056"/>
      <c r="CI119" s="1056"/>
      <c r="CJ119" s="1057"/>
      <c r="CK119" s="1003"/>
      <c r="CL119" s="1004"/>
      <c r="CM119" s="1058" t="s">
        <v>462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412</v>
      </c>
      <c r="DH119" s="1040"/>
      <c r="DI119" s="1040"/>
      <c r="DJ119" s="1040"/>
      <c r="DK119" s="1041"/>
      <c r="DL119" s="1039" t="s">
        <v>128</v>
      </c>
      <c r="DM119" s="1040"/>
      <c r="DN119" s="1040"/>
      <c r="DO119" s="1040"/>
      <c r="DP119" s="1041"/>
      <c r="DQ119" s="1039" t="s">
        <v>412</v>
      </c>
      <c r="DR119" s="1040"/>
      <c r="DS119" s="1040"/>
      <c r="DT119" s="1040"/>
      <c r="DU119" s="1041"/>
      <c r="DV119" s="1042" t="s">
        <v>128</v>
      </c>
      <c r="DW119" s="1043"/>
      <c r="DX119" s="1043"/>
      <c r="DY119" s="1043"/>
      <c r="DZ119" s="1044"/>
    </row>
    <row r="120" spans="1:130" s="247" customFormat="1" ht="26.25" customHeight="1" x14ac:dyDescent="0.15">
      <c r="A120" s="1115"/>
      <c r="B120" s="1002"/>
      <c r="C120" s="972" t="s">
        <v>439</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412</v>
      </c>
      <c r="AL120" s="1015"/>
      <c r="AM120" s="1015"/>
      <c r="AN120" s="1015"/>
      <c r="AO120" s="1016"/>
      <c r="AP120" s="1018" t="s">
        <v>412</v>
      </c>
      <c r="AQ120" s="1019"/>
      <c r="AR120" s="1019"/>
      <c r="AS120" s="1019"/>
      <c r="AT120" s="1020"/>
      <c r="AU120" s="1045" t="s">
        <v>463</v>
      </c>
      <c r="AV120" s="1046"/>
      <c r="AW120" s="1046"/>
      <c r="AX120" s="1046"/>
      <c r="AY120" s="1047"/>
      <c r="AZ120" s="996" t="s">
        <v>464</v>
      </c>
      <c r="BA120" s="945"/>
      <c r="BB120" s="945"/>
      <c r="BC120" s="945"/>
      <c r="BD120" s="945"/>
      <c r="BE120" s="945"/>
      <c r="BF120" s="945"/>
      <c r="BG120" s="945"/>
      <c r="BH120" s="945"/>
      <c r="BI120" s="945"/>
      <c r="BJ120" s="945"/>
      <c r="BK120" s="945"/>
      <c r="BL120" s="945"/>
      <c r="BM120" s="945"/>
      <c r="BN120" s="945"/>
      <c r="BO120" s="945"/>
      <c r="BP120" s="946"/>
      <c r="BQ120" s="982">
        <v>743638</v>
      </c>
      <c r="BR120" s="983"/>
      <c r="BS120" s="983"/>
      <c r="BT120" s="983"/>
      <c r="BU120" s="983"/>
      <c r="BV120" s="983">
        <v>773419</v>
      </c>
      <c r="BW120" s="983"/>
      <c r="BX120" s="983"/>
      <c r="BY120" s="983"/>
      <c r="BZ120" s="983"/>
      <c r="CA120" s="983">
        <v>812135</v>
      </c>
      <c r="CB120" s="983"/>
      <c r="CC120" s="983"/>
      <c r="CD120" s="983"/>
      <c r="CE120" s="983"/>
      <c r="CF120" s="997">
        <v>42</v>
      </c>
      <c r="CG120" s="998"/>
      <c r="CH120" s="998"/>
      <c r="CI120" s="998"/>
      <c r="CJ120" s="998"/>
      <c r="CK120" s="1063" t="s">
        <v>465</v>
      </c>
      <c r="CL120" s="1064"/>
      <c r="CM120" s="1064"/>
      <c r="CN120" s="1064"/>
      <c r="CO120" s="1065"/>
      <c r="CP120" s="1071" t="s">
        <v>408</v>
      </c>
      <c r="CQ120" s="1072"/>
      <c r="CR120" s="1072"/>
      <c r="CS120" s="1072"/>
      <c r="CT120" s="1072"/>
      <c r="CU120" s="1072"/>
      <c r="CV120" s="1072"/>
      <c r="CW120" s="1072"/>
      <c r="CX120" s="1072"/>
      <c r="CY120" s="1072"/>
      <c r="CZ120" s="1072"/>
      <c r="DA120" s="1072"/>
      <c r="DB120" s="1072"/>
      <c r="DC120" s="1072"/>
      <c r="DD120" s="1072"/>
      <c r="DE120" s="1072"/>
      <c r="DF120" s="1073"/>
      <c r="DG120" s="982">
        <v>1088192</v>
      </c>
      <c r="DH120" s="983"/>
      <c r="DI120" s="983"/>
      <c r="DJ120" s="983"/>
      <c r="DK120" s="983"/>
      <c r="DL120" s="983">
        <v>1133197</v>
      </c>
      <c r="DM120" s="983"/>
      <c r="DN120" s="983"/>
      <c r="DO120" s="983"/>
      <c r="DP120" s="983"/>
      <c r="DQ120" s="983">
        <v>1121853</v>
      </c>
      <c r="DR120" s="983"/>
      <c r="DS120" s="983"/>
      <c r="DT120" s="983"/>
      <c r="DU120" s="983"/>
      <c r="DV120" s="984">
        <v>58</v>
      </c>
      <c r="DW120" s="984"/>
      <c r="DX120" s="984"/>
      <c r="DY120" s="984"/>
      <c r="DZ120" s="985"/>
    </row>
    <row r="121" spans="1:130" s="247" customFormat="1" ht="26.25" customHeight="1" x14ac:dyDescent="0.15">
      <c r="A121" s="1115"/>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412</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v>20757</v>
      </c>
      <c r="BR121" s="976"/>
      <c r="BS121" s="976"/>
      <c r="BT121" s="976"/>
      <c r="BU121" s="976"/>
      <c r="BV121" s="976">
        <v>11392</v>
      </c>
      <c r="BW121" s="976"/>
      <c r="BX121" s="976"/>
      <c r="BY121" s="976"/>
      <c r="BZ121" s="976"/>
      <c r="CA121" s="976">
        <v>37932</v>
      </c>
      <c r="CB121" s="976"/>
      <c r="CC121" s="976"/>
      <c r="CD121" s="976"/>
      <c r="CE121" s="976"/>
      <c r="CF121" s="970">
        <v>2</v>
      </c>
      <c r="CG121" s="971"/>
      <c r="CH121" s="971"/>
      <c r="CI121" s="971"/>
      <c r="CJ121" s="971"/>
      <c r="CK121" s="1066"/>
      <c r="CL121" s="1067"/>
      <c r="CM121" s="1067"/>
      <c r="CN121" s="1067"/>
      <c r="CO121" s="1068"/>
      <c r="CP121" s="1076" t="s">
        <v>468</v>
      </c>
      <c r="CQ121" s="1077"/>
      <c r="CR121" s="1077"/>
      <c r="CS121" s="1077"/>
      <c r="CT121" s="1077"/>
      <c r="CU121" s="1077"/>
      <c r="CV121" s="1077"/>
      <c r="CW121" s="1077"/>
      <c r="CX121" s="1077"/>
      <c r="CY121" s="1077"/>
      <c r="CZ121" s="1077"/>
      <c r="DA121" s="1077"/>
      <c r="DB121" s="1077"/>
      <c r="DC121" s="1077"/>
      <c r="DD121" s="1077"/>
      <c r="DE121" s="1077"/>
      <c r="DF121" s="1078"/>
      <c r="DG121" s="975">
        <v>3545</v>
      </c>
      <c r="DH121" s="976"/>
      <c r="DI121" s="976"/>
      <c r="DJ121" s="976"/>
      <c r="DK121" s="976"/>
      <c r="DL121" s="976">
        <v>5440</v>
      </c>
      <c r="DM121" s="976"/>
      <c r="DN121" s="976"/>
      <c r="DO121" s="976"/>
      <c r="DP121" s="976"/>
      <c r="DQ121" s="976">
        <v>4807</v>
      </c>
      <c r="DR121" s="976"/>
      <c r="DS121" s="976"/>
      <c r="DT121" s="976"/>
      <c r="DU121" s="976"/>
      <c r="DV121" s="977">
        <v>0.2</v>
      </c>
      <c r="DW121" s="977"/>
      <c r="DX121" s="977"/>
      <c r="DY121" s="977"/>
      <c r="DZ121" s="978"/>
    </row>
    <row r="122" spans="1:130" s="247" customFormat="1" ht="26.25" customHeight="1" x14ac:dyDescent="0.15">
      <c r="A122" s="1115"/>
      <c r="B122" s="1002"/>
      <c r="C122" s="972" t="s">
        <v>449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412</v>
      </c>
      <c r="AB122" s="1015"/>
      <c r="AC122" s="1015"/>
      <c r="AD122" s="1015"/>
      <c r="AE122" s="1016"/>
      <c r="AF122" s="1017" t="s">
        <v>128</v>
      </c>
      <c r="AG122" s="1015"/>
      <c r="AH122" s="1015"/>
      <c r="AI122" s="1015"/>
      <c r="AJ122" s="1016"/>
      <c r="AK122" s="1017" t="s">
        <v>412</v>
      </c>
      <c r="AL122" s="1015"/>
      <c r="AM122" s="1015"/>
      <c r="AN122" s="1015"/>
      <c r="AO122" s="1016"/>
      <c r="AP122" s="1018" t="s">
        <v>412</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3190812</v>
      </c>
      <c r="BR122" s="1054"/>
      <c r="BS122" s="1054"/>
      <c r="BT122" s="1054"/>
      <c r="BU122" s="1054"/>
      <c r="BV122" s="1054">
        <v>3064381</v>
      </c>
      <c r="BW122" s="1054"/>
      <c r="BX122" s="1054"/>
      <c r="BY122" s="1054"/>
      <c r="BZ122" s="1054"/>
      <c r="CA122" s="1054">
        <v>2935064</v>
      </c>
      <c r="CB122" s="1054"/>
      <c r="CC122" s="1054"/>
      <c r="CD122" s="1054"/>
      <c r="CE122" s="1054"/>
      <c r="CF122" s="1074">
        <v>151.69999999999999</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5"/>
      <c r="B123" s="1002"/>
      <c r="C123" s="972" t="s">
        <v>455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412</v>
      </c>
      <c r="AL123" s="1015"/>
      <c r="AM123" s="1015"/>
      <c r="AN123" s="1015"/>
      <c r="AO123" s="1016"/>
      <c r="AP123" s="1018" t="s">
        <v>128</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470</v>
      </c>
      <c r="BP123" s="1062"/>
      <c r="BQ123" s="1121">
        <v>3955207</v>
      </c>
      <c r="BR123" s="1122"/>
      <c r="BS123" s="1122"/>
      <c r="BT123" s="1122"/>
      <c r="BU123" s="1122"/>
      <c r="BV123" s="1122">
        <v>3849192</v>
      </c>
      <c r="BW123" s="1122"/>
      <c r="BX123" s="1122"/>
      <c r="BY123" s="1122"/>
      <c r="BZ123" s="1122"/>
      <c r="CA123" s="1122">
        <v>3785131</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458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412</v>
      </c>
      <c r="AQ124" s="1019"/>
      <c r="AR124" s="1019"/>
      <c r="AS124" s="1019"/>
      <c r="AT124" s="1020"/>
      <c r="AU124" s="1117" t="s">
        <v>471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121</v>
      </c>
      <c r="BR124" s="1084"/>
      <c r="BS124" s="1084"/>
      <c r="BT124" s="1084"/>
      <c r="BU124" s="1084"/>
      <c r="BV124" s="1084">
        <v>120.5</v>
      </c>
      <c r="BW124" s="1084"/>
      <c r="BX124" s="1084"/>
      <c r="BY124" s="1084"/>
      <c r="BZ124" s="1084"/>
      <c r="CA124" s="1084">
        <v>110.9</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412</v>
      </c>
      <c r="DH124" s="1040"/>
      <c r="DI124" s="1040"/>
      <c r="DJ124" s="1040"/>
      <c r="DK124" s="1041"/>
      <c r="DL124" s="1039" t="s">
        <v>128</v>
      </c>
      <c r="DM124" s="1040"/>
      <c r="DN124" s="1040"/>
      <c r="DO124" s="1040"/>
      <c r="DP124" s="1041"/>
      <c r="DQ124" s="1039" t="s">
        <v>128</v>
      </c>
      <c r="DR124" s="1040"/>
      <c r="DS124" s="1040"/>
      <c r="DT124" s="1040"/>
      <c r="DU124" s="1041"/>
      <c r="DV124" s="1042" t="s">
        <v>412</v>
      </c>
      <c r="DW124" s="1043"/>
      <c r="DX124" s="1043"/>
      <c r="DY124" s="1043"/>
      <c r="DZ124" s="1044"/>
    </row>
    <row r="125" spans="1:130" s="247" customFormat="1" ht="26.25" customHeight="1" x14ac:dyDescent="0.15">
      <c r="A125" s="1115"/>
      <c r="B125" s="1002"/>
      <c r="C125" s="972" t="s">
        <v>460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412</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412</v>
      </c>
      <c r="DH125" s="983"/>
      <c r="DI125" s="983"/>
      <c r="DJ125" s="983"/>
      <c r="DK125" s="983"/>
      <c r="DL125" s="983" t="s">
        <v>412</v>
      </c>
      <c r="DM125" s="983"/>
      <c r="DN125" s="983"/>
      <c r="DO125" s="983"/>
      <c r="DP125" s="983"/>
      <c r="DQ125" s="983" t="s">
        <v>412</v>
      </c>
      <c r="DR125" s="983"/>
      <c r="DS125" s="983"/>
      <c r="DT125" s="983"/>
      <c r="DU125" s="983"/>
      <c r="DV125" s="984" t="s">
        <v>128</v>
      </c>
      <c r="DW125" s="984"/>
      <c r="DX125" s="984"/>
      <c r="DY125" s="984"/>
      <c r="DZ125" s="985"/>
    </row>
    <row r="126" spans="1:130" s="247" customFormat="1" ht="26.25" customHeight="1" thickBot="1" x14ac:dyDescent="0.2">
      <c r="A126" s="1115"/>
      <c r="B126" s="1002"/>
      <c r="C126" s="972" t="s">
        <v>462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412</v>
      </c>
      <c r="AB126" s="1015"/>
      <c r="AC126" s="1015"/>
      <c r="AD126" s="1015"/>
      <c r="AE126" s="1016"/>
      <c r="AF126" s="1017" t="s">
        <v>128</v>
      </c>
      <c r="AG126" s="1015"/>
      <c r="AH126" s="1015"/>
      <c r="AI126" s="1015"/>
      <c r="AJ126" s="1016"/>
      <c r="AK126" s="1017" t="s">
        <v>128</v>
      </c>
      <c r="AL126" s="1015"/>
      <c r="AM126" s="1015"/>
      <c r="AN126" s="1015"/>
      <c r="AO126" s="1016"/>
      <c r="AP126" s="1018" t="s">
        <v>412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v>334017</v>
      </c>
      <c r="DH126" s="976"/>
      <c r="DI126" s="976"/>
      <c r="DJ126" s="976"/>
      <c r="DK126" s="976"/>
      <c r="DL126" s="976">
        <v>291140</v>
      </c>
      <c r="DM126" s="976"/>
      <c r="DN126" s="976"/>
      <c r="DO126" s="976"/>
      <c r="DP126" s="976"/>
      <c r="DQ126" s="976">
        <v>268233</v>
      </c>
      <c r="DR126" s="976"/>
      <c r="DS126" s="976"/>
      <c r="DT126" s="976"/>
      <c r="DU126" s="976"/>
      <c r="DV126" s="977">
        <v>13.9</v>
      </c>
      <c r="DW126" s="977"/>
      <c r="DX126" s="977"/>
      <c r="DY126" s="977"/>
      <c r="DZ126" s="978"/>
    </row>
    <row r="127" spans="1:130" s="247" customFormat="1" ht="26.25" customHeight="1" x14ac:dyDescent="0.15">
      <c r="A127" s="1116"/>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11832</v>
      </c>
      <c r="AB127" s="1015"/>
      <c r="AC127" s="1015"/>
      <c r="AD127" s="1015"/>
      <c r="AE127" s="1016"/>
      <c r="AF127" s="1017">
        <v>10781</v>
      </c>
      <c r="AG127" s="1015"/>
      <c r="AH127" s="1015"/>
      <c r="AI127" s="1015"/>
      <c r="AJ127" s="1016"/>
      <c r="AK127" s="1017">
        <v>3063</v>
      </c>
      <c r="AL127" s="1015"/>
      <c r="AM127" s="1015"/>
      <c r="AN127" s="1015"/>
      <c r="AO127" s="1016"/>
      <c r="AP127" s="1018">
        <v>0.2</v>
      </c>
      <c r="AQ127" s="1019"/>
      <c r="AR127" s="1019"/>
      <c r="AS127" s="1019"/>
      <c r="AT127" s="1020"/>
      <c r="AU127" s="283"/>
      <c r="AV127" s="283"/>
      <c r="AW127" s="283"/>
      <c r="AX127" s="1088" t="s">
        <v>477</v>
      </c>
      <c r="AY127" s="1089"/>
      <c r="AZ127" s="1089"/>
      <c r="BA127" s="1089"/>
      <c r="BB127" s="1089"/>
      <c r="BC127" s="1089"/>
      <c r="BD127" s="1089"/>
      <c r="BE127" s="1090"/>
      <c r="BF127" s="1091" t="s">
        <v>478</v>
      </c>
      <c r="BG127" s="1089"/>
      <c r="BH127" s="1089"/>
      <c r="BI127" s="1089"/>
      <c r="BJ127" s="1089"/>
      <c r="BK127" s="1089"/>
      <c r="BL127" s="1090"/>
      <c r="BM127" s="1091" t="s">
        <v>479</v>
      </c>
      <c r="BN127" s="1089"/>
      <c r="BO127" s="1089"/>
      <c r="BP127" s="1089"/>
      <c r="BQ127" s="1089"/>
      <c r="BR127" s="1089"/>
      <c r="BS127" s="1090"/>
      <c r="BT127" s="1091" t="s">
        <v>480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412</v>
      </c>
      <c r="DM127" s="976"/>
      <c r="DN127" s="976"/>
      <c r="DO127" s="976"/>
      <c r="DP127" s="976"/>
      <c r="DQ127" s="976" t="s">
        <v>412</v>
      </c>
      <c r="DR127" s="976"/>
      <c r="DS127" s="976"/>
      <c r="DT127" s="976"/>
      <c r="DU127" s="976"/>
      <c r="DV127" s="977" t="s">
        <v>412</v>
      </c>
      <c r="DW127" s="977"/>
      <c r="DX127" s="977"/>
      <c r="DY127" s="977"/>
      <c r="DZ127" s="978"/>
    </row>
    <row r="128" spans="1:130" s="247" customFormat="1" ht="26.25" customHeight="1" thickBot="1" x14ac:dyDescent="0.2">
      <c r="A128" s="1099" t="s">
        <v>482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483</v>
      </c>
      <c r="X128" s="1101"/>
      <c r="Y128" s="1101"/>
      <c r="Z128" s="1102"/>
      <c r="AA128" s="1103">
        <v>16265</v>
      </c>
      <c r="AB128" s="1104"/>
      <c r="AC128" s="1104"/>
      <c r="AD128" s="1104"/>
      <c r="AE128" s="1105"/>
      <c r="AF128" s="1106">
        <v>16706</v>
      </c>
      <c r="AG128" s="1104"/>
      <c r="AH128" s="1104"/>
      <c r="AI128" s="1104"/>
      <c r="AJ128" s="1105"/>
      <c r="AK128" s="1106">
        <v>12225</v>
      </c>
      <c r="AL128" s="1104"/>
      <c r="AM128" s="1104"/>
      <c r="AN128" s="1104"/>
      <c r="AO128" s="1105"/>
      <c r="AP128" s="1107"/>
      <c r="AQ128" s="1108"/>
      <c r="AR128" s="1108"/>
      <c r="AS128" s="1108"/>
      <c r="AT128" s="1109"/>
      <c r="AU128" s="283"/>
      <c r="AV128" s="283"/>
      <c r="AW128" s="283"/>
      <c r="AX128" s="944" t="s">
        <v>484</v>
      </c>
      <c r="AY128" s="945"/>
      <c r="AZ128" s="945"/>
      <c r="BA128" s="945"/>
      <c r="BB128" s="945"/>
      <c r="BC128" s="945"/>
      <c r="BD128" s="945"/>
      <c r="BE128" s="946"/>
      <c r="BF128" s="1110" t="s">
        <v>128</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485</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128</v>
      </c>
      <c r="DR128" s="1096"/>
      <c r="DS128" s="1096"/>
      <c r="DT128" s="1096"/>
      <c r="DU128" s="1096"/>
      <c r="DV128" s="1097" t="s">
        <v>128</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486</v>
      </c>
      <c r="X129" s="1130"/>
      <c r="Y129" s="1130"/>
      <c r="Z129" s="1131"/>
      <c r="AA129" s="1014">
        <v>2264074</v>
      </c>
      <c r="AB129" s="1015"/>
      <c r="AC129" s="1015"/>
      <c r="AD129" s="1015"/>
      <c r="AE129" s="1016"/>
      <c r="AF129" s="1017">
        <v>2236209</v>
      </c>
      <c r="AG129" s="1015"/>
      <c r="AH129" s="1015"/>
      <c r="AI129" s="1015"/>
      <c r="AJ129" s="1016"/>
      <c r="AK129" s="1017">
        <v>2239719</v>
      </c>
      <c r="AL129" s="1015"/>
      <c r="AM129" s="1015"/>
      <c r="AN129" s="1015"/>
      <c r="AO129" s="1016"/>
      <c r="AP129" s="1132"/>
      <c r="AQ129" s="1133"/>
      <c r="AR129" s="1133"/>
      <c r="AS129" s="1133"/>
      <c r="AT129" s="1134"/>
      <c r="AU129" s="285"/>
      <c r="AV129" s="285"/>
      <c r="AW129" s="285"/>
      <c r="AX129" s="1123" t="s">
        <v>487</v>
      </c>
      <c r="AY129" s="1006"/>
      <c r="AZ129" s="1006"/>
      <c r="BA129" s="1006"/>
      <c r="BB129" s="1006"/>
      <c r="BC129" s="1006"/>
      <c r="BD129" s="1006"/>
      <c r="BE129" s="1007"/>
      <c r="BF129" s="1124" t="s">
        <v>412</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489</v>
      </c>
      <c r="X130" s="1130"/>
      <c r="Y130" s="1130"/>
      <c r="Z130" s="1131"/>
      <c r="AA130" s="1014">
        <v>329977</v>
      </c>
      <c r="AB130" s="1015"/>
      <c r="AC130" s="1015"/>
      <c r="AD130" s="1015"/>
      <c r="AE130" s="1016"/>
      <c r="AF130" s="1017">
        <v>313561</v>
      </c>
      <c r="AG130" s="1015"/>
      <c r="AH130" s="1015"/>
      <c r="AI130" s="1015"/>
      <c r="AJ130" s="1016"/>
      <c r="AK130" s="1017">
        <v>304956</v>
      </c>
      <c r="AL130" s="1015"/>
      <c r="AM130" s="1015"/>
      <c r="AN130" s="1015"/>
      <c r="AO130" s="1016"/>
      <c r="AP130" s="1132"/>
      <c r="AQ130" s="1133"/>
      <c r="AR130" s="1133"/>
      <c r="AS130" s="1133"/>
      <c r="AT130" s="1134"/>
      <c r="AU130" s="285"/>
      <c r="AV130" s="285"/>
      <c r="AW130" s="285"/>
      <c r="AX130" s="1123" t="s">
        <v>490</v>
      </c>
      <c r="AY130" s="1006"/>
      <c r="AZ130" s="1006"/>
      <c r="BA130" s="1006"/>
      <c r="BB130" s="1006"/>
      <c r="BC130" s="1006"/>
      <c r="BD130" s="1006"/>
      <c r="BE130" s="1007"/>
      <c r="BF130" s="1160">
        <v>9.4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491</v>
      </c>
      <c r="X131" s="1168"/>
      <c r="Y131" s="1168"/>
      <c r="Z131" s="1169"/>
      <c r="AA131" s="1061">
        <v>1934097</v>
      </c>
      <c r="AB131" s="1040"/>
      <c r="AC131" s="1040"/>
      <c r="AD131" s="1040"/>
      <c r="AE131" s="1041"/>
      <c r="AF131" s="1039">
        <v>1922648</v>
      </c>
      <c r="AG131" s="1040"/>
      <c r="AH131" s="1040"/>
      <c r="AI131" s="1040"/>
      <c r="AJ131" s="1041"/>
      <c r="AK131" s="1039">
        <v>1934763</v>
      </c>
      <c r="AL131" s="1040"/>
      <c r="AM131" s="1040"/>
      <c r="AN131" s="1040"/>
      <c r="AO131" s="1041"/>
      <c r="AP131" s="1170"/>
      <c r="AQ131" s="1171"/>
      <c r="AR131" s="1171"/>
      <c r="AS131" s="1171"/>
      <c r="AT131" s="1172"/>
      <c r="AU131" s="285"/>
      <c r="AV131" s="285"/>
      <c r="AW131" s="285"/>
      <c r="AX131" s="1142" t="s">
        <v>492</v>
      </c>
      <c r="AY131" s="1093"/>
      <c r="AZ131" s="1093"/>
      <c r="BA131" s="1093"/>
      <c r="BB131" s="1093"/>
      <c r="BC131" s="1093"/>
      <c r="BD131" s="1093"/>
      <c r="BE131" s="1094"/>
      <c r="BF131" s="1143">
        <v>110.9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494</v>
      </c>
      <c r="W132" s="1153"/>
      <c r="X132" s="1153"/>
      <c r="Y132" s="1153"/>
      <c r="Z132" s="1154"/>
      <c r="AA132" s="1155">
        <v>8.8274786630000008</v>
      </c>
      <c r="AB132" s="1156"/>
      <c r="AC132" s="1156"/>
      <c r="AD132" s="1156"/>
      <c r="AE132" s="1157"/>
      <c r="AF132" s="1158">
        <v>10.083853100000001</v>
      </c>
      <c r="AG132" s="1156"/>
      <c r="AH132" s="1156"/>
      <c r="AI132" s="1156"/>
      <c r="AJ132" s="1157"/>
      <c r="AK132" s="1158">
        <v>9.5660295340000001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495</v>
      </c>
      <c r="W133" s="1136"/>
      <c r="X133" s="1136"/>
      <c r="Y133" s="1136"/>
      <c r="Z133" s="1137"/>
      <c r="AA133" s="1138">
        <v>8.8000000000000007</v>
      </c>
      <c r="AB133" s="1139"/>
      <c r="AC133" s="1139"/>
      <c r="AD133" s="1139"/>
      <c r="AE133" s="1140"/>
      <c r="AF133" s="1138">
        <v>9.4</v>
      </c>
      <c r="AG133" s="1139"/>
      <c r="AH133" s="1139"/>
      <c r="AI133" s="1139"/>
      <c r="AJ133" s="1140"/>
      <c r="AK133" s="1138">
        <v>9.4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OX1ds1wvK3a++9UVdX02cn6Qxm3HxddjUBT/aoeg4qxpBXyoU3K3fVWwVTjwrmbJDjTqZs3m3t5SlOWd4ubwg==" saltValue="hpzu6R9CXcOuD7tWLXgA3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nyltNex+uoHF+Nwe0wY1RZmmWVMQHNWRrs3T107Dm5cuzcHPkDi3P0O1VWtxqMfxAAbuP9UuL6SCGo3TNLOMw==" saltValue="tDCTauwmnYA9NTS+PMPW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2IkFra29DZ9Iytgyd2gbVLtHXWiPkjfLjITR1pAvmBvPfBl1jrbyK/utTQaonCTWCEVQfqPqGUVsqSSMfitg==" saltValue="+C3tPqm588ZF/TB6O/qi5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504</v>
      </c>
      <c r="AL9" s="1179"/>
      <c r="AM9" s="1179"/>
      <c r="AN9" s="1180"/>
      <c r="AO9" s="313">
        <v>708460</v>
      </c>
      <c r="AP9" s="313">
        <v>105394</v>
      </c>
      <c r="AQ9" s="314">
        <v>120360</v>
      </c>
      <c r="AR9" s="315">
        <v>-12.4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505</v>
      </c>
      <c r="AL10" s="1179"/>
      <c r="AM10" s="1179"/>
      <c r="AN10" s="1180"/>
      <c r="AO10" s="316">
        <v>68578</v>
      </c>
      <c r="AP10" s="316">
        <v>10202</v>
      </c>
      <c r="AQ10" s="317">
        <v>12817</v>
      </c>
      <c r="AR10" s="318">
        <v>-20.399999999999999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506</v>
      </c>
      <c r="AL11" s="1179"/>
      <c r="AM11" s="1179"/>
      <c r="AN11" s="1180"/>
      <c r="AO11" s="316">
        <v>110477</v>
      </c>
      <c r="AP11" s="316">
        <v>16435</v>
      </c>
      <c r="AQ11" s="317">
        <v>19677</v>
      </c>
      <c r="AR11" s="318">
        <v>-16.5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507</v>
      </c>
      <c r="AL12" s="1179"/>
      <c r="AM12" s="1179"/>
      <c r="AN12" s="1180"/>
      <c r="AO12" s="316" t="s">
        <v>508</v>
      </c>
      <c r="AP12" s="316" t="s">
        <v>508</v>
      </c>
      <c r="AQ12" s="317">
        <v>1195</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509</v>
      </c>
      <c r="AL13" s="1179"/>
      <c r="AM13" s="1179"/>
      <c r="AN13" s="1180"/>
      <c r="AO13" s="316" t="s">
        <v>508</v>
      </c>
      <c r="AP13" s="316" t="s">
        <v>508</v>
      </c>
      <c r="AQ13" s="317" t="s">
        <v>508</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510</v>
      </c>
      <c r="AL14" s="1179"/>
      <c r="AM14" s="1179"/>
      <c r="AN14" s="1180"/>
      <c r="AO14" s="316">
        <v>43346</v>
      </c>
      <c r="AP14" s="316">
        <v>6448</v>
      </c>
      <c r="AQ14" s="317">
        <v>5328</v>
      </c>
      <c r="AR14" s="318">
        <v>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511</v>
      </c>
      <c r="AL15" s="1179"/>
      <c r="AM15" s="1179"/>
      <c r="AN15" s="1180"/>
      <c r="AO15" s="316">
        <v>48</v>
      </c>
      <c r="AP15" s="316">
        <v>7</v>
      </c>
      <c r="AQ15" s="317">
        <v>3216</v>
      </c>
      <c r="AR15" s="318">
        <v>-99.8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512</v>
      </c>
      <c r="AL16" s="1182"/>
      <c r="AM16" s="1182"/>
      <c r="AN16" s="1183"/>
      <c r="AO16" s="316">
        <v>-66032</v>
      </c>
      <c r="AP16" s="316">
        <v>-9823</v>
      </c>
      <c r="AQ16" s="317">
        <v>-12293</v>
      </c>
      <c r="AR16" s="318">
        <v>-20.100000000000001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864877</v>
      </c>
      <c r="AP17" s="316">
        <v>128664</v>
      </c>
      <c r="AQ17" s="317">
        <v>150300</v>
      </c>
      <c r="AR17" s="318">
        <v>-14.4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517</v>
      </c>
      <c r="AL21" s="1174"/>
      <c r="AM21" s="1174"/>
      <c r="AN21" s="1175"/>
      <c r="AO21" s="328">
        <v>11.45</v>
      </c>
      <c r="AP21" s="329">
        <v>13.79</v>
      </c>
      <c r="AQ21" s="330">
        <v>-2.34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518</v>
      </c>
      <c r="AL22" s="1174"/>
      <c r="AM22" s="1174"/>
      <c r="AN22" s="1175"/>
      <c r="AO22" s="333">
        <v>97</v>
      </c>
      <c r="AP22" s="334">
        <v>95.2</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522</v>
      </c>
      <c r="AL32" s="1190"/>
      <c r="AM32" s="1190"/>
      <c r="AN32" s="1191"/>
      <c r="AO32" s="343">
        <v>413260</v>
      </c>
      <c r="AP32" s="343">
        <v>61479</v>
      </c>
      <c r="AQ32" s="344">
        <v>71832</v>
      </c>
      <c r="AR32" s="345">
        <v>-14.4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523</v>
      </c>
      <c r="AL33" s="1190"/>
      <c r="AM33" s="1190"/>
      <c r="AN33" s="1191"/>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524</v>
      </c>
      <c r="AL34" s="1190"/>
      <c r="AM34" s="1190"/>
      <c r="AN34" s="1191"/>
      <c r="AO34" s="343" t="s">
        <v>508</v>
      </c>
      <c r="AP34" s="343" t="s">
        <v>508</v>
      </c>
      <c r="AQ34" s="344">
        <v>1</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525</v>
      </c>
      <c r="AL35" s="1190"/>
      <c r="AM35" s="1190"/>
      <c r="AN35" s="1191"/>
      <c r="AO35" s="343">
        <v>72520</v>
      </c>
      <c r="AP35" s="343">
        <v>10788</v>
      </c>
      <c r="AQ35" s="344">
        <v>20841</v>
      </c>
      <c r="AR35" s="345">
        <v>-48.2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526</v>
      </c>
      <c r="AL36" s="1190"/>
      <c r="AM36" s="1190"/>
      <c r="AN36" s="1191"/>
      <c r="AO36" s="343">
        <v>13418</v>
      </c>
      <c r="AP36" s="343">
        <v>1996</v>
      </c>
      <c r="AQ36" s="344">
        <v>5244</v>
      </c>
      <c r="AR36" s="345">
        <v>-61.9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527</v>
      </c>
      <c r="AL37" s="1190"/>
      <c r="AM37" s="1190"/>
      <c r="AN37" s="1191"/>
      <c r="AO37" s="343">
        <v>3063</v>
      </c>
      <c r="AP37" s="343">
        <v>456</v>
      </c>
      <c r="AQ37" s="344">
        <v>943</v>
      </c>
      <c r="AR37" s="345">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528</v>
      </c>
      <c r="AL38" s="1193"/>
      <c r="AM38" s="1193"/>
      <c r="AN38" s="1194"/>
      <c r="AO38" s="346" t="s">
        <v>508</v>
      </c>
      <c r="AP38" s="346" t="s">
        <v>508</v>
      </c>
      <c r="AQ38" s="347">
        <v>9</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529</v>
      </c>
      <c r="AL39" s="1193"/>
      <c r="AM39" s="1193"/>
      <c r="AN39" s="1194"/>
      <c r="AO39" s="343">
        <v>-12225</v>
      </c>
      <c r="AP39" s="343">
        <v>-1819</v>
      </c>
      <c r="AQ39" s="344">
        <v>-2885</v>
      </c>
      <c r="AR39" s="345">
        <v>-36.9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530</v>
      </c>
      <c r="AL40" s="1190"/>
      <c r="AM40" s="1190"/>
      <c r="AN40" s="1191"/>
      <c r="AO40" s="343">
        <v>-304956</v>
      </c>
      <c r="AP40" s="343">
        <v>-45367</v>
      </c>
      <c r="AQ40" s="344">
        <v>-64554</v>
      </c>
      <c r="AR40" s="345">
        <v>-29.7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185080</v>
      </c>
      <c r="AP41" s="343">
        <v>27533</v>
      </c>
      <c r="AQ41" s="344">
        <v>31431</v>
      </c>
      <c r="AR41" s="345">
        <v>-12.4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499</v>
      </c>
      <c r="AN49" s="1186" t="s">
        <v>534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430979</v>
      </c>
      <c r="AN51" s="365">
        <v>60319</v>
      </c>
      <c r="AO51" s="366">
        <v>118</v>
      </c>
      <c r="AP51" s="367">
        <v>109920</v>
      </c>
      <c r="AQ51" s="368">
        <v>-8.1999999999999993</v>
      </c>
      <c r="AR51" s="369">
        <v>126.2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354328</v>
      </c>
      <c r="AN52" s="373">
        <v>49591</v>
      </c>
      <c r="AO52" s="374">
        <v>229.3</v>
      </c>
      <c r="AP52" s="375">
        <v>62739</v>
      </c>
      <c r="AQ52" s="376">
        <v>-8.4</v>
      </c>
      <c r="AR52" s="377">
        <v>237.7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333055</v>
      </c>
      <c r="AN53" s="365">
        <v>47539</v>
      </c>
      <c r="AO53" s="366">
        <v>-21.2</v>
      </c>
      <c r="AP53" s="367">
        <v>119882</v>
      </c>
      <c r="AQ53" s="368">
        <v>9.1</v>
      </c>
      <c r="AR53" s="369">
        <v>-30.3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112824</v>
      </c>
      <c r="AN54" s="373">
        <v>16104</v>
      </c>
      <c r="AO54" s="374">
        <v>-67.5</v>
      </c>
      <c r="AP54" s="375">
        <v>66481</v>
      </c>
      <c r="AQ54" s="376">
        <v>6</v>
      </c>
      <c r="AR54" s="377">
        <v>-73.5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444091</v>
      </c>
      <c r="AN55" s="365">
        <v>64314</v>
      </c>
      <c r="AO55" s="366">
        <v>35.299999999999997</v>
      </c>
      <c r="AP55" s="367">
        <v>116162</v>
      </c>
      <c r="AQ55" s="368">
        <v>-3.1</v>
      </c>
      <c r="AR55" s="369">
        <v>38.4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293952</v>
      </c>
      <c r="AN56" s="373">
        <v>42571</v>
      </c>
      <c r="AO56" s="374">
        <v>164.4</v>
      </c>
      <c r="AP56" s="375">
        <v>61562</v>
      </c>
      <c r="AQ56" s="376">
        <v>-7.4</v>
      </c>
      <c r="AR56" s="377">
        <v>171.8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305441</v>
      </c>
      <c r="AN57" s="365">
        <v>44924</v>
      </c>
      <c r="AO57" s="366">
        <v>-30.1</v>
      </c>
      <c r="AP57" s="367">
        <v>121449</v>
      </c>
      <c r="AQ57" s="368">
        <v>4.5999999999999996</v>
      </c>
      <c r="AR57" s="369">
        <v>-34.700000000000003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185167</v>
      </c>
      <c r="AN58" s="373">
        <v>27234</v>
      </c>
      <c r="AO58" s="374">
        <v>-36</v>
      </c>
      <c r="AP58" s="375">
        <v>62922</v>
      </c>
      <c r="AQ58" s="376">
        <v>2.2000000000000002</v>
      </c>
      <c r="AR58" s="377">
        <v>-38.200000000000003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328392</v>
      </c>
      <c r="AN59" s="365">
        <v>48853</v>
      </c>
      <c r="AO59" s="366">
        <v>8.6999999999999993</v>
      </c>
      <c r="AP59" s="367">
        <v>145139</v>
      </c>
      <c r="AQ59" s="368">
        <v>19.5</v>
      </c>
      <c r="AR59" s="369">
        <v>-10.8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116429</v>
      </c>
      <c r="AN60" s="373">
        <v>17321</v>
      </c>
      <c r="AO60" s="374">
        <v>-36.4</v>
      </c>
      <c r="AP60" s="375">
        <v>83762</v>
      </c>
      <c r="AQ60" s="376">
        <v>33.1</v>
      </c>
      <c r="AR60" s="377">
        <v>-69.5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368392</v>
      </c>
      <c r="AN61" s="380">
        <v>53190</v>
      </c>
      <c r="AO61" s="381">
        <v>22.1</v>
      </c>
      <c r="AP61" s="382">
        <v>122510</v>
      </c>
      <c r="AQ61" s="383">
        <v>4.4000000000000004</v>
      </c>
      <c r="AR61" s="369">
        <v>17.7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212540</v>
      </c>
      <c r="AN62" s="373">
        <v>30564</v>
      </c>
      <c r="AO62" s="374">
        <v>50.8</v>
      </c>
      <c r="AP62" s="375">
        <v>67493</v>
      </c>
      <c r="AQ62" s="376">
        <v>5.0999999999999996</v>
      </c>
      <c r="AR62" s="377">
        <v>45.7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wqV4Y5iQSQK9PuHweUWfHgSSwQIa2kCh6TCc8Qb5zkcl6alhpzJpwWIBvsw3BAh4AwAI5JbCfVVUMF5k/Vvpw==" saltValue="DIK6TkamDwi9fedj+eQ8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8y1klwe+d4oJY26TFjowzaEKa1QSDwupRbCsd2f1WH+lbEC/FWreE9MN+duNijab6MQnrMa0evfVfMi/QVU1Ug==" saltValue="QgEyI4SZTrMBTmEKEQrr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3I+dfaTynCIAVnwsVdzx5X4X3YRltkv6shS8KUuc7cZ1Ze4haDJec3vMLq3wQmyVM8w5jD5/YPmj9B+81nyLxg==" saltValue="ZowAGvXQPUJY5EEx07/S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98" t="s">
        <v>3</v>
      </c>
      <c r="D47" s="1198"/>
      <c r="E47" s="1199"/>
      <c r="F47" s="11">
        <v>17.16</v>
      </c>
      <c r="G47" s="12">
        <v>17.34</v>
      </c>
      <c r="H47" s="12">
        <v>17.5</v>
      </c>
      <c r="I47" s="12">
        <v>17.89</v>
      </c>
      <c r="J47" s="13">
        <v>21.64</v>
      </c>
    </row>
    <row r="48" spans="2:10" ht="57.75" customHeight="1" x14ac:dyDescent="0.15">
      <c r="B48" s="14"/>
      <c r="C48" s="1200" t="s">
        <v>4</v>
      </c>
      <c r="D48" s="1200"/>
      <c r="E48" s="1201"/>
      <c r="F48" s="15">
        <v>14.29</v>
      </c>
      <c r="G48" s="16">
        <v>12.72</v>
      </c>
      <c r="H48" s="16">
        <v>11.17</v>
      </c>
      <c r="I48" s="16">
        <v>7.56</v>
      </c>
      <c r="J48" s="17">
        <v>1.7</v>
      </c>
    </row>
    <row r="49" spans="2:10" ht="57.75" customHeight="1" thickBot="1" x14ac:dyDescent="0.2">
      <c r="B49" s="18"/>
      <c r="C49" s="1202" t="s">
        <v>5</v>
      </c>
      <c r="D49" s="1202"/>
      <c r="E49" s="1203"/>
      <c r="F49" s="19">
        <v>7.59</v>
      </c>
      <c r="G49" s="20" t="s">
        <v>555</v>
      </c>
      <c r="H49" s="20" t="s">
        <v>556</v>
      </c>
      <c r="I49" s="20" t="s">
        <v>557</v>
      </c>
      <c r="J49" s="21" t="s">
        <v>558</v>
      </c>
    </row>
    <row r="50" spans="2:10" ht="13.5" customHeight="1" x14ac:dyDescent="0.15"/>
  </sheetData>
  <sheetProtection algorithmName="SHA-512" hashValue="ENb7nP8uyBw2XCzNIOmmLJcXYcfvmYsqJvgHYXxZY0slRYgcTVeTysaL46m/rI7G5g//J6Moo4wNssMtfq+0Cw==" saltValue="UAPJP8xga+FExcekj1Jo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2021-03-19T02:34:31Z</cp:lastPrinted>
  <dcterms:created xsi:type="dcterms:W3CDTF">2021-02-05T03:37:15Z</dcterms:created>
  <dcterms:modified xsi:type="dcterms:W3CDTF">2021-03-19T02:35:19Z</dcterms:modified>
  <cp:category/>
</cp:coreProperties>
</file>