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280A98FA-0EFD-439A-B784-746AC43E2A44}" xr6:coauthVersionLast="47" xr6:coauthVersionMax="47" xr10:uidLastSave="{00000000-0000-0000-0000-000000000000}"/>
  <bookViews>
    <workbookView xWindow="5400" yWindow="76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s="1"/>
  <c r="U35" i="10" s="1"/>
  <c r="U36" i="10" s="1"/>
  <c r="C34" i="10"/>
  <c r="BW34" i="10" l="1"/>
  <c r="BW35" i="10" s="1"/>
  <c r="BW36" i="10" s="1"/>
  <c r="BW37" i="10" s="1"/>
  <c r="BW38" i="10" s="1"/>
  <c r="BW39" i="10" s="1"/>
  <c r="BW40"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<sst xmlns="http://schemas.openxmlformats.org/spreadsheetml/2006/main" count="1082" uniqueCount="600">
  <si>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</si>
  <si>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</si>
  <si>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</si>
  <si>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</si>
  <si>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</si>
  <si>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</si>
  <si>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</si>
  <si>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</si>
  <si>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</si>
  <si>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</si>
  <si>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</si>
  <si>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</si>
  <si>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</si>
  <si>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</si>
  <si>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</si>
  <si>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</si>
  <si>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</si>
  <si>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</si>
  <si>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</si>
  <si>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</si>
  <si>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</si>
  <si>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</si>
  <si>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</si>
  <si>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</si>
  <si>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</si>
  <si>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</si>
  <si>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</si>
  <si>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</si>
  <si>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</si>
  <si>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</si>
  <si>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</si>
  <si>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</si>
  <si>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</si>
  <si>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</si>
  <si>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</si>
  <si>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</si>
  <si>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</si>
  <si>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</si>
  <si>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</si>
  <si>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</si>
  <si>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</si>
  <si>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</si>
  <si>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</si>
  <si>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</si>
  <si>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</si>
  <si>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</si>
  <si>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</si>
  <si>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</si>
  <si>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</si>
  <si>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</si>
  <si>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</si>
  <si>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</si>
  <si>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</si>
  <si>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</si>
  <si>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</si>
  <si>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</si>
  <si>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</si>
  <si>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</si>
  <si>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</si>
  <si>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</si>
  <si>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</si>
  <si>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</si>
  <si>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</si>
  <si>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</si>
  <si>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</si>
  <si>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</si>
  <si>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</si>
  <si>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</si>
  <si>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</si>
  <si>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</si>
  <si>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</si>
  <si>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</si>
  <si>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</si>
  <si>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</si>
  <si>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</si>
  <si>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</si>
  <si>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</si>
  <si>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</si>
  <si>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</si>
  <si>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</si>
  <si>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</si>
  <si>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</si>
  <si>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</si>
  <si>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</si>
  <si>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</si>
  <si>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</si>
  <si>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</si>
  <si>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</si>
  <si>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</si>
  <si>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</si>
  <si>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</si>
  <si>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</si>
  <si>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</si>
  <si>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</si>
  <si>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</si>
  <si>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</si>
  <si>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</si>
  <si>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</si>
  <si>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</si>
  <si>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</si>
  <si>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</si>
  <si>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</si>
  <si>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</si>
  <si>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</si>
  <si>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</si>
  <si>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</si>
  <si>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</si>
  <si>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</si>
  <si>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</si>
  <si>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</si>
  <si>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</si>
  <si>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</si>
  <si>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</si>
  <si>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</si>
  <si>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</si>
  <si>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</si>
  <si>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</si>
  <si>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</si>
  <si>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</si>
  <si>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</si>
  <si>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</si>
  <si>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</si>
  <si>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</si>
  <si>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</si>
  <si>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</si>
  <si>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</si>
  <si>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</si>
  <si>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</si>
  <si>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</si>
  <si>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</si>
  <si>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</si>
  <si>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</si>
  <si>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</si>
  <si>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</si>
  <si>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</si>
  <si>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</si>
  <si>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</si>
  <si>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</si>
  <si>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</si>
  <si>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</si>
  <si>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</si>
  <si>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</si>
  <si>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</si>
  <si>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</si>
  <si>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</si>
  <si>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</si>
  <si>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</si>
  <si>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</si>
  <si>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</si>
  <si>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</si>
  <si>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</si>
  <si>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</si>
  <si>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</si>
  <si>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</si>
  <si>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</si>
  <si>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</si>
  <si>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</si>
  <si>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</si>
  <si>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</si>
  <si>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</si>
  <si>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</si>
  <si>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</si>
  <si>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</si>
  <si>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</si>
  <si>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</si>
  <si>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</si>
  <si>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</si>
  <si>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</si>
  <si>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</si>
  <si>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</si>
  <si>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</si>
  <si>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</si>
  <si>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</si>
  <si>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</si>
  <si>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</si>
  <si>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</si>
  <si>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</si>
  <si>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</si>
  <si>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</si>
  <si>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</si>
  <si>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</si>
  <si>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</si>
  <si>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</si>
  <si>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</si>
  <si>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</si>
  <si>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</si>
  <si>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</si>
  <si>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</si>
  <si>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</si>
  <si>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</si>
  <si>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</si>
  <si>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</si>
  <si>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</si>
  <si>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</si>
  <si>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</si>
  <si>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</si>
  <si>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</si>
  <si>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</si>
  <si>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</si>
  <si>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</si>
  <si>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</si>
  <si>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</si>
  <si>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</si>
  <si>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</si>
  <si>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</si>
  <si>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</si>
  <si>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</si>
  <si>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</si>
  <si>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</si>
  <si>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</si>
  <si>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</si>
  <si>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</si>
  <si>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</si>
  <si>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</si>
  <si>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</si>
  <si>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</si>
  <si>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</si>
  <si>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</si>
  <si>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</si>
  <si>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</si>
  <si>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</si>
  <si>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</si>
  <si>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</si>
  <si>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</si>
  <si>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</si>
  <si>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</si>
  <si>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</si>
  <si>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</si>
  <si>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</si>
  <si>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</si>
  <si>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</si>
  <si>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</si>
  <si>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</si>
  <si>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</si>
  <si>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</si>
  <si>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</si>
  <si>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</si>
  <si>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</si>
  <si>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</si>
  <si>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</si>
  <si>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</si>
  <si>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</si>
  <si>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</si>
  <si>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</si>
  <si>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</si>
  <si>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</si>
  <si>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</si>
  <si>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</si>
  <si>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</si>
  <si>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</si>
  <si>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</si>
  <si>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</si>
  <si>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</si>
  <si>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</si>
  <si>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</si>
  <si>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</si>
  <si>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</si>
  <si>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</si>
  <si>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</si>
  <si>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</si>
  <si>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</si>
  <si>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</si>
  <si>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</si>
  <si>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</si>
  <si>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</si>
  <si>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</si>
  <si>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</si>
  <si>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</si>
  <si>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</si>
  <si>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</si>
  <si>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</si>
  <si>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</si>
  <si>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</si>
  <si>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</si>
  <si>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</si>
  <si>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</si>
  <si>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</si>
  <si>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</si>
  <si>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</si>
  <si>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</si>
  <si>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</si>
  <si>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</si>
  <si>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</si>
  <si>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</si>
  <si>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</si>
  <si>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</si>
  <si>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</si>
  <si>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</si>
  <si>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</si>
  <si>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</si>
  <si>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</si>
  <si>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</si>
  <si>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</si>
  <si>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</si>
  <si>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</si>
  <si>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</si>
  <si>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</si>
  <si>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</si>
  <si>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</si>
  <si>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</si>
  <si>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</si>
  <si>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</si>
  <si>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</si>
  <si>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</si>
  <si>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</si>
  <si>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</si>
  <si>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</si>
  <si>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</si>
  <si>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</si>
  <si>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</si>
  <si>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</si>
  <si>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</si>
  <si>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</si>
  <si>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</si>
  <si>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</si>
  <si>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</si>
  <si>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</si>
  <si>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</si>
  <si>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</si>
  <si>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</si>
  <si>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</si>
  <si>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</si>
  <si>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</si>
  <si>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</si>
  <si>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</si>
  <si>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</si>
  <si>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</si>
  <si>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</si>
  <si>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</si>
  <si>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</si>
  <si>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</si>
  <si>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</si>
  <si>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</si>
  <si>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</si>
  <si>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</si>
  <si>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</si>
  <si>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</si>
  <si>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</si>
  <si>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</si>
  <si>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</si>
  <si>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</si>
  <si>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</si>
  <si>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</si>
  <si>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</si>
  <si>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</si>
  <si>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</si>
  <si>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</si>
  <si>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</si>
  <si>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</si>
  <si>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</si>
  <si>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</si>
  <si>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</si>
  <si>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</si>
  <si>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</si>
  <si>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</si>
  <si>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</si>
  <si>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</si>
  <si>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</si>
  <si>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</si>
  <si>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</si>
  <si>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</si>
  <si>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</si>
  <si>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</si>
  <si>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</si>
  <si>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</si>
  <si>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</si>
  <si>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</si>
  <si>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</si>
  <si>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</si>
  <si>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</si>
  <si>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</si>
  <si>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</si>
  <si>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</si>
  <si>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</si>
  <si>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</si>
  <si>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</si>
  <si>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</si>
  <si>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</si>
  <si>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</si>
  <si>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</si>
  <si>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</si>
  <si>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</si>
  <si>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</si>
  <si>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</si>
  <si>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</si>
  <si>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</si>
  <si>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</si>
  <si>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</si>
  <si>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</si>
  <si>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</si>
  <si>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</si>
  <si>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</si>
  <si>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</si>
  <si>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</si>
  <si>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</si>
  <si>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</si>
  <si>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</si>
  <si>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</si>
  <si>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</si>
  <si>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</si>
  <si>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</si>
  <si>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</si>
  <si>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</si>
  <si>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介護保険特別会計（保険事業勘定）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</si>
  <si>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</si>
  <si>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</si>
  <si>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</si>
  <si>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</si>
  <si>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</si>
  <si>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</si>
  <si>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</si>
  <si>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</si>
  <si>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</si>
  <si>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</si>
  <si>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</si>
  <si>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</si>
  <si>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</si>
  <si>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</si>
  <si>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</si>
  <si>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</si>
  <si>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</si>
  <si>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</si>
  <si>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</si>
  <si>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</si>
  <si>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</si>
  <si>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</si>
  <si>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</si>
  <si>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</si>
  <si>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</si>
  <si>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</si>
  <si>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</si>
  <si>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</si>
  <si>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</si>
  <si>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</si>
  <si>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</si>
  <si>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</si>
  <si>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</si>
  <si>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</si>
  <si>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</si>
  <si>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</si>
  <si>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</si>
  <si>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</si>
  <si>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</si>
  <si>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</si>
  <si>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</si>
  <si>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</si>
  <si>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</si>
  <si>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</si>
  <si>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</si>
  <si>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</si>
  <si>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</si>
  <si>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</si>
  <si>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</si>
  <si>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</si>
  <si>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</si>
  <si>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</si>
  <si>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</si>
  <si>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</si>
  <si>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</si>
  <si>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</si>
  <si>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</si>
  <si>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</si>
  <si>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</si>
  <si>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</si>
  <si>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</si>
  <si>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</si>
  <si>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</si>
  <si>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</si>
  <si>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</si>
  <si>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</si>
  <si>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</si>
  <si>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</si>
  <si>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</si>
  <si>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</si>
  <si>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</si>
  <si>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</si>
  <si>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</si>
  <si>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</si>
  <si>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</si>
  <si>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</si>
  <si>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</si>
  <si>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</si>
  <si>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</si>
  <si>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</si>
  <si>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</si>
  <si>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</si>
  <si>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</si>
  <si>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</si>
  <si>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</si>
  <si>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</si>
  <si>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</si>
  <si>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</si>
  <si>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</si>
  <si>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</si>
  <si>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</si>
  <si>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</si>
  <si>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</si>
  <si>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</si>
  <si>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</si>
  <si>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</si>
  <si>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</si>
  <si>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</si>
  <si>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</si>
  <si>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</si>
  <si>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</si>
  <si>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</si>
  <si>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</si>
  <si>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</si>
  <si>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</si>
  <si>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</si>
  <si>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</si>
  <si>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</si>
  <si>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</si>
  <si>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</si>
  <si>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</si>
  <si>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</si>
  <si>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</si>
  <si>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</si>
  <si>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</si>
  <si>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</si>
  <si>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</si>
  <si>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</si>
  <si>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</si>
  <si>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</si>
  <si>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</si>
  <si>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</si>
  <si>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</si>
  <si>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</si>
  <si>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</si>
  <si>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</si>
  <si>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</si>
  <si>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</si>
  <si>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</si>
  <si>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</si>
  <si>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</si>
  <si>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</si>
  <si>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</si>
  <si>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</si>
  <si>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</si>
  <si>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</si>
  <si>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</si>
  <si>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</si>
  <si>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</si>
  <si>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</si>
  <si>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</si>
  <si>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</si>
  <si>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</si>
  <si>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</si>
  <si>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</si>
  <si>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</si>
  <si>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</si>
  <si>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2.80</t>
  </si>
  <si>
    <t>▲ 7.16</t>
  </si>
  <si>
    <t>▲ 6.20</t>
  </si>
  <si>
    <t>▲ 9.11</t>
  </si>
  <si>
    <t>一般会計</t>
  </si>
  <si>
    <t>水道事業会計</t>
  </si>
  <si>
    <t>介護保険特別会計（保険事業勘定）</t>
  </si>
  <si>
    <t>国民健康保険特別会計</t>
  </si>
  <si>
    <t>後期高齢者医療保険特別会計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</si>
  <si>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</si>
  <si>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</si>
  <si>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</si>
  <si>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</si>
  <si>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</si>
  <si>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</si>
  <si>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</si>
  <si>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</si>
  <si>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</si>
  <si>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2"/>
  </si>
  <si>
    <t>地方福祉基金</t>
    <rPh sb="0" eb="2">
      <t>チホウ</t>
    </rPh>
    <rPh sb="2" eb="4">
      <t>フクシ</t>
    </rPh>
    <rPh sb="4" eb="6">
      <t>キキン</t>
    </rPh>
    <phoneticPr fontId="2"/>
  </si>
  <si>
    <t>ふるさと寄附基金</t>
    <rPh sb="4" eb="6">
      <t>キフ</t>
    </rPh>
    <rPh sb="6" eb="8">
      <t>キキン</t>
    </rPh>
    <phoneticPr fontId="2"/>
  </si>
  <si>
    <t>ふるさと振興基金</t>
    <rPh sb="4" eb="8">
      <t>シンコウキキン</t>
    </rPh>
    <phoneticPr fontId="2"/>
  </si>
  <si>
    <t>地域振興基金</t>
    <rPh sb="0" eb="2">
      <t>チイキ</t>
    </rPh>
    <rPh sb="2" eb="4">
      <t>シンコウ</t>
    </rPh>
    <rPh sb="4" eb="6">
      <t>キキン</t>
    </rPh>
    <phoneticPr fontId="2"/>
  </si>
  <si>
    <t>土地開発公社</t>
    <rPh sb="0" eb="6">
      <t>トチカイハツコウシャ</t>
    </rPh>
    <phoneticPr fontId="2"/>
  </si>
  <si>
    <t>-</t>
    <phoneticPr fontId="2"/>
  </si>
  <si>
    <t>-</t>
    <phoneticPr fontId="2"/>
  </si>
  <si>
    <t>-</t>
    <phoneticPr fontId="2"/>
  </si>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</sst>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9273-419F-8051-2DBEFCC0AD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21545</c:v>
                </c:pt>
                <c:pt idx="1">
                  <c:v>23417</c:v>
                </c:pt>
                <c:pt idx="2">
                  <c:v>21036</c:v>
                </c:pt>
                <c:pt idx="3">
                  <c:v>55348</c:v>
                </c:pt>
                <c:pt idx="4">
                  <c:v>43517</c:v>
                </c:pt>
              </c:numCache>
            </c:numRef>
          </c:val>
          <c:smooth val="0"/>
          <c:extLst>
            <c:ext xmlns:c16="http://schemas.microsoft.com/office/drawing/2014/chart" uri="{C3380CC4-5D6E-409C-BE32-E72D297353CC}">
              <c16:uniqueId val="{00000001-9273-419F-8051-2DBEFCC0AD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8.8699999999999992</c:v>
                </c:pt>
                <c:pt idx="1">
                  <c:v>11.91</c:v>
                </c:pt>
                <c:pt idx="2">
                  <c:v>10.14</c:v>
                </c:pt>
                <c:pt idx="3">
                  <c:v>8.4499999999999993</c:v>
                </c:pt>
                <c:pt idx="4">
                  <c:v>9.6199999999999992</c:v>
                </c:pt>
              </c:numCache>
            </c:numRef>
          </c:val>
          <c:extLst>
            <c:ext xmlns:c16="http://schemas.microsoft.com/office/drawing/2014/chart" uri="{C3380CC4-5D6E-409C-BE32-E72D297353CC}">
              <c16:uniqueId val="{00000000-8D46-495B-AB29-5240CED20D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51.98</c:v>
                </c:pt>
                <c:pt idx="1">
                  <c:v>42.95</c:v>
                </c:pt>
                <c:pt idx="2">
                  <c:v>38.340000000000003</c:v>
                </c:pt>
                <c:pt idx="3">
                  <c:v>31.03</c:v>
                </c:pt>
                <c:pt idx="4">
                  <c:v>29.99</c:v>
                </c:pt>
              </c:numCache>
            </c:numRef>
          </c:val>
          <c:extLst>
            <c:ext xmlns:c16="http://schemas.microsoft.com/office/drawing/2014/chart" uri="{C3380CC4-5D6E-409C-BE32-E72D297353CC}">
              <c16:uniqueId val="{00000001-8D46-495B-AB29-5240CED20D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c:v>
                </c:pt>
                <c:pt idx="1">
                  <c:v>-7.16</c:v>
                </c:pt>
                <c:pt idx="2">
                  <c:v>-6.2</c:v>
                </c:pt>
                <c:pt idx="3">
                  <c:v>-9.11</c:v>
                </c:pt>
                <c:pt idx="4">
                  <c:v>2.4900000000000002</c:v>
                </c:pt>
              </c:numCache>
            </c:numRef>
          </c:val>
          <c:smooth val="0"/>
          <c:extLst>
            <c:ext xmlns:c16="http://schemas.microsoft.com/office/drawing/2014/chart" uri="{C3380CC4-5D6E-409C-BE32-E72D297353CC}">
              <c16:uniqueId val="{00000002-8D46-495B-AB29-5240CED20D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FA-4FD4-9147-D9FA568721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FA-4FD4-9147-D9FA568721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FA-4FD4-9147-D9FA568721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FA-4FD4-9147-D9FA5687211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FA-4FD4-9147-D9FA56872111}"/>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3FA-4FD4-9147-D9FA5687211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c:v>
                </c:pt>
                <c:pt idx="2">
                  <c:v>#N/A</c:v>
                </c:pt>
                <c:pt idx="3">
                  <c:v>2.74</c:v>
                </c:pt>
                <c:pt idx="4">
                  <c:v>#N/A</c:v>
                </c:pt>
                <c:pt idx="5">
                  <c:v>0.3</c:v>
                </c:pt>
                <c:pt idx="6">
                  <c:v>#N/A</c:v>
                </c:pt>
                <c:pt idx="7">
                  <c:v>0.22</c:v>
                </c:pt>
                <c:pt idx="8">
                  <c:v>#N/A</c:v>
                </c:pt>
                <c:pt idx="9">
                  <c:v>0.36</c:v>
                </c:pt>
              </c:numCache>
            </c:numRef>
          </c:val>
          <c:extLst>
            <c:ext xmlns:c16="http://schemas.microsoft.com/office/drawing/2014/chart" uri="{C3380CC4-5D6E-409C-BE32-E72D297353CC}">
              <c16:uniqueId val="{00000006-63FA-4FD4-9147-D9FA5687211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1.35</c:v>
                </c:pt>
                <c:pt idx="2">
                  <c:v>#N/A</c:v>
                </c:pt>
                <c:pt idx="3">
                  <c:v>1.19</c:v>
                </c:pt>
                <c:pt idx="4">
                  <c:v>#N/A</c:v>
                </c:pt>
                <c:pt idx="5">
                  <c:v>1.17</c:v>
                </c:pt>
                <c:pt idx="6">
                  <c:v>#N/A</c:v>
                </c:pt>
                <c:pt idx="7">
                  <c:v>2.6</c:v>
                </c:pt>
                <c:pt idx="8">
                  <c:v>#N/A</c:v>
                </c:pt>
                <c:pt idx="9">
                  <c:v>1.1000000000000001</c:v>
                </c:pt>
              </c:numCache>
            </c:numRef>
          </c:val>
          <c:extLst>
            <c:ext xmlns:c16="http://schemas.microsoft.com/office/drawing/2014/chart" uri="{C3380CC4-5D6E-409C-BE32-E72D297353CC}">
              <c16:uniqueId val="{00000007-63FA-4FD4-9147-D9FA568721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3.97</c:v>
                </c:pt>
                <c:pt idx="2">
                  <c:v>#N/A</c:v>
                </c:pt>
                <c:pt idx="3">
                  <c:v>5.31</c:v>
                </c:pt>
                <c:pt idx="4">
                  <c:v>#N/A</c:v>
                </c:pt>
                <c:pt idx="5">
                  <c:v>6.72</c:v>
                </c:pt>
                <c:pt idx="6">
                  <c:v>#N/A</c:v>
                </c:pt>
                <c:pt idx="7">
                  <c:v>7.07</c:v>
                </c:pt>
                <c:pt idx="8">
                  <c:v>#N/A</c:v>
                </c:pt>
                <c:pt idx="9">
                  <c:v>6.07</c:v>
                </c:pt>
              </c:numCache>
            </c:numRef>
          </c:val>
          <c:extLst>
            <c:ext xmlns:c16="http://schemas.microsoft.com/office/drawing/2014/chart" uri="{C3380CC4-5D6E-409C-BE32-E72D297353CC}">
              <c16:uniqueId val="{00000008-63FA-4FD4-9147-D9FA568721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8.86</c:v>
                </c:pt>
                <c:pt idx="2">
                  <c:v>#N/A</c:v>
                </c:pt>
                <c:pt idx="3">
                  <c:v>11.9</c:v>
                </c:pt>
                <c:pt idx="4">
                  <c:v>#N/A</c:v>
                </c:pt>
                <c:pt idx="5">
                  <c:v>10.130000000000001</c:v>
                </c:pt>
                <c:pt idx="6">
                  <c:v>#N/A</c:v>
                </c:pt>
                <c:pt idx="7">
                  <c:v>8.41</c:v>
                </c:pt>
                <c:pt idx="8">
                  <c:v>#N/A</c:v>
                </c:pt>
                <c:pt idx="9">
                  <c:v>9.5500000000000007</c:v>
                </c:pt>
              </c:numCache>
            </c:numRef>
          </c:val>
          <c:extLst>
            <c:ext xmlns:c16="http://schemas.microsoft.com/office/drawing/2014/chart" uri="{C3380CC4-5D6E-409C-BE32-E72D297353CC}">
              <c16:uniqueId val="{00000009-63FA-4FD4-9147-D9FA568721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484</c:v>
                </c:pt>
                <c:pt idx="5">
                  <c:v>490</c:v>
                </c:pt>
                <c:pt idx="8">
                  <c:v>518</c:v>
                </c:pt>
                <c:pt idx="11">
                  <c:v>521</c:v>
                </c:pt>
                <c:pt idx="14">
                  <c:v>538</c:v>
                </c:pt>
              </c:numCache>
            </c:numRef>
          </c:val>
          <c:extLst>
            <c:ext xmlns:c16="http://schemas.microsoft.com/office/drawing/2014/chart" uri="{C3380CC4-5D6E-409C-BE32-E72D297353CC}">
              <c16:uniqueId val="{00000000-C225-4977-8527-7F4D983797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25-4977-8527-7F4D983797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25-4977-8527-7F4D983797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69</c:v>
                </c:pt>
                <c:pt idx="6">
                  <c:v>83</c:v>
                </c:pt>
                <c:pt idx="9">
                  <c:v>68</c:v>
                </c:pt>
                <c:pt idx="12">
                  <c:v>73</c:v>
                </c:pt>
              </c:numCache>
            </c:numRef>
          </c:val>
          <c:extLst>
            <c:ext xmlns:c16="http://schemas.microsoft.com/office/drawing/2014/chart" uri="{C3380CC4-5D6E-409C-BE32-E72D297353CC}">
              <c16:uniqueId val="{00000003-C225-4977-8527-7F4D983797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233</c:v>
                </c:pt>
                <c:pt idx="3">
                  <c:v>221</c:v>
                </c:pt>
                <c:pt idx="6">
                  <c:v>228</c:v>
                </c:pt>
                <c:pt idx="9">
                  <c:v>237</c:v>
                </c:pt>
                <c:pt idx="12">
                  <c:v>214</c:v>
                </c:pt>
              </c:numCache>
            </c:numRef>
          </c:val>
          <c:extLst>
            <c:ext xmlns:c16="http://schemas.microsoft.com/office/drawing/2014/chart" uri="{C3380CC4-5D6E-409C-BE32-E72D297353CC}">
              <c16:uniqueId val="{00000004-C225-4977-8527-7F4D983797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25-4977-8527-7F4D983797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25-4977-8527-7F4D983797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517</c:v>
                </c:pt>
                <c:pt idx="3">
                  <c:v>493</c:v>
                </c:pt>
                <c:pt idx="6">
                  <c:v>508</c:v>
                </c:pt>
                <c:pt idx="9">
                  <c:v>498</c:v>
                </c:pt>
                <c:pt idx="12">
                  <c:v>509</c:v>
                </c:pt>
              </c:numCache>
            </c:numRef>
          </c:val>
          <c:extLst>
            <c:ext xmlns:c16="http://schemas.microsoft.com/office/drawing/2014/chart" uri="{C3380CC4-5D6E-409C-BE32-E72D297353CC}">
              <c16:uniqueId val="{00000007-C225-4977-8527-7F4D983797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c:v>
                </c:pt>
                <c:pt idx="2">
                  <c:v>#N/A</c:v>
                </c:pt>
                <c:pt idx="3">
                  <c:v>#N/A</c:v>
                </c:pt>
                <c:pt idx="4">
                  <c:v>293</c:v>
                </c:pt>
                <c:pt idx="5">
                  <c:v>#N/A</c:v>
                </c:pt>
                <c:pt idx="6">
                  <c:v>#N/A</c:v>
                </c:pt>
                <c:pt idx="7">
                  <c:v>301</c:v>
                </c:pt>
                <c:pt idx="8">
                  <c:v>#N/A</c:v>
                </c:pt>
                <c:pt idx="9">
                  <c:v>#N/A</c:v>
                </c:pt>
                <c:pt idx="10">
                  <c:v>282</c:v>
                </c:pt>
                <c:pt idx="11">
                  <c:v>#N/A</c:v>
                </c:pt>
                <c:pt idx="12">
                  <c:v>#N/A</c:v>
                </c:pt>
                <c:pt idx="13">
                  <c:v>258</c:v>
                </c:pt>
                <c:pt idx="14">
                  <c:v>#N/A</c:v>
                </c:pt>
              </c:numCache>
            </c:numRef>
          </c:val>
          <c:smooth val="0"/>
          <c:extLst>
            <c:ext xmlns:c16="http://schemas.microsoft.com/office/drawing/2014/chart" uri="{C3380CC4-5D6E-409C-BE32-E72D297353CC}">
              <c16:uniqueId val="{00000008-C225-4977-8527-7F4D983797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4775</c:v>
                </c:pt>
                <c:pt idx="5">
                  <c:v>4568</c:v>
                </c:pt>
                <c:pt idx="8">
                  <c:v>4508</c:v>
                </c:pt>
                <c:pt idx="11">
                  <c:v>4269</c:v>
                </c:pt>
                <c:pt idx="14">
                  <c:v>4170</c:v>
                </c:pt>
              </c:numCache>
            </c:numRef>
          </c:val>
          <c:extLst>
            <c:ext xmlns:c16="http://schemas.microsoft.com/office/drawing/2014/chart" uri="{C3380CC4-5D6E-409C-BE32-E72D297353CC}">
              <c16:uniqueId val="{00000000-1F15-4823-AC95-C7DF56956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c:v>
                </c:pt>
                <c:pt idx="5">
                  <c:v>38</c:v>
                </c:pt>
                <c:pt idx="8">
                  <c:v>396</c:v>
                </c:pt>
                <c:pt idx="11">
                  <c:v>358</c:v>
                </c:pt>
                <c:pt idx="14">
                  <c:v>282</c:v>
                </c:pt>
              </c:numCache>
            </c:numRef>
          </c:val>
          <c:extLst>
            <c:ext xmlns:c16="http://schemas.microsoft.com/office/drawing/2014/chart" uri="{C3380CC4-5D6E-409C-BE32-E72D297353CC}">
              <c16:uniqueId val="{00000001-1F15-4823-AC95-C7DF56956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1848</c:v>
                </c:pt>
                <c:pt idx="5">
                  <c:v>1665</c:v>
                </c:pt>
                <c:pt idx="8">
                  <c:v>1727</c:v>
                </c:pt>
                <c:pt idx="11">
                  <c:v>1675</c:v>
                </c:pt>
                <c:pt idx="14">
                  <c:v>1824</c:v>
                </c:pt>
              </c:numCache>
            </c:numRef>
          </c:val>
          <c:extLst>
            <c:ext xmlns:c16="http://schemas.microsoft.com/office/drawing/2014/chart" uri="{C3380CC4-5D6E-409C-BE32-E72D297353CC}">
              <c16:uniqueId val="{00000002-1F15-4823-AC95-C7DF56956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15-4823-AC95-C7DF56956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15-4823-AC95-C7DF56956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30</c:v>
                </c:pt>
                <c:pt idx="3">
                  <c:v>30</c:v>
                </c:pt>
                <c:pt idx="6">
                  <c:v>31</c:v>
                </c:pt>
                <c:pt idx="9">
                  <c:v>31</c:v>
                </c:pt>
                <c:pt idx="12">
                  <c:v>31</c:v>
                </c:pt>
              </c:numCache>
            </c:numRef>
          </c:val>
          <c:extLst>
            <c:ext xmlns:c16="http://schemas.microsoft.com/office/drawing/2014/chart" uri="{C3380CC4-5D6E-409C-BE32-E72D297353CC}">
              <c16:uniqueId val="{00000005-1F15-4823-AC95-C7DF56956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1424</c:v>
                </c:pt>
                <c:pt idx="3">
                  <c:v>1384</c:v>
                </c:pt>
                <c:pt idx="6">
                  <c:v>1318</c:v>
                </c:pt>
                <c:pt idx="9">
                  <c:v>1259</c:v>
                </c:pt>
                <c:pt idx="12">
                  <c:v>1216</c:v>
                </c:pt>
              </c:numCache>
            </c:numRef>
          </c:val>
          <c:extLst>
            <c:ext xmlns:c16="http://schemas.microsoft.com/office/drawing/2014/chart" uri="{C3380CC4-5D6E-409C-BE32-E72D297353CC}">
              <c16:uniqueId val="{00000006-1F15-4823-AC95-C7DF56956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725</c:v>
                </c:pt>
                <c:pt idx="3">
                  <c:v>696</c:v>
                </c:pt>
                <c:pt idx="6">
                  <c:v>694</c:v>
                </c:pt>
                <c:pt idx="9">
                  <c:v>551</c:v>
                </c:pt>
                <c:pt idx="12">
                  <c:v>478</c:v>
                </c:pt>
              </c:numCache>
            </c:numRef>
          </c:val>
          <c:extLst>
            <c:ext xmlns:c16="http://schemas.microsoft.com/office/drawing/2014/chart" uri="{C3380CC4-5D6E-409C-BE32-E72D297353CC}">
              <c16:uniqueId val="{00000007-1F15-4823-AC95-C7DF56956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2518</c:v>
                </c:pt>
                <c:pt idx="3">
                  <c:v>2153</c:v>
                </c:pt>
                <c:pt idx="6">
                  <c:v>2023</c:v>
                </c:pt>
                <c:pt idx="9">
                  <c:v>2001</c:v>
                </c:pt>
                <c:pt idx="12">
                  <c:v>1737</c:v>
                </c:pt>
              </c:numCache>
            </c:numRef>
          </c:val>
          <c:extLst>
            <c:ext xmlns:c16="http://schemas.microsoft.com/office/drawing/2014/chart" uri="{C3380CC4-5D6E-409C-BE32-E72D297353CC}">
              <c16:uniqueId val="{00000008-1F15-4823-AC95-C7DF56956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15-4823-AC95-C7DF56956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4514</c:v>
                </c:pt>
                <c:pt idx="3">
                  <c:v>4380</c:v>
                </c:pt>
                <c:pt idx="6">
                  <c:v>4168</c:v>
                </c:pt>
                <c:pt idx="9">
                  <c:v>3985</c:v>
                </c:pt>
                <c:pt idx="12">
                  <c:v>3818</c:v>
                </c:pt>
              </c:numCache>
            </c:numRef>
          </c:val>
          <c:extLst>
            <c:ext xmlns:c16="http://schemas.microsoft.com/office/drawing/2014/chart" uri="{C3380CC4-5D6E-409C-BE32-E72D297353CC}">
              <c16:uniqueId val="{0000000A-1F15-4823-AC95-C7DF56956A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2549</c:v>
                </c:pt>
                <c:pt idx="2">
                  <c:v>#N/A</c:v>
                </c:pt>
                <c:pt idx="3">
                  <c:v>#N/A</c:v>
                </c:pt>
                <c:pt idx="4">
                  <c:v>2373</c:v>
                </c:pt>
                <c:pt idx="5">
                  <c:v>#N/A</c:v>
                </c:pt>
                <c:pt idx="6">
                  <c:v>#N/A</c:v>
                </c:pt>
                <c:pt idx="7">
                  <c:v>1605</c:v>
                </c:pt>
                <c:pt idx="8">
                  <c:v>#N/A</c:v>
                </c:pt>
                <c:pt idx="9">
                  <c:v>#N/A</c:v>
                </c:pt>
                <c:pt idx="10">
                  <c:v>1523</c:v>
                </c:pt>
                <c:pt idx="11">
                  <c:v>#N/A</c:v>
                </c:pt>
                <c:pt idx="12">
                  <c:v>#N/A</c:v>
                </c:pt>
                <c:pt idx="13">
                  <c:v>1003</c:v>
                </c:pt>
                <c:pt idx="14">
                  <c:v>#N/A</c:v>
                </c:pt>
              </c:numCache>
            </c:numRef>
          </c:val>
          <c:smooth val="0"/>
          <c:extLst>
            <c:ext xmlns:c16="http://schemas.microsoft.com/office/drawing/2014/chart" uri="{C3380CC4-5D6E-409C-BE32-E72D297353CC}">
              <c16:uniqueId val="{0000000B-1F15-4823-AC95-C7DF56956A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981</c:v>
                </c:pt>
                <c:pt idx="1">
                  <c:v>792</c:v>
                </c:pt>
                <c:pt idx="2">
                  <c:v>814</c:v>
                </c:pt>
              </c:numCache>
            </c:numRef>
          </c:val>
          <c:extLst>
            <c:ext xmlns:c16="http://schemas.microsoft.com/office/drawing/2014/chart" uri="{C3380CC4-5D6E-409C-BE32-E72D297353CC}">
              <c16:uniqueId val="{00000000-991B-41F4-95C3-C4EA3D5307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c:v>
                </c:pt>
                <c:pt idx="1">
                  <c:v>38</c:v>
                </c:pt>
                <c:pt idx="2">
                  <c:v>38</c:v>
                </c:pt>
              </c:numCache>
            </c:numRef>
          </c:val>
          <c:extLst>
            <c:ext xmlns:c16="http://schemas.microsoft.com/office/drawing/2014/chart" uri="{C3380CC4-5D6E-409C-BE32-E72D297353CC}">
              <c16:uniqueId val="{00000001-991B-41F4-95C3-C4EA3D5307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748</c:v>
                </c:pt>
                <c:pt idx="1">
                  <c:v>855</c:v>
                </c:pt>
                <c:pt idx="2">
                  <c:v>949</c:v>
                </c:pt>
              </c:numCache>
            </c:numRef>
          </c:val>
          <c:extLst>
            <c:ext xmlns:c16="http://schemas.microsoft.com/office/drawing/2014/chart" uri="{C3380CC4-5D6E-409C-BE32-E72D297353CC}">
              <c16:uniqueId val="{00000002-991B-41F4-95C3-C4EA3D5307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元利償還金については前年度に比べ増加した。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今後も起債事業を多数見込んでいるため、元利償還金は増加していくと予想される。起債事業の優先順位を定め、事業を進めていく。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前年度に引き続き起債残高は減少した。来年度以降、過疎対策事業債の起債事業が多くあるため増加する可能性がある。</a:t>
          </a:r>
        </a:p>
        <a:p>
          <a:r>
            <a:rPr kumimoji="1" lang="ja-JP" altLang="en-US" sz="1400">
              <a:latin typeface="ＭＳ ゴシック" pitchFamily="49" charset="-128"/>
              <a:ea typeface="ＭＳ ゴシック" pitchFamily="49" charset="-128"/>
            </a:rPr>
            <a:t>　将来負担比率について、充当可能財源の減少も見受けられるが、地方債の残高、公営企業債等繰入見込額、組合負担等見込額、退職手当負担見込額の将来負担を形成しているものの減少により微減した。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小中一貫校整備事業や今後工事が見込まれている新火葬建設事業等に活用することを想定し、公共施設整備基金の積み立てを継続して行ってきたことにより、公共施設整備基金が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年度より大幅に増加している。このことが、基金の合計額の増加の要因となっている。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財政調整基金については、水準の適正化を図るため、事務・事業の見直しに努める。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公共施設整備基金については、今後も見込まれている小中一貫校整備事業、新火葬建設事業等に活用することを想定し、継続して積み立てを行う。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公共施設整備基金については、今後見込まれている公共施設整備事業に活用する。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地域振興基金については、地域活動の推進事業のために活用する。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公共施設整備基金については、小中一貫校整備事業、新火葬建設事業等に活用することを想定し積み立てを行ってきたため増額している。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ふるさと寄附基金については、下市ふるさと寄附金で集まった寄付金を積み立てたため増額している。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公共施設整備基金については、小中一貫校整備事業や今後工事が見込まれている新火葬建設事業等に活用することを想定し、継続して積み立てを行う。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歳入不足を補うために取り崩したことにより減少した。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臨時的に発生した一般財源を伴う事業の財源補填として取り崩している影響が高く減少している。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今後も取り崩しを行い財政運営を行っていかなければならない厳しい状況であるため、事務・事業を見直し、取り崩し水準の適正化を図る。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現在、利息の積み立てを行っている状況である。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近年、著しい人口減少の進行（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5,037</a:t>
          </a:r>
          <a:r>
            <a:rPr kumimoji="1" lang="ja-JP" altLang="en-US" sz="1300">
              <a:latin typeface="ＭＳ Ｐゴシック" panose="020B0600070205080204" pitchFamily="50" charset="-128"/>
              <a:ea typeface="ＭＳ Ｐゴシック" panose="020B0600070205080204" pitchFamily="50" charset="-128"/>
            </a:rPr>
            <a:t>人）により、自主財源である税収が年々減少を続けている状況である。そのため、類似団体平均を下回っており、改善が必要である。歳出面では事務・事業の見直しを図り、投資的経費の抑制に努め、歳入面では公有財産売却の推奨や税徴収率の向上等、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好転した。要因としては、普通交付税の増加や負担金・補助金の減少などが挙げられる。経常収支比率は好転したが、依然として自主財源である税収等は減少傾向にある。財政計画の見通し立て、事業の適正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5302"/>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34290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2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19812</xdr:rowOff>
    </xdr:from>
    <xdr:to>
      <xdr:col>15</xdr:col>
      <xdr:colOff>82550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355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79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行財政計画による人件費の抑制及び定員管理の適正化、コスト削減に努めてきたが昨年度より数値が上昇し、類似団体の平均より数値が上回ることになった。このことをふまえ、今後より一層コスト削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103612</xdr:rowOff>
    </xdr:from>
    <xdr:to>
      <xdr:col>23</xdr:col>
      <xdr:colOff>133350</xdr:colOff>
      <xdr:row>81</xdr:row>
      <xdr:rowOff>153932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91062"/>
          <a:ext cx="838200" cy="5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89142</xdr:rowOff>
    </xdr:from>
    <xdr:to>
      <xdr:col>19</xdr:col>
      <xdr:colOff>133350</xdr:colOff>
      <xdr:row>81</xdr:row>
      <xdr:rowOff>103612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76592"/>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89142</xdr:rowOff>
    </xdr:from>
    <xdr:to>
      <xdr:col>15</xdr:col>
      <xdr:colOff>82550</xdr:colOff>
      <xdr:row>81</xdr:row>
      <xdr:rowOff>90949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76592"/>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55527</xdr:rowOff>
    </xdr:from>
    <xdr:to>
      <xdr:col>11</xdr:col>
      <xdr:colOff>31750</xdr:colOff>
      <xdr:row>81</xdr:row>
      <xdr:rowOff>90949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2977"/>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103132</xdr:rowOff>
    </xdr:from>
    <xdr:to>
      <xdr:col>23</xdr:col>
      <xdr:colOff>184150</xdr:colOff>
      <xdr:row>82</xdr:row>
      <xdr:rowOff>33282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75209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52812</xdr:rowOff>
    </xdr:from>
    <xdr:to>
      <xdr:col>19</xdr:col>
      <xdr:colOff>184150</xdr:colOff>
      <xdr:row>81</xdr:row>
      <xdr:rowOff>154412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164589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38342</xdr:rowOff>
    </xdr:from>
    <xdr:to>
      <xdr:col>15</xdr:col>
      <xdr:colOff>133350</xdr:colOff>
      <xdr:row>81</xdr:row>
      <xdr:rowOff>139942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150119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9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40149</xdr:rowOff>
    </xdr:from>
    <xdr:to>
      <xdr:col>11</xdr:col>
      <xdr:colOff>82550</xdr:colOff>
      <xdr:row>81</xdr:row>
      <xdr:rowOff>141749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126526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1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4727</xdr:rowOff>
    </xdr:from>
    <xdr:to>
      <xdr:col>7</xdr:col>
      <xdr:colOff>31750</xdr:colOff>
      <xdr:row>81</xdr:row>
      <xdr:rowOff>106327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116504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6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従前からの給与体系により、類似団体の平均数値と同水準の指数を示している。今後も継続して行い、給与の適正化に努める。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62441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8326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73554</xdr:rowOff>
    </xdr:from>
    <xdr:to>
      <xdr:col>77</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32454"/>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73554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4196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83</xdr:row>
      <xdr:rowOff>2646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041966"/>
          <a:ext cx="889000" cy="19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22754</xdr:rowOff>
    </xdr:from>
    <xdr:to>
      <xdr:col>73</xdr:col>
      <xdr:colOff>44450</xdr:colOff>
      <xdr:row>82</xdr:row>
      <xdr:rowOff>124354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134531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123296</xdr:rowOff>
    </xdr:from>
    <xdr:to>
      <xdr:col>64</xdr:col>
      <xdr:colOff>152400</xdr:colOff>
      <xdr:row>83</xdr:row>
      <xdr:rowOff>53446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63623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近年の行財政計画の定員管理の適正化により、職員数は類似団体平均と近い数値にあることが分かる。効率よく行財政サービスを提供できるよう定員管理に努める。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102971</xdr:rowOff>
    </xdr:from>
    <xdr:to>
      <xdr:col>81</xdr:col>
      <xdr:colOff>44450</xdr:colOff>
      <xdr:row>61</xdr:row>
      <xdr:rowOff>165709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6142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101041</xdr:rowOff>
    </xdr:from>
    <xdr:to>
      <xdr:col>77</xdr:col>
      <xdr:colOff>44450</xdr:colOff>
      <xdr:row>61</xdr:row>
      <xdr:rowOff>165709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59491"/>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58572</xdr:rowOff>
    </xdr:from>
    <xdr:to>
      <xdr:col>72</xdr:col>
      <xdr:colOff>203200</xdr:colOff>
      <xdr:row>61</xdr:row>
      <xdr:rowOff>101041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7022"/>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58572</xdr:rowOff>
    </xdr:from>
    <xdr:to>
      <xdr:col>68</xdr:col>
      <xdr:colOff>152400</xdr:colOff>
      <xdr:row>61</xdr:row>
      <xdr:rowOff>79807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17022"/>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52171</xdr:rowOff>
    </xdr:from>
    <xdr:to>
      <xdr:col>81</xdr:col>
      <xdr:colOff>95250</xdr:colOff>
      <xdr:row>61</xdr:row>
      <xdr:rowOff>153771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24248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8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114909</xdr:rowOff>
    </xdr:from>
    <xdr:to>
      <xdr:col>77</xdr:col>
      <xdr:colOff>95250</xdr:colOff>
      <xdr:row>62</xdr:row>
      <xdr:rowOff>45059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29836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50241</xdr:rowOff>
    </xdr:from>
    <xdr:to>
      <xdr:col>73</xdr:col>
      <xdr:colOff>44450</xdr:colOff>
      <xdr:row>61</xdr:row>
      <xdr:rowOff>151841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136618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7772</xdr:rowOff>
    </xdr:from>
    <xdr:to>
      <xdr:col>68</xdr:col>
      <xdr:colOff>203200</xdr:colOff>
      <xdr:row>61</xdr:row>
      <xdr:rowOff>109372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94149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29007</xdr:rowOff>
    </xdr:from>
    <xdr:to>
      <xdr:col>64</xdr:col>
      <xdr:colOff>152400</xdr:colOff>
      <xdr:row>61</xdr:row>
      <xdr:rowOff>130607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ポイント好転したが、依然として類似団体平均との差はかなりある状況である。今後も起債事業が見込まれるため、財政計画の精査を行い、事業見通しを立てた借り入れを行う必要がある。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113877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986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前年度に比べ、</a:t>
          </a:r>
          <a:r>
            <a:rPr kumimoji="1" lang="en-US" altLang="ja-JP" sz="1300" baseline="0">
              <a:latin typeface="ＭＳ Ｐゴシック" panose="020B0600070205080204" pitchFamily="50" charset="-128"/>
              <a:ea typeface="ＭＳ Ｐゴシック" panose="020B0600070205080204" pitchFamily="50" charset="-128"/>
            </a:rPr>
            <a:t>28.4</a:t>
          </a:r>
          <a:r>
            <a:rPr kumimoji="1" lang="ja-JP" altLang="en-US" sz="1300" baseline="0">
              <a:latin typeface="ＭＳ Ｐゴシック" panose="020B0600070205080204" pitchFamily="50" charset="-128"/>
              <a:ea typeface="ＭＳ Ｐゴシック" panose="020B0600070205080204" pitchFamily="50" charset="-128"/>
            </a:rPr>
            <a:t>ポイント好転したが、依然として類似団体平均を大きく上回っている状況であり、今後も起債事業が見込まれるため、将来負担比率が減少する可能性は低い状況である。起債事業については、過疎対策事業債等の普通交付税に算入される割合が高いものを積極的に要望し、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89384</xdr:rowOff>
    </xdr:from>
    <xdr:to>
      <xdr:col>81</xdr:col>
      <xdr:colOff>44450</xdr:colOff>
      <xdr:row>18</xdr:row>
      <xdr:rowOff>72813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32584"/>
          <a:ext cx="838200" cy="3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72813</xdr:rowOff>
    </xdr:from>
    <xdr:to>
      <xdr:col>77</xdr:col>
      <xdr:colOff>44450</xdr:colOff>
      <xdr:row>18</xdr:row>
      <xdr:rowOff>114179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5891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114179</xdr:rowOff>
    </xdr:from>
    <xdr:to>
      <xdr:col>72</xdr:col>
      <xdr:colOff>203200</xdr:colOff>
      <xdr:row>21</xdr:row>
      <xdr:rowOff>19231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00279"/>
          <a:ext cx="889000" cy="4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19231</xdr:rowOff>
    </xdr:from>
    <xdr:to>
      <xdr:col>68</xdr:col>
      <xdr:colOff>152400</xdr:colOff>
      <xdr:row>21</xdr:row>
      <xdr:rowOff>89323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19681"/>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38584</xdr:rowOff>
    </xdr:from>
    <xdr:to>
      <xdr:col>81</xdr:col>
      <xdr:colOff>95250</xdr:colOff>
      <xdr:row>16</xdr:row>
      <xdr:rowOff>140184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10661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5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22013</xdr:rowOff>
    </xdr:from>
    <xdr:to>
      <xdr:col>77</xdr:col>
      <xdr:colOff>95250</xdr:colOff>
      <xdr:row>18</xdr:row>
      <xdr:rowOff>123613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108390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9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63379</xdr:rowOff>
    </xdr:from>
    <xdr:to>
      <xdr:col>73</xdr:col>
      <xdr:colOff>44450</xdr:colOff>
      <xdr:row>18</xdr:row>
      <xdr:rowOff>164979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149756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139881</xdr:rowOff>
    </xdr:from>
    <xdr:to>
      <xdr:col>68</xdr:col>
      <xdr:colOff>203200</xdr:colOff>
      <xdr:row>21</xdr:row>
      <xdr:rowOff>70031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54808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5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38523</xdr:rowOff>
    </xdr:from>
    <xdr:to>
      <xdr:col>64</xdr:col>
      <xdr:colOff>152400</xdr:colOff>
      <xdr:row>21</xdr:row>
      <xdr:rowOff>140123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124900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ものの、ここ数年間退職者が続いている状況であり、トータルで見たときに減少傾向があるため、類似団体平均を下回る結果となった。今後も引き続き行財政計画の取り組みに準じ、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175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64951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17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64951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7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71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63335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xdr:rowOff>
    </xdr:from>
    <xdr:to>
      <xdr:col>15</xdr:col>
      <xdr:colOff>149225</xdr:colOff>
      <xdr:row>36</xdr:row>
      <xdr:rowOff>115751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125928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xdr:rowOff>
    </xdr:from>
    <xdr:to>
      <xdr:col>11</xdr:col>
      <xdr:colOff>60325</xdr:colOff>
      <xdr:row>36</xdr:row>
      <xdr:rowOff>115751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125928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20683</xdr:rowOff>
    </xdr:from>
    <xdr:to>
      <xdr:col>6</xdr:col>
      <xdr:colOff>171450</xdr:colOff>
      <xdr:row>36</xdr:row>
      <xdr:rowOff>122283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132460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当初予算編成時において各課と綿密な協議を行い、経常経費の精査を行った結果、類似団体平均を下回っている状況が続いている。今後も継続してさらなるコスト削減に努め、適正水準を保つ。</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131572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65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131572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154432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16</xdr:row>
      <xdr:rowOff>154432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83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い、障害者介護等に対する経費は増加傾向にあるが、子どものための教育・保育等に対する経費は減少傾向にある。それに加え人口減少も伴い、トータルで見たところ減少傾向にあるため類似団体平均を下回っている状況が続いている。今後も、少子高齢化及び人口減少が進行する傾向にあるため、適正な水準を保てるよう、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55563</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85313"/>
          <a:ext cx="8382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996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141288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996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4763</xdr:rowOff>
    </xdr:from>
    <xdr:to>
      <xdr:col>24</xdr:col>
      <xdr:colOff>76200</xdr:colOff>
      <xdr:row>55</xdr:row>
      <xdr:rowOff>106363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21290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90488</xdr:rowOff>
    </xdr:from>
    <xdr:to>
      <xdr:col>11</xdr:col>
      <xdr:colOff>60325</xdr:colOff>
      <xdr:row>56</xdr:row>
      <xdr:rowOff>20638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30815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影響し、類似団体を上回っている状況が続いている。一般会計において厳しい財政状況であるため、負担を減らすよう健全化に努める必要がある。しかし、国民健康保険特別会計等制度上必要となってくる経費を削減することは厳しいため、限られた中での精査は行うが、今後も一般会計への負担は生じ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33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142240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119380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一部事務組合に対する補助金や負担金が減少したことで</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数値が改善し、類似団体の平均より下回ることが出来た。しかし今後も一部事務組合に対する負担金等は増加する可能性があるため、数値の適正化を図るためにも負担金等の見直し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38</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2721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85852</xdr:rowOff>
    </xdr:from>
    <xdr:to>
      <xdr:col>78</xdr:col>
      <xdr:colOff>69850</xdr:colOff>
      <xdr:row>38</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00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上回っている状況ではあるが、従前の数値と比べると適正な数値に近づいている傾向にはある。しかし、地方債の負担は依然として非常に重たいものとなっている。今後も起債事業が見込まれているので、精査を行い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64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負担金や補助金が減少した結果、</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年度においては類似団体の平均を下回ることが出来た。今後も引き続き、経常経費の精査、事務・事業の見直しを行い、類似団体平均を下回る水準で町財政を運営できるよう努める。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79</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9055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35561</xdr:rowOff>
    </xdr:from>
    <xdr:to>
      <xdr:col>78</xdr:col>
      <xdr:colOff>69850</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80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39370</xdr:rowOff>
    </xdr:from>
    <xdr:to>
      <xdr:col>73</xdr:col>
      <xdr:colOff>180975</xdr:colOff>
      <xdr:row>79</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8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772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24930</xdr:rowOff>
    </xdr:from>
    <xdr:to>
      <xdr:col>29</xdr:col>
      <xdr:colOff>127000</xdr:colOff>
      <xdr:row>14</xdr:row>
      <xdr:rowOff>28542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72855"/>
          <a:ext cx="6477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24930</xdr:rowOff>
    </xdr:from>
    <xdr:to>
      <xdr:col>26</xdr:col>
      <xdr:colOff>50800</xdr:colOff>
      <xdr:row>14</xdr:row>
      <xdr:rowOff>53993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72855"/>
          <a:ext cx="6985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53993</xdr:rowOff>
    </xdr:from>
    <xdr:to>
      <xdr:col>22</xdr:col>
      <xdr:colOff>114300</xdr:colOff>
      <xdr:row>14</xdr:row>
      <xdr:rowOff>97290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01918"/>
          <a:ext cx="698500" cy="4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97290</xdr:rowOff>
    </xdr:from>
    <xdr:to>
      <xdr:col>18</xdr:col>
      <xdr:colOff>177800</xdr:colOff>
      <xdr:row>14</xdr:row>
      <xdr:rowOff>135359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5215"/>
          <a:ext cx="698500" cy="3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149192</xdr:rowOff>
    </xdr:from>
    <xdr:to>
      <xdr:col>29</xdr:col>
      <xdr:colOff>177800</xdr:colOff>
      <xdr:row>14</xdr:row>
      <xdr:rowOff>79342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165719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145580</xdr:rowOff>
    </xdr:from>
    <xdr:to>
      <xdr:col>26</xdr:col>
      <xdr:colOff>101600</xdr:colOff>
      <xdr:row>14</xdr:row>
      <xdr:rowOff>75730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85907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3193</xdr:rowOff>
    </xdr:from>
    <xdr:to>
      <xdr:col>22</xdr:col>
      <xdr:colOff>165100</xdr:colOff>
      <xdr:row>14</xdr:row>
      <xdr:rowOff>104793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5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114970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46490</xdr:rowOff>
    </xdr:from>
    <xdr:to>
      <xdr:col>19</xdr:col>
      <xdr:colOff>38100</xdr:colOff>
      <xdr:row>14</xdr:row>
      <xdr:rowOff>148090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84559</xdr:rowOff>
    </xdr:from>
    <xdr:to>
      <xdr:col>15</xdr:col>
      <xdr:colOff>101600</xdr:colOff>
      <xdr:row>15</xdr:row>
      <xdr:rowOff>14709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133303</xdr:rowOff>
    </xdr:from>
    <xdr:to>
      <xdr:col>29</xdr:col>
      <xdr:colOff>127000</xdr:colOff>
      <xdr:row>35</xdr:row>
      <xdr:rowOff>174989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43653"/>
          <a:ext cx="647700" cy="4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133303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10931"/>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100581</xdr:rowOff>
    </xdr:from>
    <xdr:to>
      <xdr:col>22</xdr:col>
      <xdr:colOff>114300</xdr:colOff>
      <xdr:row>35</xdr:row>
      <xdr:rowOff>150252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10931"/>
          <a:ext cx="698500" cy="49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150252</xdr:rowOff>
    </xdr:from>
    <xdr:to>
      <xdr:col>18</xdr:col>
      <xdr:colOff>177800</xdr:colOff>
      <xdr:row>35</xdr:row>
      <xdr:rowOff>153648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60602"/>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124189</xdr:rowOff>
    </xdr:from>
    <xdr:to>
      <xdr:col>29</xdr:col>
      <xdr:colOff>177800</xdr:colOff>
      <xdr:row>35</xdr:row>
      <xdr:rowOff>225789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312166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82503</xdr:rowOff>
    </xdr:from>
    <xdr:to>
      <xdr:col>26</xdr:col>
      <xdr:colOff>101600</xdr:colOff>
      <xdr:row>35</xdr:row>
      <xdr:rowOff>184103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194280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49781</xdr:rowOff>
    </xdr:from>
    <xdr:to>
      <xdr:col>22</xdr:col>
      <xdr:colOff>165100</xdr:colOff>
      <xdr:row>35</xdr:row>
      <xdr:rowOff>151381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161557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2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99452</xdr:rowOff>
    </xdr:from>
    <xdr:to>
      <xdr:col>19</xdr:col>
      <xdr:colOff>38100</xdr:colOff>
      <xdr:row>35</xdr:row>
      <xdr:rowOff>201052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211229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102848</xdr:rowOff>
    </xdr:from>
    <xdr:to>
      <xdr:col>15</xdr:col>
      <xdr:colOff>101600</xdr:colOff>
      <xdr:row>35</xdr:row>
      <xdr:rowOff>204448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1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8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95405</xdr:rowOff>
    </xdr:from>
    <xdr:to>
      <xdr:col>24</xdr:col>
      <xdr:colOff>63500</xdr:colOff>
      <xdr:row>35</xdr:row>
      <xdr:rowOff>66571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4705"/>
          <a:ext cx="8382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66571</xdr:rowOff>
    </xdr:from>
    <xdr:to>
      <xdr:col>19</xdr:col>
      <xdr:colOff>177800</xdr:colOff>
      <xdr:row>35</xdr:row>
      <xdr:rowOff>119149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73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103734</xdr:rowOff>
    </xdr:from>
    <xdr:to>
      <xdr:col>15</xdr:col>
      <xdr:colOff>50800</xdr:colOff>
      <xdr:row>35</xdr:row>
      <xdr:rowOff>119149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04484"/>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103734</xdr:rowOff>
    </xdr:from>
    <xdr:to>
      <xdr:col>10</xdr:col>
      <xdr:colOff>114300</xdr:colOff>
      <xdr:row>35</xdr:row>
      <xdr:rowOff>143114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4484"/>
          <a:ext cx="889000" cy="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44605</xdr:rowOff>
    </xdr:from>
    <xdr:to>
      <xdr:col>24</xdr:col>
      <xdr:colOff>114300</xdr:colOff>
      <xdr:row>34</xdr:row>
      <xdr:rowOff>146205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67482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15771</xdr:rowOff>
    </xdr:from>
    <xdr:to>
      <xdr:col>20</xdr:col>
      <xdr:colOff>38100</xdr:colOff>
      <xdr:row>35</xdr:row>
      <xdr:rowOff>117371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68349</xdr:rowOff>
    </xdr:from>
    <xdr:to>
      <xdr:col>15</xdr:col>
      <xdr:colOff>101600</xdr:colOff>
      <xdr:row>35</xdr:row>
      <xdr:rowOff>169949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15026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52934</xdr:rowOff>
    </xdr:from>
    <xdr:to>
      <xdr:col>10</xdr:col>
      <xdr:colOff>165100</xdr:colOff>
      <xdr:row>35</xdr:row>
      <xdr:rowOff>154534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171061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92314</xdr:rowOff>
    </xdr:from>
    <xdr:to>
      <xdr:col>6</xdr:col>
      <xdr:colOff>38100</xdr:colOff>
      <xdr:row>36</xdr:row>
      <xdr:rowOff>22464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38991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92625</xdr:rowOff>
    </xdr:from>
    <xdr:to>
      <xdr:col>24</xdr:col>
      <xdr:colOff>63500</xdr:colOff>
      <xdr:row>57</xdr:row>
      <xdr:rowOff>94927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65275"/>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92625</xdr:rowOff>
    </xdr:from>
    <xdr:to>
      <xdr:col>19</xdr:col>
      <xdr:colOff>177800</xdr:colOff>
      <xdr:row>57</xdr:row>
      <xdr:rowOff>107350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65275"/>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89895</xdr:rowOff>
    </xdr:from>
    <xdr:to>
      <xdr:col>15</xdr:col>
      <xdr:colOff>50800</xdr:colOff>
      <xdr:row>57</xdr:row>
      <xdr:rowOff>107350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62545"/>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89895</xdr:rowOff>
    </xdr:from>
    <xdr:to>
      <xdr:col>10</xdr:col>
      <xdr:colOff>114300</xdr:colOff>
      <xdr:row>57</xdr:row>
      <xdr:rowOff>111647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62545"/>
          <a:ext cx="889000" cy="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44127</xdr:rowOff>
    </xdr:from>
    <xdr:to>
      <xdr:col>24</xdr:col>
      <xdr:colOff>114300</xdr:colOff>
      <xdr:row>57</xdr:row>
      <xdr:rowOff>145727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22554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9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41825</xdr:rowOff>
    </xdr:from>
    <xdr:to>
      <xdr:col>20</xdr:col>
      <xdr:colOff>38100</xdr:colOff>
      <xdr:row>57</xdr:row>
      <xdr:rowOff>143425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0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56550</xdr:rowOff>
    </xdr:from>
    <xdr:to>
      <xdr:col>15</xdr:col>
      <xdr:colOff>101600</xdr:colOff>
      <xdr:row>57</xdr:row>
      <xdr:rowOff>158150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149277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39095</xdr:rowOff>
    </xdr:from>
    <xdr:to>
      <xdr:col>10</xdr:col>
      <xdr:colOff>165100</xdr:colOff>
      <xdr:row>57</xdr:row>
      <xdr:rowOff>140695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131822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0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60847</xdr:rowOff>
    </xdr:from>
    <xdr:to>
      <xdr:col>6</xdr:col>
      <xdr:colOff>38100</xdr:colOff>
      <xdr:row>57</xdr:row>
      <xdr:rowOff>162447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153574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92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161989</xdr:rowOff>
    </xdr:from>
    <xdr:to>
      <xdr:col>24</xdr:col>
      <xdr:colOff>63500</xdr:colOff>
      <xdr:row>77</xdr:row>
      <xdr:rowOff>46112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92189"/>
          <a:ext cx="8382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160274</xdr:rowOff>
    </xdr:from>
    <xdr:to>
      <xdr:col>19</xdr:col>
      <xdr:colOff>177800</xdr:colOff>
      <xdr:row>77</xdr:row>
      <xdr:rowOff>46112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90474"/>
          <a:ext cx="8890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160274</xdr:rowOff>
    </xdr:from>
    <xdr:to>
      <xdr:col>15</xdr:col>
      <xdr:colOff>50800</xdr:colOff>
      <xdr:row>77</xdr:row>
      <xdr:rowOff>63142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90474"/>
          <a:ext cx="889000" cy="7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63142</xdr:rowOff>
    </xdr:from>
    <xdr:to>
      <xdr:col>10</xdr:col>
      <xdr:colOff>114300</xdr:colOff>
      <xdr:row>77</xdr:row>
      <xdr:rowOff>104998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4792"/>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111189</xdr:rowOff>
    </xdr:from>
    <xdr:to>
      <xdr:col>24</xdr:col>
      <xdr:colOff>114300</xdr:colOff>
      <xdr:row>77</xdr:row>
      <xdr:rowOff>41339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134066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166762</xdr:rowOff>
    </xdr:from>
    <xdr:to>
      <xdr:col>20</xdr:col>
      <xdr:colOff>38100</xdr:colOff>
      <xdr:row>77</xdr:row>
      <xdr:rowOff>96912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113439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109474</xdr:rowOff>
    </xdr:from>
    <xdr:to>
      <xdr:col>15</xdr:col>
      <xdr:colOff>101600</xdr:colOff>
      <xdr:row>77</xdr:row>
      <xdr:rowOff>39624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56151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12342</xdr:rowOff>
    </xdr:from>
    <xdr:to>
      <xdr:col>10</xdr:col>
      <xdr:colOff>165100</xdr:colOff>
      <xdr:row>77</xdr:row>
      <xdr:rowOff>113942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130469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54198</xdr:rowOff>
    </xdr:from>
    <xdr:to>
      <xdr:col>6</xdr:col>
      <xdr:colOff>38100</xdr:colOff>
      <xdr:row>77</xdr:row>
      <xdr:rowOff>155798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146925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162230</xdr:rowOff>
    </xdr:from>
    <xdr:to>
      <xdr:col>24</xdr:col>
      <xdr:colOff>63500</xdr:colOff>
      <xdr:row>97</xdr:row>
      <xdr:rowOff>48667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21430"/>
          <a:ext cx="838200" cy="5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162230</xdr:rowOff>
    </xdr:from>
    <xdr:to>
      <xdr:col>19</xdr:col>
      <xdr:colOff>177800</xdr:colOff>
      <xdr:row>97</xdr:row>
      <xdr:rowOff>35306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1430"/>
          <a:ext cx="88900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18707</xdr:rowOff>
    </xdr:from>
    <xdr:to>
      <xdr:col>15</xdr:col>
      <xdr:colOff>50800</xdr:colOff>
      <xdr:row>97</xdr:row>
      <xdr:rowOff>35306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935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18707</xdr:rowOff>
    </xdr:from>
    <xdr:to>
      <xdr:col>10</xdr:col>
      <xdr:colOff>114300</xdr:colOff>
      <xdr:row>97</xdr:row>
      <xdr:rowOff>41300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9357"/>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169317</xdr:rowOff>
    </xdr:from>
    <xdr:to>
      <xdr:col>24</xdr:col>
      <xdr:colOff>114300</xdr:colOff>
      <xdr:row>97</xdr:row>
      <xdr:rowOff>99467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111430</xdr:rowOff>
    </xdr:from>
    <xdr:to>
      <xdr:col>20</xdr:col>
      <xdr:colOff>38100</xdr:colOff>
      <xdr:row>97</xdr:row>
      <xdr:rowOff>41580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32707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155956</xdr:rowOff>
    </xdr:from>
    <xdr:to>
      <xdr:col>15</xdr:col>
      <xdr:colOff>101600</xdr:colOff>
      <xdr:row>97</xdr:row>
      <xdr:rowOff>86106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139357</xdr:rowOff>
    </xdr:from>
    <xdr:to>
      <xdr:col>10</xdr:col>
      <xdr:colOff>165100</xdr:colOff>
      <xdr:row>97</xdr:row>
      <xdr:rowOff>69507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60634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161950</xdr:rowOff>
    </xdr:from>
    <xdr:to>
      <xdr:col>6</xdr:col>
      <xdr:colOff>38100</xdr:colOff>
      <xdr:row>97</xdr:row>
      <xdr:rowOff>92100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83227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112812</xdr:rowOff>
    </xdr:from>
    <xdr:to>
      <xdr:col>55</xdr:col>
      <xdr:colOff>0</xdr:colOff>
      <xdr:row>37</xdr:row>
      <xdr:rowOff>156649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70662"/>
          <a:ext cx="838200" cy="7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156649</xdr:rowOff>
    </xdr:from>
    <xdr:to>
      <xdr:col>50</xdr:col>
      <xdr:colOff>114300</xdr:colOff>
      <xdr:row>37</xdr:row>
      <xdr:rowOff>165874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0299"/>
          <a:ext cx="8890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165874</xdr:rowOff>
    </xdr:from>
    <xdr:to>
      <xdr:col>45</xdr:col>
      <xdr:colOff>177800</xdr:colOff>
      <xdr:row>38</xdr:row>
      <xdr:rowOff>43313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9524"/>
          <a:ext cx="889000" cy="4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122427</xdr:rowOff>
    </xdr:from>
    <xdr:to>
      <xdr:col>41</xdr:col>
      <xdr:colOff>50800</xdr:colOff>
      <xdr:row>38</xdr:row>
      <xdr:rowOff>43313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66077"/>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62012</xdr:rowOff>
    </xdr:from>
    <xdr:to>
      <xdr:col>55</xdr:col>
      <xdr:colOff>50800</xdr:colOff>
      <xdr:row>33</xdr:row>
      <xdr:rowOff>163612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84889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7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105849</xdr:rowOff>
    </xdr:from>
    <xdr:to>
      <xdr:col>50</xdr:col>
      <xdr:colOff>165100</xdr:colOff>
      <xdr:row>38</xdr:row>
      <xdr:rowOff>35999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52526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2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115075</xdr:rowOff>
    </xdr:from>
    <xdr:to>
      <xdr:col>46</xdr:col>
      <xdr:colOff>38100</xdr:colOff>
      <xdr:row>38</xdr:row>
      <xdr:rowOff>45225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61752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163963</xdr:rowOff>
    </xdr:from>
    <xdr:to>
      <xdr:col>41</xdr:col>
      <xdr:colOff>101600</xdr:colOff>
      <xdr:row>38</xdr:row>
      <xdr:rowOff>94113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110640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71627</xdr:rowOff>
    </xdr:from>
    <xdr:to>
      <xdr:col>36</xdr:col>
      <xdr:colOff>165100</xdr:colOff>
      <xdr:row>38</xdr:row>
      <xdr:rowOff>1777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18304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8503</xdr:rowOff>
    </xdr:from>
    <xdr:to>
      <xdr:col>55</xdr:col>
      <xdr:colOff>0</xdr:colOff>
      <xdr:row>59</xdr:row>
      <xdr:rowOff>27822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124053"/>
          <a:ext cx="838200" cy="1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8503</xdr:rowOff>
    </xdr:from>
    <xdr:to>
      <xdr:col>50</xdr:col>
      <xdr:colOff>114300</xdr:colOff>
      <xdr:row>59</xdr:row>
      <xdr:rowOff>64530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24053"/>
          <a:ext cx="889000" cy="5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60642</xdr:rowOff>
    </xdr:from>
    <xdr:to>
      <xdr:col>45</xdr:col>
      <xdr:colOff>177800</xdr:colOff>
      <xdr:row>59</xdr:row>
      <xdr:rowOff>64530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76192"/>
          <a:ext cx="889000" cy="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60642</xdr:rowOff>
    </xdr:from>
    <xdr:to>
      <xdr:col>41</xdr:col>
      <xdr:colOff>50800</xdr:colOff>
      <xdr:row>59</xdr:row>
      <xdr:rowOff>63698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176192"/>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148472</xdr:rowOff>
    </xdr:from>
    <xdr:to>
      <xdr:col>55</xdr:col>
      <xdr:colOff>50800</xdr:colOff>
      <xdr:row>59</xdr:row>
      <xdr:rowOff>78622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63399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100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129153</xdr:rowOff>
    </xdr:from>
    <xdr:to>
      <xdr:col>50</xdr:col>
      <xdr:colOff>165100</xdr:colOff>
      <xdr:row>59</xdr:row>
      <xdr:rowOff>59303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50430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13730</xdr:rowOff>
    </xdr:from>
    <xdr:to>
      <xdr:col>46</xdr:col>
      <xdr:colOff>38100</xdr:colOff>
      <xdr:row>59</xdr:row>
      <xdr:rowOff>115330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106457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9842</xdr:rowOff>
    </xdr:from>
    <xdr:to>
      <xdr:col>41</xdr:col>
      <xdr:colOff>101600</xdr:colOff>
      <xdr:row>59</xdr:row>
      <xdr:rowOff>111442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1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102569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21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12898</xdr:rowOff>
    </xdr:from>
    <xdr:to>
      <xdr:col>36</xdr:col>
      <xdr:colOff>165100</xdr:colOff>
      <xdr:row>59</xdr:row>
      <xdr:rowOff>114498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1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105625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2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59147</xdr:rowOff>
    </xdr:from>
    <xdr:to>
      <xdr:col>55</xdr:col>
      <xdr:colOff>0</xdr:colOff>
      <xdr:row>79</xdr:row>
      <xdr:rowOff>84649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03697"/>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59147</xdr:rowOff>
    </xdr:from>
    <xdr:to>
      <xdr:col>50</xdr:col>
      <xdr:colOff>114300</xdr:colOff>
      <xdr:row>79</xdr:row>
      <xdr:rowOff>93870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603697"/>
          <a:ext cx="889000" cy="3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93870</xdr:rowOff>
    </xdr:from>
    <xdr:to>
      <xdr:col>45</xdr:col>
      <xdr:colOff>177800</xdr:colOff>
      <xdr:row>79</xdr:row>
      <xdr:rowOff>97233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38420"/>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94383</xdr:rowOff>
    </xdr:from>
    <xdr:to>
      <xdr:col>41</xdr:col>
      <xdr:colOff>50800</xdr:colOff>
      <xdr:row>79</xdr:row>
      <xdr:rowOff>97233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38933"/>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33849</xdr:rowOff>
    </xdr:from>
    <xdr:to>
      <xdr:col>55</xdr:col>
      <xdr:colOff>50800</xdr:colOff>
      <xdr:row>79</xdr:row>
      <xdr:rowOff>135449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8347</xdr:rowOff>
    </xdr:from>
    <xdr:to>
      <xdr:col>50</xdr:col>
      <xdr:colOff>165100</xdr:colOff>
      <xdr:row>79</xdr:row>
      <xdr:rowOff>109947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101074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43070</xdr:rowOff>
    </xdr:from>
    <xdr:to>
      <xdr:col>46</xdr:col>
      <xdr:colOff>38100</xdr:colOff>
      <xdr:row>79</xdr:row>
      <xdr:rowOff>144670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135797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46433</xdr:rowOff>
    </xdr:from>
    <xdr:to>
      <xdr:col>41</xdr:col>
      <xdr:colOff>101600</xdr:colOff>
      <xdr:row>79</xdr:row>
      <xdr:rowOff>148033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139160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8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43583</xdr:rowOff>
    </xdr:from>
    <xdr:to>
      <xdr:col>36</xdr:col>
      <xdr:colOff>165100</xdr:colOff>
      <xdr:row>79</xdr:row>
      <xdr:rowOff>145183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136310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32710</xdr:rowOff>
    </xdr:from>
    <xdr:to>
      <xdr:col>55</xdr:col>
      <xdr:colOff>0</xdr:colOff>
      <xdr:row>97</xdr:row>
      <xdr:rowOff>38356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6336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38356</xdr:rowOff>
    </xdr:from>
    <xdr:to>
      <xdr:col>50</xdr:col>
      <xdr:colOff>114300</xdr:colOff>
      <xdr:row>97</xdr:row>
      <xdr:rowOff>115639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69006"/>
          <a:ext cx="889000" cy="7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82276</xdr:rowOff>
    </xdr:from>
    <xdr:to>
      <xdr:col>45</xdr:col>
      <xdr:colOff>177800</xdr:colOff>
      <xdr:row>97</xdr:row>
      <xdr:rowOff>115639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12926"/>
          <a:ext cx="889000" cy="3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82276</xdr:rowOff>
    </xdr:from>
    <xdr:to>
      <xdr:col>41</xdr:col>
      <xdr:colOff>50800</xdr:colOff>
      <xdr:row>97</xdr:row>
      <xdr:rowOff>104364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12926"/>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153360</xdr:rowOff>
    </xdr:from>
    <xdr:to>
      <xdr:col>55</xdr:col>
      <xdr:colOff>50800</xdr:colOff>
      <xdr:row>97</xdr:row>
      <xdr:rowOff>83510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131787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159006</xdr:rowOff>
    </xdr:from>
    <xdr:to>
      <xdr:col>50</xdr:col>
      <xdr:colOff>165100</xdr:colOff>
      <xdr:row>97</xdr:row>
      <xdr:rowOff>89156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80283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64839</xdr:rowOff>
    </xdr:from>
    <xdr:to>
      <xdr:col>46</xdr:col>
      <xdr:colOff>38100</xdr:colOff>
      <xdr:row>97</xdr:row>
      <xdr:rowOff>166439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157566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31476</xdr:rowOff>
    </xdr:from>
    <xdr:to>
      <xdr:col>41</xdr:col>
      <xdr:colOff>101600</xdr:colOff>
      <xdr:row>97</xdr:row>
      <xdr:rowOff>133076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5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53564</xdr:rowOff>
    </xdr:from>
    <xdr:to>
      <xdr:col>36</xdr:col>
      <xdr:colOff>165100</xdr:colOff>
      <xdr:row>97</xdr:row>
      <xdr:rowOff>155164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146291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132213</xdr:rowOff>
    </xdr:from>
    <xdr:to>
      <xdr:col>85</xdr:col>
      <xdr:colOff>127000</xdr:colOff>
      <xdr:row>37</xdr:row>
      <xdr:rowOff>43391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304413"/>
          <a:ext cx="838200" cy="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72074</xdr:rowOff>
    </xdr:from>
    <xdr:to>
      <xdr:col>81</xdr:col>
      <xdr:colOff>50800</xdr:colOff>
      <xdr:row>36</xdr:row>
      <xdr:rowOff>132213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072824"/>
          <a:ext cx="889000" cy="2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72074</xdr:rowOff>
    </xdr:from>
    <xdr:to>
      <xdr:col>76</xdr:col>
      <xdr:colOff>114300</xdr:colOff>
      <xdr:row>37</xdr:row>
      <xdr:rowOff>38419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072824"/>
          <a:ext cx="8890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38419</xdr:rowOff>
    </xdr:from>
    <xdr:to>
      <xdr:col>71</xdr:col>
      <xdr:colOff>177800</xdr:colOff>
      <xdr:row>38</xdr:row>
      <xdr:rowOff>471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38206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164041</xdr:rowOff>
    </xdr:from>
    <xdr:to>
      <xdr:col>85</xdr:col>
      <xdr:colOff>177800</xdr:colOff>
      <xdr:row>37</xdr:row>
      <xdr:rowOff>94191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1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81413</xdr:rowOff>
    </xdr:from>
    <xdr:to>
      <xdr:col>81</xdr:col>
      <xdr:colOff>101600</xdr:colOff>
      <xdr:row>37</xdr:row>
      <xdr:rowOff>11563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2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28090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21274</xdr:rowOff>
    </xdr:from>
    <xdr:to>
      <xdr:col>76</xdr:col>
      <xdr:colOff>165100</xdr:colOff>
      <xdr:row>35</xdr:row>
      <xdr:rowOff>122874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139401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7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159069</xdr:rowOff>
    </xdr:from>
    <xdr:to>
      <xdr:col>72</xdr:col>
      <xdr:colOff>38100</xdr:colOff>
      <xdr:row>37</xdr:row>
      <xdr:rowOff>89219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105746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121121</xdr:rowOff>
    </xdr:from>
    <xdr:to>
      <xdr:col>67</xdr:col>
      <xdr:colOff>101600</xdr:colOff>
      <xdr:row>38</xdr:row>
      <xdr:rowOff>51271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42398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26561</xdr:rowOff>
    </xdr:from>
    <xdr:to>
      <xdr:col>85</xdr:col>
      <xdr:colOff>127000</xdr:colOff>
      <xdr:row>76</xdr:row>
      <xdr:rowOff>51510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56761"/>
          <a:ext cx="8382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51510</xdr:rowOff>
    </xdr:from>
    <xdr:to>
      <xdr:col>81</xdr:col>
      <xdr:colOff>50800</xdr:colOff>
      <xdr:row>76</xdr:row>
      <xdr:rowOff>56018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81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56018</xdr:rowOff>
    </xdr:from>
    <xdr:to>
      <xdr:col>76</xdr:col>
      <xdr:colOff>114300</xdr:colOff>
      <xdr:row>76</xdr:row>
      <xdr:rowOff>80964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86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74947</xdr:rowOff>
    </xdr:from>
    <xdr:to>
      <xdr:col>71</xdr:col>
      <xdr:colOff>177800</xdr:colOff>
      <xdr:row>76</xdr:row>
      <xdr:rowOff>80964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105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147211</xdr:rowOff>
    </xdr:from>
    <xdr:to>
      <xdr:col>85</xdr:col>
      <xdr:colOff>177800</xdr:colOff>
      <xdr:row>76</xdr:row>
      <xdr:rowOff>77361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170088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710</xdr:rowOff>
    </xdr:from>
    <xdr:to>
      <xdr:col>81</xdr:col>
      <xdr:colOff>101600</xdr:colOff>
      <xdr:row>76</xdr:row>
      <xdr:rowOff>102310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118838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5218</xdr:rowOff>
    </xdr:from>
    <xdr:to>
      <xdr:col>76</xdr:col>
      <xdr:colOff>165100</xdr:colOff>
      <xdr:row>76</xdr:row>
      <xdr:rowOff>106818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123346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30164</xdr:rowOff>
    </xdr:from>
    <xdr:to>
      <xdr:col>72</xdr:col>
      <xdr:colOff>38100</xdr:colOff>
      <xdr:row>76</xdr:row>
      <xdr:rowOff>131764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148290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24147</xdr:rowOff>
    </xdr:from>
    <xdr:to>
      <xdr:col>67</xdr:col>
      <xdr:colOff>101600</xdr:colOff>
      <xdr:row>76</xdr:row>
      <xdr:rowOff>125747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142274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121363</xdr:rowOff>
    </xdr:from>
    <xdr:to>
      <xdr:col>85</xdr:col>
      <xdr:colOff>127000</xdr:colOff>
      <xdr:row>98</xdr:row>
      <xdr:rowOff>121393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23463"/>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121393</xdr:rowOff>
    </xdr:from>
    <xdr:to>
      <xdr:col>81</xdr:col>
      <xdr:colOff>50800</xdr:colOff>
      <xdr:row>98</xdr:row>
      <xdr:rowOff>121862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23493"/>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121862</xdr:rowOff>
    </xdr:from>
    <xdr:to>
      <xdr:col>76</xdr:col>
      <xdr:colOff>114300</xdr:colOff>
      <xdr:row>98</xdr:row>
      <xdr:rowOff>159728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23962"/>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110071</xdr:rowOff>
    </xdr:from>
    <xdr:to>
      <xdr:col>71</xdr:col>
      <xdr:colOff>177800</xdr:colOff>
      <xdr:row>98</xdr:row>
      <xdr:rowOff>159728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12171"/>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70563</xdr:rowOff>
    </xdr:from>
    <xdr:to>
      <xdr:col>85</xdr:col>
      <xdr:colOff>177800</xdr:colOff>
      <xdr:row>99</xdr:row>
      <xdr:rowOff>713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48990</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70593</xdr:rowOff>
    </xdr:from>
    <xdr:to>
      <xdr:col>81</xdr:col>
      <xdr:colOff>101600</xdr:colOff>
      <xdr:row>99</xdr:row>
      <xdr:rowOff>743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163320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71062</xdr:rowOff>
    </xdr:from>
    <xdr:to>
      <xdr:col>76</xdr:col>
      <xdr:colOff>165100</xdr:colOff>
      <xdr:row>99</xdr:row>
      <xdr:rowOff>1212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163789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108928</xdr:rowOff>
    </xdr:from>
    <xdr:to>
      <xdr:col>72</xdr:col>
      <xdr:colOff>38100</xdr:colOff>
      <xdr:row>99</xdr:row>
      <xdr:rowOff>39078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30205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0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59271</xdr:rowOff>
    </xdr:from>
    <xdr:to>
      <xdr:col>67</xdr:col>
      <xdr:colOff>101600</xdr:colOff>
      <xdr:row>98</xdr:row>
      <xdr:rowOff>160871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151998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5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44164</xdr:rowOff>
    </xdr:from>
    <xdr:to>
      <xdr:col>116</xdr:col>
      <xdr:colOff>63500</xdr:colOff>
      <xdr:row>59</xdr:row>
      <xdr:rowOff>44164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42164</xdr:rowOff>
    </xdr:from>
    <xdr:to>
      <xdr:col>111</xdr:col>
      <xdr:colOff>177800</xdr:colOff>
      <xdr:row>59</xdr:row>
      <xdr:rowOff>44164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7714"/>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42373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5771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42373</xdr:rowOff>
    </xdr:from>
    <xdr:to>
      <xdr:col>102</xdr:col>
      <xdr:colOff>114300</xdr:colOff>
      <xdr:row>59</xdr:row>
      <xdr:rowOff>42735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5792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164814</xdr:rowOff>
    </xdr:from>
    <xdr:to>
      <xdr:col>116</xdr:col>
      <xdr:colOff>114300</xdr:colOff>
      <xdr:row>59</xdr:row>
      <xdr:rowOff>94964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79741</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3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164814</xdr:rowOff>
    </xdr:from>
    <xdr:to>
      <xdr:col>112</xdr:col>
      <xdr:colOff>38100</xdr:colOff>
      <xdr:row>59</xdr:row>
      <xdr:rowOff>94964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86091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84091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163023</xdr:rowOff>
    </xdr:from>
    <xdr:to>
      <xdr:col>102</xdr:col>
      <xdr:colOff>165100</xdr:colOff>
      <xdr:row>59</xdr:row>
      <xdr:rowOff>93173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84300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163385</xdr:rowOff>
    </xdr:from>
    <xdr:to>
      <xdr:col>98</xdr:col>
      <xdr:colOff>38100</xdr:colOff>
      <xdr:row>59</xdr:row>
      <xdr:rowOff>93535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84662</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121298</xdr:rowOff>
    </xdr:from>
    <xdr:to>
      <xdr:col>116</xdr:col>
      <xdr:colOff>63500</xdr:colOff>
      <xdr:row>74</xdr:row>
      <xdr:rowOff>11341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37148"/>
          <a:ext cx="8382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11341</xdr:rowOff>
    </xdr:from>
    <xdr:to>
      <xdr:col>111</xdr:col>
      <xdr:colOff>177800</xdr:colOff>
      <xdr:row>74</xdr:row>
      <xdr:rowOff>55951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98641"/>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44145</xdr:rowOff>
    </xdr:from>
    <xdr:to>
      <xdr:col>107</xdr:col>
      <xdr:colOff>50800</xdr:colOff>
      <xdr:row>74</xdr:row>
      <xdr:rowOff>55951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31445"/>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94993</xdr:rowOff>
    </xdr:from>
    <xdr:to>
      <xdr:col>102</xdr:col>
      <xdr:colOff>114300</xdr:colOff>
      <xdr:row>74</xdr:row>
      <xdr:rowOff>44145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10843"/>
          <a:ext cx="889000" cy="1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70498</xdr:rowOff>
    </xdr:from>
    <xdr:to>
      <xdr:col>116</xdr:col>
      <xdr:colOff>114300</xdr:colOff>
      <xdr:row>74</xdr:row>
      <xdr:rowOff>648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93375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3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131991</xdr:rowOff>
    </xdr:from>
    <xdr:to>
      <xdr:col>112</xdr:col>
      <xdr:colOff>38100</xdr:colOff>
      <xdr:row>74</xdr:row>
      <xdr:rowOff>62141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78668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5151</xdr:rowOff>
    </xdr:from>
    <xdr:to>
      <xdr:col>107</xdr:col>
      <xdr:colOff>101600</xdr:colOff>
      <xdr:row>74</xdr:row>
      <xdr:rowOff>106751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123278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164795</xdr:rowOff>
    </xdr:from>
    <xdr:to>
      <xdr:col>102</xdr:col>
      <xdr:colOff>165100</xdr:colOff>
      <xdr:row>74</xdr:row>
      <xdr:rowOff>94945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111472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44193</xdr:rowOff>
    </xdr:from>
    <xdr:to>
      <xdr:col>98</xdr:col>
      <xdr:colOff>38100</xdr:colOff>
      <xdr:row>73</xdr:row>
      <xdr:rowOff>145793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162320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年度中に発生した新型コロナウイルス感染症の影響で大幅に増加した。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繰出金については、依然として類似団体平均を上回っている状況であり、前出のとおり精査を行う必要がある。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95504</xdr:rowOff>
    </xdr:from>
    <xdr:to>
      <xdr:col>24</xdr:col>
      <xdr:colOff>63500</xdr:colOff>
      <xdr:row>34</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48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83693</xdr:rowOff>
    </xdr:from>
    <xdr:to>
      <xdr:col>19</xdr:col>
      <xdr:colOff>177800</xdr:colOff>
      <xdr:row>34</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1543"/>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73216</xdr:rowOff>
    </xdr:from>
    <xdr:to>
      <xdr:col>15</xdr:col>
      <xdr:colOff>50800</xdr:colOff>
      <xdr:row>33</xdr:row>
      <xdr:rowOff>83693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1066"/>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73216</xdr:rowOff>
    </xdr:from>
    <xdr:to>
      <xdr:col>10</xdr:col>
      <xdr:colOff>114300</xdr:colOff>
      <xdr:row>34</xdr:row>
      <xdr:rowOff>158178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1066"/>
          <a:ext cx="889000" cy="25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67581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78994</xdr:rowOff>
    </xdr:from>
    <xdr:to>
      <xdr:col>20</xdr:col>
      <xdr:colOff>38100</xdr:colOff>
      <xdr:row>35</xdr:row>
      <xdr:rowOff>9144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25671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32893</xdr:rowOff>
    </xdr:from>
    <xdr:to>
      <xdr:col>15</xdr:col>
      <xdr:colOff>101600</xdr:colOff>
      <xdr:row>33</xdr:row>
      <xdr:rowOff>134493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151020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22416</xdr:rowOff>
    </xdr:from>
    <xdr:to>
      <xdr:col>10</xdr:col>
      <xdr:colOff>165100</xdr:colOff>
      <xdr:row>33</xdr:row>
      <xdr:rowOff>124016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140543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107378</xdr:rowOff>
    </xdr:from>
    <xdr:to>
      <xdr:col>6</xdr:col>
      <xdr:colOff>38100</xdr:colOff>
      <xdr:row>35</xdr:row>
      <xdr:rowOff>37528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54055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125106</xdr:rowOff>
    </xdr:from>
    <xdr:to>
      <xdr:col>24</xdr:col>
      <xdr:colOff>63500</xdr:colOff>
      <xdr:row>58</xdr:row>
      <xdr:rowOff>61806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26306"/>
          <a:ext cx="838200" cy="2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61806</xdr:rowOff>
    </xdr:from>
    <xdr:to>
      <xdr:col>19</xdr:col>
      <xdr:colOff>177800</xdr:colOff>
      <xdr:row>58</xdr:row>
      <xdr:rowOff>80914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5906"/>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80914</xdr:rowOff>
    </xdr:from>
    <xdr:to>
      <xdr:col>15</xdr:col>
      <xdr:colOff>50800</xdr:colOff>
      <xdr:row>58</xdr:row>
      <xdr:rowOff>84330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5014"/>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80757</xdr:rowOff>
    </xdr:from>
    <xdr:to>
      <xdr:col>10</xdr:col>
      <xdr:colOff>114300</xdr:colOff>
      <xdr:row>58</xdr:row>
      <xdr:rowOff>84330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4857"/>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74306</xdr:rowOff>
    </xdr:from>
    <xdr:to>
      <xdr:col>24</xdr:col>
      <xdr:colOff>114300</xdr:colOff>
      <xdr:row>57</xdr:row>
      <xdr:rowOff>4456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97183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11006</xdr:rowOff>
    </xdr:from>
    <xdr:to>
      <xdr:col>20</xdr:col>
      <xdr:colOff>38100</xdr:colOff>
      <xdr:row>58</xdr:row>
      <xdr:rowOff>112606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103733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30114</xdr:rowOff>
    </xdr:from>
    <xdr:to>
      <xdr:col>15</xdr:col>
      <xdr:colOff>101600</xdr:colOff>
      <xdr:row>58</xdr:row>
      <xdr:rowOff>131714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122841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33530</xdr:rowOff>
    </xdr:from>
    <xdr:to>
      <xdr:col>10</xdr:col>
      <xdr:colOff>165100</xdr:colOff>
      <xdr:row>58</xdr:row>
      <xdr:rowOff>135130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126257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29957</xdr:rowOff>
    </xdr:from>
    <xdr:to>
      <xdr:col>6</xdr:col>
      <xdr:colOff>38100</xdr:colOff>
      <xdr:row>58</xdr:row>
      <xdr:rowOff>131557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122684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122913</xdr:rowOff>
    </xdr:from>
    <xdr:to>
      <xdr:col>24</xdr:col>
      <xdr:colOff>63500</xdr:colOff>
      <xdr:row>75</xdr:row>
      <xdr:rowOff>159694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81663"/>
          <a:ext cx="8382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122913</xdr:rowOff>
    </xdr:from>
    <xdr:to>
      <xdr:col>19</xdr:col>
      <xdr:colOff>177800</xdr:colOff>
      <xdr:row>76</xdr:row>
      <xdr:rowOff>100037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1663"/>
          <a:ext cx="889000" cy="14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4324</xdr:rowOff>
    </xdr:from>
    <xdr:to>
      <xdr:col>15</xdr:col>
      <xdr:colOff>50800</xdr:colOff>
      <xdr:row>76</xdr:row>
      <xdr:rowOff>100037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34524"/>
          <a:ext cx="889000" cy="9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4324</xdr:rowOff>
    </xdr:from>
    <xdr:to>
      <xdr:col>10</xdr:col>
      <xdr:colOff>114300</xdr:colOff>
      <xdr:row>76</xdr:row>
      <xdr:rowOff>53473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452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108895</xdr:rowOff>
    </xdr:from>
    <xdr:to>
      <xdr:col>24</xdr:col>
      <xdr:colOff>114300</xdr:colOff>
      <xdr:row>76</xdr:row>
      <xdr:rowOff>39046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7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72113</xdr:rowOff>
    </xdr:from>
    <xdr:to>
      <xdr:col>20</xdr:col>
      <xdr:colOff>38100</xdr:colOff>
      <xdr:row>76</xdr:row>
      <xdr:rowOff>2263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18790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49237</xdr:rowOff>
    </xdr:from>
    <xdr:to>
      <xdr:col>15</xdr:col>
      <xdr:colOff>101600</xdr:colOff>
      <xdr:row>76</xdr:row>
      <xdr:rowOff>150837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141964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7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124973</xdr:rowOff>
    </xdr:from>
    <xdr:to>
      <xdr:col>10</xdr:col>
      <xdr:colOff>165100</xdr:colOff>
      <xdr:row>76</xdr:row>
      <xdr:rowOff>55122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37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71650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2673</xdr:rowOff>
    </xdr:from>
    <xdr:to>
      <xdr:col>6</xdr:col>
      <xdr:colOff>38100</xdr:colOff>
      <xdr:row>76</xdr:row>
      <xdr:rowOff>104273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120799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330</xdr:rowOff>
    </xdr:from>
    <xdr:to>
      <xdr:col>24</xdr:col>
      <xdr:colOff>63500</xdr:colOff>
      <xdr:row>98</xdr:row>
      <xdr:rowOff>32787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2430"/>
          <a:ext cx="838200" cy="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29552</xdr:rowOff>
    </xdr:from>
    <xdr:to>
      <xdr:col>19</xdr:col>
      <xdr:colOff>177800</xdr:colOff>
      <xdr:row>98</xdr:row>
      <xdr:rowOff>32787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31652"/>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29552</xdr:rowOff>
    </xdr:from>
    <xdr:to>
      <xdr:col>15</xdr:col>
      <xdr:colOff>50800</xdr:colOff>
      <xdr:row>98</xdr:row>
      <xdr:rowOff>42303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31652"/>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162750</xdr:rowOff>
    </xdr:from>
    <xdr:to>
      <xdr:col>10</xdr:col>
      <xdr:colOff>114300</xdr:colOff>
      <xdr:row>98</xdr:row>
      <xdr:rowOff>42303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93400"/>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120980</xdr:rowOff>
    </xdr:from>
    <xdr:to>
      <xdr:col>24</xdr:col>
      <xdr:colOff>114300</xdr:colOff>
      <xdr:row>98</xdr:row>
      <xdr:rowOff>51130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143857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153437</xdr:rowOff>
    </xdr:from>
    <xdr:to>
      <xdr:col>20</xdr:col>
      <xdr:colOff>38100</xdr:colOff>
      <xdr:row>98</xdr:row>
      <xdr:rowOff>83587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150202</xdr:rowOff>
    </xdr:from>
    <xdr:to>
      <xdr:col>15</xdr:col>
      <xdr:colOff>101600</xdr:colOff>
      <xdr:row>98</xdr:row>
      <xdr:rowOff>80352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162953</xdr:rowOff>
    </xdr:from>
    <xdr:to>
      <xdr:col>10</xdr:col>
      <xdr:colOff>165100</xdr:colOff>
      <xdr:row>98</xdr:row>
      <xdr:rowOff>93103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109630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111950</xdr:rowOff>
    </xdr:from>
    <xdr:to>
      <xdr:col>6</xdr:col>
      <xdr:colOff>38100</xdr:colOff>
      <xdr:row>98</xdr:row>
      <xdr:rowOff>42100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58627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99406</xdr:rowOff>
    </xdr:from>
    <xdr:to>
      <xdr:col>55</xdr:col>
      <xdr:colOff>0</xdr:colOff>
      <xdr:row>57</xdr:row>
      <xdr:rowOff>141879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72056"/>
          <a:ext cx="8382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99406</xdr:rowOff>
    </xdr:from>
    <xdr:to>
      <xdr:col>50</xdr:col>
      <xdr:colOff>114300</xdr:colOff>
      <xdr:row>57</xdr:row>
      <xdr:rowOff>171064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72056"/>
          <a:ext cx="889000" cy="7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171064</xdr:rowOff>
    </xdr:from>
    <xdr:to>
      <xdr:col>45</xdr:col>
      <xdr:colOff>177800</xdr:colOff>
      <xdr:row>58</xdr:row>
      <xdr:rowOff>31999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3714"/>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26436</xdr:rowOff>
    </xdr:from>
    <xdr:to>
      <xdr:col>41</xdr:col>
      <xdr:colOff>50800</xdr:colOff>
      <xdr:row>58</xdr:row>
      <xdr:rowOff>31999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053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91079</xdr:rowOff>
    </xdr:from>
    <xdr:to>
      <xdr:col>55</xdr:col>
      <xdr:colOff>50800</xdr:colOff>
      <xdr:row>58</xdr:row>
      <xdr:rowOff>21229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69506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48606</xdr:rowOff>
    </xdr:from>
    <xdr:to>
      <xdr:col>50</xdr:col>
      <xdr:colOff>165100</xdr:colOff>
      <xdr:row>57</xdr:row>
      <xdr:rowOff>150206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141333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1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120264</xdr:rowOff>
    </xdr:from>
    <xdr:to>
      <xdr:col>46</xdr:col>
      <xdr:colOff>38100</xdr:colOff>
      <xdr:row>58</xdr:row>
      <xdr:rowOff>50414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41541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152649</xdr:rowOff>
    </xdr:from>
    <xdr:to>
      <xdr:col>41</xdr:col>
      <xdr:colOff>101600</xdr:colOff>
      <xdr:row>58</xdr:row>
      <xdr:rowOff>82799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73926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147086</xdr:rowOff>
    </xdr:from>
    <xdr:to>
      <xdr:col>36</xdr:col>
      <xdr:colOff>165100</xdr:colOff>
      <xdr:row>58</xdr:row>
      <xdr:rowOff>77236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68363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110604</xdr:rowOff>
    </xdr:from>
    <xdr:to>
      <xdr:col>55</xdr:col>
      <xdr:colOff>0</xdr:colOff>
      <xdr:row>78</xdr:row>
      <xdr:rowOff>126602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83704"/>
          <a:ext cx="8382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110604</xdr:rowOff>
    </xdr:from>
    <xdr:to>
      <xdr:col>50</xdr:col>
      <xdr:colOff>114300</xdr:colOff>
      <xdr:row>78</xdr:row>
      <xdr:rowOff>126267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83704"/>
          <a:ext cx="889000" cy="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121924</xdr:rowOff>
    </xdr:from>
    <xdr:to>
      <xdr:col>45</xdr:col>
      <xdr:colOff>177800</xdr:colOff>
      <xdr:row>78</xdr:row>
      <xdr:rowOff>126267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9502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121755</xdr:rowOff>
    </xdr:from>
    <xdr:to>
      <xdr:col>41</xdr:col>
      <xdr:colOff>50800</xdr:colOff>
      <xdr:row>78</xdr:row>
      <xdr:rowOff>121924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9485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75802</xdr:rowOff>
    </xdr:from>
    <xdr:to>
      <xdr:col>55</xdr:col>
      <xdr:colOff>50800</xdr:colOff>
      <xdr:row>79</xdr:row>
      <xdr:rowOff>5952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162179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59804</xdr:rowOff>
    </xdr:from>
    <xdr:to>
      <xdr:col>50</xdr:col>
      <xdr:colOff>165100</xdr:colOff>
      <xdr:row>78</xdr:row>
      <xdr:rowOff>161404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152531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75467</xdr:rowOff>
    </xdr:from>
    <xdr:to>
      <xdr:col>46</xdr:col>
      <xdr:colOff>38100</xdr:colOff>
      <xdr:row>79</xdr:row>
      <xdr:rowOff>5617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168194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71124</xdr:rowOff>
    </xdr:from>
    <xdr:to>
      <xdr:col>41</xdr:col>
      <xdr:colOff>101600</xdr:colOff>
      <xdr:row>79</xdr:row>
      <xdr:rowOff>1274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163851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70955</xdr:rowOff>
    </xdr:from>
    <xdr:to>
      <xdr:col>36</xdr:col>
      <xdr:colOff>165100</xdr:colOff>
      <xdr:row>79</xdr:row>
      <xdr:rowOff>1105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163682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124560</xdr:rowOff>
    </xdr:from>
    <xdr:to>
      <xdr:col>55</xdr:col>
      <xdr:colOff>0</xdr:colOff>
      <xdr:row>96</xdr:row>
      <xdr:rowOff>133293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83760"/>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133293</xdr:rowOff>
    </xdr:from>
    <xdr:to>
      <xdr:col>50</xdr:col>
      <xdr:colOff>114300</xdr:colOff>
      <xdr:row>97</xdr:row>
      <xdr:rowOff>4121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2493"/>
          <a:ext cx="889000" cy="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155017</xdr:rowOff>
    </xdr:from>
    <xdr:to>
      <xdr:col>45</xdr:col>
      <xdr:colOff>177800</xdr:colOff>
      <xdr:row>97</xdr:row>
      <xdr:rowOff>4121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14217"/>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125723</xdr:rowOff>
    </xdr:from>
    <xdr:to>
      <xdr:col>41</xdr:col>
      <xdr:colOff>50800</xdr:colOff>
      <xdr:row>96</xdr:row>
      <xdr:rowOff>155017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84923"/>
          <a:ext cx="8890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73760</xdr:rowOff>
    </xdr:from>
    <xdr:to>
      <xdr:col>55</xdr:col>
      <xdr:colOff>50800</xdr:colOff>
      <xdr:row>97</xdr:row>
      <xdr:rowOff>3910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1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82493</xdr:rowOff>
    </xdr:from>
    <xdr:to>
      <xdr:col>50</xdr:col>
      <xdr:colOff>165100</xdr:colOff>
      <xdr:row>97</xdr:row>
      <xdr:rowOff>12643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124771</xdr:rowOff>
    </xdr:from>
    <xdr:to>
      <xdr:col>46</xdr:col>
      <xdr:colOff>38100</xdr:colOff>
      <xdr:row>97</xdr:row>
      <xdr:rowOff>54921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46048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104217</xdr:rowOff>
    </xdr:from>
    <xdr:to>
      <xdr:col>41</xdr:col>
      <xdr:colOff>101600</xdr:colOff>
      <xdr:row>97</xdr:row>
      <xdr:rowOff>34367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25494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74923</xdr:rowOff>
    </xdr:from>
    <xdr:to>
      <xdr:col>36</xdr:col>
      <xdr:colOff>165100</xdr:colOff>
      <xdr:row>97</xdr:row>
      <xdr:rowOff>5073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167650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10865</xdr:rowOff>
    </xdr:from>
    <xdr:to>
      <xdr:col>85</xdr:col>
      <xdr:colOff>127000</xdr:colOff>
      <xdr:row>36</xdr:row>
      <xdr:rowOff>48222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83065"/>
          <a:ext cx="8382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147987</xdr:rowOff>
    </xdr:from>
    <xdr:to>
      <xdr:col>81</xdr:col>
      <xdr:colOff>50800</xdr:colOff>
      <xdr:row>36</xdr:row>
      <xdr:rowOff>10865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48737"/>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147987</xdr:rowOff>
    </xdr:from>
    <xdr:to>
      <xdr:col>76</xdr:col>
      <xdr:colOff>114300</xdr:colOff>
      <xdr:row>36</xdr:row>
      <xdr:rowOff>56928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48737"/>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53442</xdr:rowOff>
    </xdr:from>
    <xdr:to>
      <xdr:col>71</xdr:col>
      <xdr:colOff>177800</xdr:colOff>
      <xdr:row>36</xdr:row>
      <xdr:rowOff>56928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2564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168872</xdr:rowOff>
    </xdr:from>
    <xdr:to>
      <xdr:col>85</xdr:col>
      <xdr:colOff>177800</xdr:colOff>
      <xdr:row>36</xdr:row>
      <xdr:rowOff>99022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20299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131515</xdr:rowOff>
    </xdr:from>
    <xdr:to>
      <xdr:col>81</xdr:col>
      <xdr:colOff>101600</xdr:colOff>
      <xdr:row>36</xdr:row>
      <xdr:rowOff>61665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78192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97187</xdr:rowOff>
    </xdr:from>
    <xdr:to>
      <xdr:col>76</xdr:col>
      <xdr:colOff>165100</xdr:colOff>
      <xdr:row>36</xdr:row>
      <xdr:rowOff>27337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43864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6128</xdr:rowOff>
    </xdr:from>
    <xdr:to>
      <xdr:col>72</xdr:col>
      <xdr:colOff>38100</xdr:colOff>
      <xdr:row>36</xdr:row>
      <xdr:rowOff>107728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124255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2642</xdr:rowOff>
    </xdr:from>
    <xdr:to>
      <xdr:col>67</xdr:col>
      <xdr:colOff>101600</xdr:colOff>
      <xdr:row>36</xdr:row>
      <xdr:rowOff>104242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120769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164942</xdr:rowOff>
    </xdr:from>
    <xdr:to>
      <xdr:col>85</xdr:col>
      <xdr:colOff>127000</xdr:colOff>
      <xdr:row>57</xdr:row>
      <xdr:rowOff>23265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66142"/>
          <a:ext cx="838200" cy="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164942</xdr:rowOff>
    </xdr:from>
    <xdr:to>
      <xdr:col>81</xdr:col>
      <xdr:colOff>50800</xdr:colOff>
      <xdr:row>57</xdr:row>
      <xdr:rowOff>19324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66142"/>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19324</xdr:rowOff>
    </xdr:from>
    <xdr:to>
      <xdr:col>76</xdr:col>
      <xdr:colOff>114300</xdr:colOff>
      <xdr:row>57</xdr:row>
      <xdr:rowOff>79802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1974"/>
          <a:ext cx="8890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79802</xdr:rowOff>
    </xdr:from>
    <xdr:to>
      <xdr:col>71</xdr:col>
      <xdr:colOff>177800</xdr:colOff>
      <xdr:row>57</xdr:row>
      <xdr:rowOff>85028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2452"/>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143915</xdr:rowOff>
    </xdr:from>
    <xdr:to>
      <xdr:col>85</xdr:col>
      <xdr:colOff>177800</xdr:colOff>
      <xdr:row>57</xdr:row>
      <xdr:rowOff>74065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122342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114142</xdr:rowOff>
    </xdr:from>
    <xdr:to>
      <xdr:col>81</xdr:col>
      <xdr:colOff>101600</xdr:colOff>
      <xdr:row>57</xdr:row>
      <xdr:rowOff>44292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35419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139974</xdr:rowOff>
    </xdr:from>
    <xdr:to>
      <xdr:col>76</xdr:col>
      <xdr:colOff>165100</xdr:colOff>
      <xdr:row>57</xdr:row>
      <xdr:rowOff>70124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29002</xdr:rowOff>
    </xdr:from>
    <xdr:to>
      <xdr:col>72</xdr:col>
      <xdr:colOff>38100</xdr:colOff>
      <xdr:row>57</xdr:row>
      <xdr:rowOff>130602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121729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34228</xdr:rowOff>
    </xdr:from>
    <xdr:to>
      <xdr:col>67</xdr:col>
      <xdr:colOff>101600</xdr:colOff>
      <xdr:row>57</xdr:row>
      <xdr:rowOff>135828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126955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132214</xdr:rowOff>
    </xdr:from>
    <xdr:to>
      <xdr:col>85</xdr:col>
      <xdr:colOff>127000</xdr:colOff>
      <xdr:row>77</xdr:row>
      <xdr:rowOff>43391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162414"/>
          <a:ext cx="838200" cy="8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72075</xdr:rowOff>
    </xdr:from>
    <xdr:to>
      <xdr:col>81</xdr:col>
      <xdr:colOff>50800</xdr:colOff>
      <xdr:row>76</xdr:row>
      <xdr:rowOff>132214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30825"/>
          <a:ext cx="889000" cy="2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72075</xdr:rowOff>
    </xdr:from>
    <xdr:to>
      <xdr:col>76</xdr:col>
      <xdr:colOff>114300</xdr:colOff>
      <xdr:row>77</xdr:row>
      <xdr:rowOff>38419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930825"/>
          <a:ext cx="889000" cy="3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38419</xdr:rowOff>
    </xdr:from>
    <xdr:to>
      <xdr:col>71</xdr:col>
      <xdr:colOff>177800</xdr:colOff>
      <xdr:row>78</xdr:row>
      <xdr:rowOff>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4006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164041</xdr:rowOff>
    </xdr:from>
    <xdr:to>
      <xdr:col>85</xdr:col>
      <xdr:colOff>177800</xdr:colOff>
      <xdr:row>77</xdr:row>
      <xdr:rowOff>94191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15468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81414</xdr:rowOff>
    </xdr:from>
    <xdr:to>
      <xdr:col>81</xdr:col>
      <xdr:colOff>101600</xdr:colOff>
      <xdr:row>77</xdr:row>
      <xdr:rowOff>11564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28091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8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21275</xdr:rowOff>
    </xdr:from>
    <xdr:to>
      <xdr:col>76</xdr:col>
      <xdr:colOff>165100</xdr:colOff>
      <xdr:row>75</xdr:row>
      <xdr:rowOff>122875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139402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5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159069</xdr:rowOff>
    </xdr:from>
    <xdr:to>
      <xdr:col>72</xdr:col>
      <xdr:colOff>38100</xdr:colOff>
      <xdr:row>77</xdr:row>
      <xdr:rowOff>89219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105746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121121</xdr:rowOff>
    </xdr:from>
    <xdr:to>
      <xdr:col>67</xdr:col>
      <xdr:colOff>101600</xdr:colOff>
      <xdr:row>78</xdr:row>
      <xdr:rowOff>51271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42398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26561</xdr:rowOff>
    </xdr:from>
    <xdr:to>
      <xdr:col>85</xdr:col>
      <xdr:colOff>127000</xdr:colOff>
      <xdr:row>96</xdr:row>
      <xdr:rowOff>51510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85761"/>
          <a:ext cx="8382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51510</xdr:rowOff>
    </xdr:from>
    <xdr:to>
      <xdr:col>81</xdr:col>
      <xdr:colOff>50800</xdr:colOff>
      <xdr:row>96</xdr:row>
      <xdr:rowOff>56018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10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56018</xdr:rowOff>
    </xdr:from>
    <xdr:to>
      <xdr:col>76</xdr:col>
      <xdr:colOff>114300</xdr:colOff>
      <xdr:row>96</xdr:row>
      <xdr:rowOff>80964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15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74947</xdr:rowOff>
    </xdr:from>
    <xdr:to>
      <xdr:col>71</xdr:col>
      <xdr:colOff>177800</xdr:colOff>
      <xdr:row>96</xdr:row>
      <xdr:rowOff>80964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34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147211</xdr:rowOff>
    </xdr:from>
    <xdr:to>
      <xdr:col>85</xdr:col>
      <xdr:colOff>177800</xdr:colOff>
      <xdr:row>96</xdr:row>
      <xdr:rowOff>77361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170088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710</xdr:rowOff>
    </xdr:from>
    <xdr:to>
      <xdr:col>81</xdr:col>
      <xdr:colOff>101600</xdr:colOff>
      <xdr:row>96</xdr:row>
      <xdr:rowOff>102310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118837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5218</xdr:rowOff>
    </xdr:from>
    <xdr:to>
      <xdr:col>76</xdr:col>
      <xdr:colOff>165100</xdr:colOff>
      <xdr:row>96</xdr:row>
      <xdr:rowOff>106818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123345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3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30164</xdr:rowOff>
    </xdr:from>
    <xdr:to>
      <xdr:col>72</xdr:col>
      <xdr:colOff>38100</xdr:colOff>
      <xdr:row>96</xdr:row>
      <xdr:rowOff>131764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148291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24147</xdr:rowOff>
    </xdr:from>
    <xdr:to>
      <xdr:col>67</xdr:col>
      <xdr:colOff>101600</xdr:colOff>
      <xdr:row>96</xdr:row>
      <xdr:rowOff>125747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142274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全体的に平均値には近い数値であることがわかる。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号等の影響で災害復旧費が高くなっていたが、事業が完了してきたこともあり減少した。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近年取り崩しが多く減少傾向にあるため、最低水準の取り崩しに努める必要があるが、少子高齢化等の影響で町税等の自主財源の確保が難しく、今後も取り崩しが懸念される。また、地方交付税や各種交付金等に依存している状況であるため、これらの増減により取り崩し額に影響を与える。厳しい財政運営が続いていくことが考えられるため、事務・事業の精査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いずれも黒字を計上しているが、一般会計からの繰出金は依然として増加傾向にある。今後も一般会計の財政を圧迫する可能性があるため、前出のとおり限られた中で精査を行う必要がある。</a:t>
          </a:r>
        </a:p>
        <a:p>
          <a:r>
            <a:rPr kumimoji="1" lang="ja-JP" altLang="en-US" sz="1400">
              <a:latin typeface="ＭＳ ゴシック" pitchFamily="49" charset="-128"/>
              <a:ea typeface="ＭＳ ゴシック" pitchFamily="49" charset="-128"/>
            </a:rPr>
            <a:t>　連結実質黒字額については、一般会計は前年度に比べ増加した。自主財源及び依存財源の減少に合わせて、事務・事業の精査を行う必要がある。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5099091</v>
      </c>
      <c r="BO4" s="395"/>
      <c r="BP4" s="395"/>
      <c r="BQ4" s="395"/>
      <c r="BR4" s="395"/>
      <c r="BS4" s="395"/>
      <c r="BT4" s="395"/>
      <c r="BU4" s="396"/>
      <c r="BV4" s="394">
        <v>4388821</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9.6</v>
      </c>
      <c r="CU4" s="401"/>
      <c r="CV4" s="401"/>
      <c r="CW4" s="401"/>
      <c r="CX4" s="401"/>
      <c r="CY4" s="401"/>
      <c r="CZ4" s="401"/>
      <c r="DA4" s="402"/>
      <c r="DB4" s="400">
        <v>8.5</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4818297</v>
      </c>
      <c r="BO5" s="432"/>
      <c r="BP5" s="432"/>
      <c r="BQ5" s="432"/>
      <c r="BR5" s="432"/>
      <c r="BS5" s="432"/>
      <c r="BT5" s="432"/>
      <c r="BU5" s="433"/>
      <c r="BV5" s="431">
        <v>4142737</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87.7</v>
      </c>
      <c r="CU5" s="429"/>
      <c r="CV5" s="429"/>
      <c r="CW5" s="429"/>
      <c r="CX5" s="429"/>
      <c r="CY5" s="429"/>
      <c r="CZ5" s="429"/>
      <c r="DA5" s="430"/>
      <c r="DB5" s="428">
        <v>96</v>
      </c>
      <c r="DC5" s="429"/>
      <c r="DD5" s="429"/>
      <c r="DE5" s="429"/>
      <c r="DF5" s="429"/>
      <c r="DG5" s="429"/>
      <c r="DH5" s="429"/>
      <c r="DI5" s="430"/>
      <c r="DJ5" s="186"/>
      <c r="DK5" s="186"/>
      <c r="DL5" s="186"/>
      <c r="DM5" s="186"/>
      <c r="DN5" s="186"/>
      <c r="DO5" s="186"/>
    </row>
    <row r="6" spans="1:119" ht="18.75" customHeight="1">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280794</v>
      </c>
      <c r="BO6" s="432"/>
      <c r="BP6" s="432"/>
      <c r="BQ6" s="432"/>
      <c r="BR6" s="432"/>
      <c r="BS6" s="432"/>
      <c r="BT6" s="432"/>
      <c r="BU6" s="433"/>
      <c r="BV6" s="431">
        <v>246084</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90.4</v>
      </c>
      <c r="CU6" s="469"/>
      <c r="CV6" s="469"/>
      <c r="CW6" s="469"/>
      <c r="CX6" s="469"/>
      <c r="CY6" s="469"/>
      <c r="CZ6" s="469"/>
      <c r="DA6" s="470"/>
      <c r="DB6" s="468">
        <v>99</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93</v>
      </c>
      <c r="AV7" s="464"/>
      <c r="AW7" s="464"/>
      <c r="AX7" s="464"/>
      <c r="AY7" s="465" t="s">
        <v>104</v>
      </c>
      <c r="AZ7" s="466"/>
      <c r="BA7" s="466"/>
      <c r="BB7" s="466"/>
      <c r="BC7" s="466"/>
      <c r="BD7" s="466"/>
      <c r="BE7" s="466"/>
      <c r="BF7" s="466"/>
      <c r="BG7" s="466"/>
      <c r="BH7" s="466"/>
      <c r="BI7" s="466"/>
      <c r="BJ7" s="466"/>
      <c r="BK7" s="466"/>
      <c r="BL7" s="466"/>
      <c r="BM7" s="467"/>
      <c r="BN7" s="431">
        <v>19633</v>
      </c>
      <c r="BO7" s="432"/>
      <c r="BP7" s="432"/>
      <c r="BQ7" s="432"/>
      <c r="BR7" s="432"/>
      <c r="BS7" s="432"/>
      <c r="BT7" s="432"/>
      <c r="BU7" s="433"/>
      <c r="BV7" s="431">
        <v>30388</v>
      </c>
      <c r="BW7" s="432"/>
      <c r="BX7" s="432"/>
      <c r="BY7" s="432"/>
      <c r="BZ7" s="432"/>
      <c r="CA7" s="432"/>
      <c r="CB7" s="432"/>
      <c r="CC7" s="433"/>
      <c r="CD7" s="434" t="s">
        <v>105</v>
      </c>
      <c r="CE7" s="435"/>
      <c r="CF7" s="435"/>
      <c r="CG7" s="435"/>
      <c r="CH7" s="435"/>
      <c r="CI7" s="435"/>
      <c r="CJ7" s="435"/>
      <c r="CK7" s="435"/>
      <c r="CL7" s="435"/>
      <c r="CM7" s="435"/>
      <c r="CN7" s="435"/>
      <c r="CO7" s="435"/>
      <c r="CP7" s="435"/>
      <c r="CQ7" s="435"/>
      <c r="CR7" s="435"/>
      <c r="CS7" s="436"/>
      <c r="CT7" s="431">
        <v>2714496</v>
      </c>
      <c r="CU7" s="432"/>
      <c r="CV7" s="432"/>
      <c r="CW7" s="432"/>
      <c r="CX7" s="432"/>
      <c r="CY7" s="432"/>
      <c r="CZ7" s="432"/>
      <c r="DA7" s="433"/>
      <c r="DB7" s="431">
        <v>2552107</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106</v>
      </c>
      <c r="AN8" s="461"/>
      <c r="AO8" s="461"/>
      <c r="AP8" s="461"/>
      <c r="AQ8" s="461"/>
      <c r="AR8" s="461"/>
      <c r="AS8" s="461"/>
      <c r="AT8" s="462"/>
      <c r="AU8" s="463" t="s">
        <v>107</v>
      </c>
      <c r="AV8" s="464"/>
      <c r="AW8" s="464"/>
      <c r="AX8" s="464"/>
      <c r="AY8" s="465" t="s">
        <v>108</v>
      </c>
      <c r="AZ8" s="466"/>
      <c r="BA8" s="466"/>
      <c r="BB8" s="466"/>
      <c r="BC8" s="466"/>
      <c r="BD8" s="466"/>
      <c r="BE8" s="466"/>
      <c r="BF8" s="466"/>
      <c r="BG8" s="466"/>
      <c r="BH8" s="466"/>
      <c r="BI8" s="466"/>
      <c r="BJ8" s="466"/>
      <c r="BK8" s="466"/>
      <c r="BL8" s="466"/>
      <c r="BM8" s="467"/>
      <c r="BN8" s="431">
        <v>261161</v>
      </c>
      <c r="BO8" s="432"/>
      <c r="BP8" s="432"/>
      <c r="BQ8" s="432"/>
      <c r="BR8" s="432"/>
      <c r="BS8" s="432"/>
      <c r="BT8" s="432"/>
      <c r="BU8" s="433"/>
      <c r="BV8" s="431">
        <v>215696</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0.22</v>
      </c>
      <c r="CU8" s="472"/>
      <c r="CV8" s="472"/>
      <c r="CW8" s="472"/>
      <c r="CX8" s="472"/>
      <c r="CY8" s="472"/>
      <c r="CZ8" s="472"/>
      <c r="DA8" s="473"/>
      <c r="DB8" s="471">
        <v>0.22</v>
      </c>
      <c r="DC8" s="472"/>
      <c r="DD8" s="472"/>
      <c r="DE8" s="472"/>
      <c r="DF8" s="472"/>
      <c r="DG8" s="472"/>
      <c r="DH8" s="472"/>
      <c r="DI8" s="473"/>
      <c r="DJ8" s="186"/>
      <c r="DK8" s="186"/>
      <c r="DL8" s="186"/>
      <c r="DM8" s="186"/>
      <c r="DN8" s="186"/>
      <c r="DO8" s="186"/>
    </row>
    <row r="9" spans="1:119" ht="18.75" customHeight="1" thickBot="1">
      <c r="A9" s="187"/>
      <c r="B9" s="425" t="s">
        <v>110</v>
      </c>
      <c r="C9" s="426"/>
      <c r="D9" s="426"/>
      <c r="E9" s="426"/>
      <c r="F9" s="426"/>
      <c r="G9" s="426"/>
      <c r="H9" s="426"/>
      <c r="I9" s="426"/>
      <c r="J9" s="426"/>
      <c r="K9" s="474"/>
      <c r="L9" s="475" t="s">
        <v>111</v>
      </c>
      <c r="M9" s="476"/>
      <c r="N9" s="476"/>
      <c r="O9" s="476"/>
      <c r="P9" s="476"/>
      <c r="Q9" s="477"/>
      <c r="R9" s="478">
        <v>5037</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114</v>
      </c>
      <c r="AV9" s="464"/>
      <c r="AW9" s="464"/>
      <c r="AX9" s="464"/>
      <c r="AY9" s="465" t="s">
        <v>115</v>
      </c>
      <c r="AZ9" s="466"/>
      <c r="BA9" s="466"/>
      <c r="BB9" s="466"/>
      <c r="BC9" s="466"/>
      <c r="BD9" s="466"/>
      <c r="BE9" s="466"/>
      <c r="BF9" s="466"/>
      <c r="BG9" s="466"/>
      <c r="BH9" s="466"/>
      <c r="BI9" s="466"/>
      <c r="BJ9" s="466"/>
      <c r="BK9" s="466"/>
      <c r="BL9" s="466"/>
      <c r="BM9" s="467"/>
      <c r="BN9" s="431">
        <v>45465</v>
      </c>
      <c r="BO9" s="432"/>
      <c r="BP9" s="432"/>
      <c r="BQ9" s="432"/>
      <c r="BR9" s="432"/>
      <c r="BS9" s="432"/>
      <c r="BT9" s="432"/>
      <c r="BU9" s="433"/>
      <c r="BV9" s="431">
        <v>-43596</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14</v>
      </c>
      <c r="CU9" s="429"/>
      <c r="CV9" s="429"/>
      <c r="CW9" s="429"/>
      <c r="CX9" s="429"/>
      <c r="CY9" s="429"/>
      <c r="CZ9" s="429"/>
      <c r="DA9" s="430"/>
      <c r="DB9" s="428">
        <v>13.5</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5664</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135150</v>
      </c>
      <c r="BO10" s="432"/>
      <c r="BP10" s="432"/>
      <c r="BQ10" s="432"/>
      <c r="BR10" s="432"/>
      <c r="BS10" s="432"/>
      <c r="BT10" s="432"/>
      <c r="BU10" s="433"/>
      <c r="BV10" s="431">
        <v>130216</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107</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c r="A12" s="187"/>
      <c r="B12" s="491" t="s">
        <v>129</v>
      </c>
      <c r="C12" s="492"/>
      <c r="D12" s="492"/>
      <c r="E12" s="492"/>
      <c r="F12" s="492"/>
      <c r="G12" s="492"/>
      <c r="H12" s="492"/>
      <c r="I12" s="492"/>
      <c r="J12" s="492"/>
      <c r="K12" s="493"/>
      <c r="L12" s="500" t="s">
        <v>130</v>
      </c>
      <c r="M12" s="501"/>
      <c r="N12" s="501"/>
      <c r="O12" s="501"/>
      <c r="P12" s="501"/>
      <c r="Q12" s="502"/>
      <c r="R12" s="503">
        <v>5107</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113000</v>
      </c>
      <c r="BO12" s="432"/>
      <c r="BP12" s="432"/>
      <c r="BQ12" s="432"/>
      <c r="BR12" s="432"/>
      <c r="BS12" s="432"/>
      <c r="BT12" s="432"/>
      <c r="BU12" s="433"/>
      <c r="BV12" s="431">
        <v>319000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5067</v>
      </c>
      <c r="S13" s="516"/>
      <c r="T13" s="516"/>
      <c r="U13" s="516"/>
      <c r="V13" s="517"/>
      <c r="W13" s="447" t="s">
        <v>139</v>
      </c>
      <c r="X13" s="448"/>
      <c r="Y13" s="448"/>
      <c r="Z13" s="448"/>
      <c r="AA13" s="448"/>
      <c r="AB13" s="438"/>
      <c r="AC13" s="482">
        <v>273</v>
      </c>
      <c r="AD13" s="483"/>
      <c r="AE13" s="483"/>
      <c r="AF13" s="483"/>
      <c r="AG13" s="525"/>
      <c r="AH13" s="482">
        <v>258</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67615</v>
      </c>
      <c r="BO13" s="432"/>
      <c r="BP13" s="432"/>
      <c r="BQ13" s="432"/>
      <c r="BR13" s="432"/>
      <c r="BS13" s="432"/>
      <c r="BT13" s="432"/>
      <c r="BU13" s="433"/>
      <c r="BV13" s="431">
        <v>-232380</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13.2</v>
      </c>
      <c r="CU13" s="429"/>
      <c r="CV13" s="429"/>
      <c r="CW13" s="429"/>
      <c r="CX13" s="429"/>
      <c r="CY13" s="429"/>
      <c r="CZ13" s="429"/>
      <c r="DA13" s="430"/>
      <c r="DB13" s="428">
        <v>13.9</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5277</v>
      </c>
      <c r="S14" s="516"/>
      <c r="T14" s="516"/>
      <c r="U14" s="516"/>
      <c r="V14" s="517"/>
      <c r="W14" s="421"/>
      <c r="X14" s="422"/>
      <c r="Y14" s="422"/>
      <c r="Z14" s="422"/>
      <c r="AA14" s="422"/>
      <c r="AB14" s="411"/>
      <c r="AC14" s="518">
        <v>10.6</v>
      </c>
      <c r="AD14" s="519"/>
      <c r="AE14" s="519"/>
      <c r="AF14" s="519"/>
      <c r="AG14" s="520"/>
      <c r="AH14" s="518">
        <v>9.1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45.2</v>
      </c>
      <c r="CU14" s="530"/>
      <c r="CV14" s="530"/>
      <c r="CW14" s="530"/>
      <c r="CX14" s="530"/>
      <c r="CY14" s="530"/>
      <c r="CZ14" s="530"/>
      <c r="DA14" s="531"/>
      <c r="DB14" s="529">
        <v>73.599999999999994</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146</v>
      </c>
      <c r="N15" s="523"/>
      <c r="O15" s="523"/>
      <c r="P15" s="523"/>
      <c r="Q15" s="524"/>
      <c r="R15" s="515">
        <v>5241</v>
      </c>
      <c r="S15" s="516"/>
      <c r="T15" s="516"/>
      <c r="U15" s="516"/>
      <c r="V15" s="517"/>
      <c r="W15" s="447" t="s">
        <v>147</v>
      </c>
      <c r="X15" s="448"/>
      <c r="Y15" s="448"/>
      <c r="Z15" s="448"/>
      <c r="AA15" s="448"/>
      <c r="AB15" s="438"/>
      <c r="AC15" s="482">
        <v>709</v>
      </c>
      <c r="AD15" s="483"/>
      <c r="AE15" s="483"/>
      <c r="AF15" s="483"/>
      <c r="AG15" s="525"/>
      <c r="AH15" s="482">
        <v>721</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538831</v>
      </c>
      <c r="BO15" s="395"/>
      <c r="BP15" s="395"/>
      <c r="BQ15" s="395"/>
      <c r="BR15" s="395"/>
      <c r="BS15" s="395"/>
      <c r="BT15" s="395"/>
      <c r="BU15" s="396"/>
      <c r="BV15" s="394">
        <v>518027</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27.5</v>
      </c>
      <c r="AD16" s="519"/>
      <c r="AE16" s="519"/>
      <c r="AF16" s="519"/>
      <c r="AG16" s="520"/>
      <c r="AH16" s="518">
        <v>25.6</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2508812</v>
      </c>
      <c r="BO16" s="432"/>
      <c r="BP16" s="432"/>
      <c r="BQ16" s="432"/>
      <c r="BR16" s="432"/>
      <c r="BS16" s="432"/>
      <c r="BT16" s="432"/>
      <c r="BU16" s="433"/>
      <c r="BV16" s="431">
        <v>2357842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1598</v>
      </c>
      <c r="AD17" s="483"/>
      <c r="AE17" s="483"/>
      <c r="AF17" s="483"/>
      <c r="AG17" s="525"/>
      <c r="AH17" s="482">
        <v>1841</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667908</v>
      </c>
      <c r="BO17" s="432"/>
      <c r="BP17" s="432"/>
      <c r="BQ17" s="432"/>
      <c r="BR17" s="432"/>
      <c r="BS17" s="432"/>
      <c r="BT17" s="432"/>
      <c r="BU17" s="433"/>
      <c r="BV17" s="431">
        <v>650866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61.99</v>
      </c>
      <c r="M18" s="547"/>
      <c r="N18" s="547"/>
      <c r="O18" s="547"/>
      <c r="P18" s="547"/>
      <c r="Q18" s="547"/>
      <c r="R18" s="548"/>
      <c r="S18" s="548"/>
      <c r="T18" s="548"/>
      <c r="U18" s="548"/>
      <c r="V18" s="549"/>
      <c r="W18" s="449"/>
      <c r="X18" s="450"/>
      <c r="Y18" s="450"/>
      <c r="Z18" s="450"/>
      <c r="AA18" s="450"/>
      <c r="AB18" s="441"/>
      <c r="AC18" s="550">
        <v>61.9</v>
      </c>
      <c r="AD18" s="551"/>
      <c r="AE18" s="551"/>
      <c r="AF18" s="551"/>
      <c r="AG18" s="552"/>
      <c r="AH18" s="550">
        <v>65.3</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2386388</v>
      </c>
      <c r="BO18" s="432"/>
      <c r="BP18" s="432"/>
      <c r="BQ18" s="432"/>
      <c r="BR18" s="432"/>
      <c r="BS18" s="432"/>
      <c r="BT18" s="432"/>
      <c r="BU18" s="433"/>
      <c r="BV18" s="431">
        <v>2460972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81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3345582</v>
      </c>
      <c r="BO19" s="432"/>
      <c r="BP19" s="432"/>
      <c r="BQ19" s="432"/>
      <c r="BR19" s="432"/>
      <c r="BS19" s="432"/>
      <c r="BT19" s="432"/>
      <c r="BU19" s="433"/>
      <c r="BV19" s="431">
        <v>3406495</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2139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3817917</v>
      </c>
      <c r="BO23" s="432"/>
      <c r="BP23" s="432"/>
      <c r="BQ23" s="432"/>
      <c r="BR23" s="432"/>
      <c r="BS23" s="432"/>
      <c r="BT23" s="432"/>
      <c r="BU23" s="433"/>
      <c r="BV23" s="431">
        <v>3984626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7200</v>
      </c>
      <c r="R24" s="483"/>
      <c r="S24" s="483"/>
      <c r="T24" s="483"/>
      <c r="U24" s="483"/>
      <c r="V24" s="525"/>
      <c r="W24" s="584"/>
      <c r="X24" s="572"/>
      <c r="Y24" s="573"/>
      <c r="Z24" s="481" t="s">
        <v>171</v>
      </c>
      <c r="AA24" s="461"/>
      <c r="AB24" s="461"/>
      <c r="AC24" s="461"/>
      <c r="AD24" s="461"/>
      <c r="AE24" s="461"/>
      <c r="AF24" s="461"/>
      <c r="AG24" s="462"/>
      <c r="AH24" s="482">
        <v>73</v>
      </c>
      <c r="AI24" s="483"/>
      <c r="AJ24" s="483"/>
      <c r="AK24" s="483"/>
      <c r="AL24" s="525"/>
      <c r="AM24" s="482">
        <v>203597</v>
      </c>
      <c r="AN24" s="483"/>
      <c r="AO24" s="483"/>
      <c r="AP24" s="483"/>
      <c r="AQ24" s="483"/>
      <c r="AR24" s="525"/>
      <c r="AS24" s="482">
        <v>2789</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3607235</v>
      </c>
      <c r="BO24" s="432"/>
      <c r="BP24" s="432"/>
      <c r="BQ24" s="432"/>
      <c r="BR24" s="432"/>
      <c r="BS24" s="432"/>
      <c r="BT24" s="432"/>
      <c r="BU24" s="433"/>
      <c r="BV24" s="431">
        <v>3742910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1</v>
      </c>
      <c r="M25" s="483"/>
      <c r="N25" s="483"/>
      <c r="O25" s="483"/>
      <c r="P25" s="525"/>
      <c r="Q25" s="482">
        <v>6100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175</v>
      </c>
      <c r="AN25" s="483"/>
      <c r="AO25" s="483"/>
      <c r="AP25" s="483"/>
      <c r="AQ25" s="483"/>
      <c r="AR25" s="525"/>
      <c r="AS25" s="482" t="s">
        <v>175</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28394</v>
      </c>
      <c r="BO25" s="395"/>
      <c r="BP25" s="395"/>
      <c r="BQ25" s="395"/>
      <c r="BR25" s="395"/>
      <c r="BS25" s="395"/>
      <c r="BT25" s="395"/>
      <c r="BU25" s="396"/>
      <c r="BV25" s="394">
        <v>91405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177</v>
      </c>
      <c r="F26" s="461"/>
      <c r="G26" s="461"/>
      <c r="H26" s="461"/>
      <c r="I26" s="461"/>
      <c r="J26" s="461"/>
      <c r="K26" s="462"/>
      <c r="L26" s="482">
        <v>1</v>
      </c>
      <c r="M26" s="483"/>
      <c r="N26" s="483"/>
      <c r="O26" s="483"/>
      <c r="P26" s="525"/>
      <c r="Q26" s="482">
        <v>5200</v>
      </c>
      <c r="R26" s="483"/>
      <c r="S26" s="483"/>
      <c r="T26" s="483"/>
      <c r="U26" s="483"/>
      <c r="V26" s="525"/>
      <c r="W26" s="584"/>
      <c r="X26" s="572"/>
      <c r="Y26" s="573"/>
      <c r="Z26" s="481" t="s">
        <v>178</v>
      </c>
      <c r="AA26" s="594"/>
      <c r="AB26" s="594"/>
      <c r="AC26" s="594"/>
      <c r="AD26" s="594"/>
      <c r="AE26" s="594"/>
      <c r="AF26" s="594"/>
      <c r="AG26" s="595"/>
      <c r="AH26" s="482">
        <v>3</v>
      </c>
      <c r="AI26" s="483"/>
      <c r="AJ26" s="483"/>
      <c r="AK26" s="483"/>
      <c r="AL26" s="525"/>
      <c r="AM26" s="482">
        <v>6759</v>
      </c>
      <c r="AN26" s="483"/>
      <c r="AO26" s="483"/>
      <c r="AP26" s="483"/>
      <c r="AQ26" s="483"/>
      <c r="AR26" s="525"/>
      <c r="AS26" s="482">
        <v>2253</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175</v>
      </c>
      <c r="BO26" s="432"/>
      <c r="BP26" s="432"/>
      <c r="BQ26" s="432"/>
      <c r="BR26" s="432"/>
      <c r="BS26" s="432"/>
      <c r="BT26" s="432"/>
      <c r="BU26" s="433"/>
      <c r="BV26" s="431" t="s">
        <v>175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180</v>
      </c>
      <c r="F27" s="461"/>
      <c r="G27" s="461"/>
      <c r="H27" s="461"/>
      <c r="I27" s="461"/>
      <c r="J27" s="461"/>
      <c r="K27" s="462"/>
      <c r="L27" s="482">
        <v>1</v>
      </c>
      <c r="M27" s="483"/>
      <c r="N27" s="483"/>
      <c r="O27" s="483"/>
      <c r="P27" s="525"/>
      <c r="Q27" s="482">
        <v>3280</v>
      </c>
      <c r="R27" s="483"/>
      <c r="S27" s="483"/>
      <c r="T27" s="483"/>
      <c r="U27" s="483"/>
      <c r="V27" s="525"/>
      <c r="W27" s="584"/>
      <c r="X27" s="572"/>
      <c r="Y27" s="573"/>
      <c r="Z27" s="481" t="s">
        <v>181</v>
      </c>
      <c r="AA27" s="461"/>
      <c r="AB27" s="461"/>
      <c r="AC27" s="461"/>
      <c r="AD27" s="461"/>
      <c r="AE27" s="461"/>
      <c r="AF27" s="461"/>
      <c r="AG27" s="462"/>
      <c r="AH27" s="482">
        <v>4</v>
      </c>
      <c r="AI27" s="483"/>
      <c r="AJ27" s="483"/>
      <c r="AK27" s="483"/>
      <c r="AL27" s="525"/>
      <c r="AM27" s="482">
        <v>13320</v>
      </c>
      <c r="AN27" s="483"/>
      <c r="AO27" s="483"/>
      <c r="AP27" s="483"/>
      <c r="AQ27" s="483"/>
      <c r="AR27" s="525"/>
      <c r="AS27" s="482">
        <v>3330</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283814</v>
      </c>
      <c r="BO27" s="608"/>
      <c r="BP27" s="608"/>
      <c r="BQ27" s="608"/>
      <c r="BR27" s="608"/>
      <c r="BS27" s="608"/>
      <c r="BT27" s="608"/>
      <c r="BU27" s="609"/>
      <c r="BV27" s="607">
        <v>283796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183</v>
      </c>
      <c r="F28" s="461"/>
      <c r="G28" s="461"/>
      <c r="H28" s="461"/>
      <c r="I28" s="461"/>
      <c r="J28" s="461"/>
      <c r="K28" s="462"/>
      <c r="L28" s="482">
        <v>1</v>
      </c>
      <c r="M28" s="483"/>
      <c r="N28" s="483"/>
      <c r="O28" s="483"/>
      <c r="P28" s="525"/>
      <c r="Q28" s="482">
        <v>2740</v>
      </c>
      <c r="R28" s="483"/>
      <c r="S28" s="483"/>
      <c r="T28" s="483"/>
      <c r="U28" s="483"/>
      <c r="V28" s="525"/>
      <c r="W28" s="584"/>
      <c r="X28" s="572"/>
      <c r="Y28" s="573"/>
      <c r="Z28" s="481" t="s">
        <v>184</v>
      </c>
      <c r="AA28" s="461"/>
      <c r="AB28" s="461"/>
      <c r="AC28" s="461"/>
      <c r="AD28" s="461"/>
      <c r="AE28" s="461"/>
      <c r="AF28" s="461"/>
      <c r="AG28" s="462"/>
      <c r="AH28" s="482" t="s">
        <v>175</v>
      </c>
      <c r="AI28" s="483"/>
      <c r="AJ28" s="483"/>
      <c r="AK28" s="483"/>
      <c r="AL28" s="525"/>
      <c r="AM28" s="482" t="s">
        <v>175</v>
      </c>
      <c r="AN28" s="483"/>
      <c r="AO28" s="483"/>
      <c r="AP28" s="483"/>
      <c r="AQ28" s="483"/>
      <c r="AR28" s="525"/>
      <c r="AS28" s="482" t="s">
        <v>175</v>
      </c>
      <c r="AT28" s="483"/>
      <c r="AU28" s="483"/>
      <c r="AV28" s="483"/>
      <c r="AW28" s="483"/>
      <c r="AX28" s="484"/>
      <c r="AY28" s="610" t="s">
        <v>185</v>
      </c>
      <c r="AZ28" s="611"/>
      <c r="BA28" s="611"/>
      <c r="BB28" s="612"/>
      <c r="BC28" s="391" t="s">
        <v>47</v>
      </c>
      <c r="BD28" s="392"/>
      <c r="BE28" s="392"/>
      <c r="BF28" s="392"/>
      <c r="BG28" s="392"/>
      <c r="BH28" s="392"/>
      <c r="BI28" s="392"/>
      <c r="BJ28" s="392"/>
      <c r="BK28" s="392"/>
      <c r="BL28" s="392"/>
      <c r="BM28" s="393"/>
      <c r="BN28" s="394">
        <v>814000</v>
      </c>
      <c r="BO28" s="395"/>
      <c r="BP28" s="395"/>
      <c r="BQ28" s="395"/>
      <c r="BR28" s="395"/>
      <c r="BS28" s="395"/>
      <c r="BT28" s="395"/>
      <c r="BU28" s="396"/>
      <c r="BV28" s="394">
        <v>791850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186</v>
      </c>
      <c r="F29" s="461"/>
      <c r="G29" s="461"/>
      <c r="H29" s="461"/>
      <c r="I29" s="461"/>
      <c r="J29" s="461"/>
      <c r="K29" s="462"/>
      <c r="L29" s="482">
        <v>6</v>
      </c>
      <c r="M29" s="483"/>
      <c r="N29" s="483"/>
      <c r="O29" s="483"/>
      <c r="P29" s="525"/>
      <c r="Q29" s="482">
        <v>2540</v>
      </c>
      <c r="R29" s="483"/>
      <c r="S29" s="483"/>
      <c r="T29" s="483"/>
      <c r="U29" s="483"/>
      <c r="V29" s="525"/>
      <c r="W29" s="585"/>
      <c r="X29" s="586"/>
      <c r="Y29" s="587"/>
      <c r="Z29" s="481" t="s">
        <v>187</v>
      </c>
      <c r="AA29" s="461"/>
      <c r="AB29" s="461"/>
      <c r="AC29" s="461"/>
      <c r="AD29" s="461"/>
      <c r="AE29" s="461"/>
      <c r="AF29" s="461"/>
      <c r="AG29" s="462"/>
      <c r="AH29" s="482">
        <v>77</v>
      </c>
      <c r="AI29" s="483"/>
      <c r="AJ29" s="483"/>
      <c r="AK29" s="483"/>
      <c r="AL29" s="525"/>
      <c r="AM29" s="482">
        <v>216917</v>
      </c>
      <c r="AN29" s="483"/>
      <c r="AO29" s="483"/>
      <c r="AP29" s="483"/>
      <c r="AQ29" s="483"/>
      <c r="AR29" s="525"/>
      <c r="AS29" s="482">
        <v>2817</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37549</v>
      </c>
      <c r="BO29" s="432"/>
      <c r="BP29" s="432"/>
      <c r="BQ29" s="432"/>
      <c r="BR29" s="432"/>
      <c r="BS29" s="432"/>
      <c r="BT29" s="432"/>
      <c r="BU29" s="433"/>
      <c r="BV29" s="431">
        <v>37539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94.6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949341</v>
      </c>
      <c r="BO30" s="608"/>
      <c r="BP30" s="608"/>
      <c r="BQ30" s="608"/>
      <c r="BR30" s="608"/>
      <c r="BS30" s="608"/>
      <c r="BT30" s="608"/>
      <c r="BU30" s="609"/>
      <c r="BV30" s="607">
        <v>854775</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196</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後期高齢者医療保険特別会計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南和広域衛生組合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介護保険特別会計（保険事業勘定）</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奈良広域水質検査センター組合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さくら広域環境衛生組合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南和広域医療企業団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xAf8OYJ8AXQCYb2QjoRjNzhzXjMQtgJNftNB38sucSpxXsfE92XnmI6KZqMqbyM6PIE5NbNZh+y9c/rkRPjJhQ==" saltValue="E1eCLo2HqOJNnp9akcq8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12" t="s">
        <v>555</v>
      </c>
      <c r="D34" s="1212"/>
      <c r="E34" s="1213"/>
      <c r="F34" s="32">
        <v>8.86</v>
      </c>
      <c r="G34" s="33">
        <v>11.9</v>
      </c>
      <c r="H34" s="33">
        <v>10.130000000000001</v>
      </c>
      <c r="I34" s="33">
        <v>8.41</v>
      </c>
      <c r="J34" s="34">
        <v>9.5500000000000007</v>
      </c>
      <c r="K34" s="22"/>
      <c r="L34" s="22"/>
      <c r="M34" s="22"/>
      <c r="N34" s="22"/>
      <c r="O34" s="22"/>
      <c r="P34" s="22"/>
    </row>
    <row r="35" spans="1:16" ht="39" customHeight="1">
      <c r="A35" s="22"/>
      <c r="B35" s="35"/>
      <c r="C35" s="1206" t="s">
        <v>556</v>
      </c>
      <c r="D35" s="1207"/>
      <c r="E35" s="1208"/>
      <c r="F35" s="36">
        <v>3.97</v>
      </c>
      <c r="G35" s="37">
        <v>5.31</v>
      </c>
      <c r="H35" s="37">
        <v>6.72</v>
      </c>
      <c r="I35" s="37">
        <v>7.07</v>
      </c>
      <c r="J35" s="38">
        <v>6.07</v>
      </c>
      <c r="K35" s="22"/>
      <c r="L35" s="22"/>
      <c r="M35" s="22"/>
      <c r="N35" s="22"/>
      <c r="O35" s="22"/>
      <c r="P35" s="22"/>
    </row>
    <row r="36" spans="1:16" ht="39" customHeight="1">
      <c r="A36" s="22"/>
      <c r="B36" s="35"/>
      <c r="C36" s="1206" t="s">
        <v>557</v>
      </c>
      <c r="D36" s="1207"/>
      <c r="E36" s="1208"/>
      <c r="F36" s="36">
        <v>1.35</v>
      </c>
      <c r="G36" s="37">
        <v>1.19</v>
      </c>
      <c r="H36" s="37">
        <v>1.17</v>
      </c>
      <c r="I36" s="37">
        <v>2.6</v>
      </c>
      <c r="J36" s="38">
        <v>1.1000000000000001</v>
      </c>
      <c r="K36" s="22"/>
      <c r="L36" s="22"/>
      <c r="M36" s="22"/>
      <c r="N36" s="22"/>
      <c r="O36" s="22"/>
      <c r="P36" s="22"/>
    </row>
    <row r="37" spans="1:16" ht="39" customHeight="1">
      <c r="A37" s="22"/>
      <c r="B37" s="35"/>
      <c r="C37" s="1206" t="s">
        <v>558</v>
      </c>
      <c r="D37" s="1207"/>
      <c r="E37" s="1208"/>
      <c r="F37" s="36">
        <v>2.7</v>
      </c>
      <c r="G37" s="37">
        <v>2.74</v>
      </c>
      <c r="H37" s="37">
        <v>0.3</v>
      </c>
      <c r="I37" s="37">
        <v>0.22</v>
      </c>
      <c r="J37" s="38">
        <v>0.36</v>
      </c>
      <c r="K37" s="22"/>
      <c r="L37" s="22"/>
      <c r="M37" s="22"/>
      <c r="N37" s="22"/>
      <c r="O37" s="22"/>
      <c r="P37" s="22"/>
    </row>
    <row r="38" spans="1:16" ht="39" customHeight="1">
      <c r="A38" s="22"/>
      <c r="B38" s="35"/>
      <c r="C38" s="1206" t="s">
        <v>559</v>
      </c>
      <c r="D38" s="1207"/>
      <c r="E38" s="1208"/>
      <c r="F38" s="36">
        <v>0</v>
      </c>
      <c r="G38" s="37">
        <v>0</v>
      </c>
      <c r="H38" s="37">
        <v>0</v>
      </c>
      <c r="I38" s="37">
        <v>0</v>
      </c>
      <c r="J38" s="38">
        <v>0</v>
      </c>
      <c r="K38" s="22"/>
      <c r="L38" s="22"/>
      <c r="M38" s="22"/>
      <c r="N38" s="22"/>
      <c r="O38" s="22"/>
      <c r="P38" s="22"/>
    </row>
    <row r="39" spans="1:16" ht="39" customHeight="1">
      <c r="A39" s="22"/>
      <c r="B39" s="35"/>
      <c r="C39" s="1206" t="s">
        <v>560</v>
      </c>
      <c r="D39" s="1207"/>
      <c r="E39" s="1208"/>
      <c r="F39" s="36">
        <v>0</v>
      </c>
      <c r="G39" s="37">
        <v>0</v>
      </c>
      <c r="H39" s="37">
        <v>0</v>
      </c>
      <c r="I39" s="37">
        <v>0</v>
      </c>
      <c r="J39" s="38">
        <v>0</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561</v>
      </c>
      <c r="D42" s="1207"/>
      <c r="E42" s="1208"/>
      <c r="F42" s="36" t="s">
        <v>504</v>
      </c>
      <c r="G42" s="37" t="s">
        <v>504</v>
      </c>
      <c r="H42" s="37" t="s">
        <v>504</v>
      </c>
      <c r="I42" s="37" t="s">
        <v>504</v>
      </c>
      <c r="J42" s="38" t="s">
        <v>504</v>
      </c>
      <c r="K42" s="22"/>
      <c r="L42" s="22"/>
      <c r="M42" s="22"/>
      <c r="N42" s="22"/>
      <c r="O42" s="22"/>
      <c r="P42" s="22"/>
    </row>
    <row r="43" spans="1:16" ht="39" customHeight="1" thickBot="1">
      <c r="A43" s="22"/>
      <c r="B43" s="40"/>
      <c r="C43" s="1209" t="s">
        <v>562</v>
      </c>
      <c r="D43" s="1210"/>
      <c r="E43" s="1211"/>
      <c r="F43" s="41">
        <v>0.27</v>
      </c>
      <c r="G43" s="42">
        <v>0</v>
      </c>
      <c r="H43" s="42" t="s">
        <v>504</v>
      </c>
      <c r="I43" s="42" t="s">
        <v>504</v>
      </c>
      <c r="J43" s="43" t="s">
        <v>504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zXFY3B+KLPuoV/z2VSRL05TLfR0UR5OE3vATLysMrvOBwU+hAv10So08dzUG/IlUsuYNW3A0S1QUDy049drLw==" saltValue="U7157rNST8o4rL5lFGHS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14" t="s">
        <v>10</v>
      </c>
      <c r="C45" s="1215"/>
      <c r="D45" s="58"/>
      <c r="E45" s="1220" t="s">
        <v>11</v>
      </c>
      <c r="F45" s="1220"/>
      <c r="G45" s="1220"/>
      <c r="H45" s="1220"/>
      <c r="I45" s="1220"/>
      <c r="J45" s="1221"/>
      <c r="K45" s="59">
        <v>517</v>
      </c>
      <c r="L45" s="60">
        <v>493</v>
      </c>
      <c r="M45" s="60">
        <v>508</v>
      </c>
      <c r="N45" s="60">
        <v>498</v>
      </c>
      <c r="O45" s="61">
        <v>509</v>
      </c>
      <c r="P45" s="48"/>
      <c r="Q45" s="48"/>
      <c r="R45" s="48"/>
      <c r="S45" s="48"/>
      <c r="T45" s="48"/>
      <c r="U45" s="48"/>
    </row>
    <row r="46" spans="1:21" ht="30.75" customHeight="1">
      <c r="A46" s="48"/>
      <c r="B46" s="1216"/>
      <c r="C46" s="1217"/>
      <c r="D46" s="62"/>
      <c r="E46" s="1222" t="s">
        <v>12</v>
      </c>
      <c r="F46" s="1222"/>
      <c r="G46" s="1222"/>
      <c r="H46" s="1222"/>
      <c r="I46" s="1222"/>
      <c r="J46" s="1223"/>
      <c r="K46" s="63" t="s">
        <v>504</v>
      </c>
      <c r="L46" s="64" t="s">
        <v>504</v>
      </c>
      <c r="M46" s="64" t="s">
        <v>504</v>
      </c>
      <c r="N46" s="64" t="s">
        <v>504</v>
      </c>
      <c r="O46" s="65" t="s">
        <v>504</v>
      </c>
      <c r="P46" s="48"/>
      <c r="Q46" s="48"/>
      <c r="R46" s="48"/>
      <c r="S46" s="48"/>
      <c r="T46" s="48"/>
      <c r="U46" s="48"/>
    </row>
    <row r="47" spans="1:21" ht="30.75" customHeight="1">
      <c r="A47" s="48"/>
      <c r="B47" s="1216"/>
      <c r="C47" s="1217"/>
      <c r="D47" s="62"/>
      <c r="E47" s="1222" t="s">
        <v>13</v>
      </c>
      <c r="F47" s="1222"/>
      <c r="G47" s="1222"/>
      <c r="H47" s="1222"/>
      <c r="I47" s="1222"/>
      <c r="J47" s="1223"/>
      <c r="K47" s="63" t="s">
        <v>504</v>
      </c>
      <c r="L47" s="64" t="s">
        <v>504</v>
      </c>
      <c r="M47" s="64" t="s">
        <v>504</v>
      </c>
      <c r="N47" s="64" t="s">
        <v>504</v>
      </c>
      <c r="O47" s="65" t="s">
        <v>504</v>
      </c>
      <c r="P47" s="48"/>
      <c r="Q47" s="48"/>
      <c r="R47" s="48"/>
      <c r="S47" s="48"/>
      <c r="T47" s="48"/>
      <c r="U47" s="48"/>
    </row>
    <row r="48" spans="1:21" ht="30.75" customHeight="1">
      <c r="A48" s="48"/>
      <c r="B48" s="1216"/>
      <c r="C48" s="1217"/>
      <c r="D48" s="62"/>
      <c r="E48" s="1222" t="s">
        <v>14</v>
      </c>
      <c r="F48" s="1222"/>
      <c r="G48" s="1222"/>
      <c r="H48" s="1222"/>
      <c r="I48" s="1222"/>
      <c r="J48" s="1223"/>
      <c r="K48" s="63">
        <v>233</v>
      </c>
      <c r="L48" s="64">
        <v>221</v>
      </c>
      <c r="M48" s="64">
        <v>228</v>
      </c>
      <c r="N48" s="64">
        <v>237</v>
      </c>
      <c r="O48" s="65">
        <v>214</v>
      </c>
      <c r="P48" s="48"/>
      <c r="Q48" s="48"/>
      <c r="R48" s="48"/>
      <c r="S48" s="48"/>
      <c r="T48" s="48"/>
      <c r="U48" s="48"/>
    </row>
    <row r="49" spans="1:21" ht="30.75" customHeight="1">
      <c r="A49" s="48"/>
      <c r="B49" s="1216"/>
      <c r="C49" s="1217"/>
      <c r="D49" s="62"/>
      <c r="E49" s="1222" t="s">
        <v>15</v>
      </c>
      <c r="F49" s="1222"/>
      <c r="G49" s="1222"/>
      <c r="H49" s="1222"/>
      <c r="I49" s="1222"/>
      <c r="J49" s="1223"/>
      <c r="K49" s="63">
        <v>36</v>
      </c>
      <c r="L49" s="64">
        <v>69</v>
      </c>
      <c r="M49" s="64">
        <v>83</v>
      </c>
      <c r="N49" s="64">
        <v>68</v>
      </c>
      <c r="O49" s="65">
        <v>73</v>
      </c>
      <c r="P49" s="48"/>
      <c r="Q49" s="48"/>
      <c r="R49" s="48"/>
      <c r="S49" s="48"/>
      <c r="T49" s="48"/>
      <c r="U49" s="48"/>
    </row>
    <row r="50" spans="1:21" ht="30.75" customHeight="1">
      <c r="A50" s="48"/>
      <c r="B50" s="1216"/>
      <c r="C50" s="1217"/>
      <c r="D50" s="62"/>
      <c r="E50" s="1222" t="s">
        <v>16</v>
      </c>
      <c r="F50" s="1222"/>
      <c r="G50" s="1222"/>
      <c r="H50" s="1222"/>
      <c r="I50" s="1222"/>
      <c r="J50" s="1223"/>
      <c r="K50" s="63" t="s">
        <v>504</v>
      </c>
      <c r="L50" s="64" t="s">
        <v>504</v>
      </c>
      <c r="M50" s="64" t="s">
        <v>504</v>
      </c>
      <c r="N50" s="64" t="s">
        <v>504</v>
      </c>
      <c r="O50" s="65" t="s">
        <v>504</v>
      </c>
      <c r="P50" s="48"/>
      <c r="Q50" s="48"/>
      <c r="R50" s="48"/>
      <c r="S50" s="48"/>
      <c r="T50" s="48"/>
      <c r="U50" s="48"/>
    </row>
    <row r="51" spans="1:21" ht="30.75" customHeight="1">
      <c r="A51" s="48"/>
      <c r="B51" s="1218"/>
      <c r="C51" s="1219"/>
      <c r="D51" s="66"/>
      <c r="E51" s="1222" t="s">
        <v>17</v>
      </c>
      <c r="F51" s="1222"/>
      <c r="G51" s="1222"/>
      <c r="H51" s="1222"/>
      <c r="I51" s="1222"/>
      <c r="J51" s="1223"/>
      <c r="K51" s="63">
        <v>0</v>
      </c>
      <c r="L51" s="64">
        <v>0</v>
      </c>
      <c r="M51" s="64" t="s">
        <v>504</v>
      </c>
      <c r="N51" s="64" t="s">
        <v>504</v>
      </c>
      <c r="O51" s="65">
        <v>0</v>
      </c>
      <c r="P51" s="48"/>
      <c r="Q51" s="48"/>
      <c r="R51" s="48"/>
      <c r="S51" s="48"/>
      <c r="T51" s="48"/>
      <c r="U51" s="48"/>
    </row>
    <row r="52" spans="1:21" ht="30.75" customHeight="1">
      <c r="A52" s="48"/>
      <c r="B52" s="1224" t="s">
        <v>18</v>
      </c>
      <c r="C52" s="1225"/>
      <c r="D52" s="66"/>
      <c r="E52" s="1222" t="s">
        <v>19</v>
      </c>
      <c r="F52" s="1222"/>
      <c r="G52" s="1222"/>
      <c r="H52" s="1222"/>
      <c r="I52" s="1222"/>
      <c r="J52" s="1223"/>
      <c r="K52" s="63">
        <v>484</v>
      </c>
      <c r="L52" s="64">
        <v>490</v>
      </c>
      <c r="M52" s="64">
        <v>518</v>
      </c>
      <c r="N52" s="64">
        <v>521</v>
      </c>
      <c r="O52" s="65">
        <v>538</v>
      </c>
      <c r="P52" s="48"/>
      <c r="Q52" s="48"/>
      <c r="R52" s="48"/>
      <c r="S52" s="48"/>
      <c r="T52" s="48"/>
      <c r="U52" s="48"/>
    </row>
    <row r="53" spans="1:21" ht="30.75" customHeight="1" thickBot="1">
      <c r="A53" s="48"/>
      <c r="B53" s="1226" t="s">
        <v>20</v>
      </c>
      <c r="C53" s="1227"/>
      <c r="D53" s="67"/>
      <c r="E53" s="1228" t="s">
        <v>21</v>
      </c>
      <c r="F53" s="1228"/>
      <c r="G53" s="1228"/>
      <c r="H53" s="1228"/>
      <c r="I53" s="1228"/>
      <c r="J53" s="1229"/>
      <c r="K53" s="68">
        <v>302</v>
      </c>
      <c r="L53" s="69">
        <v>293</v>
      </c>
      <c r="M53" s="69">
        <v>301</v>
      </c>
      <c r="N53" s="69">
        <v>282</v>
      </c>
      <c r="O53" s="70">
        <v>258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c r="B57" s="1230" t="s">
        <v>24</v>
      </c>
      <c r="C57" s="1231"/>
      <c r="D57" s="1234" t="s">
        <v>25</v>
      </c>
      <c r="E57" s="1235"/>
      <c r="F57" s="1235"/>
      <c r="G57" s="1235"/>
      <c r="H57" s="1235"/>
      <c r="I57" s="1235"/>
      <c r="J57" s="1236"/>
      <c r="K57" s="83"/>
      <c r="L57" s="84"/>
      <c r="M57" s="84"/>
      <c r="N57" s="84"/>
      <c r="O57" s="85"/>
    </row>
    <row r="58" spans="1:21" ht="31.5" customHeight="1" thickBot="1">
      <c r="B58" s="1232"/>
      <c r="C58" s="1233"/>
      <c r="D58" s="1237" t="s">
        <v>26</v>
      </c>
      <c r="E58" s="1238"/>
      <c r="F58" s="1238"/>
      <c r="G58" s="1238"/>
      <c r="H58" s="1238"/>
      <c r="I58" s="1238"/>
      <c r="J58" s="123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BTYWMqA8P0HI90muTdq0xht67v0stTFB+yxYm2CRsSRHwAWTNFOFnaeYFsgyBlIrG7wNhQSD6PZiv42CNP+qg==" saltValue="D3lCHv1d+KPzYEe2x6kq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546</v>
      </c>
      <c r="J40" s="100" t="s">
        <v>547</v>
      </c>
      <c r="K40" s="100" t="s">
        <v>548</v>
      </c>
      <c r="L40" s="100" t="s">
        <v>549</v>
      </c>
      <c r="M40" s="101" t="s">
        <v>550</v>
      </c>
    </row>
    <row r="41" spans="2:13" ht="27.75" customHeight="1">
      <c r="B41" s="1240" t="s">
        <v>29</v>
      </c>
      <c r="C41" s="1241"/>
      <c r="D41" s="102"/>
      <c r="E41" s="1246" t="s">
        <v>30</v>
      </c>
      <c r="F41" s="1246"/>
      <c r="G41" s="1246"/>
      <c r="H41" s="1247"/>
      <c r="I41" s="103">
        <v>4514</v>
      </c>
      <c r="J41" s="104">
        <v>4380</v>
      </c>
      <c r="K41" s="104">
        <v>4168</v>
      </c>
      <c r="L41" s="104">
        <v>3985</v>
      </c>
      <c r="M41" s="105">
        <v>3818</v>
      </c>
    </row>
    <row r="42" spans="2:13" ht="27.75" customHeight="1">
      <c r="B42" s="1242"/>
      <c r="C42" s="1243"/>
      <c r="D42" s="106"/>
      <c r="E42" s="1248" t="s">
        <v>31</v>
      </c>
      <c r="F42" s="1248"/>
      <c r="G42" s="1248"/>
      <c r="H42" s="1249"/>
      <c r="I42" s="107" t="s">
        <v>504</v>
      </c>
      <c r="J42" s="108" t="s">
        <v>504</v>
      </c>
      <c r="K42" s="108" t="s">
        <v>504</v>
      </c>
      <c r="L42" s="108" t="s">
        <v>504</v>
      </c>
      <c r="M42" s="109" t="s">
        <v>504</v>
      </c>
    </row>
    <row r="43" spans="2:13" ht="27.75" customHeight="1">
      <c r="B43" s="1242"/>
      <c r="C43" s="1243"/>
      <c r="D43" s="106"/>
      <c r="E43" s="1248" t="s">
        <v>32</v>
      </c>
      <c r="F43" s="1248"/>
      <c r="G43" s="1248"/>
      <c r="H43" s="1249"/>
      <c r="I43" s="107">
        <v>2518</v>
      </c>
      <c r="J43" s="108">
        <v>2153</v>
      </c>
      <c r="K43" s="108">
        <v>2023</v>
      </c>
      <c r="L43" s="108">
        <v>2001</v>
      </c>
      <c r="M43" s="109">
        <v>1737</v>
      </c>
    </row>
    <row r="44" spans="2:13" ht="27.75" customHeight="1">
      <c r="B44" s="1242"/>
      <c r="C44" s="1243"/>
      <c r="D44" s="106"/>
      <c r="E44" s="1248" t="s">
        <v>33</v>
      </c>
      <c r="F44" s="1248"/>
      <c r="G44" s="1248"/>
      <c r="H44" s="1249"/>
      <c r="I44" s="107">
        <v>725</v>
      </c>
      <c r="J44" s="108">
        <v>696</v>
      </c>
      <c r="K44" s="108">
        <v>694</v>
      </c>
      <c r="L44" s="108">
        <v>551</v>
      </c>
      <c r="M44" s="109">
        <v>478</v>
      </c>
    </row>
    <row r="45" spans="2:13" ht="27.75" customHeight="1">
      <c r="B45" s="1242"/>
      <c r="C45" s="1243"/>
      <c r="D45" s="106"/>
      <c r="E45" s="1248" t="s">
        <v>34</v>
      </c>
      <c r="F45" s="1248"/>
      <c r="G45" s="1248"/>
      <c r="H45" s="1249"/>
      <c r="I45" s="107">
        <v>1424</v>
      </c>
      <c r="J45" s="108">
        <v>1384</v>
      </c>
      <c r="K45" s="108">
        <v>1318</v>
      </c>
      <c r="L45" s="108">
        <v>1259</v>
      </c>
      <c r="M45" s="109">
        <v>1216</v>
      </c>
    </row>
    <row r="46" spans="2:13" ht="27.75" customHeight="1">
      <c r="B46" s="1242"/>
      <c r="C46" s="1243"/>
      <c r="D46" s="110"/>
      <c r="E46" s="1248" t="s">
        <v>35</v>
      </c>
      <c r="F46" s="1248"/>
      <c r="G46" s="1248"/>
      <c r="H46" s="1249"/>
      <c r="I46" s="107">
        <v>30</v>
      </c>
      <c r="J46" s="108">
        <v>30</v>
      </c>
      <c r="K46" s="108">
        <v>31</v>
      </c>
      <c r="L46" s="108">
        <v>31</v>
      </c>
      <c r="M46" s="109">
        <v>31</v>
      </c>
    </row>
    <row r="47" spans="2:13" ht="27.75" customHeight="1">
      <c r="B47" s="1242"/>
      <c r="C47" s="1243"/>
      <c r="D47" s="111"/>
      <c r="E47" s="1250" t="s">
        <v>36</v>
      </c>
      <c r="F47" s="1251"/>
      <c r="G47" s="1251"/>
      <c r="H47" s="1252"/>
      <c r="I47" s="107" t="s">
        <v>504</v>
      </c>
      <c r="J47" s="108" t="s">
        <v>504</v>
      </c>
      <c r="K47" s="108" t="s">
        <v>504</v>
      </c>
      <c r="L47" s="108" t="s">
        <v>504</v>
      </c>
      <c r="M47" s="109" t="s">
        <v>504</v>
      </c>
    </row>
    <row r="48" spans="2:13" ht="27.75" customHeight="1">
      <c r="B48" s="1242"/>
      <c r="C48" s="1243"/>
      <c r="D48" s="106"/>
      <c r="E48" s="1248" t="s">
        <v>37</v>
      </c>
      <c r="F48" s="1248"/>
      <c r="G48" s="1248"/>
      <c r="H48" s="1249"/>
      <c r="I48" s="107" t="s">
        <v>504</v>
      </c>
      <c r="J48" s="108" t="s">
        <v>504</v>
      </c>
      <c r="K48" s="108" t="s">
        <v>504</v>
      </c>
      <c r="L48" s="108" t="s">
        <v>504</v>
      </c>
      <c r="M48" s="109" t="s">
        <v>504</v>
      </c>
    </row>
    <row r="49" spans="2:13" ht="27.75" customHeight="1">
      <c r="B49" s="1244"/>
      <c r="C49" s="1245"/>
      <c r="D49" s="106"/>
      <c r="E49" s="1248" t="s">
        <v>38</v>
      </c>
      <c r="F49" s="1248"/>
      <c r="G49" s="1248"/>
      <c r="H49" s="1249"/>
      <c r="I49" s="107" t="s">
        <v>504</v>
      </c>
      <c r="J49" s="108" t="s">
        <v>504</v>
      </c>
      <c r="K49" s="108" t="s">
        <v>504</v>
      </c>
      <c r="L49" s="108" t="s">
        <v>504</v>
      </c>
      <c r="M49" s="109" t="s">
        <v>504</v>
      </c>
    </row>
    <row r="50" spans="2:13" ht="27.75" customHeight="1">
      <c r="B50" s="1253" t="s">
        <v>39</v>
      </c>
      <c r="C50" s="1254"/>
      <c r="D50" s="112"/>
      <c r="E50" s="1248" t="s">
        <v>40</v>
      </c>
      <c r="F50" s="1248"/>
      <c r="G50" s="1248"/>
      <c r="H50" s="1249"/>
      <c r="I50" s="107">
        <v>1848</v>
      </c>
      <c r="J50" s="108">
        <v>1665</v>
      </c>
      <c r="K50" s="108">
        <v>1727</v>
      </c>
      <c r="L50" s="108">
        <v>1675</v>
      </c>
      <c r="M50" s="109">
        <v>1824</v>
      </c>
    </row>
    <row r="51" spans="2:13" ht="27.75" customHeight="1">
      <c r="B51" s="1242"/>
      <c r="C51" s="1243"/>
      <c r="D51" s="106"/>
      <c r="E51" s="1248" t="s">
        <v>41</v>
      </c>
      <c r="F51" s="1248"/>
      <c r="G51" s="1248"/>
      <c r="H51" s="1249"/>
      <c r="I51" s="107">
        <v>39</v>
      </c>
      <c r="J51" s="108">
        <v>38</v>
      </c>
      <c r="K51" s="108">
        <v>396</v>
      </c>
      <c r="L51" s="108">
        <v>358</v>
      </c>
      <c r="M51" s="109">
        <v>282</v>
      </c>
    </row>
    <row r="52" spans="2:13" ht="27.75" customHeight="1">
      <c r="B52" s="1244"/>
      <c r="C52" s="1245"/>
      <c r="D52" s="106"/>
      <c r="E52" s="1248" t="s">
        <v>42</v>
      </c>
      <c r="F52" s="1248"/>
      <c r="G52" s="1248"/>
      <c r="H52" s="1249"/>
      <c r="I52" s="107">
        <v>4775</v>
      </c>
      <c r="J52" s="108">
        <v>4568</v>
      </c>
      <c r="K52" s="108">
        <v>4508</v>
      </c>
      <c r="L52" s="108">
        <v>4269</v>
      </c>
      <c r="M52" s="109">
        <v>4170</v>
      </c>
    </row>
    <row r="53" spans="2:13" ht="27.75" customHeight="1" thickBot="1">
      <c r="B53" s="1255" t="s">
        <v>43</v>
      </c>
      <c r="C53" s="1256"/>
      <c r="D53" s="113"/>
      <c r="E53" s="1257" t="s">
        <v>44</v>
      </c>
      <c r="F53" s="1257"/>
      <c r="G53" s="1257"/>
      <c r="H53" s="1258"/>
      <c r="I53" s="114">
        <v>2549</v>
      </c>
      <c r="J53" s="115">
        <v>2373</v>
      </c>
      <c r="K53" s="115">
        <v>1605</v>
      </c>
      <c r="L53" s="115">
        <v>1523</v>
      </c>
      <c r="M53" s="116">
        <v>1003</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Suxn1pDhCebrEH6wCnhN2fSdgHZFMyW/52GHwPey68+clAhIWj3NJTrrDFU5QfxYBEZdHo9JvIEZiF2egdorqA==" saltValue="Z2BkiXPPLmtovDf1MDjC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548</v>
      </c>
      <c r="G54" s="125" t="s">
        <v>549</v>
      </c>
      <c r="H54" s="126" t="s">
        <v>550</v>
      </c>
    </row>
    <row r="55" spans="2:8" ht="52.5" customHeight="1">
      <c r="B55" s="127"/>
      <c r="C55" s="1267" t="s">
        <v>47</v>
      </c>
      <c r="D55" s="1267"/>
      <c r="E55" s="1268"/>
      <c r="F55" s="128">
        <v>981</v>
      </c>
      <c r="G55" s="128">
        <v>792</v>
      </c>
      <c r="H55" s="129">
        <v>814</v>
      </c>
    </row>
    <row r="56" spans="2:8" ht="52.5" customHeight="1">
      <c r="B56" s="130"/>
      <c r="C56" s="1269" t="s">
        <v>48</v>
      </c>
      <c r="D56" s="1269"/>
      <c r="E56" s="1270"/>
      <c r="F56" s="131">
        <v>38</v>
      </c>
      <c r="G56" s="131">
        <v>38</v>
      </c>
      <c r="H56" s="132">
        <v>38</v>
      </c>
    </row>
    <row r="57" spans="2:8" ht="53.25" customHeight="1">
      <c r="B57" s="130"/>
      <c r="C57" s="1271" t="s">
        <v>49</v>
      </c>
      <c r="D57" s="1271"/>
      <c r="E57" s="1272"/>
      <c r="F57" s="133">
        <v>748</v>
      </c>
      <c r="G57" s="133">
        <v>855</v>
      </c>
      <c r="H57" s="134">
        <v>949</v>
      </c>
    </row>
    <row r="58" spans="2:8" ht="45.75" customHeight="1">
      <c r="B58" s="135"/>
      <c r="C58" s="1259" t="s">
        <v>569</v>
      </c>
      <c r="D58" s="1260"/>
      <c r="E58" s="1261"/>
      <c r="F58" s="136">
        <v>450</v>
      </c>
      <c r="G58" s="136">
        <v>548</v>
      </c>
      <c r="H58" s="137">
        <v>627</v>
      </c>
    </row>
    <row r="59" spans="2:8" ht="45.75" customHeight="1">
      <c r="B59" s="135"/>
      <c r="C59" s="1259" t="s">
        <v>570</v>
      </c>
      <c r="D59" s="1260"/>
      <c r="E59" s="1261"/>
      <c r="F59" s="136">
        <v>183</v>
      </c>
      <c r="G59" s="136">
        <v>183</v>
      </c>
      <c r="H59" s="137">
        <v>183</v>
      </c>
    </row>
    <row r="60" spans="2:8" ht="45.75" customHeight="1">
      <c r="B60" s="135"/>
      <c r="C60" s="1259" t="s">
        <v>571</v>
      </c>
      <c r="D60" s="1260"/>
      <c r="E60" s="1261"/>
      <c r="F60" s="136">
        <v>39</v>
      </c>
      <c r="G60" s="136">
        <v>46</v>
      </c>
      <c r="H60" s="137">
        <v>57</v>
      </c>
    </row>
    <row r="61" spans="2:8" ht="45.75" customHeight="1">
      <c r="B61" s="135"/>
      <c r="C61" s="1259" t="s">
        <v>572</v>
      </c>
      <c r="D61" s="1260"/>
      <c r="E61" s="1261"/>
      <c r="F61" s="136">
        <v>35</v>
      </c>
      <c r="G61" s="136">
        <v>35</v>
      </c>
      <c r="H61" s="137">
        <v>35</v>
      </c>
    </row>
    <row r="62" spans="2:8" ht="45.75" customHeight="1" thickBot="1">
      <c r="B62" s="138"/>
      <c r="C62" s="1262" t="s">
        <v>573</v>
      </c>
      <c r="D62" s="1263"/>
      <c r="E62" s="1264"/>
      <c r="F62" s="139">
        <v>28</v>
      </c>
      <c r="G62" s="139">
        <v>28</v>
      </c>
      <c r="H62" s="140">
        <v>28</v>
      </c>
    </row>
    <row r="63" spans="2:8" ht="52.5" customHeight="1" thickBot="1">
      <c r="B63" s="141"/>
      <c r="C63" s="1265" t="s">
        <v>50</v>
      </c>
      <c r="D63" s="1265"/>
      <c r="E63" s="1266"/>
      <c r="F63" s="142">
        <v>1767</v>
      </c>
      <c r="G63" s="142">
        <v>1684</v>
      </c>
      <c r="H63" s="143">
        <v>1801</v>
      </c>
    </row>
    <row r="64" spans="2:8" ht="15" customHeight="1"/>
  </sheetData>
  <sheetProtection algorithmName="SHA-512" hashValue="wJWCtQuOMpUBbG9p+7Thn60eRKtoyOs5MQaGgsJWEVCdutmnjJTOQSUiL2SlnFhyBEOuCmU8zCcHcMklO2NT9w==" saltValue="S5HrFZCuuvAxtD0vIhx/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543</v>
      </c>
      <c r="G2" s="157"/>
      <c r="H2" s="158"/>
    </row>
    <row r="3" spans="1:8">
      <c r="A3" s="154" t="s">
        <v>536</v>
      </c>
      <c r="B3" s="159"/>
      <c r="C3" s="160"/>
      <c r="D3" s="161">
        <v>21545</v>
      </c>
      <c r="E3" s="162"/>
      <c r="F3" s="163">
        <v>119882</v>
      </c>
      <c r="G3" s="164"/>
      <c r="H3" s="165"/>
    </row>
    <row r="4" spans="1:8">
      <c r="A4" s="166"/>
      <c r="B4" s="167"/>
      <c r="C4" s="168"/>
      <c r="D4" s="169">
        <v>8607</v>
      </c>
      <c r="E4" s="170"/>
      <c r="F4" s="171">
        <v>66481</v>
      </c>
      <c r="G4" s="172"/>
      <c r="H4" s="173"/>
    </row>
    <row r="5" spans="1:8">
      <c r="A5" s="154" t="s">
        <v>538</v>
      </c>
      <c r="B5" s="159"/>
      <c r="C5" s="160"/>
      <c r="D5" s="161">
        <v>23417</v>
      </c>
      <c r="E5" s="162"/>
      <c r="F5" s="163">
        <v>116162</v>
      </c>
      <c r="G5" s="164"/>
      <c r="H5" s="165"/>
    </row>
    <row r="6" spans="1:8">
      <c r="A6" s="166"/>
      <c r="B6" s="167"/>
      <c r="C6" s="168"/>
      <c r="D6" s="169">
        <v>13101</v>
      </c>
      <c r="E6" s="170"/>
      <c r="F6" s="171">
        <v>61562</v>
      </c>
      <c r="G6" s="172"/>
      <c r="H6" s="173"/>
    </row>
    <row r="7" spans="1:8">
      <c r="A7" s="154" t="s">
        <v>539</v>
      </c>
      <c r="B7" s="159"/>
      <c r="C7" s="160"/>
      <c r="D7" s="161">
        <v>21036</v>
      </c>
      <c r="E7" s="162"/>
      <c r="F7" s="163">
        <v>121449</v>
      </c>
      <c r="G7" s="164"/>
      <c r="H7" s="165"/>
    </row>
    <row r="8" spans="1:8">
      <c r="A8" s="166"/>
      <c r="B8" s="167"/>
      <c r="C8" s="168"/>
      <c r="D8" s="169">
        <v>9397</v>
      </c>
      <c r="E8" s="170"/>
      <c r="F8" s="171">
        <v>62922</v>
      </c>
      <c r="G8" s="172"/>
      <c r="H8" s="173"/>
    </row>
    <row r="9" spans="1:8">
      <c r="A9" s="154" t="s">
        <v>540</v>
      </c>
      <c r="B9" s="159"/>
      <c r="C9" s="160"/>
      <c r="D9" s="161">
        <v>55348</v>
      </c>
      <c r="E9" s="162"/>
      <c r="F9" s="163">
        <v>145139</v>
      </c>
      <c r="G9" s="164"/>
      <c r="H9" s="165"/>
    </row>
    <row r="10" spans="1:8">
      <c r="A10" s="166"/>
      <c r="B10" s="167"/>
      <c r="C10" s="168"/>
      <c r="D10" s="169">
        <v>41895</v>
      </c>
      <c r="E10" s="170"/>
      <c r="F10" s="171">
        <v>83762</v>
      </c>
      <c r="G10" s="172"/>
      <c r="H10" s="173"/>
    </row>
    <row r="11" spans="1:8">
      <c r="A11" s="154" t="s">
        <v>541</v>
      </c>
      <c r="B11" s="159"/>
      <c r="C11" s="160"/>
      <c r="D11" s="161">
        <v>43517</v>
      </c>
      <c r="E11" s="162"/>
      <c r="F11" s="163">
        <v>125391</v>
      </c>
      <c r="G11" s="164"/>
      <c r="H11" s="165"/>
    </row>
    <row r="12" spans="1:8">
      <c r="A12" s="166"/>
      <c r="B12" s="167"/>
      <c r="C12" s="174"/>
      <c r="D12" s="169">
        <v>30247</v>
      </c>
      <c r="E12" s="170"/>
      <c r="F12" s="171">
        <v>68516</v>
      </c>
      <c r="G12" s="172"/>
      <c r="H12" s="173"/>
    </row>
    <row r="13" spans="1:8">
      <c r="A13" s="154"/>
      <c r="B13" s="159"/>
      <c r="C13" s="175"/>
      <c r="D13" s="176">
        <v>32973</v>
      </c>
      <c r="E13" s="177"/>
      <c r="F13" s="178">
        <v>125605</v>
      </c>
      <c r="G13" s="179"/>
      <c r="H13" s="165"/>
    </row>
    <row r="14" spans="1:8">
      <c r="A14" s="166"/>
      <c r="B14" s="167"/>
      <c r="C14" s="168"/>
      <c r="D14" s="169">
        <v>20649</v>
      </c>
      <c r="E14" s="170"/>
      <c r="F14" s="171">
        <v>68649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8.8699999999999992</v>
      </c>
      <c r="C19" s="180">
        <f>ROUND(VALUE(SUBSTITUTE(実質収支比率等に係る経年分析!G$48,"▲","-")),2)</f>
        <v>11.91</v>
      </c>
      <c r="D19" s="180">
        <f>ROUND(VALUE(SUBSTITUTE(実質収支比率等に係る経年分析!H$48,"▲","-")),2)</f>
        <v>10.14</v>
      </c>
      <c r="E19" s="180">
        <f>ROUND(VALUE(SUBSTITUTE(実質収支比率等に係る経年分析!I$48,"▲","-")),2)</f>
        <v>8.4499999999999993</v>
      </c>
      <c r="F19" s="180">
        <f>ROUND(VALUE(SUBSTITUTE(実質収支比率等に係る経年分析!J$48,"▲","-")),2)</f>
        <v>9.6199999999999992</v>
      </c>
    </row>
    <row r="20" spans="1:11">
      <c r="A20" s="180" t="s">
        <v>54</v>
      </c>
      <c r="B20" s="180">
        <f>ROUND(VALUE(SUBSTITUTE(実質収支比率等に係る経年分析!F$47,"▲","-")),2)</f>
        <v>51.98</v>
      </c>
      <c r="C20" s="180">
        <f>ROUND(VALUE(SUBSTITUTE(実質収支比率等に係る経年分析!G$47,"▲","-")),2)</f>
        <v>42.95</v>
      </c>
      <c r="D20" s="180">
        <f>ROUND(VALUE(SUBSTITUTE(実質収支比率等に係る経年分析!H$47,"▲","-")),2)</f>
        <v>38.340000000000003</v>
      </c>
      <c r="E20" s="180">
        <f>ROUND(VALUE(SUBSTITUTE(実質収支比率等に係る経年分析!I$47,"▲","-")),2)</f>
        <v>31.03</v>
      </c>
      <c r="F20" s="180">
        <f>ROUND(VALUE(SUBSTITUTE(実質収支比率等に係る経年分析!J$47,"▲","-")),2)</f>
        <v>29.99</v>
      </c>
    </row>
    <row r="21" spans="1:11">
      <c r="A21" s="180" t="s">
        <v>55</v>
      </c>
      <c r="B21" s="180">
        <f>IF(ISNUMBER(VALUE(SUBSTITUTE(実質収支比率等に係る経年分析!F$49,"▲","-"))),ROUND(VALUE(SUBSTITUTE(実質収支比率等に係る経年分析!F$49,"▲","-")),2),NA())</f>
        <v>-2.8</v>
      </c>
      <c r="C21" s="180">
        <f>IF(ISNUMBER(VALUE(SUBSTITUTE(実質収支比率等に係る経年分析!G$49,"▲","-"))),ROUND(VALUE(SUBSTITUTE(実質収支比率等に係る経年分析!G$49,"▲","-")),2),NA())</f>
        <v>-7.16</v>
      </c>
      <c r="D21" s="180">
        <f>IF(ISNUMBER(VALUE(SUBSTITUTE(実質収支比率等に係る経年分析!H$49,"▲","-"))),ROUND(VALUE(SUBSTITUTE(実質収支比率等に係る経年分析!H$49,"▲","-")),2),NA())</f>
        <v>-6.2</v>
      </c>
      <c r="E21" s="180">
        <f>IF(ISNUMBER(VALUE(SUBSTITUTE(実質収支比率等に係る経年分析!I$49,"▲","-"))),ROUND(VALUE(SUBSTITUTE(実質収支比率等に係る経年分析!I$49,"▲","-")),2),NA())</f>
        <v>-9.11</v>
      </c>
      <c r="F21" s="180">
        <f>IF(ISNUMBER(VALUE(SUBSTITUTE(実質収支比率等に係る経年分析!J$49,"▲","-"))),ROUND(VALUE(SUBSTITUTE(実質収支比率等に係る経年分析!J$49,"▲","-")),2),NA())</f>
        <v>2.4900000000000002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1.1000000000000001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10.130000000000001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9.5500000000000007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484</v>
      </c>
      <c r="E42" s="182"/>
      <c r="F42" s="182"/>
      <c r="G42" s="182">
        <f>'実質公債費比率（分子）の構造'!L$52</f>
        <v>490</v>
      </c>
      <c r="H42" s="182"/>
      <c r="I42" s="182"/>
      <c r="J42" s="182">
        <f>'実質公債費比率（分子）の構造'!M$52</f>
        <v>518</v>
      </c>
      <c r="K42" s="182"/>
      <c r="L42" s="182"/>
      <c r="M42" s="182">
        <f>'実質公債費比率（分子）の構造'!N$52</f>
        <v>521</v>
      </c>
      <c r="N42" s="182"/>
      <c r="O42" s="182"/>
      <c r="P42" s="182">
        <f>'実質公債費比率（分子）の構造'!O$52</f>
        <v>538</v>
      </c>
    </row>
    <row r="43" spans="1:16">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36</v>
      </c>
      <c r="C45" s="182"/>
      <c r="D45" s="182"/>
      <c r="E45" s="182">
        <f>'実質公債費比率（分子）の構造'!L$49</f>
        <v>69</v>
      </c>
      <c r="F45" s="182"/>
      <c r="G45" s="182"/>
      <c r="H45" s="182">
        <f>'実質公債費比率（分子）の構造'!M$49</f>
        <v>83</v>
      </c>
      <c r="I45" s="182"/>
      <c r="J45" s="182"/>
      <c r="K45" s="182">
        <f>'実質公債費比率（分子）の構造'!N$49</f>
        <v>68</v>
      </c>
      <c r="L45" s="182"/>
      <c r="M45" s="182"/>
      <c r="N45" s="182">
        <f>'実質公債費比率（分子）の構造'!O$49</f>
        <v>73</v>
      </c>
      <c r="O45" s="182"/>
      <c r="P45" s="182"/>
    </row>
    <row r="46" spans="1:16">
      <c r="A46" s="182" t="s">
        <v>66</v>
      </c>
      <c r="B46" s="182">
        <f>'実質公債費比率（分子）の構造'!K$48</f>
        <v>233</v>
      </c>
      <c r="C46" s="182"/>
      <c r="D46" s="182"/>
      <c r="E46" s="182">
        <f>'実質公債費比率（分子）の構造'!L$48</f>
        <v>221</v>
      </c>
      <c r="F46" s="182"/>
      <c r="G46" s="182"/>
      <c r="H46" s="182">
        <f>'実質公債費比率（分子）の構造'!M$48</f>
        <v>228</v>
      </c>
      <c r="I46" s="182"/>
      <c r="J46" s="182"/>
      <c r="K46" s="182">
        <f>'実質公債費比率（分子）の構造'!N$48</f>
        <v>237</v>
      </c>
      <c r="L46" s="182"/>
      <c r="M46" s="182"/>
      <c r="N46" s="182">
        <f>'実質公債費比率（分子）の構造'!O$48</f>
        <v>214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517</v>
      </c>
      <c r="C49" s="182"/>
      <c r="D49" s="182"/>
      <c r="E49" s="182">
        <f>'実質公債費比率（分子）の構造'!L$45</f>
        <v>493</v>
      </c>
      <c r="F49" s="182"/>
      <c r="G49" s="182"/>
      <c r="H49" s="182">
        <f>'実質公債費比率（分子）の構造'!M$45</f>
        <v>508</v>
      </c>
      <c r="I49" s="182"/>
      <c r="J49" s="182"/>
      <c r="K49" s="182">
        <f>'実質公債費比率（分子）の構造'!N$45</f>
        <v>498</v>
      </c>
      <c r="L49" s="182"/>
      <c r="M49" s="182"/>
      <c r="N49" s="182">
        <f>'実質公債費比率（分子）の構造'!O$45</f>
        <v>509</v>
      </c>
      <c r="O49" s="182"/>
      <c r="P49" s="182"/>
    </row>
    <row r="50" spans="1:16">
      <c r="A50" s="182" t="s">
        <v>70</v>
      </c>
      <c r="B50" s="182" t="e">
        <f>NA()</f>
        <v>#N/A</v>
      </c>
      <c r="C50" s="182">
        <f>IF(ISNUMBER('実質公債費比率（分子）の構造'!K$53),'実質公債費比率（分子）の構造'!K$53,NA())</f>
        <v>302</v>
      </c>
      <c r="D50" s="182" t="e">
        <f>NA()</f>
        <v>#N/A</v>
      </c>
      <c r="E50" s="182" t="e">
        <f>NA()</f>
        <v>#N/A</v>
      </c>
      <c r="F50" s="182">
        <f>IF(ISNUMBER('実質公債費比率（分子）の構造'!L$53),'実質公債費比率（分子）の構造'!L$53,NA())</f>
        <v>293</v>
      </c>
      <c r="G50" s="182" t="e">
        <f>NA()</f>
        <v>#N/A</v>
      </c>
      <c r="H50" s="182" t="e">
        <f>NA()</f>
        <v>#N/A</v>
      </c>
      <c r="I50" s="182">
        <f>IF(ISNUMBER('実質公債費比率（分子）の構造'!M$53),'実質公債費比率（分子）の構造'!M$53,NA())</f>
        <v>301</v>
      </c>
      <c r="J50" s="182" t="e">
        <f>NA()</f>
        <v>#N/A</v>
      </c>
      <c r="K50" s="182" t="e">
        <f>NA()</f>
        <v>#N/A</v>
      </c>
      <c r="L50" s="182">
        <f>IF(ISNUMBER('実質公債費比率（分子）の構造'!N$53),'実質公債費比率（分子）の構造'!N$53,NA())</f>
        <v>282</v>
      </c>
      <c r="M50" s="182" t="e">
        <f>NA()</f>
        <v>#N/A</v>
      </c>
      <c r="N50" s="182" t="e">
        <f>NA()</f>
        <v>#N/A</v>
      </c>
      <c r="O50" s="182">
        <f>IF(ISNUMBER('実質公債費比率（分子）の構造'!O$53),'実質公債費比率（分子）の構造'!O$53,NA())</f>
        <v>258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4775</v>
      </c>
      <c r="E56" s="181"/>
      <c r="F56" s="181"/>
      <c r="G56" s="181">
        <f>'将来負担比率（分子）の構造'!J$52</f>
        <v>4568</v>
      </c>
      <c r="H56" s="181"/>
      <c r="I56" s="181"/>
      <c r="J56" s="181">
        <f>'将来負担比率（分子）の構造'!K$52</f>
        <v>4508</v>
      </c>
      <c r="K56" s="181"/>
      <c r="L56" s="181"/>
      <c r="M56" s="181">
        <f>'将来負担比率（分子）の構造'!L$52</f>
        <v>4269</v>
      </c>
      <c r="N56" s="181"/>
      <c r="O56" s="181"/>
      <c r="P56" s="181">
        <f>'将来負担比率（分子）の構造'!M$52</f>
        <v>4170</v>
      </c>
    </row>
    <row r="57" spans="1:16">
      <c r="A57" s="181" t="s">
        <v>41</v>
      </c>
      <c r="B57" s="181"/>
      <c r="C57" s="181"/>
      <c r="D57" s="181">
        <f>'将来負担比率（分子）の構造'!I$51</f>
        <v>39</v>
      </c>
      <c r="E57" s="181"/>
      <c r="F57" s="181"/>
      <c r="G57" s="181">
        <f>'将来負担比率（分子）の構造'!J$51</f>
        <v>38</v>
      </c>
      <c r="H57" s="181"/>
      <c r="I57" s="181"/>
      <c r="J57" s="181">
        <f>'将来負担比率（分子）の構造'!K$51</f>
        <v>396</v>
      </c>
      <c r="K57" s="181"/>
      <c r="L57" s="181"/>
      <c r="M57" s="181">
        <f>'将来負担比率（分子）の構造'!L$51</f>
        <v>358</v>
      </c>
      <c r="N57" s="181"/>
      <c r="O57" s="181"/>
      <c r="P57" s="181">
        <f>'将来負担比率（分子）の構造'!M$51</f>
        <v>282</v>
      </c>
    </row>
    <row r="58" spans="1:16">
      <c r="A58" s="181" t="s">
        <v>40</v>
      </c>
      <c r="B58" s="181"/>
      <c r="C58" s="181"/>
      <c r="D58" s="181">
        <f>'将来負担比率（分子）の構造'!I$50</f>
        <v>1848</v>
      </c>
      <c r="E58" s="181"/>
      <c r="F58" s="181"/>
      <c r="G58" s="181">
        <f>'将来負担比率（分子）の構造'!J$50</f>
        <v>1665</v>
      </c>
      <c r="H58" s="181"/>
      <c r="I58" s="181"/>
      <c r="J58" s="181">
        <f>'将来負担比率（分子）の構造'!K$50</f>
        <v>1727</v>
      </c>
      <c r="K58" s="181"/>
      <c r="L58" s="181"/>
      <c r="M58" s="181">
        <f>'将来負担比率（分子）の構造'!L$50</f>
        <v>1675</v>
      </c>
      <c r="N58" s="181"/>
      <c r="O58" s="181"/>
      <c r="P58" s="181">
        <f>'将来負担比率（分子）の構造'!M$50</f>
        <v>1824</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30</v>
      </c>
      <c r="C61" s="181"/>
      <c r="D61" s="181"/>
      <c r="E61" s="181">
        <f>'将来負担比率（分子）の構造'!J$46</f>
        <v>30</v>
      </c>
      <c r="F61" s="181"/>
      <c r="G61" s="181"/>
      <c r="H61" s="181">
        <f>'将来負担比率（分子）の構造'!K$46</f>
        <v>31</v>
      </c>
      <c r="I61" s="181"/>
      <c r="J61" s="181"/>
      <c r="K61" s="181">
        <f>'将来負担比率（分子）の構造'!L$46</f>
        <v>31</v>
      </c>
      <c r="L61" s="181"/>
      <c r="M61" s="181"/>
      <c r="N61" s="181">
        <f>'将来負担比率（分子）の構造'!M$46</f>
        <v>31</v>
      </c>
      <c r="O61" s="181"/>
      <c r="P61" s="181"/>
    </row>
    <row r="62" spans="1:16">
      <c r="A62" s="181" t="s">
        <v>34</v>
      </c>
      <c r="B62" s="181">
        <f>'将来負担比率（分子）の構造'!I$45</f>
        <v>1424</v>
      </c>
      <c r="C62" s="181"/>
      <c r="D62" s="181"/>
      <c r="E62" s="181">
        <f>'将来負担比率（分子）の構造'!J$45</f>
        <v>1384</v>
      </c>
      <c r="F62" s="181"/>
      <c r="G62" s="181"/>
      <c r="H62" s="181">
        <f>'将来負担比率（分子）の構造'!K$45</f>
        <v>1318</v>
      </c>
      <c r="I62" s="181"/>
      <c r="J62" s="181"/>
      <c r="K62" s="181">
        <f>'将来負担比率（分子）の構造'!L$45</f>
        <v>1259</v>
      </c>
      <c r="L62" s="181"/>
      <c r="M62" s="181"/>
      <c r="N62" s="181">
        <f>'将来負担比率（分子）の構造'!M$45</f>
        <v>1216</v>
      </c>
      <c r="O62" s="181"/>
      <c r="P62" s="181"/>
    </row>
    <row r="63" spans="1:16">
      <c r="A63" s="181" t="s">
        <v>33</v>
      </c>
      <c r="B63" s="181">
        <f>'将来負担比率（分子）の構造'!I$44</f>
        <v>725</v>
      </c>
      <c r="C63" s="181"/>
      <c r="D63" s="181"/>
      <c r="E63" s="181">
        <f>'将来負担比率（分子）の構造'!J$44</f>
        <v>696</v>
      </c>
      <c r="F63" s="181"/>
      <c r="G63" s="181"/>
      <c r="H63" s="181">
        <f>'将来負担比率（分子）の構造'!K$44</f>
        <v>694</v>
      </c>
      <c r="I63" s="181"/>
      <c r="J63" s="181"/>
      <c r="K63" s="181">
        <f>'将来負担比率（分子）の構造'!L$44</f>
        <v>551</v>
      </c>
      <c r="L63" s="181"/>
      <c r="M63" s="181"/>
      <c r="N63" s="181">
        <f>'将来負担比率（分子）の構造'!M$44</f>
        <v>478</v>
      </c>
      <c r="O63" s="181"/>
      <c r="P63" s="181"/>
    </row>
    <row r="64" spans="1:16">
      <c r="A64" s="181" t="s">
        <v>32</v>
      </c>
      <c r="B64" s="181">
        <f>'将来負担比率（分子）の構造'!I$43</f>
        <v>2518</v>
      </c>
      <c r="C64" s="181"/>
      <c r="D64" s="181"/>
      <c r="E64" s="181">
        <f>'将来負担比率（分子）の構造'!J$43</f>
        <v>2153</v>
      </c>
      <c r="F64" s="181"/>
      <c r="G64" s="181"/>
      <c r="H64" s="181">
        <f>'将来負担比率（分子）の構造'!K$43</f>
        <v>2023</v>
      </c>
      <c r="I64" s="181"/>
      <c r="J64" s="181"/>
      <c r="K64" s="181">
        <f>'将来負担比率（分子）の構造'!L$43</f>
        <v>2001</v>
      </c>
      <c r="L64" s="181"/>
      <c r="M64" s="181"/>
      <c r="N64" s="181">
        <f>'将来負担比率（分子）の構造'!M$43</f>
        <v>1737</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4514</v>
      </c>
      <c r="C66" s="181"/>
      <c r="D66" s="181"/>
      <c r="E66" s="181">
        <f>'将来負担比率（分子）の構造'!J$41</f>
        <v>4380</v>
      </c>
      <c r="F66" s="181"/>
      <c r="G66" s="181"/>
      <c r="H66" s="181">
        <f>'将来負担比率（分子）の構造'!K$41</f>
        <v>4168</v>
      </c>
      <c r="I66" s="181"/>
      <c r="J66" s="181"/>
      <c r="K66" s="181">
        <f>'将来負担比率（分子）の構造'!L$41</f>
        <v>3985</v>
      </c>
      <c r="L66" s="181"/>
      <c r="M66" s="181"/>
      <c r="N66" s="181">
        <f>'将来負担比率（分子）の構造'!M$41</f>
        <v>3818</v>
      </c>
      <c r="O66" s="181"/>
      <c r="P66" s="181"/>
    </row>
    <row r="67" spans="1:16">
      <c r="A67" s="181" t="s">
        <v>74</v>
      </c>
      <c r="B67" s="181" t="e">
        <f>NA()</f>
        <v>#N/A</v>
      </c>
      <c r="C67" s="181">
        <f>IF(ISNUMBER('将来負担比率（分子）の構造'!I$53), IF('将来負担比率（分子）の構造'!I$53 &lt; 0, 0, '将来負担比率（分子）の構造'!I$53), NA())</f>
        <v>2549</v>
      </c>
      <c r="D67" s="181" t="e">
        <f>NA()</f>
        <v>#N/A</v>
      </c>
      <c r="E67" s="181" t="e">
        <f>NA()</f>
        <v>#N/A</v>
      </c>
      <c r="F67" s="181">
        <f>IF(ISNUMBER('将来負担比率（分子）の構造'!J$53), IF('将来負担比率（分子）の構造'!J$53 &lt; 0, 0, '将来負担比率（分子）の構造'!J$53), NA())</f>
        <v>2373</v>
      </c>
      <c r="G67" s="181" t="e">
        <f>NA()</f>
        <v>#N/A</v>
      </c>
      <c r="H67" s="181" t="e">
        <f>NA()</f>
        <v>#N/A</v>
      </c>
      <c r="I67" s="181">
        <f>IF(ISNUMBER('将来負担比率（分子）の構造'!K$53), IF('将来負担比率（分子）の構造'!K$53 &lt; 0, 0, '将来負担比率（分子）の構造'!K$53), NA())</f>
        <v>1605</v>
      </c>
      <c r="J67" s="181" t="e">
        <f>NA()</f>
        <v>#N/A</v>
      </c>
      <c r="K67" s="181" t="e">
        <f>NA()</f>
        <v>#N/A</v>
      </c>
      <c r="L67" s="181">
        <f>IF(ISNUMBER('将来負担比率（分子）の構造'!L$53), IF('将来負担比率（分子）の構造'!L$53 &lt; 0, 0, '将来負担比率（分子）の構造'!L$53), NA())</f>
        <v>1523</v>
      </c>
      <c r="M67" s="181" t="e">
        <f>NA()</f>
        <v>#N/A</v>
      </c>
      <c r="N67" s="181" t="e">
        <f>NA()</f>
        <v>#N/A</v>
      </c>
      <c r="O67" s="181">
        <f>IF(ISNUMBER('将来負担比率（分子）の構造'!M$53), IF('将来負担比率（分子）の構造'!M$53 &lt; 0, 0, '将来負担比率（分子）の構造'!M$53), NA())</f>
        <v>1003</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981</v>
      </c>
      <c r="C72" s="185">
        <f>基金残高に係る経年分析!G55</f>
        <v>792</v>
      </c>
      <c r="D72" s="185">
        <f>基金残高に係る経年分析!H55</f>
        <v>814</v>
      </c>
    </row>
    <row r="73" spans="1:16">
      <c r="A73" s="184" t="s">
        <v>77</v>
      </c>
      <c r="B73" s="185">
        <f>基金残高に係る経年分析!F56</f>
        <v>38</v>
      </c>
      <c r="C73" s="185">
        <f>基金残高に係る経年分析!G56</f>
        <v>38</v>
      </c>
      <c r="D73" s="185">
        <f>基金残高に係る経年分析!H56</f>
        <v>38</v>
      </c>
    </row>
    <row r="74" spans="1:16">
      <c r="A74" s="184" t="s">
        <v>78</v>
      </c>
      <c r="B74" s="185">
        <f>基金残高に係る経年分析!F57</f>
        <v>748</v>
      </c>
      <c r="C74" s="185">
        <f>基金残高に係る経年分析!G57</f>
        <v>855</v>
      </c>
      <c r="D74" s="185">
        <f>基金残高に係る経年分析!H57</f>
        <v>949</v>
      </c>
    </row>
  </sheetData>
  <sheetProtection algorithmName="SHA-512" hashValue="xfXzYlKBQc6wnARv0Isy2DRngiXzNJS5qOqT0kfOvt8fmjqnVj5yUcBBgyqkPFlVo41NJ+8muEzUrv35ppftKQ==" saltValue="QMHz7B9+407mmMZWcZkF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478519</v>
      </c>
      <c r="S5" s="637"/>
      <c r="T5" s="637"/>
      <c r="U5" s="637"/>
      <c r="V5" s="637"/>
      <c r="W5" s="637"/>
      <c r="X5" s="637"/>
      <c r="Y5" s="638"/>
      <c r="Z5" s="639">
        <v>9.4</v>
      </c>
      <c r="AA5" s="639"/>
      <c r="AB5" s="639"/>
      <c r="AC5" s="639"/>
      <c r="AD5" s="640">
        <v>478519</v>
      </c>
      <c r="AE5" s="640"/>
      <c r="AF5" s="640"/>
      <c r="AG5" s="640"/>
      <c r="AH5" s="640"/>
      <c r="AI5" s="640"/>
      <c r="AJ5" s="640"/>
      <c r="AK5" s="640"/>
      <c r="AL5" s="641">
        <v>18.100000000000001</v>
      </c>
      <c r="AM5" s="642"/>
      <c r="AN5" s="642"/>
      <c r="AO5" s="643"/>
      <c r="AP5" s="633" t="s">
        <v>226</v>
      </c>
      <c r="AQ5" s="634"/>
      <c r="AR5" s="634"/>
      <c r="AS5" s="634"/>
      <c r="AT5" s="634"/>
      <c r="AU5" s="634"/>
      <c r="AV5" s="634"/>
      <c r="AW5" s="634"/>
      <c r="AX5" s="634"/>
      <c r="AY5" s="634"/>
      <c r="AZ5" s="634"/>
      <c r="BA5" s="634"/>
      <c r="BB5" s="634"/>
      <c r="BC5" s="634"/>
      <c r="BD5" s="634"/>
      <c r="BE5" s="634"/>
      <c r="BF5" s="635"/>
      <c r="BG5" s="647">
        <v>478519</v>
      </c>
      <c r="BH5" s="648"/>
      <c r="BI5" s="648"/>
      <c r="BJ5" s="648"/>
      <c r="BK5" s="648"/>
      <c r="BL5" s="648"/>
      <c r="BM5" s="648"/>
      <c r="BN5" s="649"/>
      <c r="BO5" s="650">
        <v>100</v>
      </c>
      <c r="BP5" s="650"/>
      <c r="BQ5" s="650"/>
      <c r="BR5" s="650"/>
      <c r="BS5" s="651">
        <v>547</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50641</v>
      </c>
      <c r="S6" s="648"/>
      <c r="T6" s="648"/>
      <c r="U6" s="648"/>
      <c r="V6" s="648"/>
      <c r="W6" s="648"/>
      <c r="X6" s="648"/>
      <c r="Y6" s="649"/>
      <c r="Z6" s="650">
        <v>1</v>
      </c>
      <c r="AA6" s="650"/>
      <c r="AB6" s="650"/>
      <c r="AC6" s="650"/>
      <c r="AD6" s="651">
        <v>50641</v>
      </c>
      <c r="AE6" s="651"/>
      <c r="AF6" s="651"/>
      <c r="AG6" s="651"/>
      <c r="AH6" s="651"/>
      <c r="AI6" s="651"/>
      <c r="AJ6" s="651"/>
      <c r="AK6" s="651"/>
      <c r="AL6" s="652">
        <v>1.9</v>
      </c>
      <c r="AM6" s="653"/>
      <c r="AN6" s="653"/>
      <c r="AO6" s="654"/>
      <c r="AP6" s="644" t="s">
        <v>231</v>
      </c>
      <c r="AQ6" s="645"/>
      <c r="AR6" s="645"/>
      <c r="AS6" s="645"/>
      <c r="AT6" s="645"/>
      <c r="AU6" s="645"/>
      <c r="AV6" s="645"/>
      <c r="AW6" s="645"/>
      <c r="AX6" s="645"/>
      <c r="AY6" s="645"/>
      <c r="AZ6" s="645"/>
      <c r="BA6" s="645"/>
      <c r="BB6" s="645"/>
      <c r="BC6" s="645"/>
      <c r="BD6" s="645"/>
      <c r="BE6" s="645"/>
      <c r="BF6" s="646"/>
      <c r="BG6" s="647">
        <v>478519</v>
      </c>
      <c r="BH6" s="648"/>
      <c r="BI6" s="648"/>
      <c r="BJ6" s="648"/>
      <c r="BK6" s="648"/>
      <c r="BL6" s="648"/>
      <c r="BM6" s="648"/>
      <c r="BN6" s="649"/>
      <c r="BO6" s="650">
        <v>100</v>
      </c>
      <c r="BP6" s="650"/>
      <c r="BQ6" s="650"/>
      <c r="BR6" s="650"/>
      <c r="BS6" s="651">
        <v>547</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52257</v>
      </c>
      <c r="CS6" s="648"/>
      <c r="CT6" s="648"/>
      <c r="CU6" s="648"/>
      <c r="CV6" s="648"/>
      <c r="CW6" s="648"/>
      <c r="CX6" s="648"/>
      <c r="CY6" s="649"/>
      <c r="CZ6" s="641">
        <v>1.1000000000000001</v>
      </c>
      <c r="DA6" s="642"/>
      <c r="DB6" s="642"/>
      <c r="DC6" s="661"/>
      <c r="DD6" s="656" t="s">
        <v>127</v>
      </c>
      <c r="DE6" s="648"/>
      <c r="DF6" s="648"/>
      <c r="DG6" s="648"/>
      <c r="DH6" s="648"/>
      <c r="DI6" s="648"/>
      <c r="DJ6" s="648"/>
      <c r="DK6" s="648"/>
      <c r="DL6" s="648"/>
      <c r="DM6" s="648"/>
      <c r="DN6" s="648"/>
      <c r="DO6" s="648"/>
      <c r="DP6" s="649"/>
      <c r="DQ6" s="656">
        <v>52257</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835</v>
      </c>
      <c r="S7" s="648"/>
      <c r="T7" s="648"/>
      <c r="U7" s="648"/>
      <c r="V7" s="648"/>
      <c r="W7" s="648"/>
      <c r="X7" s="648"/>
      <c r="Y7" s="649"/>
      <c r="Z7" s="650">
        <v>0</v>
      </c>
      <c r="AA7" s="650"/>
      <c r="AB7" s="650"/>
      <c r="AC7" s="650"/>
      <c r="AD7" s="651">
        <v>835</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218067</v>
      </c>
      <c r="BH7" s="648"/>
      <c r="BI7" s="648"/>
      <c r="BJ7" s="648"/>
      <c r="BK7" s="648"/>
      <c r="BL7" s="648"/>
      <c r="BM7" s="648"/>
      <c r="BN7" s="649"/>
      <c r="BO7" s="650">
        <v>45.6</v>
      </c>
      <c r="BP7" s="650"/>
      <c r="BQ7" s="650"/>
      <c r="BR7" s="650"/>
      <c r="BS7" s="651">
        <v>547</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1526676</v>
      </c>
      <c r="CS7" s="648"/>
      <c r="CT7" s="648"/>
      <c r="CU7" s="648"/>
      <c r="CV7" s="648"/>
      <c r="CW7" s="648"/>
      <c r="CX7" s="648"/>
      <c r="CY7" s="649"/>
      <c r="CZ7" s="650">
        <v>31.7</v>
      </c>
      <c r="DA7" s="650"/>
      <c r="DB7" s="650"/>
      <c r="DC7" s="650"/>
      <c r="DD7" s="656">
        <v>43380</v>
      </c>
      <c r="DE7" s="648"/>
      <c r="DF7" s="648"/>
      <c r="DG7" s="648"/>
      <c r="DH7" s="648"/>
      <c r="DI7" s="648"/>
      <c r="DJ7" s="648"/>
      <c r="DK7" s="648"/>
      <c r="DL7" s="648"/>
      <c r="DM7" s="648"/>
      <c r="DN7" s="648"/>
      <c r="DO7" s="648"/>
      <c r="DP7" s="649"/>
      <c r="DQ7" s="656">
        <v>572809</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4334</v>
      </c>
      <c r="S8" s="648"/>
      <c r="T8" s="648"/>
      <c r="U8" s="648"/>
      <c r="V8" s="648"/>
      <c r="W8" s="648"/>
      <c r="X8" s="648"/>
      <c r="Y8" s="649"/>
      <c r="Z8" s="650">
        <v>0.1</v>
      </c>
      <c r="AA8" s="650"/>
      <c r="AB8" s="650"/>
      <c r="AC8" s="650"/>
      <c r="AD8" s="651">
        <v>4334</v>
      </c>
      <c r="AE8" s="651"/>
      <c r="AF8" s="651"/>
      <c r="AG8" s="651"/>
      <c r="AH8" s="651"/>
      <c r="AI8" s="651"/>
      <c r="AJ8" s="651"/>
      <c r="AK8" s="651"/>
      <c r="AL8" s="652">
        <v>0.2</v>
      </c>
      <c r="AM8" s="653"/>
      <c r="AN8" s="653"/>
      <c r="AO8" s="654"/>
      <c r="AP8" s="644" t="s">
        <v>237</v>
      </c>
      <c r="AQ8" s="645"/>
      <c r="AR8" s="645"/>
      <c r="AS8" s="645"/>
      <c r="AT8" s="645"/>
      <c r="AU8" s="645"/>
      <c r="AV8" s="645"/>
      <c r="AW8" s="645"/>
      <c r="AX8" s="645"/>
      <c r="AY8" s="645"/>
      <c r="AZ8" s="645"/>
      <c r="BA8" s="645"/>
      <c r="BB8" s="645"/>
      <c r="BC8" s="645"/>
      <c r="BD8" s="645"/>
      <c r="BE8" s="645"/>
      <c r="BF8" s="646"/>
      <c r="BG8" s="647">
        <v>8148</v>
      </c>
      <c r="BH8" s="648"/>
      <c r="BI8" s="648"/>
      <c r="BJ8" s="648"/>
      <c r="BK8" s="648"/>
      <c r="BL8" s="648"/>
      <c r="BM8" s="648"/>
      <c r="BN8" s="649"/>
      <c r="BO8" s="650">
        <v>1.7</v>
      </c>
      <c r="BP8" s="650"/>
      <c r="BQ8" s="650"/>
      <c r="BR8" s="650"/>
      <c r="BS8" s="656" t="s">
        <v>127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893094</v>
      </c>
      <c r="CS8" s="648"/>
      <c r="CT8" s="648"/>
      <c r="CU8" s="648"/>
      <c r="CV8" s="648"/>
      <c r="CW8" s="648"/>
      <c r="CX8" s="648"/>
      <c r="CY8" s="649"/>
      <c r="CZ8" s="650">
        <v>18.5</v>
      </c>
      <c r="DA8" s="650"/>
      <c r="DB8" s="650"/>
      <c r="DC8" s="650"/>
      <c r="DD8" s="656">
        <v>2442</v>
      </c>
      <c r="DE8" s="648"/>
      <c r="DF8" s="648"/>
      <c r="DG8" s="648"/>
      <c r="DH8" s="648"/>
      <c r="DI8" s="648"/>
      <c r="DJ8" s="648"/>
      <c r="DK8" s="648"/>
      <c r="DL8" s="648"/>
      <c r="DM8" s="648"/>
      <c r="DN8" s="648"/>
      <c r="DO8" s="648"/>
      <c r="DP8" s="649"/>
      <c r="DQ8" s="656">
        <v>583020</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4734</v>
      </c>
      <c r="S9" s="648"/>
      <c r="T9" s="648"/>
      <c r="U9" s="648"/>
      <c r="V9" s="648"/>
      <c r="W9" s="648"/>
      <c r="X9" s="648"/>
      <c r="Y9" s="649"/>
      <c r="Z9" s="650">
        <v>0.1</v>
      </c>
      <c r="AA9" s="650"/>
      <c r="AB9" s="650"/>
      <c r="AC9" s="650"/>
      <c r="AD9" s="651">
        <v>4734</v>
      </c>
      <c r="AE9" s="651"/>
      <c r="AF9" s="651"/>
      <c r="AG9" s="651"/>
      <c r="AH9" s="651"/>
      <c r="AI9" s="651"/>
      <c r="AJ9" s="651"/>
      <c r="AK9" s="651"/>
      <c r="AL9" s="652">
        <v>0.2</v>
      </c>
      <c r="AM9" s="653"/>
      <c r="AN9" s="653"/>
      <c r="AO9" s="654"/>
      <c r="AP9" s="644" t="s">
        <v>240</v>
      </c>
      <c r="AQ9" s="645"/>
      <c r="AR9" s="645"/>
      <c r="AS9" s="645"/>
      <c r="AT9" s="645"/>
      <c r="AU9" s="645"/>
      <c r="AV9" s="645"/>
      <c r="AW9" s="645"/>
      <c r="AX9" s="645"/>
      <c r="AY9" s="645"/>
      <c r="AZ9" s="645"/>
      <c r="BA9" s="645"/>
      <c r="BB9" s="645"/>
      <c r="BC9" s="645"/>
      <c r="BD9" s="645"/>
      <c r="BE9" s="645"/>
      <c r="BF9" s="646"/>
      <c r="BG9" s="647">
        <v>184847</v>
      </c>
      <c r="BH9" s="648"/>
      <c r="BI9" s="648"/>
      <c r="BJ9" s="648"/>
      <c r="BK9" s="648"/>
      <c r="BL9" s="648"/>
      <c r="BM9" s="648"/>
      <c r="BN9" s="649"/>
      <c r="BO9" s="650">
        <v>38.6</v>
      </c>
      <c r="BP9" s="650"/>
      <c r="BQ9" s="650"/>
      <c r="BR9" s="650"/>
      <c r="BS9" s="656" t="s">
        <v>127</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577907</v>
      </c>
      <c r="CS9" s="648"/>
      <c r="CT9" s="648"/>
      <c r="CU9" s="648"/>
      <c r="CV9" s="648"/>
      <c r="CW9" s="648"/>
      <c r="CX9" s="648"/>
      <c r="CY9" s="649"/>
      <c r="CZ9" s="650">
        <v>12</v>
      </c>
      <c r="DA9" s="650"/>
      <c r="DB9" s="650"/>
      <c r="DC9" s="650"/>
      <c r="DD9" s="656">
        <v>1892</v>
      </c>
      <c r="DE9" s="648"/>
      <c r="DF9" s="648"/>
      <c r="DG9" s="648"/>
      <c r="DH9" s="648"/>
      <c r="DI9" s="648"/>
      <c r="DJ9" s="648"/>
      <c r="DK9" s="648"/>
      <c r="DL9" s="648"/>
      <c r="DM9" s="648"/>
      <c r="DN9" s="648"/>
      <c r="DO9" s="648"/>
      <c r="DP9" s="649"/>
      <c r="DQ9" s="656">
        <v>403453</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243</v>
      </c>
      <c r="S10" s="648"/>
      <c r="T10" s="648"/>
      <c r="U10" s="648"/>
      <c r="V10" s="648"/>
      <c r="W10" s="648"/>
      <c r="X10" s="648"/>
      <c r="Y10" s="649"/>
      <c r="Z10" s="650" t="s">
        <v>127</v>
      </c>
      <c r="AA10" s="650"/>
      <c r="AB10" s="650"/>
      <c r="AC10" s="650"/>
      <c r="AD10" s="651" t="s">
        <v>127</v>
      </c>
      <c r="AE10" s="651"/>
      <c r="AF10" s="651"/>
      <c r="AG10" s="651"/>
      <c r="AH10" s="651"/>
      <c r="AI10" s="651"/>
      <c r="AJ10" s="651"/>
      <c r="AK10" s="651"/>
      <c r="AL10" s="652" t="s">
        <v>127</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10628</v>
      </c>
      <c r="BH10" s="648"/>
      <c r="BI10" s="648"/>
      <c r="BJ10" s="648"/>
      <c r="BK10" s="648"/>
      <c r="BL10" s="648"/>
      <c r="BM10" s="648"/>
      <c r="BN10" s="649"/>
      <c r="BO10" s="650">
        <v>2.2000000000000002</v>
      </c>
      <c r="BP10" s="650"/>
      <c r="BQ10" s="650"/>
      <c r="BR10" s="650"/>
      <c r="BS10" s="656" t="s">
        <v>127</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127</v>
      </c>
      <c r="CS10" s="648"/>
      <c r="CT10" s="648"/>
      <c r="CU10" s="648"/>
      <c r="CV10" s="648"/>
      <c r="CW10" s="648"/>
      <c r="CX10" s="648"/>
      <c r="CY10" s="649"/>
      <c r="CZ10" s="650" t="s">
        <v>243</v>
      </c>
      <c r="DA10" s="650"/>
      <c r="DB10" s="650"/>
      <c r="DC10" s="650"/>
      <c r="DD10" s="656" t="s">
        <v>127</v>
      </c>
      <c r="DE10" s="648"/>
      <c r="DF10" s="648"/>
      <c r="DG10" s="648"/>
      <c r="DH10" s="648"/>
      <c r="DI10" s="648"/>
      <c r="DJ10" s="648"/>
      <c r="DK10" s="648"/>
      <c r="DL10" s="648"/>
      <c r="DM10" s="648"/>
      <c r="DN10" s="648"/>
      <c r="DO10" s="648"/>
      <c r="DP10" s="649"/>
      <c r="DQ10" s="656" t="s">
        <v>127</v>
      </c>
      <c r="DR10" s="648"/>
      <c r="DS10" s="648"/>
      <c r="DT10" s="648"/>
      <c r="DU10" s="648"/>
      <c r="DV10" s="648"/>
      <c r="DW10" s="648"/>
      <c r="DX10" s="648"/>
      <c r="DY10" s="648"/>
      <c r="DZ10" s="648"/>
      <c r="EA10" s="648"/>
      <c r="EB10" s="648"/>
      <c r="EC10" s="657"/>
    </row>
    <row r="11" spans="2:143" ht="11.25" customHeight="1">
      <c r="B11" s="644" t="s">
        <v>246</v>
      </c>
      <c r="C11" s="645"/>
      <c r="D11" s="645"/>
      <c r="E11" s="645"/>
      <c r="F11" s="645"/>
      <c r="G11" s="645"/>
      <c r="H11" s="645"/>
      <c r="I11" s="645"/>
      <c r="J11" s="645"/>
      <c r="K11" s="645"/>
      <c r="L11" s="645"/>
      <c r="M11" s="645"/>
      <c r="N11" s="645"/>
      <c r="O11" s="645"/>
      <c r="P11" s="645"/>
      <c r="Q11" s="646"/>
      <c r="R11" s="647">
        <v>110369</v>
      </c>
      <c r="S11" s="648"/>
      <c r="T11" s="648"/>
      <c r="U11" s="648"/>
      <c r="V11" s="648"/>
      <c r="W11" s="648"/>
      <c r="X11" s="648"/>
      <c r="Y11" s="649"/>
      <c r="Z11" s="652">
        <v>2.2000000000000002</v>
      </c>
      <c r="AA11" s="653"/>
      <c r="AB11" s="653"/>
      <c r="AC11" s="665"/>
      <c r="AD11" s="656">
        <v>110369</v>
      </c>
      <c r="AE11" s="648"/>
      <c r="AF11" s="648"/>
      <c r="AG11" s="648"/>
      <c r="AH11" s="648"/>
      <c r="AI11" s="648"/>
      <c r="AJ11" s="648"/>
      <c r="AK11" s="649"/>
      <c r="AL11" s="652">
        <v>4.2</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14444</v>
      </c>
      <c r="BH11" s="648"/>
      <c r="BI11" s="648"/>
      <c r="BJ11" s="648"/>
      <c r="BK11" s="648"/>
      <c r="BL11" s="648"/>
      <c r="BM11" s="648"/>
      <c r="BN11" s="649"/>
      <c r="BO11" s="650">
        <v>3</v>
      </c>
      <c r="BP11" s="650"/>
      <c r="BQ11" s="650"/>
      <c r="BR11" s="650"/>
      <c r="BS11" s="656">
        <v>547</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164517</v>
      </c>
      <c r="CS11" s="648"/>
      <c r="CT11" s="648"/>
      <c r="CU11" s="648"/>
      <c r="CV11" s="648"/>
      <c r="CW11" s="648"/>
      <c r="CX11" s="648"/>
      <c r="CY11" s="649"/>
      <c r="CZ11" s="650">
        <v>3.4</v>
      </c>
      <c r="DA11" s="650"/>
      <c r="DB11" s="650"/>
      <c r="DC11" s="650"/>
      <c r="DD11" s="656">
        <v>8150</v>
      </c>
      <c r="DE11" s="648"/>
      <c r="DF11" s="648"/>
      <c r="DG11" s="648"/>
      <c r="DH11" s="648"/>
      <c r="DI11" s="648"/>
      <c r="DJ11" s="648"/>
      <c r="DK11" s="648"/>
      <c r="DL11" s="648"/>
      <c r="DM11" s="648"/>
      <c r="DN11" s="648"/>
      <c r="DO11" s="648"/>
      <c r="DP11" s="649"/>
      <c r="DQ11" s="656">
        <v>101059</v>
      </c>
      <c r="DR11" s="648"/>
      <c r="DS11" s="648"/>
      <c r="DT11" s="648"/>
      <c r="DU11" s="648"/>
      <c r="DV11" s="648"/>
      <c r="DW11" s="648"/>
      <c r="DX11" s="648"/>
      <c r="DY11" s="648"/>
      <c r="DZ11" s="648"/>
      <c r="EA11" s="648"/>
      <c r="EB11" s="648"/>
      <c r="EC11" s="657"/>
    </row>
    <row r="12" spans="2:143" ht="11.25" customHeight="1">
      <c r="B12" s="644" t="s">
        <v>249</v>
      </c>
      <c r="C12" s="645"/>
      <c r="D12" s="645"/>
      <c r="E12" s="645"/>
      <c r="F12" s="645"/>
      <c r="G12" s="645"/>
      <c r="H12" s="645"/>
      <c r="I12" s="645"/>
      <c r="J12" s="645"/>
      <c r="K12" s="645"/>
      <c r="L12" s="645"/>
      <c r="M12" s="645"/>
      <c r="N12" s="645"/>
      <c r="O12" s="645"/>
      <c r="P12" s="645"/>
      <c r="Q12" s="646"/>
      <c r="R12" s="647" t="s">
        <v>127</v>
      </c>
      <c r="S12" s="648"/>
      <c r="T12" s="648"/>
      <c r="U12" s="648"/>
      <c r="V12" s="648"/>
      <c r="W12" s="648"/>
      <c r="X12" s="648"/>
      <c r="Y12" s="649"/>
      <c r="Z12" s="650" t="s">
        <v>127</v>
      </c>
      <c r="AA12" s="650"/>
      <c r="AB12" s="650"/>
      <c r="AC12" s="650"/>
      <c r="AD12" s="651" t="s">
        <v>243</v>
      </c>
      <c r="AE12" s="651"/>
      <c r="AF12" s="651"/>
      <c r="AG12" s="651"/>
      <c r="AH12" s="651"/>
      <c r="AI12" s="651"/>
      <c r="AJ12" s="651"/>
      <c r="AK12" s="651"/>
      <c r="AL12" s="652" t="s">
        <v>243</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230947</v>
      </c>
      <c r="BH12" s="648"/>
      <c r="BI12" s="648"/>
      <c r="BJ12" s="648"/>
      <c r="BK12" s="648"/>
      <c r="BL12" s="648"/>
      <c r="BM12" s="648"/>
      <c r="BN12" s="649"/>
      <c r="BO12" s="650">
        <v>48.3</v>
      </c>
      <c r="BP12" s="650"/>
      <c r="BQ12" s="650"/>
      <c r="BR12" s="650"/>
      <c r="BS12" s="656" t="s">
        <v>127</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14630</v>
      </c>
      <c r="CS12" s="648"/>
      <c r="CT12" s="648"/>
      <c r="CU12" s="648"/>
      <c r="CV12" s="648"/>
      <c r="CW12" s="648"/>
      <c r="CX12" s="648"/>
      <c r="CY12" s="649"/>
      <c r="CZ12" s="650">
        <v>0.3</v>
      </c>
      <c r="DA12" s="650"/>
      <c r="DB12" s="650"/>
      <c r="DC12" s="650"/>
      <c r="DD12" s="656" t="s">
        <v>243</v>
      </c>
      <c r="DE12" s="648"/>
      <c r="DF12" s="648"/>
      <c r="DG12" s="648"/>
      <c r="DH12" s="648"/>
      <c r="DI12" s="648"/>
      <c r="DJ12" s="648"/>
      <c r="DK12" s="648"/>
      <c r="DL12" s="648"/>
      <c r="DM12" s="648"/>
      <c r="DN12" s="648"/>
      <c r="DO12" s="648"/>
      <c r="DP12" s="649"/>
      <c r="DQ12" s="656">
        <v>14630</v>
      </c>
      <c r="DR12" s="648"/>
      <c r="DS12" s="648"/>
      <c r="DT12" s="648"/>
      <c r="DU12" s="648"/>
      <c r="DV12" s="648"/>
      <c r="DW12" s="648"/>
      <c r="DX12" s="648"/>
      <c r="DY12" s="648"/>
      <c r="DZ12" s="648"/>
      <c r="EA12" s="648"/>
      <c r="EB12" s="648"/>
      <c r="EC12" s="657"/>
    </row>
    <row r="13" spans="2:143" ht="11.25" customHeight="1">
      <c r="B13" s="644" t="s">
        <v>252</v>
      </c>
      <c r="C13" s="645"/>
      <c r="D13" s="645"/>
      <c r="E13" s="645"/>
      <c r="F13" s="645"/>
      <c r="G13" s="645"/>
      <c r="H13" s="645"/>
      <c r="I13" s="645"/>
      <c r="J13" s="645"/>
      <c r="K13" s="645"/>
      <c r="L13" s="645"/>
      <c r="M13" s="645"/>
      <c r="N13" s="645"/>
      <c r="O13" s="645"/>
      <c r="P13" s="645"/>
      <c r="Q13" s="646"/>
      <c r="R13" s="647" t="s">
        <v>127</v>
      </c>
      <c r="S13" s="648"/>
      <c r="T13" s="648"/>
      <c r="U13" s="648"/>
      <c r="V13" s="648"/>
      <c r="W13" s="648"/>
      <c r="X13" s="648"/>
      <c r="Y13" s="649"/>
      <c r="Z13" s="650" t="s">
        <v>127</v>
      </c>
      <c r="AA13" s="650"/>
      <c r="AB13" s="650"/>
      <c r="AC13" s="650"/>
      <c r="AD13" s="651" t="s">
        <v>127</v>
      </c>
      <c r="AE13" s="651"/>
      <c r="AF13" s="651"/>
      <c r="AG13" s="651"/>
      <c r="AH13" s="651"/>
      <c r="AI13" s="651"/>
      <c r="AJ13" s="651"/>
      <c r="AK13" s="651"/>
      <c r="AL13" s="652" t="s">
        <v>127</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229006</v>
      </c>
      <c r="BH13" s="648"/>
      <c r="BI13" s="648"/>
      <c r="BJ13" s="648"/>
      <c r="BK13" s="648"/>
      <c r="BL13" s="648"/>
      <c r="BM13" s="648"/>
      <c r="BN13" s="649"/>
      <c r="BO13" s="650">
        <v>47.9</v>
      </c>
      <c r="BP13" s="650"/>
      <c r="BQ13" s="650"/>
      <c r="BR13" s="650"/>
      <c r="BS13" s="656" t="s">
        <v>127</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382093</v>
      </c>
      <c r="CS13" s="648"/>
      <c r="CT13" s="648"/>
      <c r="CU13" s="648"/>
      <c r="CV13" s="648"/>
      <c r="CW13" s="648"/>
      <c r="CX13" s="648"/>
      <c r="CY13" s="649"/>
      <c r="CZ13" s="650">
        <v>7.9</v>
      </c>
      <c r="DA13" s="650"/>
      <c r="DB13" s="650"/>
      <c r="DC13" s="650"/>
      <c r="DD13" s="656">
        <v>107721</v>
      </c>
      <c r="DE13" s="648"/>
      <c r="DF13" s="648"/>
      <c r="DG13" s="648"/>
      <c r="DH13" s="648"/>
      <c r="DI13" s="648"/>
      <c r="DJ13" s="648"/>
      <c r="DK13" s="648"/>
      <c r="DL13" s="648"/>
      <c r="DM13" s="648"/>
      <c r="DN13" s="648"/>
      <c r="DO13" s="648"/>
      <c r="DP13" s="649"/>
      <c r="DQ13" s="656">
        <v>314988</v>
      </c>
      <c r="DR13" s="648"/>
      <c r="DS13" s="648"/>
      <c r="DT13" s="648"/>
      <c r="DU13" s="648"/>
      <c r="DV13" s="648"/>
      <c r="DW13" s="648"/>
      <c r="DX13" s="648"/>
      <c r="DY13" s="648"/>
      <c r="DZ13" s="648"/>
      <c r="EA13" s="648"/>
      <c r="EB13" s="648"/>
      <c r="EC13" s="657"/>
    </row>
    <row r="14" spans="2:143" ht="11.25" customHeight="1">
      <c r="B14" s="644" t="s">
        <v>255</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127</v>
      </c>
      <c r="AA14" s="650"/>
      <c r="AB14" s="650"/>
      <c r="AC14" s="650"/>
      <c r="AD14" s="651" t="s">
        <v>127</v>
      </c>
      <c r="AE14" s="651"/>
      <c r="AF14" s="651"/>
      <c r="AG14" s="651"/>
      <c r="AH14" s="651"/>
      <c r="AI14" s="651"/>
      <c r="AJ14" s="651"/>
      <c r="AK14" s="651"/>
      <c r="AL14" s="652" t="s">
        <v>127</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21561</v>
      </c>
      <c r="BH14" s="648"/>
      <c r="BI14" s="648"/>
      <c r="BJ14" s="648"/>
      <c r="BK14" s="648"/>
      <c r="BL14" s="648"/>
      <c r="BM14" s="648"/>
      <c r="BN14" s="649"/>
      <c r="BO14" s="650">
        <v>4.5</v>
      </c>
      <c r="BP14" s="650"/>
      <c r="BQ14" s="650"/>
      <c r="BR14" s="650"/>
      <c r="BS14" s="656" t="s">
        <v>127</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239017</v>
      </c>
      <c r="CS14" s="648"/>
      <c r="CT14" s="648"/>
      <c r="CU14" s="648"/>
      <c r="CV14" s="648"/>
      <c r="CW14" s="648"/>
      <c r="CX14" s="648"/>
      <c r="CY14" s="649"/>
      <c r="CZ14" s="650">
        <v>5</v>
      </c>
      <c r="DA14" s="650"/>
      <c r="DB14" s="650"/>
      <c r="DC14" s="650"/>
      <c r="DD14" s="656">
        <v>500</v>
      </c>
      <c r="DE14" s="648"/>
      <c r="DF14" s="648"/>
      <c r="DG14" s="648"/>
      <c r="DH14" s="648"/>
      <c r="DI14" s="648"/>
      <c r="DJ14" s="648"/>
      <c r="DK14" s="648"/>
      <c r="DL14" s="648"/>
      <c r="DM14" s="648"/>
      <c r="DN14" s="648"/>
      <c r="DO14" s="648"/>
      <c r="DP14" s="649"/>
      <c r="DQ14" s="656">
        <v>234018</v>
      </c>
      <c r="DR14" s="648"/>
      <c r="DS14" s="648"/>
      <c r="DT14" s="648"/>
      <c r="DU14" s="648"/>
      <c r="DV14" s="648"/>
      <c r="DW14" s="648"/>
      <c r="DX14" s="648"/>
      <c r="DY14" s="648"/>
      <c r="DZ14" s="648"/>
      <c r="EA14" s="648"/>
      <c r="EB14" s="648"/>
      <c r="EC14" s="657"/>
    </row>
    <row r="15" spans="2:143" ht="11.25" customHeight="1">
      <c r="B15" s="644" t="s">
        <v>258</v>
      </c>
      <c r="C15" s="645"/>
      <c r="D15" s="645"/>
      <c r="E15" s="645"/>
      <c r="F15" s="645"/>
      <c r="G15" s="645"/>
      <c r="H15" s="645"/>
      <c r="I15" s="645"/>
      <c r="J15" s="645"/>
      <c r="K15" s="645"/>
      <c r="L15" s="645"/>
      <c r="M15" s="645"/>
      <c r="N15" s="645"/>
      <c r="O15" s="645"/>
      <c r="P15" s="645"/>
      <c r="Q15" s="646"/>
      <c r="R15" s="647" t="s">
        <v>127</v>
      </c>
      <c r="S15" s="648"/>
      <c r="T15" s="648"/>
      <c r="U15" s="648"/>
      <c r="V15" s="648"/>
      <c r="W15" s="648"/>
      <c r="X15" s="648"/>
      <c r="Y15" s="649"/>
      <c r="Z15" s="650" t="s">
        <v>243</v>
      </c>
      <c r="AA15" s="650"/>
      <c r="AB15" s="650"/>
      <c r="AC15" s="650"/>
      <c r="AD15" s="651" t="s">
        <v>127</v>
      </c>
      <c r="AE15" s="651"/>
      <c r="AF15" s="651"/>
      <c r="AG15" s="651"/>
      <c r="AH15" s="651"/>
      <c r="AI15" s="651"/>
      <c r="AJ15" s="651"/>
      <c r="AK15" s="651"/>
      <c r="AL15" s="652" t="s">
        <v>127</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7944</v>
      </c>
      <c r="BH15" s="648"/>
      <c r="BI15" s="648"/>
      <c r="BJ15" s="648"/>
      <c r="BK15" s="648"/>
      <c r="BL15" s="648"/>
      <c r="BM15" s="648"/>
      <c r="BN15" s="649"/>
      <c r="BO15" s="650">
        <v>1.7</v>
      </c>
      <c r="BP15" s="650"/>
      <c r="BQ15" s="650"/>
      <c r="BR15" s="650"/>
      <c r="BS15" s="656" t="s">
        <v>243</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321572</v>
      </c>
      <c r="CS15" s="648"/>
      <c r="CT15" s="648"/>
      <c r="CU15" s="648"/>
      <c r="CV15" s="648"/>
      <c r="CW15" s="648"/>
      <c r="CX15" s="648"/>
      <c r="CY15" s="649"/>
      <c r="CZ15" s="650">
        <v>6.7</v>
      </c>
      <c r="DA15" s="650"/>
      <c r="DB15" s="650"/>
      <c r="DC15" s="650"/>
      <c r="DD15" s="656">
        <v>58155</v>
      </c>
      <c r="DE15" s="648"/>
      <c r="DF15" s="648"/>
      <c r="DG15" s="648"/>
      <c r="DH15" s="648"/>
      <c r="DI15" s="648"/>
      <c r="DJ15" s="648"/>
      <c r="DK15" s="648"/>
      <c r="DL15" s="648"/>
      <c r="DM15" s="648"/>
      <c r="DN15" s="648"/>
      <c r="DO15" s="648"/>
      <c r="DP15" s="649"/>
      <c r="DQ15" s="656">
        <v>253443</v>
      </c>
      <c r="DR15" s="648"/>
      <c r="DS15" s="648"/>
      <c r="DT15" s="648"/>
      <c r="DU15" s="648"/>
      <c r="DV15" s="648"/>
      <c r="DW15" s="648"/>
      <c r="DX15" s="648"/>
      <c r="DY15" s="648"/>
      <c r="DZ15" s="648"/>
      <c r="EA15" s="648"/>
      <c r="EB15" s="648"/>
      <c r="EC15" s="657"/>
    </row>
    <row r="16" spans="2:143" ht="11.25" customHeight="1">
      <c r="B16" s="644" t="s">
        <v>261</v>
      </c>
      <c r="C16" s="645"/>
      <c r="D16" s="645"/>
      <c r="E16" s="645"/>
      <c r="F16" s="645"/>
      <c r="G16" s="645"/>
      <c r="H16" s="645"/>
      <c r="I16" s="645"/>
      <c r="J16" s="645"/>
      <c r="K16" s="645"/>
      <c r="L16" s="645"/>
      <c r="M16" s="645"/>
      <c r="N16" s="645"/>
      <c r="O16" s="645"/>
      <c r="P16" s="645"/>
      <c r="Q16" s="646"/>
      <c r="R16" s="647">
        <v>3780</v>
      </c>
      <c r="S16" s="648"/>
      <c r="T16" s="648"/>
      <c r="U16" s="648"/>
      <c r="V16" s="648"/>
      <c r="W16" s="648"/>
      <c r="X16" s="648"/>
      <c r="Y16" s="649"/>
      <c r="Z16" s="650">
        <v>0.1</v>
      </c>
      <c r="AA16" s="650"/>
      <c r="AB16" s="650"/>
      <c r="AC16" s="650"/>
      <c r="AD16" s="651">
        <v>3780</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127</v>
      </c>
      <c r="BP16" s="650"/>
      <c r="BQ16" s="650"/>
      <c r="BR16" s="650"/>
      <c r="BS16" s="656" t="s">
        <v>127</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137132</v>
      </c>
      <c r="CS16" s="648"/>
      <c r="CT16" s="648"/>
      <c r="CU16" s="648"/>
      <c r="CV16" s="648"/>
      <c r="CW16" s="648"/>
      <c r="CX16" s="648"/>
      <c r="CY16" s="649"/>
      <c r="CZ16" s="650">
        <v>2.8</v>
      </c>
      <c r="DA16" s="650"/>
      <c r="DB16" s="650"/>
      <c r="DC16" s="650"/>
      <c r="DD16" s="656" t="s">
        <v>127</v>
      </c>
      <c r="DE16" s="648"/>
      <c r="DF16" s="648"/>
      <c r="DG16" s="648"/>
      <c r="DH16" s="648"/>
      <c r="DI16" s="648"/>
      <c r="DJ16" s="648"/>
      <c r="DK16" s="648"/>
      <c r="DL16" s="648"/>
      <c r="DM16" s="648"/>
      <c r="DN16" s="648"/>
      <c r="DO16" s="648"/>
      <c r="DP16" s="649"/>
      <c r="DQ16" s="656">
        <v>66109</v>
      </c>
      <c r="DR16" s="648"/>
      <c r="DS16" s="648"/>
      <c r="DT16" s="648"/>
      <c r="DU16" s="648"/>
      <c r="DV16" s="648"/>
      <c r="DW16" s="648"/>
      <c r="DX16" s="648"/>
      <c r="DY16" s="648"/>
      <c r="DZ16" s="648"/>
      <c r="EA16" s="648"/>
      <c r="EB16" s="648"/>
      <c r="EC16" s="657"/>
    </row>
    <row r="17" spans="2:133" ht="11.25" customHeight="1">
      <c r="B17" s="644" t="s">
        <v>264</v>
      </c>
      <c r="C17" s="645"/>
      <c r="D17" s="645"/>
      <c r="E17" s="645"/>
      <c r="F17" s="645"/>
      <c r="G17" s="645"/>
      <c r="H17" s="645"/>
      <c r="I17" s="645"/>
      <c r="J17" s="645"/>
      <c r="K17" s="645"/>
      <c r="L17" s="645"/>
      <c r="M17" s="645"/>
      <c r="N17" s="645"/>
      <c r="O17" s="645"/>
      <c r="P17" s="645"/>
      <c r="Q17" s="646"/>
      <c r="R17" s="647">
        <v>3129</v>
      </c>
      <c r="S17" s="648"/>
      <c r="T17" s="648"/>
      <c r="U17" s="648"/>
      <c r="V17" s="648"/>
      <c r="W17" s="648"/>
      <c r="X17" s="648"/>
      <c r="Y17" s="649"/>
      <c r="Z17" s="650">
        <v>0.1</v>
      </c>
      <c r="AA17" s="650"/>
      <c r="AB17" s="650"/>
      <c r="AC17" s="650"/>
      <c r="AD17" s="651">
        <v>3129</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127</v>
      </c>
      <c r="BP17" s="650"/>
      <c r="BQ17" s="650"/>
      <c r="BR17" s="650"/>
      <c r="BS17" s="656" t="s">
        <v>127</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509402</v>
      </c>
      <c r="CS17" s="648"/>
      <c r="CT17" s="648"/>
      <c r="CU17" s="648"/>
      <c r="CV17" s="648"/>
      <c r="CW17" s="648"/>
      <c r="CX17" s="648"/>
      <c r="CY17" s="649"/>
      <c r="CZ17" s="650">
        <v>10.6</v>
      </c>
      <c r="DA17" s="650"/>
      <c r="DB17" s="650"/>
      <c r="DC17" s="650"/>
      <c r="DD17" s="656" t="s">
        <v>127</v>
      </c>
      <c r="DE17" s="648"/>
      <c r="DF17" s="648"/>
      <c r="DG17" s="648"/>
      <c r="DH17" s="648"/>
      <c r="DI17" s="648"/>
      <c r="DJ17" s="648"/>
      <c r="DK17" s="648"/>
      <c r="DL17" s="648"/>
      <c r="DM17" s="648"/>
      <c r="DN17" s="648"/>
      <c r="DO17" s="648"/>
      <c r="DP17" s="649"/>
      <c r="DQ17" s="656">
        <v>469002</v>
      </c>
      <c r="DR17" s="648"/>
      <c r="DS17" s="648"/>
      <c r="DT17" s="648"/>
      <c r="DU17" s="648"/>
      <c r="DV17" s="648"/>
      <c r="DW17" s="648"/>
      <c r="DX17" s="648"/>
      <c r="DY17" s="648"/>
      <c r="DZ17" s="648"/>
      <c r="EA17" s="648"/>
      <c r="EB17" s="648"/>
      <c r="EC17" s="657"/>
    </row>
    <row r="18" spans="2:133" ht="11.25" customHeight="1">
      <c r="B18" s="644" t="s">
        <v>267</v>
      </c>
      <c r="C18" s="645"/>
      <c r="D18" s="645"/>
      <c r="E18" s="645"/>
      <c r="F18" s="645"/>
      <c r="G18" s="645"/>
      <c r="H18" s="645"/>
      <c r="I18" s="645"/>
      <c r="J18" s="645"/>
      <c r="K18" s="645"/>
      <c r="L18" s="645"/>
      <c r="M18" s="645"/>
      <c r="N18" s="645"/>
      <c r="O18" s="645"/>
      <c r="P18" s="645"/>
      <c r="Q18" s="646"/>
      <c r="R18" s="647">
        <v>2840</v>
      </c>
      <c r="S18" s="648"/>
      <c r="T18" s="648"/>
      <c r="U18" s="648"/>
      <c r="V18" s="648"/>
      <c r="W18" s="648"/>
      <c r="X18" s="648"/>
      <c r="Y18" s="649"/>
      <c r="Z18" s="650">
        <v>0.1</v>
      </c>
      <c r="AA18" s="650"/>
      <c r="AB18" s="650"/>
      <c r="AC18" s="650"/>
      <c r="AD18" s="651">
        <v>2840</v>
      </c>
      <c r="AE18" s="651"/>
      <c r="AF18" s="651"/>
      <c r="AG18" s="651"/>
      <c r="AH18" s="651"/>
      <c r="AI18" s="651"/>
      <c r="AJ18" s="651"/>
      <c r="AK18" s="651"/>
      <c r="AL18" s="652">
        <v>0.1</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127</v>
      </c>
      <c r="DA18" s="650"/>
      <c r="DB18" s="650"/>
      <c r="DC18" s="650"/>
      <c r="DD18" s="656" t="s">
        <v>127</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c r="B19" s="644" t="s">
        <v>270</v>
      </c>
      <c r="C19" s="645"/>
      <c r="D19" s="645"/>
      <c r="E19" s="645"/>
      <c r="F19" s="645"/>
      <c r="G19" s="645"/>
      <c r="H19" s="645"/>
      <c r="I19" s="645"/>
      <c r="J19" s="645"/>
      <c r="K19" s="645"/>
      <c r="L19" s="645"/>
      <c r="M19" s="645"/>
      <c r="N19" s="645"/>
      <c r="O19" s="645"/>
      <c r="P19" s="645"/>
      <c r="Q19" s="646"/>
      <c r="R19" s="647">
        <v>581</v>
      </c>
      <c r="S19" s="648"/>
      <c r="T19" s="648"/>
      <c r="U19" s="648"/>
      <c r="V19" s="648"/>
      <c r="W19" s="648"/>
      <c r="X19" s="648"/>
      <c r="Y19" s="649"/>
      <c r="Z19" s="650">
        <v>0</v>
      </c>
      <c r="AA19" s="650"/>
      <c r="AB19" s="650"/>
      <c r="AC19" s="650"/>
      <c r="AD19" s="651">
        <v>581</v>
      </c>
      <c r="AE19" s="651"/>
      <c r="AF19" s="651"/>
      <c r="AG19" s="651"/>
      <c r="AH19" s="651"/>
      <c r="AI19" s="651"/>
      <c r="AJ19" s="651"/>
      <c r="AK19" s="651"/>
      <c r="AL19" s="652">
        <v>0</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t="s">
        <v>127</v>
      </c>
      <c r="BH19" s="648"/>
      <c r="BI19" s="648"/>
      <c r="BJ19" s="648"/>
      <c r="BK19" s="648"/>
      <c r="BL19" s="648"/>
      <c r="BM19" s="648"/>
      <c r="BN19" s="649"/>
      <c r="BO19" s="650" t="s">
        <v>127</v>
      </c>
      <c r="BP19" s="650"/>
      <c r="BQ19" s="650"/>
      <c r="BR19" s="650"/>
      <c r="BS19" s="656" t="s">
        <v>127</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c r="B20" s="644" t="s">
        <v>273</v>
      </c>
      <c r="C20" s="645"/>
      <c r="D20" s="645"/>
      <c r="E20" s="645"/>
      <c r="F20" s="645"/>
      <c r="G20" s="645"/>
      <c r="H20" s="645"/>
      <c r="I20" s="645"/>
      <c r="J20" s="645"/>
      <c r="K20" s="645"/>
      <c r="L20" s="645"/>
      <c r="M20" s="645"/>
      <c r="N20" s="645"/>
      <c r="O20" s="645"/>
      <c r="P20" s="645"/>
      <c r="Q20" s="646"/>
      <c r="R20" s="647">
        <v>1835</v>
      </c>
      <c r="S20" s="648"/>
      <c r="T20" s="648"/>
      <c r="U20" s="648"/>
      <c r="V20" s="648"/>
      <c r="W20" s="648"/>
      <c r="X20" s="648"/>
      <c r="Y20" s="649"/>
      <c r="Z20" s="650">
        <v>0</v>
      </c>
      <c r="AA20" s="650"/>
      <c r="AB20" s="650"/>
      <c r="AC20" s="650"/>
      <c r="AD20" s="651">
        <v>1835</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t="s">
        <v>127</v>
      </c>
      <c r="BH20" s="648"/>
      <c r="BI20" s="648"/>
      <c r="BJ20" s="648"/>
      <c r="BK20" s="648"/>
      <c r="BL20" s="648"/>
      <c r="BM20" s="648"/>
      <c r="BN20" s="649"/>
      <c r="BO20" s="650" t="s">
        <v>243</v>
      </c>
      <c r="BP20" s="650"/>
      <c r="BQ20" s="650"/>
      <c r="BR20" s="650"/>
      <c r="BS20" s="656" t="s">
        <v>127</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4818297</v>
      </c>
      <c r="CS20" s="648"/>
      <c r="CT20" s="648"/>
      <c r="CU20" s="648"/>
      <c r="CV20" s="648"/>
      <c r="CW20" s="648"/>
      <c r="CX20" s="648"/>
      <c r="CY20" s="649"/>
      <c r="CZ20" s="650">
        <v>100</v>
      </c>
      <c r="DA20" s="650"/>
      <c r="DB20" s="650"/>
      <c r="DC20" s="650"/>
      <c r="DD20" s="656">
        <v>222240</v>
      </c>
      <c r="DE20" s="648"/>
      <c r="DF20" s="648"/>
      <c r="DG20" s="648"/>
      <c r="DH20" s="648"/>
      <c r="DI20" s="648"/>
      <c r="DJ20" s="648"/>
      <c r="DK20" s="648"/>
      <c r="DL20" s="648"/>
      <c r="DM20" s="648"/>
      <c r="DN20" s="648"/>
      <c r="DO20" s="648"/>
      <c r="DP20" s="649"/>
      <c r="DQ20" s="656">
        <v>3064788</v>
      </c>
      <c r="DR20" s="648"/>
      <c r="DS20" s="648"/>
      <c r="DT20" s="648"/>
      <c r="DU20" s="648"/>
      <c r="DV20" s="648"/>
      <c r="DW20" s="648"/>
      <c r="DX20" s="648"/>
      <c r="DY20" s="648"/>
      <c r="DZ20" s="648"/>
      <c r="EA20" s="648"/>
      <c r="EB20" s="648"/>
      <c r="EC20" s="657"/>
    </row>
    <row r="21" spans="2:133" ht="11.25" customHeight="1">
      <c r="B21" s="644" t="s">
        <v>276</v>
      </c>
      <c r="C21" s="645"/>
      <c r="D21" s="645"/>
      <c r="E21" s="645"/>
      <c r="F21" s="645"/>
      <c r="G21" s="645"/>
      <c r="H21" s="645"/>
      <c r="I21" s="645"/>
      <c r="J21" s="645"/>
      <c r="K21" s="645"/>
      <c r="L21" s="645"/>
      <c r="M21" s="645"/>
      <c r="N21" s="645"/>
      <c r="O21" s="645"/>
      <c r="P21" s="645"/>
      <c r="Q21" s="646"/>
      <c r="R21" s="647">
        <v>424</v>
      </c>
      <c r="S21" s="648"/>
      <c r="T21" s="648"/>
      <c r="U21" s="648"/>
      <c r="V21" s="648"/>
      <c r="W21" s="648"/>
      <c r="X21" s="648"/>
      <c r="Y21" s="649"/>
      <c r="Z21" s="650">
        <v>0</v>
      </c>
      <c r="AA21" s="650"/>
      <c r="AB21" s="650"/>
      <c r="AC21" s="650"/>
      <c r="AD21" s="651">
        <v>424</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243</v>
      </c>
      <c r="BH21" s="648"/>
      <c r="BI21" s="648"/>
      <c r="BJ21" s="648"/>
      <c r="BK21" s="648"/>
      <c r="BL21" s="648"/>
      <c r="BM21" s="648"/>
      <c r="BN21" s="649"/>
      <c r="BO21" s="650" t="s">
        <v>243</v>
      </c>
      <c r="BP21" s="650"/>
      <c r="BQ21" s="650"/>
      <c r="BR21" s="650"/>
      <c r="BS21" s="656" t="s">
        <v>127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278</v>
      </c>
      <c r="C22" s="645"/>
      <c r="D22" s="645"/>
      <c r="E22" s="645"/>
      <c r="F22" s="645"/>
      <c r="G22" s="645"/>
      <c r="H22" s="645"/>
      <c r="I22" s="645"/>
      <c r="J22" s="645"/>
      <c r="K22" s="645"/>
      <c r="L22" s="645"/>
      <c r="M22" s="645"/>
      <c r="N22" s="645"/>
      <c r="O22" s="645"/>
      <c r="P22" s="645"/>
      <c r="Q22" s="646"/>
      <c r="R22" s="647">
        <v>2210405</v>
      </c>
      <c r="S22" s="648"/>
      <c r="T22" s="648"/>
      <c r="U22" s="648"/>
      <c r="V22" s="648"/>
      <c r="W22" s="648"/>
      <c r="X22" s="648"/>
      <c r="Y22" s="649"/>
      <c r="Z22" s="650">
        <v>43.3</v>
      </c>
      <c r="AA22" s="650"/>
      <c r="AB22" s="650"/>
      <c r="AC22" s="650"/>
      <c r="AD22" s="651">
        <v>1968729</v>
      </c>
      <c r="AE22" s="651"/>
      <c r="AF22" s="651"/>
      <c r="AG22" s="651"/>
      <c r="AH22" s="651"/>
      <c r="AI22" s="651"/>
      <c r="AJ22" s="651"/>
      <c r="AK22" s="651"/>
      <c r="AL22" s="652">
        <v>74.599999999999994</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127</v>
      </c>
      <c r="BP22" s="650"/>
      <c r="BQ22" s="650"/>
      <c r="BR22" s="650"/>
      <c r="BS22" s="656" t="s">
        <v>243</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281</v>
      </c>
      <c r="C23" s="645"/>
      <c r="D23" s="645"/>
      <c r="E23" s="645"/>
      <c r="F23" s="645"/>
      <c r="G23" s="645"/>
      <c r="H23" s="645"/>
      <c r="I23" s="645"/>
      <c r="J23" s="645"/>
      <c r="K23" s="645"/>
      <c r="L23" s="645"/>
      <c r="M23" s="645"/>
      <c r="N23" s="645"/>
      <c r="O23" s="645"/>
      <c r="P23" s="645"/>
      <c r="Q23" s="646"/>
      <c r="R23" s="647">
        <v>1968729</v>
      </c>
      <c r="S23" s="648"/>
      <c r="T23" s="648"/>
      <c r="U23" s="648"/>
      <c r="V23" s="648"/>
      <c r="W23" s="648"/>
      <c r="X23" s="648"/>
      <c r="Y23" s="649"/>
      <c r="Z23" s="650">
        <v>38.6</v>
      </c>
      <c r="AA23" s="650"/>
      <c r="AB23" s="650"/>
      <c r="AC23" s="650"/>
      <c r="AD23" s="651">
        <v>1968729</v>
      </c>
      <c r="AE23" s="651"/>
      <c r="AF23" s="651"/>
      <c r="AG23" s="651"/>
      <c r="AH23" s="651"/>
      <c r="AI23" s="651"/>
      <c r="AJ23" s="651"/>
      <c r="AK23" s="651"/>
      <c r="AL23" s="652">
        <v>74.599999999999994</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127</v>
      </c>
      <c r="BH23" s="648"/>
      <c r="BI23" s="648"/>
      <c r="BJ23" s="648"/>
      <c r="BK23" s="648"/>
      <c r="BL23" s="648"/>
      <c r="BM23" s="648"/>
      <c r="BN23" s="649"/>
      <c r="BO23" s="650" t="s">
        <v>127</v>
      </c>
      <c r="BP23" s="650"/>
      <c r="BQ23" s="650"/>
      <c r="BR23" s="650"/>
      <c r="BS23" s="656" t="s">
        <v>243</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c r="B24" s="644" t="s">
        <v>288</v>
      </c>
      <c r="C24" s="645"/>
      <c r="D24" s="645"/>
      <c r="E24" s="645"/>
      <c r="F24" s="645"/>
      <c r="G24" s="645"/>
      <c r="H24" s="645"/>
      <c r="I24" s="645"/>
      <c r="J24" s="645"/>
      <c r="K24" s="645"/>
      <c r="L24" s="645"/>
      <c r="M24" s="645"/>
      <c r="N24" s="645"/>
      <c r="O24" s="645"/>
      <c r="P24" s="645"/>
      <c r="Q24" s="646"/>
      <c r="R24" s="647">
        <v>241676</v>
      </c>
      <c r="S24" s="648"/>
      <c r="T24" s="648"/>
      <c r="U24" s="648"/>
      <c r="V24" s="648"/>
      <c r="W24" s="648"/>
      <c r="X24" s="648"/>
      <c r="Y24" s="649"/>
      <c r="Z24" s="650">
        <v>4.7</v>
      </c>
      <c r="AA24" s="650"/>
      <c r="AB24" s="650"/>
      <c r="AC24" s="650"/>
      <c r="AD24" s="651" t="s">
        <v>243</v>
      </c>
      <c r="AE24" s="651"/>
      <c r="AF24" s="651"/>
      <c r="AG24" s="651"/>
      <c r="AH24" s="651"/>
      <c r="AI24" s="651"/>
      <c r="AJ24" s="651"/>
      <c r="AK24" s="651"/>
      <c r="AL24" s="652" t="s">
        <v>127</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127</v>
      </c>
      <c r="BP24" s="650"/>
      <c r="BQ24" s="650"/>
      <c r="BR24" s="650"/>
      <c r="BS24" s="656" t="s">
        <v>243</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1594544</v>
      </c>
      <c r="CS24" s="637"/>
      <c r="CT24" s="637"/>
      <c r="CU24" s="637"/>
      <c r="CV24" s="637"/>
      <c r="CW24" s="637"/>
      <c r="CX24" s="637"/>
      <c r="CY24" s="638"/>
      <c r="CZ24" s="641">
        <v>33.1</v>
      </c>
      <c r="DA24" s="642"/>
      <c r="DB24" s="642"/>
      <c r="DC24" s="661"/>
      <c r="DD24" s="686">
        <v>1292976</v>
      </c>
      <c r="DE24" s="637"/>
      <c r="DF24" s="637"/>
      <c r="DG24" s="637"/>
      <c r="DH24" s="637"/>
      <c r="DI24" s="637"/>
      <c r="DJ24" s="637"/>
      <c r="DK24" s="638"/>
      <c r="DL24" s="686">
        <v>1251019</v>
      </c>
      <c r="DM24" s="637"/>
      <c r="DN24" s="637"/>
      <c r="DO24" s="637"/>
      <c r="DP24" s="637"/>
      <c r="DQ24" s="637"/>
      <c r="DR24" s="637"/>
      <c r="DS24" s="637"/>
      <c r="DT24" s="637"/>
      <c r="DU24" s="637"/>
      <c r="DV24" s="638"/>
      <c r="DW24" s="641">
        <v>46</v>
      </c>
      <c r="DX24" s="642"/>
      <c r="DY24" s="642"/>
      <c r="DZ24" s="642"/>
      <c r="EA24" s="642"/>
      <c r="EB24" s="642"/>
      <c r="EC24" s="643"/>
    </row>
    <row r="25" spans="2:133" ht="11.25" customHeight="1">
      <c r="B25" s="644" t="s">
        <v>291</v>
      </c>
      <c r="C25" s="645"/>
      <c r="D25" s="645"/>
      <c r="E25" s="645"/>
      <c r="F25" s="645"/>
      <c r="G25" s="645"/>
      <c r="H25" s="645"/>
      <c r="I25" s="645"/>
      <c r="J25" s="645"/>
      <c r="K25" s="645"/>
      <c r="L25" s="645"/>
      <c r="M25" s="645"/>
      <c r="N25" s="645"/>
      <c r="O25" s="645"/>
      <c r="P25" s="645"/>
      <c r="Q25" s="646"/>
      <c r="R25" s="647" t="s">
        <v>243</v>
      </c>
      <c r="S25" s="648"/>
      <c r="T25" s="648"/>
      <c r="U25" s="648"/>
      <c r="V25" s="648"/>
      <c r="W25" s="648"/>
      <c r="X25" s="648"/>
      <c r="Y25" s="649"/>
      <c r="Z25" s="650" t="s">
        <v>243</v>
      </c>
      <c r="AA25" s="650"/>
      <c r="AB25" s="650"/>
      <c r="AC25" s="650"/>
      <c r="AD25" s="651" t="s">
        <v>243</v>
      </c>
      <c r="AE25" s="651"/>
      <c r="AF25" s="651"/>
      <c r="AG25" s="651"/>
      <c r="AH25" s="651"/>
      <c r="AI25" s="651"/>
      <c r="AJ25" s="651"/>
      <c r="AK25" s="651"/>
      <c r="AL25" s="652" t="s">
        <v>127</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127</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795739</v>
      </c>
      <c r="CS25" s="683"/>
      <c r="CT25" s="683"/>
      <c r="CU25" s="683"/>
      <c r="CV25" s="683"/>
      <c r="CW25" s="683"/>
      <c r="CX25" s="683"/>
      <c r="CY25" s="684"/>
      <c r="CZ25" s="652">
        <v>16.5</v>
      </c>
      <c r="DA25" s="681"/>
      <c r="DB25" s="681"/>
      <c r="DC25" s="685"/>
      <c r="DD25" s="656">
        <v>728786</v>
      </c>
      <c r="DE25" s="683"/>
      <c r="DF25" s="683"/>
      <c r="DG25" s="683"/>
      <c r="DH25" s="683"/>
      <c r="DI25" s="683"/>
      <c r="DJ25" s="683"/>
      <c r="DK25" s="684"/>
      <c r="DL25" s="656">
        <v>687489</v>
      </c>
      <c r="DM25" s="683"/>
      <c r="DN25" s="683"/>
      <c r="DO25" s="683"/>
      <c r="DP25" s="683"/>
      <c r="DQ25" s="683"/>
      <c r="DR25" s="683"/>
      <c r="DS25" s="683"/>
      <c r="DT25" s="683"/>
      <c r="DU25" s="683"/>
      <c r="DV25" s="684"/>
      <c r="DW25" s="652">
        <v>25.3</v>
      </c>
      <c r="DX25" s="681"/>
      <c r="DY25" s="681"/>
      <c r="DZ25" s="681"/>
      <c r="EA25" s="681"/>
      <c r="EB25" s="681"/>
      <c r="EC25" s="682"/>
    </row>
    <row r="26" spans="2:133" ht="11.25" customHeight="1">
      <c r="B26" s="644" t="s">
        <v>294</v>
      </c>
      <c r="C26" s="645"/>
      <c r="D26" s="645"/>
      <c r="E26" s="645"/>
      <c r="F26" s="645"/>
      <c r="G26" s="645"/>
      <c r="H26" s="645"/>
      <c r="I26" s="645"/>
      <c r="J26" s="645"/>
      <c r="K26" s="645"/>
      <c r="L26" s="645"/>
      <c r="M26" s="645"/>
      <c r="N26" s="645"/>
      <c r="O26" s="645"/>
      <c r="P26" s="645"/>
      <c r="Q26" s="646"/>
      <c r="R26" s="647">
        <v>2869586</v>
      </c>
      <c r="S26" s="648"/>
      <c r="T26" s="648"/>
      <c r="U26" s="648"/>
      <c r="V26" s="648"/>
      <c r="W26" s="648"/>
      <c r="X26" s="648"/>
      <c r="Y26" s="649"/>
      <c r="Z26" s="650">
        <v>56.3</v>
      </c>
      <c r="AA26" s="650"/>
      <c r="AB26" s="650"/>
      <c r="AC26" s="650"/>
      <c r="AD26" s="651">
        <v>2627910</v>
      </c>
      <c r="AE26" s="651"/>
      <c r="AF26" s="651"/>
      <c r="AG26" s="651"/>
      <c r="AH26" s="651"/>
      <c r="AI26" s="651"/>
      <c r="AJ26" s="651"/>
      <c r="AK26" s="651"/>
      <c r="AL26" s="652">
        <v>99.5</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127</v>
      </c>
      <c r="BH26" s="648"/>
      <c r="BI26" s="648"/>
      <c r="BJ26" s="648"/>
      <c r="BK26" s="648"/>
      <c r="BL26" s="648"/>
      <c r="BM26" s="648"/>
      <c r="BN26" s="649"/>
      <c r="BO26" s="650" t="s">
        <v>127</v>
      </c>
      <c r="BP26" s="650"/>
      <c r="BQ26" s="650"/>
      <c r="BR26" s="650"/>
      <c r="BS26" s="656" t="s">
        <v>127</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457891</v>
      </c>
      <c r="CS26" s="648"/>
      <c r="CT26" s="648"/>
      <c r="CU26" s="648"/>
      <c r="CV26" s="648"/>
      <c r="CW26" s="648"/>
      <c r="CX26" s="648"/>
      <c r="CY26" s="649"/>
      <c r="CZ26" s="652">
        <v>9.5</v>
      </c>
      <c r="DA26" s="681"/>
      <c r="DB26" s="681"/>
      <c r="DC26" s="685"/>
      <c r="DD26" s="656">
        <v>423289</v>
      </c>
      <c r="DE26" s="648"/>
      <c r="DF26" s="648"/>
      <c r="DG26" s="648"/>
      <c r="DH26" s="648"/>
      <c r="DI26" s="648"/>
      <c r="DJ26" s="648"/>
      <c r="DK26" s="649"/>
      <c r="DL26" s="656" t="s">
        <v>127</v>
      </c>
      <c r="DM26" s="648"/>
      <c r="DN26" s="648"/>
      <c r="DO26" s="648"/>
      <c r="DP26" s="648"/>
      <c r="DQ26" s="648"/>
      <c r="DR26" s="648"/>
      <c r="DS26" s="648"/>
      <c r="DT26" s="648"/>
      <c r="DU26" s="648"/>
      <c r="DV26" s="649"/>
      <c r="DW26" s="652" t="s">
        <v>127</v>
      </c>
      <c r="DX26" s="681"/>
      <c r="DY26" s="681"/>
      <c r="DZ26" s="681"/>
      <c r="EA26" s="681"/>
      <c r="EB26" s="681"/>
      <c r="EC26" s="682"/>
    </row>
    <row r="27" spans="2:133" ht="11.25" customHeight="1">
      <c r="B27" s="644" t="s">
        <v>297</v>
      </c>
      <c r="C27" s="645"/>
      <c r="D27" s="645"/>
      <c r="E27" s="645"/>
      <c r="F27" s="645"/>
      <c r="G27" s="645"/>
      <c r="H27" s="645"/>
      <c r="I27" s="645"/>
      <c r="J27" s="645"/>
      <c r="K27" s="645"/>
      <c r="L27" s="645"/>
      <c r="M27" s="645"/>
      <c r="N27" s="645"/>
      <c r="O27" s="645"/>
      <c r="P27" s="645"/>
      <c r="Q27" s="646"/>
      <c r="R27" s="647" t="s">
        <v>127</v>
      </c>
      <c r="S27" s="648"/>
      <c r="T27" s="648"/>
      <c r="U27" s="648"/>
      <c r="V27" s="648"/>
      <c r="W27" s="648"/>
      <c r="X27" s="648"/>
      <c r="Y27" s="649"/>
      <c r="Z27" s="650" t="s">
        <v>127</v>
      </c>
      <c r="AA27" s="650"/>
      <c r="AB27" s="650"/>
      <c r="AC27" s="650"/>
      <c r="AD27" s="651" t="s">
        <v>127</v>
      </c>
      <c r="AE27" s="651"/>
      <c r="AF27" s="651"/>
      <c r="AG27" s="651"/>
      <c r="AH27" s="651"/>
      <c r="AI27" s="651"/>
      <c r="AJ27" s="651"/>
      <c r="AK27" s="651"/>
      <c r="AL27" s="652" t="s">
        <v>127</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478519</v>
      </c>
      <c r="BH27" s="648"/>
      <c r="BI27" s="648"/>
      <c r="BJ27" s="648"/>
      <c r="BK27" s="648"/>
      <c r="BL27" s="648"/>
      <c r="BM27" s="648"/>
      <c r="BN27" s="649"/>
      <c r="BO27" s="650">
        <v>100</v>
      </c>
      <c r="BP27" s="650"/>
      <c r="BQ27" s="650"/>
      <c r="BR27" s="650"/>
      <c r="BS27" s="656">
        <v>547</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289403</v>
      </c>
      <c r="CS27" s="683"/>
      <c r="CT27" s="683"/>
      <c r="CU27" s="683"/>
      <c r="CV27" s="683"/>
      <c r="CW27" s="683"/>
      <c r="CX27" s="683"/>
      <c r="CY27" s="684"/>
      <c r="CZ27" s="652">
        <v>6</v>
      </c>
      <c r="DA27" s="681"/>
      <c r="DB27" s="681"/>
      <c r="DC27" s="685"/>
      <c r="DD27" s="656">
        <v>95188</v>
      </c>
      <c r="DE27" s="683"/>
      <c r="DF27" s="683"/>
      <c r="DG27" s="683"/>
      <c r="DH27" s="683"/>
      <c r="DI27" s="683"/>
      <c r="DJ27" s="683"/>
      <c r="DK27" s="684"/>
      <c r="DL27" s="656">
        <v>94528</v>
      </c>
      <c r="DM27" s="683"/>
      <c r="DN27" s="683"/>
      <c r="DO27" s="683"/>
      <c r="DP27" s="683"/>
      <c r="DQ27" s="683"/>
      <c r="DR27" s="683"/>
      <c r="DS27" s="683"/>
      <c r="DT27" s="683"/>
      <c r="DU27" s="683"/>
      <c r="DV27" s="684"/>
      <c r="DW27" s="652">
        <v>3.5</v>
      </c>
      <c r="DX27" s="681"/>
      <c r="DY27" s="681"/>
      <c r="DZ27" s="681"/>
      <c r="EA27" s="681"/>
      <c r="EB27" s="681"/>
      <c r="EC27" s="682"/>
    </row>
    <row r="28" spans="2:133" ht="11.25" customHeight="1">
      <c r="B28" s="644" t="s">
        <v>300</v>
      </c>
      <c r="C28" s="645"/>
      <c r="D28" s="645"/>
      <c r="E28" s="645"/>
      <c r="F28" s="645"/>
      <c r="G28" s="645"/>
      <c r="H28" s="645"/>
      <c r="I28" s="645"/>
      <c r="J28" s="645"/>
      <c r="K28" s="645"/>
      <c r="L28" s="645"/>
      <c r="M28" s="645"/>
      <c r="N28" s="645"/>
      <c r="O28" s="645"/>
      <c r="P28" s="645"/>
      <c r="Q28" s="646"/>
      <c r="R28" s="647">
        <v>77623</v>
      </c>
      <c r="S28" s="648"/>
      <c r="T28" s="648"/>
      <c r="U28" s="648"/>
      <c r="V28" s="648"/>
      <c r="W28" s="648"/>
      <c r="X28" s="648"/>
      <c r="Y28" s="649"/>
      <c r="Z28" s="650">
        <v>1.5</v>
      </c>
      <c r="AA28" s="650"/>
      <c r="AB28" s="650"/>
      <c r="AC28" s="650"/>
      <c r="AD28" s="651" t="s">
        <v>127</v>
      </c>
      <c r="AE28" s="651"/>
      <c r="AF28" s="651"/>
      <c r="AG28" s="651"/>
      <c r="AH28" s="651"/>
      <c r="AI28" s="651"/>
      <c r="AJ28" s="651"/>
      <c r="AK28" s="651"/>
      <c r="AL28" s="652" t="s">
        <v>243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509402</v>
      </c>
      <c r="CS28" s="648"/>
      <c r="CT28" s="648"/>
      <c r="CU28" s="648"/>
      <c r="CV28" s="648"/>
      <c r="CW28" s="648"/>
      <c r="CX28" s="648"/>
      <c r="CY28" s="649"/>
      <c r="CZ28" s="652">
        <v>10.6</v>
      </c>
      <c r="DA28" s="681"/>
      <c r="DB28" s="681"/>
      <c r="DC28" s="685"/>
      <c r="DD28" s="656">
        <v>469002</v>
      </c>
      <c r="DE28" s="648"/>
      <c r="DF28" s="648"/>
      <c r="DG28" s="648"/>
      <c r="DH28" s="648"/>
      <c r="DI28" s="648"/>
      <c r="DJ28" s="648"/>
      <c r="DK28" s="649"/>
      <c r="DL28" s="656">
        <v>469002</v>
      </c>
      <c r="DM28" s="648"/>
      <c r="DN28" s="648"/>
      <c r="DO28" s="648"/>
      <c r="DP28" s="648"/>
      <c r="DQ28" s="648"/>
      <c r="DR28" s="648"/>
      <c r="DS28" s="648"/>
      <c r="DT28" s="648"/>
      <c r="DU28" s="648"/>
      <c r="DV28" s="649"/>
      <c r="DW28" s="652">
        <v>17.2</v>
      </c>
      <c r="DX28" s="681"/>
      <c r="DY28" s="681"/>
      <c r="DZ28" s="681"/>
      <c r="EA28" s="681"/>
      <c r="EB28" s="681"/>
      <c r="EC28" s="682"/>
    </row>
    <row r="29" spans="2:133" ht="11.25" customHeight="1">
      <c r="B29" s="644" t="s">
        <v>302</v>
      </c>
      <c r="C29" s="645"/>
      <c r="D29" s="645"/>
      <c r="E29" s="645"/>
      <c r="F29" s="645"/>
      <c r="G29" s="645"/>
      <c r="H29" s="645"/>
      <c r="I29" s="645"/>
      <c r="J29" s="645"/>
      <c r="K29" s="645"/>
      <c r="L29" s="645"/>
      <c r="M29" s="645"/>
      <c r="N29" s="645"/>
      <c r="O29" s="645"/>
      <c r="P29" s="645"/>
      <c r="Q29" s="646"/>
      <c r="R29" s="647">
        <v>38680</v>
      </c>
      <c r="S29" s="648"/>
      <c r="T29" s="648"/>
      <c r="U29" s="648"/>
      <c r="V29" s="648"/>
      <c r="W29" s="648"/>
      <c r="X29" s="648"/>
      <c r="Y29" s="649"/>
      <c r="Z29" s="650">
        <v>0.8</v>
      </c>
      <c r="AA29" s="650"/>
      <c r="AB29" s="650"/>
      <c r="AC29" s="650"/>
      <c r="AD29" s="651">
        <v>3870</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303</v>
      </c>
      <c r="CE29" s="692"/>
      <c r="CF29" s="662" t="s">
        <v>69</v>
      </c>
      <c r="CG29" s="663"/>
      <c r="CH29" s="663"/>
      <c r="CI29" s="663"/>
      <c r="CJ29" s="663"/>
      <c r="CK29" s="663"/>
      <c r="CL29" s="663"/>
      <c r="CM29" s="663"/>
      <c r="CN29" s="663"/>
      <c r="CO29" s="663"/>
      <c r="CP29" s="663"/>
      <c r="CQ29" s="664"/>
      <c r="CR29" s="647">
        <v>509399</v>
      </c>
      <c r="CS29" s="683"/>
      <c r="CT29" s="683"/>
      <c r="CU29" s="683"/>
      <c r="CV29" s="683"/>
      <c r="CW29" s="683"/>
      <c r="CX29" s="683"/>
      <c r="CY29" s="684"/>
      <c r="CZ29" s="652">
        <v>10.6</v>
      </c>
      <c r="DA29" s="681"/>
      <c r="DB29" s="681"/>
      <c r="DC29" s="685"/>
      <c r="DD29" s="656">
        <v>468999</v>
      </c>
      <c r="DE29" s="683"/>
      <c r="DF29" s="683"/>
      <c r="DG29" s="683"/>
      <c r="DH29" s="683"/>
      <c r="DI29" s="683"/>
      <c r="DJ29" s="683"/>
      <c r="DK29" s="684"/>
      <c r="DL29" s="656">
        <v>468999</v>
      </c>
      <c r="DM29" s="683"/>
      <c r="DN29" s="683"/>
      <c r="DO29" s="683"/>
      <c r="DP29" s="683"/>
      <c r="DQ29" s="683"/>
      <c r="DR29" s="683"/>
      <c r="DS29" s="683"/>
      <c r="DT29" s="683"/>
      <c r="DU29" s="683"/>
      <c r="DV29" s="684"/>
      <c r="DW29" s="652">
        <v>17.2</v>
      </c>
      <c r="DX29" s="681"/>
      <c r="DY29" s="681"/>
      <c r="DZ29" s="681"/>
      <c r="EA29" s="681"/>
      <c r="EB29" s="681"/>
      <c r="EC29" s="682"/>
    </row>
    <row r="30" spans="2:133" ht="11.25" customHeight="1">
      <c r="B30" s="644" t="s">
        <v>304</v>
      </c>
      <c r="C30" s="645"/>
      <c r="D30" s="645"/>
      <c r="E30" s="645"/>
      <c r="F30" s="645"/>
      <c r="G30" s="645"/>
      <c r="H30" s="645"/>
      <c r="I30" s="645"/>
      <c r="J30" s="645"/>
      <c r="K30" s="645"/>
      <c r="L30" s="645"/>
      <c r="M30" s="645"/>
      <c r="N30" s="645"/>
      <c r="O30" s="645"/>
      <c r="P30" s="645"/>
      <c r="Q30" s="646"/>
      <c r="R30" s="647">
        <v>23587</v>
      </c>
      <c r="S30" s="648"/>
      <c r="T30" s="648"/>
      <c r="U30" s="648"/>
      <c r="V30" s="648"/>
      <c r="W30" s="648"/>
      <c r="X30" s="648"/>
      <c r="Y30" s="649"/>
      <c r="Z30" s="650">
        <v>0.5</v>
      </c>
      <c r="AA30" s="650"/>
      <c r="AB30" s="650"/>
      <c r="AC30" s="650"/>
      <c r="AD30" s="651" t="s">
        <v>243</v>
      </c>
      <c r="AE30" s="651"/>
      <c r="AF30" s="651"/>
      <c r="AG30" s="651"/>
      <c r="AH30" s="651"/>
      <c r="AI30" s="651"/>
      <c r="AJ30" s="651"/>
      <c r="AK30" s="651"/>
      <c r="AL30" s="652" t="s">
        <v>127</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93"/>
      <c r="CE30" s="694"/>
      <c r="CF30" s="662" t="s">
        <v>307</v>
      </c>
      <c r="CG30" s="663"/>
      <c r="CH30" s="663"/>
      <c r="CI30" s="663"/>
      <c r="CJ30" s="663"/>
      <c r="CK30" s="663"/>
      <c r="CL30" s="663"/>
      <c r="CM30" s="663"/>
      <c r="CN30" s="663"/>
      <c r="CO30" s="663"/>
      <c r="CP30" s="663"/>
      <c r="CQ30" s="664"/>
      <c r="CR30" s="647">
        <v>492122</v>
      </c>
      <c r="CS30" s="648"/>
      <c r="CT30" s="648"/>
      <c r="CU30" s="648"/>
      <c r="CV30" s="648"/>
      <c r="CW30" s="648"/>
      <c r="CX30" s="648"/>
      <c r="CY30" s="649"/>
      <c r="CZ30" s="652">
        <v>10.199999999999999</v>
      </c>
      <c r="DA30" s="681"/>
      <c r="DB30" s="681"/>
      <c r="DC30" s="685"/>
      <c r="DD30" s="656">
        <v>453123</v>
      </c>
      <c r="DE30" s="648"/>
      <c r="DF30" s="648"/>
      <c r="DG30" s="648"/>
      <c r="DH30" s="648"/>
      <c r="DI30" s="648"/>
      <c r="DJ30" s="648"/>
      <c r="DK30" s="649"/>
      <c r="DL30" s="656">
        <v>453123</v>
      </c>
      <c r="DM30" s="648"/>
      <c r="DN30" s="648"/>
      <c r="DO30" s="648"/>
      <c r="DP30" s="648"/>
      <c r="DQ30" s="648"/>
      <c r="DR30" s="648"/>
      <c r="DS30" s="648"/>
      <c r="DT30" s="648"/>
      <c r="DU30" s="648"/>
      <c r="DV30" s="649"/>
      <c r="DW30" s="652">
        <v>16.7</v>
      </c>
      <c r="DX30" s="681"/>
      <c r="DY30" s="681"/>
      <c r="DZ30" s="681"/>
      <c r="EA30" s="681"/>
      <c r="EB30" s="681"/>
      <c r="EC30" s="682"/>
    </row>
    <row r="31" spans="2:133" ht="11.25" customHeight="1">
      <c r="B31" s="644" t="s">
        <v>308</v>
      </c>
      <c r="C31" s="645"/>
      <c r="D31" s="645"/>
      <c r="E31" s="645"/>
      <c r="F31" s="645"/>
      <c r="G31" s="645"/>
      <c r="H31" s="645"/>
      <c r="I31" s="645"/>
      <c r="J31" s="645"/>
      <c r="K31" s="645"/>
      <c r="L31" s="645"/>
      <c r="M31" s="645"/>
      <c r="N31" s="645"/>
      <c r="O31" s="645"/>
      <c r="P31" s="645"/>
      <c r="Q31" s="646"/>
      <c r="R31" s="647">
        <v>1056542</v>
      </c>
      <c r="S31" s="648"/>
      <c r="T31" s="648"/>
      <c r="U31" s="648"/>
      <c r="V31" s="648"/>
      <c r="W31" s="648"/>
      <c r="X31" s="648"/>
      <c r="Y31" s="649"/>
      <c r="Z31" s="650">
        <v>20.7</v>
      </c>
      <c r="AA31" s="650"/>
      <c r="AB31" s="650"/>
      <c r="AC31" s="650"/>
      <c r="AD31" s="651" t="s">
        <v>127</v>
      </c>
      <c r="AE31" s="651"/>
      <c r="AF31" s="651"/>
      <c r="AG31" s="651"/>
      <c r="AH31" s="651"/>
      <c r="AI31" s="651"/>
      <c r="AJ31" s="651"/>
      <c r="AK31" s="651"/>
      <c r="AL31" s="652" t="s">
        <v>127</v>
      </c>
      <c r="AM31" s="653"/>
      <c r="AN31" s="653"/>
      <c r="AO31" s="654"/>
      <c r="AP31" s="704" t="s">
        <v>309</v>
      </c>
      <c r="AQ31" s="705"/>
      <c r="AR31" s="705"/>
      <c r="AS31" s="705"/>
      <c r="AT31" s="710" t="s">
        <v>310</v>
      </c>
      <c r="AU31" s="231"/>
      <c r="AV31" s="231"/>
      <c r="AW31" s="231"/>
      <c r="AX31" s="633" t="s">
        <v>187</v>
      </c>
      <c r="AY31" s="634"/>
      <c r="AZ31" s="634"/>
      <c r="BA31" s="634"/>
      <c r="BB31" s="634"/>
      <c r="BC31" s="634"/>
      <c r="BD31" s="634"/>
      <c r="BE31" s="634"/>
      <c r="BF31" s="635"/>
      <c r="BG31" s="715">
        <v>99.5</v>
      </c>
      <c r="BH31" s="702"/>
      <c r="BI31" s="702"/>
      <c r="BJ31" s="702"/>
      <c r="BK31" s="702"/>
      <c r="BL31" s="702"/>
      <c r="BM31" s="642">
        <v>97.7</v>
      </c>
      <c r="BN31" s="702"/>
      <c r="BO31" s="702"/>
      <c r="BP31" s="702"/>
      <c r="BQ31" s="703"/>
      <c r="BR31" s="715">
        <v>99.2</v>
      </c>
      <c r="BS31" s="702"/>
      <c r="BT31" s="702"/>
      <c r="BU31" s="702"/>
      <c r="BV31" s="702"/>
      <c r="BW31" s="702"/>
      <c r="BX31" s="642">
        <v>97</v>
      </c>
      <c r="BY31" s="702"/>
      <c r="BZ31" s="702"/>
      <c r="CA31" s="702"/>
      <c r="CB31" s="703"/>
      <c r="CD31" s="693"/>
      <c r="CE31" s="694"/>
      <c r="CF31" s="662" t="s">
        <v>311</v>
      </c>
      <c r="CG31" s="663"/>
      <c r="CH31" s="663"/>
      <c r="CI31" s="663"/>
      <c r="CJ31" s="663"/>
      <c r="CK31" s="663"/>
      <c r="CL31" s="663"/>
      <c r="CM31" s="663"/>
      <c r="CN31" s="663"/>
      <c r="CO31" s="663"/>
      <c r="CP31" s="663"/>
      <c r="CQ31" s="664"/>
      <c r="CR31" s="647">
        <v>17277</v>
      </c>
      <c r="CS31" s="683"/>
      <c r="CT31" s="683"/>
      <c r="CU31" s="683"/>
      <c r="CV31" s="683"/>
      <c r="CW31" s="683"/>
      <c r="CX31" s="683"/>
      <c r="CY31" s="684"/>
      <c r="CZ31" s="652">
        <v>0.4</v>
      </c>
      <c r="DA31" s="681"/>
      <c r="DB31" s="681"/>
      <c r="DC31" s="685"/>
      <c r="DD31" s="656">
        <v>15876</v>
      </c>
      <c r="DE31" s="683"/>
      <c r="DF31" s="683"/>
      <c r="DG31" s="683"/>
      <c r="DH31" s="683"/>
      <c r="DI31" s="683"/>
      <c r="DJ31" s="683"/>
      <c r="DK31" s="684"/>
      <c r="DL31" s="656">
        <v>15876</v>
      </c>
      <c r="DM31" s="683"/>
      <c r="DN31" s="683"/>
      <c r="DO31" s="683"/>
      <c r="DP31" s="683"/>
      <c r="DQ31" s="683"/>
      <c r="DR31" s="683"/>
      <c r="DS31" s="683"/>
      <c r="DT31" s="683"/>
      <c r="DU31" s="683"/>
      <c r="DV31" s="684"/>
      <c r="DW31" s="652">
        <v>0.6</v>
      </c>
      <c r="DX31" s="681"/>
      <c r="DY31" s="681"/>
      <c r="DZ31" s="681"/>
      <c r="EA31" s="681"/>
      <c r="EB31" s="681"/>
      <c r="EC31" s="682"/>
    </row>
    <row r="32" spans="2:133" ht="11.25" customHeight="1">
      <c r="B32" s="697" t="s">
        <v>312</v>
      </c>
      <c r="C32" s="698"/>
      <c r="D32" s="698"/>
      <c r="E32" s="698"/>
      <c r="F32" s="698"/>
      <c r="G32" s="698"/>
      <c r="H32" s="698"/>
      <c r="I32" s="698"/>
      <c r="J32" s="698"/>
      <c r="K32" s="698"/>
      <c r="L32" s="698"/>
      <c r="M32" s="698"/>
      <c r="N32" s="698"/>
      <c r="O32" s="698"/>
      <c r="P32" s="698"/>
      <c r="Q32" s="699"/>
      <c r="R32" s="647" t="s">
        <v>127</v>
      </c>
      <c r="S32" s="648"/>
      <c r="T32" s="648"/>
      <c r="U32" s="648"/>
      <c r="V32" s="648"/>
      <c r="W32" s="648"/>
      <c r="X32" s="648"/>
      <c r="Y32" s="649"/>
      <c r="Z32" s="650" t="s">
        <v>127</v>
      </c>
      <c r="AA32" s="650"/>
      <c r="AB32" s="650"/>
      <c r="AC32" s="650"/>
      <c r="AD32" s="651" t="s">
        <v>243</v>
      </c>
      <c r="AE32" s="651"/>
      <c r="AF32" s="651"/>
      <c r="AG32" s="651"/>
      <c r="AH32" s="651"/>
      <c r="AI32" s="651"/>
      <c r="AJ32" s="651"/>
      <c r="AK32" s="651"/>
      <c r="AL32" s="652" t="s">
        <v>127</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99.6</v>
      </c>
      <c r="BH32" s="683"/>
      <c r="BI32" s="683"/>
      <c r="BJ32" s="683"/>
      <c r="BK32" s="683"/>
      <c r="BL32" s="683"/>
      <c r="BM32" s="653">
        <v>99</v>
      </c>
      <c r="BN32" s="713"/>
      <c r="BO32" s="713"/>
      <c r="BP32" s="713"/>
      <c r="BQ32" s="714"/>
      <c r="BR32" s="716">
        <v>99.4</v>
      </c>
      <c r="BS32" s="683"/>
      <c r="BT32" s="683"/>
      <c r="BU32" s="683"/>
      <c r="BV32" s="683"/>
      <c r="BW32" s="683"/>
      <c r="BX32" s="653">
        <v>98.9</v>
      </c>
      <c r="BY32" s="713"/>
      <c r="BZ32" s="713"/>
      <c r="CA32" s="713"/>
      <c r="CB32" s="714"/>
      <c r="CD32" s="695"/>
      <c r="CE32" s="696"/>
      <c r="CF32" s="662" t="s">
        <v>315</v>
      </c>
      <c r="CG32" s="663"/>
      <c r="CH32" s="663"/>
      <c r="CI32" s="663"/>
      <c r="CJ32" s="663"/>
      <c r="CK32" s="663"/>
      <c r="CL32" s="663"/>
      <c r="CM32" s="663"/>
      <c r="CN32" s="663"/>
      <c r="CO32" s="663"/>
      <c r="CP32" s="663"/>
      <c r="CQ32" s="664"/>
      <c r="CR32" s="647">
        <v>3</v>
      </c>
      <c r="CS32" s="648"/>
      <c r="CT32" s="648"/>
      <c r="CU32" s="648"/>
      <c r="CV32" s="648"/>
      <c r="CW32" s="648"/>
      <c r="CX32" s="648"/>
      <c r="CY32" s="649"/>
      <c r="CZ32" s="652">
        <v>0</v>
      </c>
      <c r="DA32" s="681"/>
      <c r="DB32" s="681"/>
      <c r="DC32" s="685"/>
      <c r="DD32" s="656">
        <v>3</v>
      </c>
      <c r="DE32" s="648"/>
      <c r="DF32" s="648"/>
      <c r="DG32" s="648"/>
      <c r="DH32" s="648"/>
      <c r="DI32" s="648"/>
      <c r="DJ32" s="648"/>
      <c r="DK32" s="649"/>
      <c r="DL32" s="656">
        <v>3</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316</v>
      </c>
      <c r="C33" s="645"/>
      <c r="D33" s="645"/>
      <c r="E33" s="645"/>
      <c r="F33" s="645"/>
      <c r="G33" s="645"/>
      <c r="H33" s="645"/>
      <c r="I33" s="645"/>
      <c r="J33" s="645"/>
      <c r="K33" s="645"/>
      <c r="L33" s="645"/>
      <c r="M33" s="645"/>
      <c r="N33" s="645"/>
      <c r="O33" s="645"/>
      <c r="P33" s="645"/>
      <c r="Q33" s="646"/>
      <c r="R33" s="647">
        <v>290345</v>
      </c>
      <c r="S33" s="648"/>
      <c r="T33" s="648"/>
      <c r="U33" s="648"/>
      <c r="V33" s="648"/>
      <c r="W33" s="648"/>
      <c r="X33" s="648"/>
      <c r="Y33" s="649"/>
      <c r="Z33" s="650">
        <v>5.7</v>
      </c>
      <c r="AA33" s="650"/>
      <c r="AB33" s="650"/>
      <c r="AC33" s="650"/>
      <c r="AD33" s="651" t="s">
        <v>127</v>
      </c>
      <c r="AE33" s="651"/>
      <c r="AF33" s="651"/>
      <c r="AG33" s="651"/>
      <c r="AH33" s="651"/>
      <c r="AI33" s="651"/>
      <c r="AJ33" s="651"/>
      <c r="AK33" s="651"/>
      <c r="AL33" s="652" t="s">
        <v>127</v>
      </c>
      <c r="AM33" s="653"/>
      <c r="AN33" s="653"/>
      <c r="AO33" s="654"/>
      <c r="AP33" s="708"/>
      <c r="AQ33" s="709"/>
      <c r="AR33" s="709"/>
      <c r="AS33" s="709"/>
      <c r="AT33" s="712"/>
      <c r="AU33" s="232"/>
      <c r="AV33" s="232"/>
      <c r="AW33" s="232"/>
      <c r="AX33" s="688" t="s">
        <v>317</v>
      </c>
      <c r="AY33" s="689"/>
      <c r="AZ33" s="689"/>
      <c r="BA33" s="689"/>
      <c r="BB33" s="689"/>
      <c r="BC33" s="689"/>
      <c r="BD33" s="689"/>
      <c r="BE33" s="689"/>
      <c r="BF33" s="690"/>
      <c r="BG33" s="717">
        <v>99.5</v>
      </c>
      <c r="BH33" s="718"/>
      <c r="BI33" s="718"/>
      <c r="BJ33" s="718"/>
      <c r="BK33" s="718"/>
      <c r="BL33" s="718"/>
      <c r="BM33" s="719">
        <v>96.2</v>
      </c>
      <c r="BN33" s="718"/>
      <c r="BO33" s="718"/>
      <c r="BP33" s="718"/>
      <c r="BQ33" s="720"/>
      <c r="BR33" s="717">
        <v>99</v>
      </c>
      <c r="BS33" s="718"/>
      <c r="BT33" s="718"/>
      <c r="BU33" s="718"/>
      <c r="BV33" s="718"/>
      <c r="BW33" s="718"/>
      <c r="BX33" s="719">
        <v>94.9</v>
      </c>
      <c r="BY33" s="718"/>
      <c r="BZ33" s="718"/>
      <c r="CA33" s="718"/>
      <c r="CB33" s="720"/>
      <c r="CD33" s="662" t="s">
        <v>318</v>
      </c>
      <c r="CE33" s="663"/>
      <c r="CF33" s="663"/>
      <c r="CG33" s="663"/>
      <c r="CH33" s="663"/>
      <c r="CI33" s="663"/>
      <c r="CJ33" s="663"/>
      <c r="CK33" s="663"/>
      <c r="CL33" s="663"/>
      <c r="CM33" s="663"/>
      <c r="CN33" s="663"/>
      <c r="CO33" s="663"/>
      <c r="CP33" s="663"/>
      <c r="CQ33" s="664"/>
      <c r="CR33" s="647">
        <v>2864381</v>
      </c>
      <c r="CS33" s="683"/>
      <c r="CT33" s="683"/>
      <c r="CU33" s="683"/>
      <c r="CV33" s="683"/>
      <c r="CW33" s="683"/>
      <c r="CX33" s="683"/>
      <c r="CY33" s="684"/>
      <c r="CZ33" s="652">
        <v>59.4</v>
      </c>
      <c r="DA33" s="681"/>
      <c r="DB33" s="681"/>
      <c r="DC33" s="685"/>
      <c r="DD33" s="656">
        <v>1633135</v>
      </c>
      <c r="DE33" s="683"/>
      <c r="DF33" s="683"/>
      <c r="DG33" s="683"/>
      <c r="DH33" s="683"/>
      <c r="DI33" s="683"/>
      <c r="DJ33" s="683"/>
      <c r="DK33" s="684"/>
      <c r="DL33" s="656">
        <v>1135369</v>
      </c>
      <c r="DM33" s="683"/>
      <c r="DN33" s="683"/>
      <c r="DO33" s="683"/>
      <c r="DP33" s="683"/>
      <c r="DQ33" s="683"/>
      <c r="DR33" s="683"/>
      <c r="DS33" s="683"/>
      <c r="DT33" s="683"/>
      <c r="DU33" s="683"/>
      <c r="DV33" s="684"/>
      <c r="DW33" s="652">
        <v>41.7</v>
      </c>
      <c r="DX33" s="681"/>
      <c r="DY33" s="681"/>
      <c r="DZ33" s="681"/>
      <c r="EA33" s="681"/>
      <c r="EB33" s="681"/>
      <c r="EC33" s="682"/>
    </row>
    <row r="34" spans="2:133" ht="11.25" customHeight="1">
      <c r="B34" s="644" t="s">
        <v>319</v>
      </c>
      <c r="C34" s="645"/>
      <c r="D34" s="645"/>
      <c r="E34" s="645"/>
      <c r="F34" s="645"/>
      <c r="G34" s="645"/>
      <c r="H34" s="645"/>
      <c r="I34" s="645"/>
      <c r="J34" s="645"/>
      <c r="K34" s="645"/>
      <c r="L34" s="645"/>
      <c r="M34" s="645"/>
      <c r="N34" s="645"/>
      <c r="O34" s="645"/>
      <c r="P34" s="645"/>
      <c r="Q34" s="646"/>
      <c r="R34" s="647">
        <v>3871</v>
      </c>
      <c r="S34" s="648"/>
      <c r="T34" s="648"/>
      <c r="U34" s="648"/>
      <c r="V34" s="648"/>
      <c r="W34" s="648"/>
      <c r="X34" s="648"/>
      <c r="Y34" s="649"/>
      <c r="Z34" s="650">
        <v>0.1</v>
      </c>
      <c r="AA34" s="650"/>
      <c r="AB34" s="650"/>
      <c r="AC34" s="650"/>
      <c r="AD34" s="651">
        <v>3213</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542415</v>
      </c>
      <c r="CS34" s="648"/>
      <c r="CT34" s="648"/>
      <c r="CU34" s="648"/>
      <c r="CV34" s="648"/>
      <c r="CW34" s="648"/>
      <c r="CX34" s="648"/>
      <c r="CY34" s="649"/>
      <c r="CZ34" s="652">
        <v>11.3</v>
      </c>
      <c r="DA34" s="681"/>
      <c r="DB34" s="681"/>
      <c r="DC34" s="685"/>
      <c r="DD34" s="656">
        <v>320190</v>
      </c>
      <c r="DE34" s="648"/>
      <c r="DF34" s="648"/>
      <c r="DG34" s="648"/>
      <c r="DH34" s="648"/>
      <c r="DI34" s="648"/>
      <c r="DJ34" s="648"/>
      <c r="DK34" s="649"/>
      <c r="DL34" s="656">
        <v>276412</v>
      </c>
      <c r="DM34" s="648"/>
      <c r="DN34" s="648"/>
      <c r="DO34" s="648"/>
      <c r="DP34" s="648"/>
      <c r="DQ34" s="648"/>
      <c r="DR34" s="648"/>
      <c r="DS34" s="648"/>
      <c r="DT34" s="648"/>
      <c r="DU34" s="648"/>
      <c r="DV34" s="649"/>
      <c r="DW34" s="652">
        <v>10.199999999999999</v>
      </c>
      <c r="DX34" s="681"/>
      <c r="DY34" s="681"/>
      <c r="DZ34" s="681"/>
      <c r="EA34" s="681"/>
      <c r="EB34" s="681"/>
      <c r="EC34" s="682"/>
    </row>
    <row r="35" spans="2:133" ht="11.25" customHeight="1">
      <c r="B35" s="644" t="s">
        <v>321</v>
      </c>
      <c r="C35" s="645"/>
      <c r="D35" s="645"/>
      <c r="E35" s="645"/>
      <c r="F35" s="645"/>
      <c r="G35" s="645"/>
      <c r="H35" s="645"/>
      <c r="I35" s="645"/>
      <c r="J35" s="645"/>
      <c r="K35" s="645"/>
      <c r="L35" s="645"/>
      <c r="M35" s="645"/>
      <c r="N35" s="645"/>
      <c r="O35" s="645"/>
      <c r="P35" s="645"/>
      <c r="Q35" s="646"/>
      <c r="R35" s="647">
        <v>12832</v>
      </c>
      <c r="S35" s="648"/>
      <c r="T35" s="648"/>
      <c r="U35" s="648"/>
      <c r="V35" s="648"/>
      <c r="W35" s="648"/>
      <c r="X35" s="648"/>
      <c r="Y35" s="649"/>
      <c r="Z35" s="650">
        <v>0.3</v>
      </c>
      <c r="AA35" s="650"/>
      <c r="AB35" s="650"/>
      <c r="AC35" s="650"/>
      <c r="AD35" s="651" t="s">
        <v>243</v>
      </c>
      <c r="AE35" s="651"/>
      <c r="AF35" s="651"/>
      <c r="AG35" s="651"/>
      <c r="AH35" s="651"/>
      <c r="AI35" s="651"/>
      <c r="AJ35" s="651"/>
      <c r="AK35" s="651"/>
      <c r="AL35" s="652" t="s">
        <v>127</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71627</v>
      </c>
      <c r="CS35" s="683"/>
      <c r="CT35" s="683"/>
      <c r="CU35" s="683"/>
      <c r="CV35" s="683"/>
      <c r="CW35" s="683"/>
      <c r="CX35" s="683"/>
      <c r="CY35" s="684"/>
      <c r="CZ35" s="652">
        <v>1.5</v>
      </c>
      <c r="DA35" s="681"/>
      <c r="DB35" s="681"/>
      <c r="DC35" s="685"/>
      <c r="DD35" s="656">
        <v>48218</v>
      </c>
      <c r="DE35" s="683"/>
      <c r="DF35" s="683"/>
      <c r="DG35" s="683"/>
      <c r="DH35" s="683"/>
      <c r="DI35" s="683"/>
      <c r="DJ35" s="683"/>
      <c r="DK35" s="684"/>
      <c r="DL35" s="656">
        <v>11577</v>
      </c>
      <c r="DM35" s="683"/>
      <c r="DN35" s="683"/>
      <c r="DO35" s="683"/>
      <c r="DP35" s="683"/>
      <c r="DQ35" s="683"/>
      <c r="DR35" s="683"/>
      <c r="DS35" s="683"/>
      <c r="DT35" s="683"/>
      <c r="DU35" s="683"/>
      <c r="DV35" s="684"/>
      <c r="DW35" s="652">
        <v>0.4</v>
      </c>
      <c r="DX35" s="681"/>
      <c r="DY35" s="681"/>
      <c r="DZ35" s="681"/>
      <c r="EA35" s="681"/>
      <c r="EB35" s="681"/>
      <c r="EC35" s="682"/>
    </row>
    <row r="36" spans="2:133" ht="11.25" customHeight="1">
      <c r="B36" s="644" t="s">
        <v>325</v>
      </c>
      <c r="C36" s="645"/>
      <c r="D36" s="645"/>
      <c r="E36" s="645"/>
      <c r="F36" s="645"/>
      <c r="G36" s="645"/>
      <c r="H36" s="645"/>
      <c r="I36" s="645"/>
      <c r="J36" s="645"/>
      <c r="K36" s="645"/>
      <c r="L36" s="645"/>
      <c r="M36" s="645"/>
      <c r="N36" s="645"/>
      <c r="O36" s="645"/>
      <c r="P36" s="645"/>
      <c r="Q36" s="646"/>
      <c r="R36" s="647">
        <v>116228</v>
      </c>
      <c r="S36" s="648"/>
      <c r="T36" s="648"/>
      <c r="U36" s="648"/>
      <c r="V36" s="648"/>
      <c r="W36" s="648"/>
      <c r="X36" s="648"/>
      <c r="Y36" s="649"/>
      <c r="Z36" s="650">
        <v>2.2999999999999998</v>
      </c>
      <c r="AA36" s="650"/>
      <c r="AB36" s="650"/>
      <c r="AC36" s="650"/>
      <c r="AD36" s="651" t="s">
        <v>127</v>
      </c>
      <c r="AE36" s="651"/>
      <c r="AF36" s="651"/>
      <c r="AG36" s="651"/>
      <c r="AH36" s="651"/>
      <c r="AI36" s="651"/>
      <c r="AJ36" s="651"/>
      <c r="AK36" s="651"/>
      <c r="AL36" s="652" t="s">
        <v>127</v>
      </c>
      <c r="AM36" s="653"/>
      <c r="AN36" s="653"/>
      <c r="AO36" s="654"/>
      <c r="AP36" s="235"/>
      <c r="AQ36" s="721" t="s">
        <v>326</v>
      </c>
      <c r="AR36" s="722"/>
      <c r="AS36" s="722"/>
      <c r="AT36" s="722"/>
      <c r="AU36" s="722"/>
      <c r="AV36" s="722"/>
      <c r="AW36" s="722"/>
      <c r="AX36" s="722"/>
      <c r="AY36" s="723"/>
      <c r="AZ36" s="636">
        <v>726150</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9785</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1498297</v>
      </c>
      <c r="CS36" s="648"/>
      <c r="CT36" s="648"/>
      <c r="CU36" s="648"/>
      <c r="CV36" s="648"/>
      <c r="CW36" s="648"/>
      <c r="CX36" s="648"/>
      <c r="CY36" s="649"/>
      <c r="CZ36" s="652">
        <v>31.1</v>
      </c>
      <c r="DA36" s="681"/>
      <c r="DB36" s="681"/>
      <c r="DC36" s="685"/>
      <c r="DD36" s="656">
        <v>586975</v>
      </c>
      <c r="DE36" s="648"/>
      <c r="DF36" s="648"/>
      <c r="DG36" s="648"/>
      <c r="DH36" s="648"/>
      <c r="DI36" s="648"/>
      <c r="DJ36" s="648"/>
      <c r="DK36" s="649"/>
      <c r="DL36" s="656">
        <v>417140</v>
      </c>
      <c r="DM36" s="648"/>
      <c r="DN36" s="648"/>
      <c r="DO36" s="648"/>
      <c r="DP36" s="648"/>
      <c r="DQ36" s="648"/>
      <c r="DR36" s="648"/>
      <c r="DS36" s="648"/>
      <c r="DT36" s="648"/>
      <c r="DU36" s="648"/>
      <c r="DV36" s="649"/>
      <c r="DW36" s="652">
        <v>15.3</v>
      </c>
      <c r="DX36" s="681"/>
      <c r="DY36" s="681"/>
      <c r="DZ36" s="681"/>
      <c r="EA36" s="681"/>
      <c r="EB36" s="681"/>
      <c r="EC36" s="682"/>
    </row>
    <row r="37" spans="2:133" ht="11.25" customHeight="1">
      <c r="B37" s="644" t="s">
        <v>329</v>
      </c>
      <c r="C37" s="645"/>
      <c r="D37" s="645"/>
      <c r="E37" s="645"/>
      <c r="F37" s="645"/>
      <c r="G37" s="645"/>
      <c r="H37" s="645"/>
      <c r="I37" s="645"/>
      <c r="J37" s="645"/>
      <c r="K37" s="645"/>
      <c r="L37" s="645"/>
      <c r="M37" s="645"/>
      <c r="N37" s="645"/>
      <c r="O37" s="645"/>
      <c r="P37" s="645"/>
      <c r="Q37" s="646"/>
      <c r="R37" s="647">
        <v>246084</v>
      </c>
      <c r="S37" s="648"/>
      <c r="T37" s="648"/>
      <c r="U37" s="648"/>
      <c r="V37" s="648"/>
      <c r="W37" s="648"/>
      <c r="X37" s="648"/>
      <c r="Y37" s="649"/>
      <c r="Z37" s="650">
        <v>4.8</v>
      </c>
      <c r="AA37" s="650"/>
      <c r="AB37" s="650"/>
      <c r="AC37" s="650"/>
      <c r="AD37" s="651" t="s">
        <v>127</v>
      </c>
      <c r="AE37" s="651"/>
      <c r="AF37" s="651"/>
      <c r="AG37" s="651"/>
      <c r="AH37" s="651"/>
      <c r="AI37" s="651"/>
      <c r="AJ37" s="651"/>
      <c r="AK37" s="651"/>
      <c r="AL37" s="652" t="s">
        <v>127</v>
      </c>
      <c r="AM37" s="653"/>
      <c r="AN37" s="653"/>
      <c r="AO37" s="654"/>
      <c r="AQ37" s="725" t="s">
        <v>330</v>
      </c>
      <c r="AR37" s="726"/>
      <c r="AS37" s="726"/>
      <c r="AT37" s="726"/>
      <c r="AU37" s="726"/>
      <c r="AV37" s="726"/>
      <c r="AW37" s="726"/>
      <c r="AX37" s="726"/>
      <c r="AY37" s="727"/>
      <c r="AZ37" s="647">
        <v>140000</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4689</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353735</v>
      </c>
      <c r="CS37" s="683"/>
      <c r="CT37" s="683"/>
      <c r="CU37" s="683"/>
      <c r="CV37" s="683"/>
      <c r="CW37" s="683"/>
      <c r="CX37" s="683"/>
      <c r="CY37" s="684"/>
      <c r="CZ37" s="652">
        <v>7.3</v>
      </c>
      <c r="DA37" s="681"/>
      <c r="DB37" s="681"/>
      <c r="DC37" s="685"/>
      <c r="DD37" s="656">
        <v>277478</v>
      </c>
      <c r="DE37" s="683"/>
      <c r="DF37" s="683"/>
      <c r="DG37" s="683"/>
      <c r="DH37" s="683"/>
      <c r="DI37" s="683"/>
      <c r="DJ37" s="683"/>
      <c r="DK37" s="684"/>
      <c r="DL37" s="656">
        <v>240511</v>
      </c>
      <c r="DM37" s="683"/>
      <c r="DN37" s="683"/>
      <c r="DO37" s="683"/>
      <c r="DP37" s="683"/>
      <c r="DQ37" s="683"/>
      <c r="DR37" s="683"/>
      <c r="DS37" s="683"/>
      <c r="DT37" s="683"/>
      <c r="DU37" s="683"/>
      <c r="DV37" s="684"/>
      <c r="DW37" s="652">
        <v>8.8000000000000007</v>
      </c>
      <c r="DX37" s="681"/>
      <c r="DY37" s="681"/>
      <c r="DZ37" s="681"/>
      <c r="EA37" s="681"/>
      <c r="EB37" s="681"/>
      <c r="EC37" s="682"/>
    </row>
    <row r="38" spans="2:133" ht="11.25" customHeight="1">
      <c r="B38" s="644" t="s">
        <v>333</v>
      </c>
      <c r="C38" s="645"/>
      <c r="D38" s="645"/>
      <c r="E38" s="645"/>
      <c r="F38" s="645"/>
      <c r="G38" s="645"/>
      <c r="H38" s="645"/>
      <c r="I38" s="645"/>
      <c r="J38" s="645"/>
      <c r="K38" s="645"/>
      <c r="L38" s="645"/>
      <c r="M38" s="645"/>
      <c r="N38" s="645"/>
      <c r="O38" s="645"/>
      <c r="P38" s="645"/>
      <c r="Q38" s="646"/>
      <c r="R38" s="647">
        <v>38300</v>
      </c>
      <c r="S38" s="648"/>
      <c r="T38" s="648"/>
      <c r="U38" s="648"/>
      <c r="V38" s="648"/>
      <c r="W38" s="648"/>
      <c r="X38" s="648"/>
      <c r="Y38" s="649"/>
      <c r="Z38" s="650">
        <v>0.8</v>
      </c>
      <c r="AA38" s="650"/>
      <c r="AB38" s="650"/>
      <c r="AC38" s="650"/>
      <c r="AD38" s="651">
        <v>5332</v>
      </c>
      <c r="AE38" s="651"/>
      <c r="AF38" s="651"/>
      <c r="AG38" s="651"/>
      <c r="AH38" s="651"/>
      <c r="AI38" s="651"/>
      <c r="AJ38" s="651"/>
      <c r="AK38" s="651"/>
      <c r="AL38" s="652">
        <v>0.2</v>
      </c>
      <c r="AM38" s="653"/>
      <c r="AN38" s="653"/>
      <c r="AO38" s="654"/>
      <c r="AQ38" s="725" t="s">
        <v>334</v>
      </c>
      <c r="AR38" s="726"/>
      <c r="AS38" s="726"/>
      <c r="AT38" s="726"/>
      <c r="AU38" s="726"/>
      <c r="AV38" s="726"/>
      <c r="AW38" s="726"/>
      <c r="AX38" s="726"/>
      <c r="AY38" s="727"/>
      <c r="AZ38" s="647">
        <v>138350</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840</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519010</v>
      </c>
      <c r="CS38" s="648"/>
      <c r="CT38" s="648"/>
      <c r="CU38" s="648"/>
      <c r="CV38" s="648"/>
      <c r="CW38" s="648"/>
      <c r="CX38" s="648"/>
      <c r="CY38" s="649"/>
      <c r="CZ38" s="652">
        <v>10.8</v>
      </c>
      <c r="DA38" s="681"/>
      <c r="DB38" s="681"/>
      <c r="DC38" s="685"/>
      <c r="DD38" s="656">
        <v>459146</v>
      </c>
      <c r="DE38" s="648"/>
      <c r="DF38" s="648"/>
      <c r="DG38" s="648"/>
      <c r="DH38" s="648"/>
      <c r="DI38" s="648"/>
      <c r="DJ38" s="648"/>
      <c r="DK38" s="649"/>
      <c r="DL38" s="656">
        <v>430240</v>
      </c>
      <c r="DM38" s="648"/>
      <c r="DN38" s="648"/>
      <c r="DO38" s="648"/>
      <c r="DP38" s="648"/>
      <c r="DQ38" s="648"/>
      <c r="DR38" s="648"/>
      <c r="DS38" s="648"/>
      <c r="DT38" s="648"/>
      <c r="DU38" s="648"/>
      <c r="DV38" s="649"/>
      <c r="DW38" s="652">
        <v>15.8</v>
      </c>
      <c r="DX38" s="681"/>
      <c r="DY38" s="681"/>
      <c r="DZ38" s="681"/>
      <c r="EA38" s="681"/>
      <c r="EB38" s="681"/>
      <c r="EC38" s="682"/>
    </row>
    <row r="39" spans="2:133" ht="11.25" customHeight="1">
      <c r="B39" s="644" t="s">
        <v>337</v>
      </c>
      <c r="C39" s="645"/>
      <c r="D39" s="645"/>
      <c r="E39" s="645"/>
      <c r="F39" s="645"/>
      <c r="G39" s="645"/>
      <c r="H39" s="645"/>
      <c r="I39" s="645"/>
      <c r="J39" s="645"/>
      <c r="K39" s="645"/>
      <c r="L39" s="645"/>
      <c r="M39" s="645"/>
      <c r="N39" s="645"/>
      <c r="O39" s="645"/>
      <c r="P39" s="645"/>
      <c r="Q39" s="646"/>
      <c r="R39" s="647">
        <v>325413</v>
      </c>
      <c r="S39" s="648"/>
      <c r="T39" s="648"/>
      <c r="U39" s="648"/>
      <c r="V39" s="648"/>
      <c r="W39" s="648"/>
      <c r="X39" s="648"/>
      <c r="Y39" s="649"/>
      <c r="Z39" s="650">
        <v>6.4</v>
      </c>
      <c r="AA39" s="650"/>
      <c r="AB39" s="650"/>
      <c r="AC39" s="650"/>
      <c r="AD39" s="651" t="s">
        <v>127</v>
      </c>
      <c r="AE39" s="651"/>
      <c r="AF39" s="651"/>
      <c r="AG39" s="651"/>
      <c r="AH39" s="651"/>
      <c r="AI39" s="651"/>
      <c r="AJ39" s="651"/>
      <c r="AK39" s="651"/>
      <c r="AL39" s="652" t="s">
        <v>127</v>
      </c>
      <c r="AM39" s="653"/>
      <c r="AN39" s="653"/>
      <c r="AO39" s="654"/>
      <c r="AQ39" s="725" t="s">
        <v>338</v>
      </c>
      <c r="AR39" s="726"/>
      <c r="AS39" s="726"/>
      <c r="AT39" s="726"/>
      <c r="AU39" s="726"/>
      <c r="AV39" s="726"/>
      <c r="AW39" s="726"/>
      <c r="AX39" s="726"/>
      <c r="AY39" s="727"/>
      <c r="AZ39" s="647">
        <v>67140</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1387</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232954</v>
      </c>
      <c r="CS39" s="683"/>
      <c r="CT39" s="683"/>
      <c r="CU39" s="683"/>
      <c r="CV39" s="683"/>
      <c r="CW39" s="683"/>
      <c r="CX39" s="683"/>
      <c r="CY39" s="684"/>
      <c r="CZ39" s="652">
        <v>4.8</v>
      </c>
      <c r="DA39" s="681"/>
      <c r="DB39" s="681"/>
      <c r="DC39" s="685"/>
      <c r="DD39" s="656">
        <v>218606</v>
      </c>
      <c r="DE39" s="683"/>
      <c r="DF39" s="683"/>
      <c r="DG39" s="683"/>
      <c r="DH39" s="683"/>
      <c r="DI39" s="683"/>
      <c r="DJ39" s="683"/>
      <c r="DK39" s="684"/>
      <c r="DL39" s="656" t="s">
        <v>243</v>
      </c>
      <c r="DM39" s="683"/>
      <c r="DN39" s="683"/>
      <c r="DO39" s="683"/>
      <c r="DP39" s="683"/>
      <c r="DQ39" s="683"/>
      <c r="DR39" s="683"/>
      <c r="DS39" s="683"/>
      <c r="DT39" s="683"/>
      <c r="DU39" s="683"/>
      <c r="DV39" s="684"/>
      <c r="DW39" s="652" t="s">
        <v>243</v>
      </c>
      <c r="DX39" s="681"/>
      <c r="DY39" s="681"/>
      <c r="DZ39" s="681"/>
      <c r="EA39" s="681"/>
      <c r="EB39" s="681"/>
      <c r="EC39" s="682"/>
    </row>
    <row r="40" spans="2:133" ht="11.25" customHeight="1">
      <c r="B40" s="644" t="s">
        <v>341</v>
      </c>
      <c r="C40" s="645"/>
      <c r="D40" s="645"/>
      <c r="E40" s="645"/>
      <c r="F40" s="645"/>
      <c r="G40" s="645"/>
      <c r="H40" s="645"/>
      <c r="I40" s="645"/>
      <c r="J40" s="645"/>
      <c r="K40" s="645"/>
      <c r="L40" s="645"/>
      <c r="M40" s="645"/>
      <c r="N40" s="645"/>
      <c r="O40" s="645"/>
      <c r="P40" s="645"/>
      <c r="Q40" s="646"/>
      <c r="R40" s="647">
        <v>2524</v>
      </c>
      <c r="S40" s="648"/>
      <c r="T40" s="648"/>
      <c r="U40" s="648"/>
      <c r="V40" s="648"/>
      <c r="W40" s="648"/>
      <c r="X40" s="648"/>
      <c r="Y40" s="649"/>
      <c r="Z40" s="650">
        <v>0</v>
      </c>
      <c r="AA40" s="650"/>
      <c r="AB40" s="650"/>
      <c r="AC40" s="650"/>
      <c r="AD40" s="651" t="s">
        <v>127</v>
      </c>
      <c r="AE40" s="651"/>
      <c r="AF40" s="651"/>
      <c r="AG40" s="651"/>
      <c r="AH40" s="651"/>
      <c r="AI40" s="651"/>
      <c r="AJ40" s="651"/>
      <c r="AK40" s="651"/>
      <c r="AL40" s="652" t="s">
        <v>127</v>
      </c>
      <c r="AM40" s="653"/>
      <c r="AN40" s="653"/>
      <c r="AO40" s="654"/>
      <c r="AQ40" s="725" t="s">
        <v>342</v>
      </c>
      <c r="AR40" s="726"/>
      <c r="AS40" s="726"/>
      <c r="AT40" s="726"/>
      <c r="AU40" s="726"/>
      <c r="AV40" s="726"/>
      <c r="AW40" s="726"/>
      <c r="AX40" s="726"/>
      <c r="AY40" s="727"/>
      <c r="AZ40" s="647" t="s">
        <v>127</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90</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78</v>
      </c>
      <c r="CS40" s="648"/>
      <c r="CT40" s="648"/>
      <c r="CU40" s="648"/>
      <c r="CV40" s="648"/>
      <c r="CW40" s="648"/>
      <c r="CX40" s="648"/>
      <c r="CY40" s="649"/>
      <c r="CZ40" s="652">
        <v>0</v>
      </c>
      <c r="DA40" s="681"/>
      <c r="DB40" s="681"/>
      <c r="DC40" s="685"/>
      <c r="DD40" s="656" t="s">
        <v>127</v>
      </c>
      <c r="DE40" s="648"/>
      <c r="DF40" s="648"/>
      <c r="DG40" s="648"/>
      <c r="DH40" s="648"/>
      <c r="DI40" s="648"/>
      <c r="DJ40" s="648"/>
      <c r="DK40" s="649"/>
      <c r="DL40" s="656" t="s">
        <v>127</v>
      </c>
      <c r="DM40" s="648"/>
      <c r="DN40" s="648"/>
      <c r="DO40" s="648"/>
      <c r="DP40" s="648"/>
      <c r="DQ40" s="648"/>
      <c r="DR40" s="648"/>
      <c r="DS40" s="648"/>
      <c r="DT40" s="648"/>
      <c r="DU40" s="648"/>
      <c r="DV40" s="649"/>
      <c r="DW40" s="652" t="s">
        <v>127</v>
      </c>
      <c r="DX40" s="681"/>
      <c r="DY40" s="681"/>
      <c r="DZ40" s="681"/>
      <c r="EA40" s="681"/>
      <c r="EB40" s="681"/>
      <c r="EC40" s="682"/>
    </row>
    <row r="41" spans="2:133" ht="11.25" customHeight="1">
      <c r="B41" s="644" t="s">
        <v>346</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243</v>
      </c>
      <c r="AA41" s="650"/>
      <c r="AB41" s="650"/>
      <c r="AC41" s="650"/>
      <c r="AD41" s="651" t="s">
        <v>127</v>
      </c>
      <c r="AE41" s="651"/>
      <c r="AF41" s="651"/>
      <c r="AG41" s="651"/>
      <c r="AH41" s="651"/>
      <c r="AI41" s="651"/>
      <c r="AJ41" s="651"/>
      <c r="AK41" s="651"/>
      <c r="AL41" s="652" t="s">
        <v>127</v>
      </c>
      <c r="AM41" s="653"/>
      <c r="AN41" s="653"/>
      <c r="AO41" s="654"/>
      <c r="AQ41" s="725" t="s">
        <v>347</v>
      </c>
      <c r="AR41" s="726"/>
      <c r="AS41" s="726"/>
      <c r="AT41" s="726"/>
      <c r="AU41" s="726"/>
      <c r="AV41" s="726"/>
      <c r="AW41" s="726"/>
      <c r="AX41" s="726"/>
      <c r="AY41" s="727"/>
      <c r="AZ41" s="647">
        <v>60891</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3</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127</v>
      </c>
      <c r="CS41" s="683"/>
      <c r="CT41" s="683"/>
      <c r="CU41" s="683"/>
      <c r="CV41" s="683"/>
      <c r="CW41" s="683"/>
      <c r="CX41" s="683"/>
      <c r="CY41" s="684"/>
      <c r="CZ41" s="652" t="s">
        <v>127</v>
      </c>
      <c r="DA41" s="681"/>
      <c r="DB41" s="681"/>
      <c r="DC41" s="685"/>
      <c r="DD41" s="656" t="s">
        <v>127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350</v>
      </c>
      <c r="C42" s="645"/>
      <c r="D42" s="645"/>
      <c r="E42" s="645"/>
      <c r="F42" s="645"/>
      <c r="G42" s="645"/>
      <c r="H42" s="645"/>
      <c r="I42" s="645"/>
      <c r="J42" s="645"/>
      <c r="K42" s="645"/>
      <c r="L42" s="645"/>
      <c r="M42" s="645"/>
      <c r="N42" s="645"/>
      <c r="O42" s="645"/>
      <c r="P42" s="645"/>
      <c r="Q42" s="646"/>
      <c r="R42" s="647">
        <v>77800</v>
      </c>
      <c r="S42" s="648"/>
      <c r="T42" s="648"/>
      <c r="U42" s="648"/>
      <c r="V42" s="648"/>
      <c r="W42" s="648"/>
      <c r="X42" s="648"/>
      <c r="Y42" s="649"/>
      <c r="Z42" s="650">
        <v>1.5</v>
      </c>
      <c r="AA42" s="650"/>
      <c r="AB42" s="650"/>
      <c r="AC42" s="650"/>
      <c r="AD42" s="651" t="s">
        <v>243</v>
      </c>
      <c r="AE42" s="651"/>
      <c r="AF42" s="651"/>
      <c r="AG42" s="651"/>
      <c r="AH42" s="651"/>
      <c r="AI42" s="651"/>
      <c r="AJ42" s="651"/>
      <c r="AK42" s="651"/>
      <c r="AL42" s="652" t="s">
        <v>243</v>
      </c>
      <c r="AM42" s="653"/>
      <c r="AN42" s="653"/>
      <c r="AO42" s="654"/>
      <c r="AQ42" s="746" t="s">
        <v>351</v>
      </c>
      <c r="AR42" s="747"/>
      <c r="AS42" s="747"/>
      <c r="AT42" s="747"/>
      <c r="AU42" s="747"/>
      <c r="AV42" s="747"/>
      <c r="AW42" s="747"/>
      <c r="AX42" s="747"/>
      <c r="AY42" s="748"/>
      <c r="AZ42" s="738">
        <v>319769</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351</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359372</v>
      </c>
      <c r="CS42" s="648"/>
      <c r="CT42" s="648"/>
      <c r="CU42" s="648"/>
      <c r="CV42" s="648"/>
      <c r="CW42" s="648"/>
      <c r="CX42" s="648"/>
      <c r="CY42" s="649"/>
      <c r="CZ42" s="652">
        <v>7.5</v>
      </c>
      <c r="DA42" s="653"/>
      <c r="DB42" s="653"/>
      <c r="DC42" s="665"/>
      <c r="DD42" s="656">
        <v>138677</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8" t="s">
        <v>354</v>
      </c>
      <c r="C43" s="689"/>
      <c r="D43" s="689"/>
      <c r="E43" s="689"/>
      <c r="F43" s="689"/>
      <c r="G43" s="689"/>
      <c r="H43" s="689"/>
      <c r="I43" s="689"/>
      <c r="J43" s="689"/>
      <c r="K43" s="689"/>
      <c r="L43" s="689"/>
      <c r="M43" s="689"/>
      <c r="N43" s="689"/>
      <c r="O43" s="689"/>
      <c r="P43" s="689"/>
      <c r="Q43" s="690"/>
      <c r="R43" s="738">
        <v>5099091</v>
      </c>
      <c r="S43" s="739"/>
      <c r="T43" s="739"/>
      <c r="U43" s="739"/>
      <c r="V43" s="739"/>
      <c r="W43" s="739"/>
      <c r="X43" s="739"/>
      <c r="Y43" s="740"/>
      <c r="Z43" s="741">
        <v>100</v>
      </c>
      <c r="AA43" s="741"/>
      <c r="AB43" s="741"/>
      <c r="AC43" s="741"/>
      <c r="AD43" s="742">
        <v>2640325</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48053</v>
      </c>
      <c r="CS43" s="683"/>
      <c r="CT43" s="683"/>
      <c r="CU43" s="683"/>
      <c r="CV43" s="683"/>
      <c r="CW43" s="683"/>
      <c r="CX43" s="683"/>
      <c r="CY43" s="684"/>
      <c r="CZ43" s="652">
        <v>1</v>
      </c>
      <c r="DA43" s="681"/>
      <c r="DB43" s="681"/>
      <c r="DC43" s="685"/>
      <c r="DD43" s="656">
        <v>48053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222240</v>
      </c>
      <c r="CS44" s="648"/>
      <c r="CT44" s="648"/>
      <c r="CU44" s="648"/>
      <c r="CV44" s="648"/>
      <c r="CW44" s="648"/>
      <c r="CX44" s="648"/>
      <c r="CY44" s="649"/>
      <c r="CZ44" s="652">
        <v>4.5999999999999996</v>
      </c>
      <c r="DA44" s="653"/>
      <c r="DB44" s="653"/>
      <c r="DC44" s="665"/>
      <c r="DD44" s="656">
        <v>72568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65222</v>
      </c>
      <c r="CS45" s="683"/>
      <c r="CT45" s="683"/>
      <c r="CU45" s="683"/>
      <c r="CV45" s="683"/>
      <c r="CW45" s="683"/>
      <c r="CX45" s="683"/>
      <c r="CY45" s="684"/>
      <c r="CZ45" s="652">
        <v>1.4</v>
      </c>
      <c r="DA45" s="681"/>
      <c r="DB45" s="681"/>
      <c r="DC45" s="685"/>
      <c r="DD45" s="656">
        <v>15453</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154469</v>
      </c>
      <c r="CS46" s="648"/>
      <c r="CT46" s="648"/>
      <c r="CU46" s="648"/>
      <c r="CV46" s="648"/>
      <c r="CW46" s="648"/>
      <c r="CX46" s="648"/>
      <c r="CY46" s="649"/>
      <c r="CZ46" s="652">
        <v>3.2</v>
      </c>
      <c r="DA46" s="653"/>
      <c r="DB46" s="653"/>
      <c r="DC46" s="665"/>
      <c r="DD46" s="656">
        <v>57066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137132</v>
      </c>
      <c r="CS47" s="683"/>
      <c r="CT47" s="683"/>
      <c r="CU47" s="683"/>
      <c r="CV47" s="683"/>
      <c r="CW47" s="683"/>
      <c r="CX47" s="683"/>
      <c r="CY47" s="684"/>
      <c r="CZ47" s="652">
        <v>2.8</v>
      </c>
      <c r="DA47" s="681"/>
      <c r="DB47" s="681"/>
      <c r="DC47" s="685"/>
      <c r="DD47" s="656">
        <v>66109</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127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364</v>
      </c>
      <c r="CE49" s="689"/>
      <c r="CF49" s="689"/>
      <c r="CG49" s="689"/>
      <c r="CH49" s="689"/>
      <c r="CI49" s="689"/>
      <c r="CJ49" s="689"/>
      <c r="CK49" s="689"/>
      <c r="CL49" s="689"/>
      <c r="CM49" s="689"/>
      <c r="CN49" s="689"/>
      <c r="CO49" s="689"/>
      <c r="CP49" s="689"/>
      <c r="CQ49" s="690"/>
      <c r="CR49" s="738">
        <v>4818297</v>
      </c>
      <c r="CS49" s="718"/>
      <c r="CT49" s="718"/>
      <c r="CU49" s="718"/>
      <c r="CV49" s="718"/>
      <c r="CW49" s="718"/>
      <c r="CX49" s="718"/>
      <c r="CY49" s="749"/>
      <c r="CZ49" s="743">
        <v>100</v>
      </c>
      <c r="DA49" s="750"/>
      <c r="DB49" s="750"/>
      <c r="DC49" s="751"/>
      <c r="DD49" s="752">
        <v>3064788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qZnUmBafoAzRIi5YMeRnDjcnBVjo5HNtsXK92VagpqTup5eiKDcSSiFTbrJZS5z1jJKE66xzvWXq/Ttr4Mc+jA==" saltValue="e0S9IA9qUqSxwEWNZKh4f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fitToPage="1"/>
  </sheetPr>
  <dimension ref="A1:EA135"/>
  <sheetViews>
    <sheetView showGridLines="0" showRowColHeaders="0" showOutlineSymbols="0"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387</v>
      </c>
      <c r="C7" s="780"/>
      <c r="D7" s="780"/>
      <c r="E7" s="780"/>
      <c r="F7" s="780"/>
      <c r="G7" s="780"/>
      <c r="H7" s="780"/>
      <c r="I7" s="780"/>
      <c r="J7" s="780"/>
      <c r="K7" s="780"/>
      <c r="L7" s="780"/>
      <c r="M7" s="780"/>
      <c r="N7" s="780"/>
      <c r="O7" s="780"/>
      <c r="P7" s="781"/>
      <c r="Q7" s="782">
        <v>5099</v>
      </c>
      <c r="R7" s="783"/>
      <c r="S7" s="783"/>
      <c r="T7" s="783"/>
      <c r="U7" s="783"/>
      <c r="V7" s="783">
        <v>4820</v>
      </c>
      <c r="W7" s="783"/>
      <c r="X7" s="783"/>
      <c r="Y7" s="783"/>
      <c r="Z7" s="783"/>
      <c r="AA7" s="783">
        <v>279</v>
      </c>
      <c r="AB7" s="783"/>
      <c r="AC7" s="783"/>
      <c r="AD7" s="783"/>
      <c r="AE7" s="784"/>
      <c r="AF7" s="785">
        <v>259</v>
      </c>
      <c r="AG7" s="786"/>
      <c r="AH7" s="786"/>
      <c r="AI7" s="786"/>
      <c r="AJ7" s="787"/>
      <c r="AK7" s="822">
        <v>116</v>
      </c>
      <c r="AL7" s="823"/>
      <c r="AM7" s="823"/>
      <c r="AN7" s="823"/>
      <c r="AO7" s="823"/>
      <c r="AP7" s="823">
        <v>3818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574</v>
      </c>
      <c r="BT7" s="827"/>
      <c r="BU7" s="827"/>
      <c r="BV7" s="827"/>
      <c r="BW7" s="827"/>
      <c r="BX7" s="827"/>
      <c r="BY7" s="827"/>
      <c r="BZ7" s="827"/>
      <c r="CA7" s="827"/>
      <c r="CB7" s="827"/>
      <c r="CC7" s="827"/>
      <c r="CD7" s="827"/>
      <c r="CE7" s="827"/>
      <c r="CF7" s="827"/>
      <c r="CG7" s="828"/>
      <c r="CH7" s="819" t="s">
        <v>577</v>
      </c>
      <c r="CI7" s="820"/>
      <c r="CJ7" s="820"/>
      <c r="CK7" s="820"/>
      <c r="CL7" s="821"/>
      <c r="CM7" s="819">
        <v>15</v>
      </c>
      <c r="CN7" s="820"/>
      <c r="CO7" s="820"/>
      <c r="CP7" s="820"/>
      <c r="CQ7" s="821"/>
      <c r="CR7" s="819" t="s">
        <v>575</v>
      </c>
      <c r="CS7" s="820"/>
      <c r="CT7" s="820"/>
      <c r="CU7" s="820"/>
      <c r="CV7" s="821"/>
      <c r="CW7" s="819" t="s">
        <v>575</v>
      </c>
      <c r="CX7" s="820"/>
      <c r="CY7" s="820"/>
      <c r="CZ7" s="820"/>
      <c r="DA7" s="821"/>
      <c r="DB7" s="819">
        <v>27</v>
      </c>
      <c r="DC7" s="820"/>
      <c r="DD7" s="820"/>
      <c r="DE7" s="820"/>
      <c r="DF7" s="821"/>
      <c r="DG7" s="819" t="s">
        <v>576</v>
      </c>
      <c r="DH7" s="820"/>
      <c r="DI7" s="820"/>
      <c r="DJ7" s="820"/>
      <c r="DK7" s="821"/>
      <c r="DL7" s="819" t="s">
        <v>575</v>
      </c>
      <c r="DM7" s="820"/>
      <c r="DN7" s="820"/>
      <c r="DO7" s="820"/>
      <c r="DP7" s="821"/>
      <c r="DQ7" s="819" t="s">
        <v>577</v>
      </c>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389</v>
      </c>
      <c r="B23" s="838" t="s">
        <v>390</v>
      </c>
      <c r="C23" s="839"/>
      <c r="D23" s="839"/>
      <c r="E23" s="839"/>
      <c r="F23" s="839"/>
      <c r="G23" s="839"/>
      <c r="H23" s="839"/>
      <c r="I23" s="839"/>
      <c r="J23" s="839"/>
      <c r="K23" s="839"/>
      <c r="L23" s="839"/>
      <c r="M23" s="839"/>
      <c r="N23" s="839"/>
      <c r="O23" s="839"/>
      <c r="P23" s="840"/>
      <c r="Q23" s="841">
        <v>5099</v>
      </c>
      <c r="R23" s="842"/>
      <c r="S23" s="842"/>
      <c r="T23" s="842"/>
      <c r="U23" s="842"/>
      <c r="V23" s="842">
        <v>4820</v>
      </c>
      <c r="W23" s="842"/>
      <c r="X23" s="842"/>
      <c r="Y23" s="842"/>
      <c r="Z23" s="842"/>
      <c r="AA23" s="842">
        <v>279</v>
      </c>
      <c r="AB23" s="842"/>
      <c r="AC23" s="842"/>
      <c r="AD23" s="842"/>
      <c r="AE23" s="843"/>
      <c r="AF23" s="844">
        <v>259</v>
      </c>
      <c r="AG23" s="842"/>
      <c r="AH23" s="842"/>
      <c r="AI23" s="842"/>
      <c r="AJ23" s="845"/>
      <c r="AK23" s="846"/>
      <c r="AL23" s="847"/>
      <c r="AM23" s="847"/>
      <c r="AN23" s="847"/>
      <c r="AO23" s="847"/>
      <c r="AP23" s="842">
        <v>3818</v>
      </c>
      <c r="AQ23" s="842"/>
      <c r="AR23" s="842"/>
      <c r="AS23" s="842"/>
      <c r="AT23" s="842"/>
      <c r="AU23" s="848"/>
      <c r="AV23" s="848"/>
      <c r="AW23" s="848"/>
      <c r="AX23" s="848"/>
      <c r="AY23" s="849"/>
      <c r="AZ23" s="857" t="s">
        <v>127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370</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401</v>
      </c>
      <c r="C28" s="780"/>
      <c r="D28" s="780"/>
      <c r="E28" s="780"/>
      <c r="F28" s="780"/>
      <c r="G28" s="780"/>
      <c r="H28" s="780"/>
      <c r="I28" s="780"/>
      <c r="J28" s="780"/>
      <c r="K28" s="780"/>
      <c r="L28" s="780"/>
      <c r="M28" s="780"/>
      <c r="N28" s="780"/>
      <c r="O28" s="780"/>
      <c r="P28" s="781"/>
      <c r="Q28" s="870">
        <v>696</v>
      </c>
      <c r="R28" s="871"/>
      <c r="S28" s="871"/>
      <c r="T28" s="871"/>
      <c r="U28" s="871"/>
      <c r="V28" s="871">
        <v>686</v>
      </c>
      <c r="W28" s="871"/>
      <c r="X28" s="871"/>
      <c r="Y28" s="871"/>
      <c r="Z28" s="871"/>
      <c r="AA28" s="871">
        <v>10</v>
      </c>
      <c r="AB28" s="871"/>
      <c r="AC28" s="871"/>
      <c r="AD28" s="871"/>
      <c r="AE28" s="872"/>
      <c r="AF28" s="873">
        <v>10</v>
      </c>
      <c r="AG28" s="871"/>
      <c r="AH28" s="871"/>
      <c r="AI28" s="871"/>
      <c r="AJ28" s="874"/>
      <c r="AK28" s="875">
        <v>42</v>
      </c>
      <c r="AL28" s="866"/>
      <c r="AM28" s="866"/>
      <c r="AN28" s="866"/>
      <c r="AO28" s="866"/>
      <c r="AP28" s="866" t="s">
        <v>578</v>
      </c>
      <c r="AQ28" s="866"/>
      <c r="AR28" s="866"/>
      <c r="AS28" s="866"/>
      <c r="AT28" s="866"/>
      <c r="AU28" s="866" t="s">
        <v>579</v>
      </c>
      <c r="AV28" s="866"/>
      <c r="AW28" s="866"/>
      <c r="AX28" s="866"/>
      <c r="AY28" s="866"/>
      <c r="AZ28" s="867" t="s">
        <v>580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402</v>
      </c>
      <c r="C29" s="804"/>
      <c r="D29" s="804"/>
      <c r="E29" s="804"/>
      <c r="F29" s="804"/>
      <c r="G29" s="804"/>
      <c r="H29" s="804"/>
      <c r="I29" s="804"/>
      <c r="J29" s="804"/>
      <c r="K29" s="804"/>
      <c r="L29" s="804"/>
      <c r="M29" s="804"/>
      <c r="N29" s="804"/>
      <c r="O29" s="804"/>
      <c r="P29" s="805"/>
      <c r="Q29" s="806">
        <v>119</v>
      </c>
      <c r="R29" s="807"/>
      <c r="S29" s="807"/>
      <c r="T29" s="807"/>
      <c r="U29" s="807"/>
      <c r="V29" s="807">
        <v>119</v>
      </c>
      <c r="W29" s="807"/>
      <c r="X29" s="807"/>
      <c r="Y29" s="807"/>
      <c r="Z29" s="807"/>
      <c r="AA29" s="807" t="s">
        <v>597</v>
      </c>
      <c r="AB29" s="807"/>
      <c r="AC29" s="807"/>
      <c r="AD29" s="807"/>
      <c r="AE29" s="808"/>
      <c r="AF29" s="809" t="s">
        <v>579</v>
      </c>
      <c r="AG29" s="810"/>
      <c r="AH29" s="810"/>
      <c r="AI29" s="810"/>
      <c r="AJ29" s="811"/>
      <c r="AK29" s="878">
        <v>37</v>
      </c>
      <c r="AL29" s="879"/>
      <c r="AM29" s="879"/>
      <c r="AN29" s="879"/>
      <c r="AO29" s="879"/>
      <c r="AP29" s="879" t="s">
        <v>581</v>
      </c>
      <c r="AQ29" s="879"/>
      <c r="AR29" s="879"/>
      <c r="AS29" s="879"/>
      <c r="AT29" s="879"/>
      <c r="AU29" s="879" t="s">
        <v>582</v>
      </c>
      <c r="AV29" s="879"/>
      <c r="AW29" s="879"/>
      <c r="AX29" s="879"/>
      <c r="AY29" s="879"/>
      <c r="AZ29" s="880" t="s">
        <v>580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403</v>
      </c>
      <c r="C30" s="804"/>
      <c r="D30" s="804"/>
      <c r="E30" s="804"/>
      <c r="F30" s="804"/>
      <c r="G30" s="804"/>
      <c r="H30" s="804"/>
      <c r="I30" s="804"/>
      <c r="J30" s="804"/>
      <c r="K30" s="804"/>
      <c r="L30" s="804"/>
      <c r="M30" s="804"/>
      <c r="N30" s="804"/>
      <c r="O30" s="804"/>
      <c r="P30" s="805"/>
      <c r="Q30" s="806">
        <v>985</v>
      </c>
      <c r="R30" s="807"/>
      <c r="S30" s="807"/>
      <c r="T30" s="807"/>
      <c r="U30" s="807"/>
      <c r="V30" s="807">
        <v>956</v>
      </c>
      <c r="W30" s="807"/>
      <c r="X30" s="807"/>
      <c r="Y30" s="807"/>
      <c r="Z30" s="807"/>
      <c r="AA30" s="807">
        <v>29</v>
      </c>
      <c r="AB30" s="807"/>
      <c r="AC30" s="807"/>
      <c r="AD30" s="807"/>
      <c r="AE30" s="808"/>
      <c r="AF30" s="809">
        <v>30</v>
      </c>
      <c r="AG30" s="810"/>
      <c r="AH30" s="810"/>
      <c r="AI30" s="810"/>
      <c r="AJ30" s="811"/>
      <c r="AK30" s="878">
        <v>138</v>
      </c>
      <c r="AL30" s="879"/>
      <c r="AM30" s="879"/>
      <c r="AN30" s="879"/>
      <c r="AO30" s="879"/>
      <c r="AP30" s="879" t="s">
        <v>580</v>
      </c>
      <c r="AQ30" s="879"/>
      <c r="AR30" s="879"/>
      <c r="AS30" s="879"/>
      <c r="AT30" s="879"/>
      <c r="AU30" s="879" t="s">
        <v>580</v>
      </c>
      <c r="AV30" s="879"/>
      <c r="AW30" s="879"/>
      <c r="AX30" s="879"/>
      <c r="AY30" s="879"/>
      <c r="AZ30" s="880" t="s">
        <v>579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404</v>
      </c>
      <c r="C31" s="804"/>
      <c r="D31" s="804"/>
      <c r="E31" s="804"/>
      <c r="F31" s="804"/>
      <c r="G31" s="804"/>
      <c r="H31" s="804"/>
      <c r="I31" s="804"/>
      <c r="J31" s="804"/>
      <c r="K31" s="804"/>
      <c r="L31" s="804"/>
      <c r="M31" s="804"/>
      <c r="N31" s="804"/>
      <c r="O31" s="804"/>
      <c r="P31" s="805"/>
      <c r="Q31" s="806">
        <v>316</v>
      </c>
      <c r="R31" s="807"/>
      <c r="S31" s="807"/>
      <c r="T31" s="807"/>
      <c r="U31" s="807"/>
      <c r="V31" s="807">
        <v>260</v>
      </c>
      <c r="W31" s="807"/>
      <c r="X31" s="807"/>
      <c r="Y31" s="807"/>
      <c r="Z31" s="807"/>
      <c r="AA31" s="807">
        <v>56</v>
      </c>
      <c r="AB31" s="807"/>
      <c r="AC31" s="807"/>
      <c r="AD31" s="807"/>
      <c r="AE31" s="808"/>
      <c r="AF31" s="809">
        <v>165</v>
      </c>
      <c r="AG31" s="810"/>
      <c r="AH31" s="810"/>
      <c r="AI31" s="810"/>
      <c r="AJ31" s="811"/>
      <c r="AK31" s="878">
        <v>140</v>
      </c>
      <c r="AL31" s="879"/>
      <c r="AM31" s="879"/>
      <c r="AN31" s="879"/>
      <c r="AO31" s="879"/>
      <c r="AP31" s="879">
        <v>1649</v>
      </c>
      <c r="AQ31" s="879"/>
      <c r="AR31" s="879"/>
      <c r="AS31" s="879"/>
      <c r="AT31" s="879"/>
      <c r="AU31" s="879" t="s">
        <v>598</v>
      </c>
      <c r="AV31" s="879"/>
      <c r="AW31" s="879"/>
      <c r="AX31" s="879"/>
      <c r="AY31" s="879"/>
      <c r="AZ31" s="880" t="s">
        <v>599</v>
      </c>
      <c r="BA31" s="880"/>
      <c r="BB31" s="880"/>
      <c r="BC31" s="880"/>
      <c r="BD31" s="880"/>
      <c r="BE31" s="876" t="s">
        <v>405</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406</v>
      </c>
      <c r="C32" s="804"/>
      <c r="D32" s="804"/>
      <c r="E32" s="804"/>
      <c r="F32" s="804"/>
      <c r="G32" s="804"/>
      <c r="H32" s="804"/>
      <c r="I32" s="804"/>
      <c r="J32" s="804"/>
      <c r="K32" s="804"/>
      <c r="L32" s="804"/>
      <c r="M32" s="804"/>
      <c r="N32" s="804"/>
      <c r="O32" s="804"/>
      <c r="P32" s="805"/>
      <c r="Q32" s="806">
        <v>160</v>
      </c>
      <c r="R32" s="807"/>
      <c r="S32" s="807"/>
      <c r="T32" s="807"/>
      <c r="U32" s="807"/>
      <c r="V32" s="807">
        <v>160</v>
      </c>
      <c r="W32" s="807"/>
      <c r="X32" s="807"/>
      <c r="Y32" s="807"/>
      <c r="Z32" s="807"/>
      <c r="AA32" s="807" t="s">
        <v>579</v>
      </c>
      <c r="AB32" s="807"/>
      <c r="AC32" s="807"/>
      <c r="AD32" s="807"/>
      <c r="AE32" s="808"/>
      <c r="AF32" s="809" t="s">
        <v>127</v>
      </c>
      <c r="AG32" s="810"/>
      <c r="AH32" s="810"/>
      <c r="AI32" s="810"/>
      <c r="AJ32" s="811"/>
      <c r="AK32" s="878">
        <v>138</v>
      </c>
      <c r="AL32" s="879"/>
      <c r="AM32" s="879"/>
      <c r="AN32" s="879"/>
      <c r="AO32" s="879"/>
      <c r="AP32" s="879">
        <v>672</v>
      </c>
      <c r="AQ32" s="879"/>
      <c r="AR32" s="879"/>
      <c r="AS32" s="879"/>
      <c r="AT32" s="879"/>
      <c r="AU32" s="879" t="s">
        <v>598</v>
      </c>
      <c r="AV32" s="879"/>
      <c r="AW32" s="879"/>
      <c r="AX32" s="879"/>
      <c r="AY32" s="879"/>
      <c r="AZ32" s="880" t="s">
        <v>598</v>
      </c>
      <c r="BA32" s="880"/>
      <c r="BB32" s="880"/>
      <c r="BC32" s="880"/>
      <c r="BD32" s="880"/>
      <c r="BE32" s="876" t="s">
        <v>407</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389</v>
      </c>
      <c r="B63" s="838" t="s">
        <v>409</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205</v>
      </c>
      <c r="AG63" s="890"/>
      <c r="AH63" s="890"/>
      <c r="AI63" s="890"/>
      <c r="AJ63" s="891"/>
      <c r="AK63" s="892"/>
      <c r="AL63" s="887"/>
      <c r="AM63" s="887"/>
      <c r="AN63" s="887"/>
      <c r="AO63" s="887"/>
      <c r="AP63" s="890">
        <v>2321</v>
      </c>
      <c r="AQ63" s="890"/>
      <c r="AR63" s="890"/>
      <c r="AS63" s="890"/>
      <c r="AT63" s="890"/>
      <c r="AU63" s="890"/>
      <c r="AV63" s="890"/>
      <c r="AW63" s="890"/>
      <c r="AX63" s="890"/>
      <c r="AY63" s="890"/>
      <c r="AZ63" s="894"/>
      <c r="BA63" s="894"/>
      <c r="BB63" s="894"/>
      <c r="BC63" s="894"/>
      <c r="BD63" s="894"/>
      <c r="BE63" s="895"/>
      <c r="BF63" s="895"/>
      <c r="BG63" s="895"/>
      <c r="BH63" s="895"/>
      <c r="BI63" s="896"/>
      <c r="BJ63" s="897" t="s">
        <v>127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411</v>
      </c>
      <c r="B66" s="789"/>
      <c r="C66" s="789"/>
      <c r="D66" s="789"/>
      <c r="E66" s="789"/>
      <c r="F66" s="789"/>
      <c r="G66" s="789"/>
      <c r="H66" s="789"/>
      <c r="I66" s="789"/>
      <c r="J66" s="789"/>
      <c r="K66" s="789"/>
      <c r="L66" s="789"/>
      <c r="M66" s="789"/>
      <c r="N66" s="789"/>
      <c r="O66" s="789"/>
      <c r="P66" s="790"/>
      <c r="Q66" s="765" t="s">
        <v>393</v>
      </c>
      <c r="R66" s="766"/>
      <c r="S66" s="766"/>
      <c r="T66" s="766"/>
      <c r="U66" s="767"/>
      <c r="V66" s="765" t="s">
        <v>412</v>
      </c>
      <c r="W66" s="766"/>
      <c r="X66" s="766"/>
      <c r="Y66" s="766"/>
      <c r="Z66" s="767"/>
      <c r="AA66" s="765" t="s">
        <v>395</v>
      </c>
      <c r="AB66" s="766"/>
      <c r="AC66" s="766"/>
      <c r="AD66" s="766"/>
      <c r="AE66" s="767"/>
      <c r="AF66" s="900" t="s">
        <v>413</v>
      </c>
      <c r="AG66" s="861"/>
      <c r="AH66" s="861"/>
      <c r="AI66" s="861"/>
      <c r="AJ66" s="901"/>
      <c r="AK66" s="765" t="s">
        <v>397</v>
      </c>
      <c r="AL66" s="789"/>
      <c r="AM66" s="789"/>
      <c r="AN66" s="789"/>
      <c r="AO66" s="790"/>
      <c r="AP66" s="765" t="s">
        <v>414</v>
      </c>
      <c r="AQ66" s="766"/>
      <c r="AR66" s="766"/>
      <c r="AS66" s="766"/>
      <c r="AT66" s="767"/>
      <c r="AU66" s="765" t="s">
        <v>415</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583</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590</v>
      </c>
      <c r="AQ68" s="914"/>
      <c r="AR68" s="914"/>
      <c r="AS68" s="914"/>
      <c r="AT68" s="914"/>
      <c r="AU68" s="914" t="s">
        <v>593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584</v>
      </c>
      <c r="C69" s="922"/>
      <c r="D69" s="922"/>
      <c r="E69" s="922"/>
      <c r="F69" s="922"/>
      <c r="G69" s="922"/>
      <c r="H69" s="922"/>
      <c r="I69" s="922"/>
      <c r="J69" s="922"/>
      <c r="K69" s="922"/>
      <c r="L69" s="922"/>
      <c r="M69" s="922"/>
      <c r="N69" s="922"/>
      <c r="O69" s="922"/>
      <c r="P69" s="923"/>
      <c r="Q69" s="924">
        <v>480</v>
      </c>
      <c r="R69" s="879"/>
      <c r="S69" s="879"/>
      <c r="T69" s="879"/>
      <c r="U69" s="879"/>
      <c r="V69" s="879">
        <v>465</v>
      </c>
      <c r="W69" s="879"/>
      <c r="X69" s="879"/>
      <c r="Y69" s="879"/>
      <c r="Z69" s="879"/>
      <c r="AA69" s="879">
        <v>15</v>
      </c>
      <c r="AB69" s="879"/>
      <c r="AC69" s="879"/>
      <c r="AD69" s="879"/>
      <c r="AE69" s="879"/>
      <c r="AF69" s="879">
        <v>15</v>
      </c>
      <c r="AG69" s="879"/>
      <c r="AH69" s="879"/>
      <c r="AI69" s="879"/>
      <c r="AJ69" s="879"/>
      <c r="AK69" s="879" t="s">
        <v>596</v>
      </c>
      <c r="AL69" s="879"/>
      <c r="AM69" s="879"/>
      <c r="AN69" s="879"/>
      <c r="AO69" s="879"/>
      <c r="AP69" s="879">
        <v>22</v>
      </c>
      <c r="AQ69" s="879"/>
      <c r="AR69" s="879"/>
      <c r="AS69" s="879"/>
      <c r="AT69" s="879"/>
      <c r="AU69" s="879">
        <v>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585</v>
      </c>
      <c r="C70" s="922"/>
      <c r="D70" s="922"/>
      <c r="E70" s="922"/>
      <c r="F70" s="922"/>
      <c r="G70" s="922"/>
      <c r="H70" s="922"/>
      <c r="I70" s="922"/>
      <c r="J70" s="922"/>
      <c r="K70" s="922"/>
      <c r="L70" s="922"/>
      <c r="M70" s="922"/>
      <c r="N70" s="922"/>
      <c r="O70" s="922"/>
      <c r="P70" s="923"/>
      <c r="Q70" s="924">
        <v>107</v>
      </c>
      <c r="R70" s="879"/>
      <c r="S70" s="879"/>
      <c r="T70" s="879"/>
      <c r="U70" s="879"/>
      <c r="V70" s="879">
        <v>101</v>
      </c>
      <c r="W70" s="879"/>
      <c r="X70" s="879"/>
      <c r="Y70" s="879"/>
      <c r="Z70" s="879"/>
      <c r="AA70" s="879">
        <v>6</v>
      </c>
      <c r="AB70" s="879"/>
      <c r="AC70" s="879"/>
      <c r="AD70" s="879"/>
      <c r="AE70" s="879"/>
      <c r="AF70" s="879">
        <v>6</v>
      </c>
      <c r="AG70" s="879"/>
      <c r="AH70" s="879"/>
      <c r="AI70" s="879"/>
      <c r="AJ70" s="879"/>
      <c r="AK70" s="879">
        <v>14</v>
      </c>
      <c r="AL70" s="879"/>
      <c r="AM70" s="879"/>
      <c r="AN70" s="879"/>
      <c r="AO70" s="879"/>
      <c r="AP70" s="879" t="s">
        <v>591</v>
      </c>
      <c r="AQ70" s="879"/>
      <c r="AR70" s="879"/>
      <c r="AS70" s="879"/>
      <c r="AT70" s="879"/>
      <c r="AU70" s="879" t="s">
        <v>592</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586</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t="s">
        <v>595</v>
      </c>
      <c r="AL71" s="879"/>
      <c r="AM71" s="879"/>
      <c r="AN71" s="879"/>
      <c r="AO71" s="879"/>
      <c r="AP71" s="879" t="s">
        <v>579</v>
      </c>
      <c r="AQ71" s="879"/>
      <c r="AR71" s="879"/>
      <c r="AS71" s="879"/>
      <c r="AT71" s="879"/>
      <c r="AU71" s="879" t="s">
        <v>592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587</v>
      </c>
      <c r="C72" s="922"/>
      <c r="D72" s="922"/>
      <c r="E72" s="922"/>
      <c r="F72" s="922"/>
      <c r="G72" s="922"/>
      <c r="H72" s="922"/>
      <c r="I72" s="922"/>
      <c r="J72" s="922"/>
      <c r="K72" s="922"/>
      <c r="L72" s="922"/>
      <c r="M72" s="922"/>
      <c r="N72" s="922"/>
      <c r="O72" s="922"/>
      <c r="P72" s="923"/>
      <c r="Q72" s="924">
        <v>15308</v>
      </c>
      <c r="R72" s="879"/>
      <c r="S72" s="879"/>
      <c r="T72" s="879"/>
      <c r="U72" s="879"/>
      <c r="V72" s="879">
        <v>14789</v>
      </c>
      <c r="W72" s="879"/>
      <c r="X72" s="879"/>
      <c r="Y72" s="879"/>
      <c r="Z72" s="879"/>
      <c r="AA72" s="879">
        <v>519</v>
      </c>
      <c r="AB72" s="879"/>
      <c r="AC72" s="879"/>
      <c r="AD72" s="879"/>
      <c r="AE72" s="879"/>
      <c r="AF72" s="879">
        <v>515</v>
      </c>
      <c r="AG72" s="879"/>
      <c r="AH72" s="879"/>
      <c r="AI72" s="879"/>
      <c r="AJ72" s="879"/>
      <c r="AK72" s="879">
        <v>1469</v>
      </c>
      <c r="AL72" s="879"/>
      <c r="AM72" s="879"/>
      <c r="AN72" s="879"/>
      <c r="AO72" s="879"/>
      <c r="AP72" s="879">
        <v>2378</v>
      </c>
      <c r="AQ72" s="879"/>
      <c r="AR72" s="879"/>
      <c r="AS72" s="879"/>
      <c r="AT72" s="879"/>
      <c r="AU72" s="879">
        <v>2277</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588</v>
      </c>
      <c r="C73" s="922"/>
      <c r="D73" s="922"/>
      <c r="E73" s="922"/>
      <c r="F73" s="922"/>
      <c r="G73" s="922"/>
      <c r="H73" s="922"/>
      <c r="I73" s="922"/>
      <c r="J73" s="922"/>
      <c r="K73" s="922"/>
      <c r="L73" s="922"/>
      <c r="M73" s="922"/>
      <c r="N73" s="922"/>
      <c r="O73" s="922"/>
      <c r="P73" s="923"/>
      <c r="Q73" s="924">
        <v>822</v>
      </c>
      <c r="R73" s="879"/>
      <c r="S73" s="879"/>
      <c r="T73" s="879"/>
      <c r="U73" s="879"/>
      <c r="V73" s="879">
        <v>633</v>
      </c>
      <c r="W73" s="879"/>
      <c r="X73" s="879"/>
      <c r="Y73" s="879"/>
      <c r="Z73" s="879"/>
      <c r="AA73" s="879">
        <v>189</v>
      </c>
      <c r="AB73" s="879"/>
      <c r="AC73" s="879"/>
      <c r="AD73" s="879"/>
      <c r="AE73" s="879"/>
      <c r="AF73" s="879">
        <v>188</v>
      </c>
      <c r="AG73" s="879"/>
      <c r="AH73" s="879"/>
      <c r="AI73" s="879"/>
      <c r="AJ73" s="879"/>
      <c r="AK73" s="879" t="s">
        <v>579</v>
      </c>
      <c r="AL73" s="879"/>
      <c r="AM73" s="879"/>
      <c r="AN73" s="879"/>
      <c r="AO73" s="879"/>
      <c r="AP73" s="879" t="s">
        <v>594</v>
      </c>
      <c r="AQ73" s="879"/>
      <c r="AR73" s="879"/>
      <c r="AS73" s="879"/>
      <c r="AT73" s="879"/>
      <c r="AU73" s="879" t="s">
        <v>594</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589</v>
      </c>
      <c r="C74" s="922"/>
      <c r="D74" s="922"/>
      <c r="E74" s="922"/>
      <c r="F74" s="922"/>
      <c r="G74" s="922"/>
      <c r="H74" s="922"/>
      <c r="I74" s="922"/>
      <c r="J74" s="922"/>
      <c r="K74" s="922"/>
      <c r="L74" s="922"/>
      <c r="M74" s="922"/>
      <c r="N74" s="922"/>
      <c r="O74" s="922"/>
      <c r="P74" s="923"/>
      <c r="Q74" s="924">
        <v>10757</v>
      </c>
      <c r="R74" s="879"/>
      <c r="S74" s="879"/>
      <c r="T74" s="879"/>
      <c r="U74" s="879"/>
      <c r="V74" s="879">
        <v>10644</v>
      </c>
      <c r="W74" s="879"/>
      <c r="X74" s="879"/>
      <c r="Y74" s="879"/>
      <c r="Z74" s="879"/>
      <c r="AA74" s="879">
        <v>113</v>
      </c>
      <c r="AB74" s="879"/>
      <c r="AC74" s="879"/>
      <c r="AD74" s="879"/>
      <c r="AE74" s="879"/>
      <c r="AF74" s="879">
        <v>2083</v>
      </c>
      <c r="AG74" s="879"/>
      <c r="AH74" s="879"/>
      <c r="AI74" s="879"/>
      <c r="AJ74" s="879"/>
      <c r="AK74" s="879">
        <v>839</v>
      </c>
      <c r="AL74" s="879"/>
      <c r="AM74" s="879"/>
      <c r="AN74" s="879"/>
      <c r="AO74" s="879"/>
      <c r="AP74" s="879">
        <v>4812</v>
      </c>
      <c r="AQ74" s="879"/>
      <c r="AR74" s="879"/>
      <c r="AS74" s="879"/>
      <c r="AT74" s="879"/>
      <c r="AU74" s="879">
        <v>405</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389</v>
      </c>
      <c r="B88" s="838" t="s">
        <v>416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2865</v>
      </c>
      <c r="AG88" s="890"/>
      <c r="AH88" s="890"/>
      <c r="AI88" s="890"/>
      <c r="AJ88" s="890"/>
      <c r="AK88" s="887"/>
      <c r="AL88" s="887"/>
      <c r="AM88" s="887"/>
      <c r="AN88" s="887"/>
      <c r="AO88" s="887"/>
      <c r="AP88" s="890">
        <v>7212</v>
      </c>
      <c r="AQ88" s="890"/>
      <c r="AR88" s="890"/>
      <c r="AS88" s="890"/>
      <c r="AT88" s="890"/>
      <c r="AU88" s="890">
        <v>2686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417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v>27</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425</v>
      </c>
      <c r="AB109" s="943"/>
      <c r="AC109" s="943"/>
      <c r="AD109" s="943"/>
      <c r="AE109" s="944"/>
      <c r="AF109" s="942" t="s">
        <v>426</v>
      </c>
      <c r="AG109" s="943"/>
      <c r="AH109" s="943"/>
      <c r="AI109" s="943"/>
      <c r="AJ109" s="944"/>
      <c r="AK109" s="942" t="s">
        <v>305</v>
      </c>
      <c r="AL109" s="943"/>
      <c r="AM109" s="943"/>
      <c r="AN109" s="943"/>
      <c r="AO109" s="944"/>
      <c r="AP109" s="942" t="s">
        <v>427</v>
      </c>
      <c r="AQ109" s="943"/>
      <c r="AR109" s="943"/>
      <c r="AS109" s="943"/>
      <c r="AT109" s="945"/>
      <c r="AU109" s="962" t="s">
        <v>424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425</v>
      </c>
      <c r="BR109" s="943"/>
      <c r="BS109" s="943"/>
      <c r="BT109" s="943"/>
      <c r="BU109" s="944"/>
      <c r="BV109" s="942" t="s">
        <v>426</v>
      </c>
      <c r="BW109" s="943"/>
      <c r="BX109" s="943"/>
      <c r="BY109" s="943"/>
      <c r="BZ109" s="944"/>
      <c r="CA109" s="942" t="s">
        <v>305</v>
      </c>
      <c r="CB109" s="943"/>
      <c r="CC109" s="943"/>
      <c r="CD109" s="943"/>
      <c r="CE109" s="944"/>
      <c r="CF109" s="963" t="s">
        <v>427</v>
      </c>
      <c r="CG109" s="963"/>
      <c r="CH109" s="963"/>
      <c r="CI109" s="963"/>
      <c r="CJ109" s="963"/>
      <c r="CK109" s="942" t="s">
        <v>428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425</v>
      </c>
      <c r="DH109" s="943"/>
      <c r="DI109" s="943"/>
      <c r="DJ109" s="943"/>
      <c r="DK109" s="944"/>
      <c r="DL109" s="942" t="s">
        <v>426</v>
      </c>
      <c r="DM109" s="943"/>
      <c r="DN109" s="943"/>
      <c r="DO109" s="943"/>
      <c r="DP109" s="944"/>
      <c r="DQ109" s="942" t="s">
        <v>305</v>
      </c>
      <c r="DR109" s="943"/>
      <c r="DS109" s="943"/>
      <c r="DT109" s="943"/>
      <c r="DU109" s="944"/>
      <c r="DV109" s="942" t="s">
        <v>427</v>
      </c>
      <c r="DW109" s="943"/>
      <c r="DX109" s="943"/>
      <c r="DY109" s="943"/>
      <c r="DZ109" s="945"/>
    </row>
    <row r="110" spans="1:131" s="248" customFormat="1" ht="26.25" customHeight="1">
      <c r="A110" s="946" t="s">
        <v>429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507939</v>
      </c>
      <c r="AB110" s="950"/>
      <c r="AC110" s="950"/>
      <c r="AD110" s="950"/>
      <c r="AE110" s="951"/>
      <c r="AF110" s="952">
        <v>497564</v>
      </c>
      <c r="AG110" s="950"/>
      <c r="AH110" s="950"/>
      <c r="AI110" s="950"/>
      <c r="AJ110" s="951"/>
      <c r="AK110" s="952">
        <v>509399</v>
      </c>
      <c r="AL110" s="950"/>
      <c r="AM110" s="950"/>
      <c r="AN110" s="950"/>
      <c r="AO110" s="951"/>
      <c r="AP110" s="953">
        <v>23</v>
      </c>
      <c r="AQ110" s="954"/>
      <c r="AR110" s="954"/>
      <c r="AS110" s="954"/>
      <c r="AT110" s="955"/>
      <c r="AU110" s="956" t="s">
        <v>72</v>
      </c>
      <c r="AV110" s="957"/>
      <c r="AW110" s="957"/>
      <c r="AX110" s="957"/>
      <c r="AY110" s="957"/>
      <c r="AZ110" s="998" t="s">
        <v>430</v>
      </c>
      <c r="BA110" s="947"/>
      <c r="BB110" s="947"/>
      <c r="BC110" s="947"/>
      <c r="BD110" s="947"/>
      <c r="BE110" s="947"/>
      <c r="BF110" s="947"/>
      <c r="BG110" s="947"/>
      <c r="BH110" s="947"/>
      <c r="BI110" s="947"/>
      <c r="BJ110" s="947"/>
      <c r="BK110" s="947"/>
      <c r="BL110" s="947"/>
      <c r="BM110" s="947"/>
      <c r="BN110" s="947"/>
      <c r="BO110" s="947"/>
      <c r="BP110" s="948"/>
      <c r="BQ110" s="984">
        <v>4168492</v>
      </c>
      <c r="BR110" s="985"/>
      <c r="BS110" s="985"/>
      <c r="BT110" s="985"/>
      <c r="BU110" s="985"/>
      <c r="BV110" s="985">
        <v>3984626</v>
      </c>
      <c r="BW110" s="985"/>
      <c r="BX110" s="985"/>
      <c r="BY110" s="985"/>
      <c r="BZ110" s="985"/>
      <c r="CA110" s="985">
        <v>3817917</v>
      </c>
      <c r="CB110" s="985"/>
      <c r="CC110" s="985"/>
      <c r="CD110" s="985"/>
      <c r="CE110" s="985"/>
      <c r="CF110" s="999">
        <v>172.3</v>
      </c>
      <c r="CG110" s="1000"/>
      <c r="CH110" s="1000"/>
      <c r="CI110" s="1000"/>
      <c r="CJ110" s="1000"/>
      <c r="CK110" s="1001" t="s">
        <v>431</v>
      </c>
      <c r="CL110" s="1002"/>
      <c r="CM110" s="981" t="s">
        <v>432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433</v>
      </c>
      <c r="DH110" s="985"/>
      <c r="DI110" s="985"/>
      <c r="DJ110" s="985"/>
      <c r="DK110" s="985"/>
      <c r="DL110" s="985" t="s">
        <v>127</v>
      </c>
      <c r="DM110" s="985"/>
      <c r="DN110" s="985"/>
      <c r="DO110" s="985"/>
      <c r="DP110" s="985"/>
      <c r="DQ110" s="985" t="s">
        <v>127</v>
      </c>
      <c r="DR110" s="985"/>
      <c r="DS110" s="985"/>
      <c r="DT110" s="985"/>
      <c r="DU110" s="985"/>
      <c r="DV110" s="986" t="s">
        <v>127</v>
      </c>
      <c r="DW110" s="986"/>
      <c r="DX110" s="986"/>
      <c r="DY110" s="986"/>
      <c r="DZ110" s="987"/>
    </row>
    <row r="111" spans="1:131" s="248" customFormat="1" ht="26.25" customHeight="1">
      <c r="A111" s="988" t="s">
        <v>434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127</v>
      </c>
      <c r="AB111" s="992"/>
      <c r="AC111" s="992"/>
      <c r="AD111" s="992"/>
      <c r="AE111" s="993"/>
      <c r="AF111" s="994" t="s">
        <v>127</v>
      </c>
      <c r="AG111" s="992"/>
      <c r="AH111" s="992"/>
      <c r="AI111" s="992"/>
      <c r="AJ111" s="993"/>
      <c r="AK111" s="994" t="s">
        <v>433</v>
      </c>
      <c r="AL111" s="992"/>
      <c r="AM111" s="992"/>
      <c r="AN111" s="992"/>
      <c r="AO111" s="993"/>
      <c r="AP111" s="995" t="s">
        <v>127</v>
      </c>
      <c r="AQ111" s="996"/>
      <c r="AR111" s="996"/>
      <c r="AS111" s="996"/>
      <c r="AT111" s="997"/>
      <c r="AU111" s="958"/>
      <c r="AV111" s="959"/>
      <c r="AW111" s="959"/>
      <c r="AX111" s="959"/>
      <c r="AY111" s="959"/>
      <c r="AZ111" s="1007" t="s">
        <v>435</v>
      </c>
      <c r="BA111" s="1008"/>
      <c r="BB111" s="1008"/>
      <c r="BC111" s="1008"/>
      <c r="BD111" s="1008"/>
      <c r="BE111" s="1008"/>
      <c r="BF111" s="1008"/>
      <c r="BG111" s="1008"/>
      <c r="BH111" s="1008"/>
      <c r="BI111" s="1008"/>
      <c r="BJ111" s="1008"/>
      <c r="BK111" s="1008"/>
      <c r="BL111" s="1008"/>
      <c r="BM111" s="1008"/>
      <c r="BN111" s="1008"/>
      <c r="BO111" s="1008"/>
      <c r="BP111" s="1009"/>
      <c r="BQ111" s="977" t="s">
        <v>127</v>
      </c>
      <c r="BR111" s="978"/>
      <c r="BS111" s="978"/>
      <c r="BT111" s="978"/>
      <c r="BU111" s="978"/>
      <c r="BV111" s="978" t="s">
        <v>127</v>
      </c>
      <c r="BW111" s="978"/>
      <c r="BX111" s="978"/>
      <c r="BY111" s="978"/>
      <c r="BZ111" s="978"/>
      <c r="CA111" s="978" t="s">
        <v>127</v>
      </c>
      <c r="CB111" s="978"/>
      <c r="CC111" s="978"/>
      <c r="CD111" s="978"/>
      <c r="CE111" s="978"/>
      <c r="CF111" s="972" t="s">
        <v>433</v>
      </c>
      <c r="CG111" s="973"/>
      <c r="CH111" s="973"/>
      <c r="CI111" s="973"/>
      <c r="CJ111" s="973"/>
      <c r="CK111" s="1003"/>
      <c r="CL111" s="1004"/>
      <c r="CM111" s="974" t="s">
        <v>436</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127</v>
      </c>
      <c r="DH111" s="978"/>
      <c r="DI111" s="978"/>
      <c r="DJ111" s="978"/>
      <c r="DK111" s="978"/>
      <c r="DL111" s="978" t="s">
        <v>127</v>
      </c>
      <c r="DM111" s="978"/>
      <c r="DN111" s="978"/>
      <c r="DO111" s="978"/>
      <c r="DP111" s="978"/>
      <c r="DQ111" s="978" t="s">
        <v>127</v>
      </c>
      <c r="DR111" s="978"/>
      <c r="DS111" s="978"/>
      <c r="DT111" s="978"/>
      <c r="DU111" s="978"/>
      <c r="DV111" s="979" t="s">
        <v>433</v>
      </c>
      <c r="DW111" s="979"/>
      <c r="DX111" s="979"/>
      <c r="DY111" s="979"/>
      <c r="DZ111" s="980"/>
    </row>
    <row r="112" spans="1:131" s="248" customFormat="1" ht="26.25" customHeight="1">
      <c r="A112" s="1010" t="s">
        <v>437</v>
      </c>
      <c r="B112" s="1011"/>
      <c r="C112" s="1008" t="s">
        <v>438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127</v>
      </c>
      <c r="AB112" s="1017"/>
      <c r="AC112" s="1017"/>
      <c r="AD112" s="1017"/>
      <c r="AE112" s="1018"/>
      <c r="AF112" s="1019" t="s">
        <v>127</v>
      </c>
      <c r="AG112" s="1017"/>
      <c r="AH112" s="1017"/>
      <c r="AI112" s="1017"/>
      <c r="AJ112" s="1018"/>
      <c r="AK112" s="1019" t="s">
        <v>433</v>
      </c>
      <c r="AL112" s="1017"/>
      <c r="AM112" s="1017"/>
      <c r="AN112" s="1017"/>
      <c r="AO112" s="1018"/>
      <c r="AP112" s="1020" t="s">
        <v>127</v>
      </c>
      <c r="AQ112" s="1021"/>
      <c r="AR112" s="1021"/>
      <c r="AS112" s="1021"/>
      <c r="AT112" s="1022"/>
      <c r="AU112" s="958"/>
      <c r="AV112" s="959"/>
      <c r="AW112" s="959"/>
      <c r="AX112" s="959"/>
      <c r="AY112" s="959"/>
      <c r="AZ112" s="1007" t="s">
        <v>439</v>
      </c>
      <c r="BA112" s="1008"/>
      <c r="BB112" s="1008"/>
      <c r="BC112" s="1008"/>
      <c r="BD112" s="1008"/>
      <c r="BE112" s="1008"/>
      <c r="BF112" s="1008"/>
      <c r="BG112" s="1008"/>
      <c r="BH112" s="1008"/>
      <c r="BI112" s="1008"/>
      <c r="BJ112" s="1008"/>
      <c r="BK112" s="1008"/>
      <c r="BL112" s="1008"/>
      <c r="BM112" s="1008"/>
      <c r="BN112" s="1008"/>
      <c r="BO112" s="1008"/>
      <c r="BP112" s="1009"/>
      <c r="BQ112" s="977">
        <v>2023442</v>
      </c>
      <c r="BR112" s="978"/>
      <c r="BS112" s="978"/>
      <c r="BT112" s="978"/>
      <c r="BU112" s="978"/>
      <c r="BV112" s="978">
        <v>2000758</v>
      </c>
      <c r="BW112" s="978"/>
      <c r="BX112" s="978"/>
      <c r="BY112" s="978"/>
      <c r="BZ112" s="978"/>
      <c r="CA112" s="978">
        <v>1737270</v>
      </c>
      <c r="CB112" s="978"/>
      <c r="CC112" s="978"/>
      <c r="CD112" s="978"/>
      <c r="CE112" s="978"/>
      <c r="CF112" s="972">
        <v>78.400000000000006</v>
      </c>
      <c r="CG112" s="973"/>
      <c r="CH112" s="973"/>
      <c r="CI112" s="973"/>
      <c r="CJ112" s="973"/>
      <c r="CK112" s="1003"/>
      <c r="CL112" s="1004"/>
      <c r="CM112" s="974" t="s">
        <v>440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433</v>
      </c>
      <c r="DH112" s="978"/>
      <c r="DI112" s="978"/>
      <c r="DJ112" s="978"/>
      <c r="DK112" s="978"/>
      <c r="DL112" s="978" t="s">
        <v>127</v>
      </c>
      <c r="DM112" s="978"/>
      <c r="DN112" s="978"/>
      <c r="DO112" s="978"/>
      <c r="DP112" s="978"/>
      <c r="DQ112" s="978" t="s">
        <v>433</v>
      </c>
      <c r="DR112" s="978"/>
      <c r="DS112" s="978"/>
      <c r="DT112" s="978"/>
      <c r="DU112" s="978"/>
      <c r="DV112" s="979" t="s">
        <v>127</v>
      </c>
      <c r="DW112" s="979"/>
      <c r="DX112" s="979"/>
      <c r="DY112" s="979"/>
      <c r="DZ112" s="980"/>
    </row>
    <row r="113" spans="1:130" s="248" customFormat="1" ht="26.25" customHeight="1">
      <c r="A113" s="1012"/>
      <c r="B113" s="1013"/>
      <c r="C113" s="1008" t="s">
        <v>441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227508</v>
      </c>
      <c r="AB113" s="992"/>
      <c r="AC113" s="992"/>
      <c r="AD113" s="992"/>
      <c r="AE113" s="993"/>
      <c r="AF113" s="994">
        <v>236689</v>
      </c>
      <c r="AG113" s="992"/>
      <c r="AH113" s="992"/>
      <c r="AI113" s="992"/>
      <c r="AJ113" s="993"/>
      <c r="AK113" s="994">
        <v>214267</v>
      </c>
      <c r="AL113" s="992"/>
      <c r="AM113" s="992"/>
      <c r="AN113" s="992"/>
      <c r="AO113" s="993"/>
      <c r="AP113" s="995">
        <v>9.6999999999999993</v>
      </c>
      <c r="AQ113" s="996"/>
      <c r="AR113" s="996"/>
      <c r="AS113" s="996"/>
      <c r="AT113" s="997"/>
      <c r="AU113" s="958"/>
      <c r="AV113" s="959"/>
      <c r="AW113" s="959"/>
      <c r="AX113" s="959"/>
      <c r="AY113" s="959"/>
      <c r="AZ113" s="1007" t="s">
        <v>442</v>
      </c>
      <c r="BA113" s="1008"/>
      <c r="BB113" s="1008"/>
      <c r="BC113" s="1008"/>
      <c r="BD113" s="1008"/>
      <c r="BE113" s="1008"/>
      <c r="BF113" s="1008"/>
      <c r="BG113" s="1008"/>
      <c r="BH113" s="1008"/>
      <c r="BI113" s="1008"/>
      <c r="BJ113" s="1008"/>
      <c r="BK113" s="1008"/>
      <c r="BL113" s="1008"/>
      <c r="BM113" s="1008"/>
      <c r="BN113" s="1008"/>
      <c r="BO113" s="1008"/>
      <c r="BP113" s="1009"/>
      <c r="BQ113" s="977">
        <v>694382</v>
      </c>
      <c r="BR113" s="978"/>
      <c r="BS113" s="978"/>
      <c r="BT113" s="978"/>
      <c r="BU113" s="978"/>
      <c r="BV113" s="978">
        <v>550573</v>
      </c>
      <c r="BW113" s="978"/>
      <c r="BX113" s="978"/>
      <c r="BY113" s="978"/>
      <c r="BZ113" s="978"/>
      <c r="CA113" s="978">
        <v>477839</v>
      </c>
      <c r="CB113" s="978"/>
      <c r="CC113" s="978"/>
      <c r="CD113" s="978"/>
      <c r="CE113" s="978"/>
      <c r="CF113" s="972">
        <v>21.6</v>
      </c>
      <c r="CG113" s="973"/>
      <c r="CH113" s="973"/>
      <c r="CI113" s="973"/>
      <c r="CJ113" s="973"/>
      <c r="CK113" s="1003"/>
      <c r="CL113" s="1004"/>
      <c r="CM113" s="974" t="s">
        <v>443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433</v>
      </c>
      <c r="DH113" s="1017"/>
      <c r="DI113" s="1017"/>
      <c r="DJ113" s="1017"/>
      <c r="DK113" s="1018"/>
      <c r="DL113" s="1019" t="s">
        <v>127</v>
      </c>
      <c r="DM113" s="1017"/>
      <c r="DN113" s="1017"/>
      <c r="DO113" s="1017"/>
      <c r="DP113" s="1018"/>
      <c r="DQ113" s="1019" t="s">
        <v>127</v>
      </c>
      <c r="DR113" s="1017"/>
      <c r="DS113" s="1017"/>
      <c r="DT113" s="1017"/>
      <c r="DU113" s="1018"/>
      <c r="DV113" s="1020" t="s">
        <v>433</v>
      </c>
      <c r="DW113" s="1021"/>
      <c r="DX113" s="1021"/>
      <c r="DY113" s="1021"/>
      <c r="DZ113" s="1022"/>
    </row>
    <row r="114" spans="1:130" s="248" customFormat="1" ht="26.25" customHeight="1">
      <c r="A114" s="1012"/>
      <c r="B114" s="1013"/>
      <c r="C114" s="1008" t="s">
        <v>444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82784</v>
      </c>
      <c r="AB114" s="1017"/>
      <c r="AC114" s="1017"/>
      <c r="AD114" s="1017"/>
      <c r="AE114" s="1018"/>
      <c r="AF114" s="1019">
        <v>68100</v>
      </c>
      <c r="AG114" s="1017"/>
      <c r="AH114" s="1017"/>
      <c r="AI114" s="1017"/>
      <c r="AJ114" s="1018"/>
      <c r="AK114" s="1019">
        <v>73428</v>
      </c>
      <c r="AL114" s="1017"/>
      <c r="AM114" s="1017"/>
      <c r="AN114" s="1017"/>
      <c r="AO114" s="1018"/>
      <c r="AP114" s="1020">
        <v>3.3</v>
      </c>
      <c r="AQ114" s="1021"/>
      <c r="AR114" s="1021"/>
      <c r="AS114" s="1021"/>
      <c r="AT114" s="1022"/>
      <c r="AU114" s="958"/>
      <c r="AV114" s="959"/>
      <c r="AW114" s="959"/>
      <c r="AX114" s="959"/>
      <c r="AY114" s="959"/>
      <c r="AZ114" s="1007" t="s">
        <v>445</v>
      </c>
      <c r="BA114" s="1008"/>
      <c r="BB114" s="1008"/>
      <c r="BC114" s="1008"/>
      <c r="BD114" s="1008"/>
      <c r="BE114" s="1008"/>
      <c r="BF114" s="1008"/>
      <c r="BG114" s="1008"/>
      <c r="BH114" s="1008"/>
      <c r="BI114" s="1008"/>
      <c r="BJ114" s="1008"/>
      <c r="BK114" s="1008"/>
      <c r="BL114" s="1008"/>
      <c r="BM114" s="1008"/>
      <c r="BN114" s="1008"/>
      <c r="BO114" s="1008"/>
      <c r="BP114" s="1009"/>
      <c r="BQ114" s="977">
        <v>1318079</v>
      </c>
      <c r="BR114" s="978"/>
      <c r="BS114" s="978"/>
      <c r="BT114" s="978"/>
      <c r="BU114" s="978"/>
      <c r="BV114" s="978">
        <v>1258554</v>
      </c>
      <c r="BW114" s="978"/>
      <c r="BX114" s="978"/>
      <c r="BY114" s="978"/>
      <c r="BZ114" s="978"/>
      <c r="CA114" s="978">
        <v>1216014</v>
      </c>
      <c r="CB114" s="978"/>
      <c r="CC114" s="978"/>
      <c r="CD114" s="978"/>
      <c r="CE114" s="978"/>
      <c r="CF114" s="972">
        <v>54.9</v>
      </c>
      <c r="CG114" s="973"/>
      <c r="CH114" s="973"/>
      <c r="CI114" s="973"/>
      <c r="CJ114" s="973"/>
      <c r="CK114" s="1003"/>
      <c r="CL114" s="1004"/>
      <c r="CM114" s="974" t="s">
        <v>446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127</v>
      </c>
      <c r="DH114" s="1017"/>
      <c r="DI114" s="1017"/>
      <c r="DJ114" s="1017"/>
      <c r="DK114" s="1018"/>
      <c r="DL114" s="1019" t="s">
        <v>127</v>
      </c>
      <c r="DM114" s="1017"/>
      <c r="DN114" s="1017"/>
      <c r="DO114" s="1017"/>
      <c r="DP114" s="1018"/>
      <c r="DQ114" s="1019" t="s">
        <v>127</v>
      </c>
      <c r="DR114" s="1017"/>
      <c r="DS114" s="1017"/>
      <c r="DT114" s="1017"/>
      <c r="DU114" s="1018"/>
      <c r="DV114" s="1020" t="s">
        <v>433</v>
      </c>
      <c r="DW114" s="1021"/>
      <c r="DX114" s="1021"/>
      <c r="DY114" s="1021"/>
      <c r="DZ114" s="1022"/>
    </row>
    <row r="115" spans="1:130" s="248" customFormat="1" ht="26.25" customHeight="1">
      <c r="A115" s="1012"/>
      <c r="B115" s="1013"/>
      <c r="C115" s="1008" t="s">
        <v>447</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127</v>
      </c>
      <c r="AB115" s="992"/>
      <c r="AC115" s="992"/>
      <c r="AD115" s="992"/>
      <c r="AE115" s="993"/>
      <c r="AF115" s="994" t="s">
        <v>127</v>
      </c>
      <c r="AG115" s="992"/>
      <c r="AH115" s="992"/>
      <c r="AI115" s="992"/>
      <c r="AJ115" s="993"/>
      <c r="AK115" s="994" t="s">
        <v>127</v>
      </c>
      <c r="AL115" s="992"/>
      <c r="AM115" s="992"/>
      <c r="AN115" s="992"/>
      <c r="AO115" s="993"/>
      <c r="AP115" s="995" t="s">
        <v>433</v>
      </c>
      <c r="AQ115" s="996"/>
      <c r="AR115" s="996"/>
      <c r="AS115" s="996"/>
      <c r="AT115" s="997"/>
      <c r="AU115" s="958"/>
      <c r="AV115" s="959"/>
      <c r="AW115" s="959"/>
      <c r="AX115" s="959"/>
      <c r="AY115" s="959"/>
      <c r="AZ115" s="1007" t="s">
        <v>448</v>
      </c>
      <c r="BA115" s="1008"/>
      <c r="BB115" s="1008"/>
      <c r="BC115" s="1008"/>
      <c r="BD115" s="1008"/>
      <c r="BE115" s="1008"/>
      <c r="BF115" s="1008"/>
      <c r="BG115" s="1008"/>
      <c r="BH115" s="1008"/>
      <c r="BI115" s="1008"/>
      <c r="BJ115" s="1008"/>
      <c r="BK115" s="1008"/>
      <c r="BL115" s="1008"/>
      <c r="BM115" s="1008"/>
      <c r="BN115" s="1008"/>
      <c r="BO115" s="1008"/>
      <c r="BP115" s="1009"/>
      <c r="BQ115" s="977">
        <v>30522</v>
      </c>
      <c r="BR115" s="978"/>
      <c r="BS115" s="978"/>
      <c r="BT115" s="978"/>
      <c r="BU115" s="978"/>
      <c r="BV115" s="978">
        <v>30552</v>
      </c>
      <c r="BW115" s="978"/>
      <c r="BX115" s="978"/>
      <c r="BY115" s="978"/>
      <c r="BZ115" s="978"/>
      <c r="CA115" s="978">
        <v>30583</v>
      </c>
      <c r="CB115" s="978"/>
      <c r="CC115" s="978"/>
      <c r="CD115" s="978"/>
      <c r="CE115" s="978"/>
      <c r="CF115" s="972">
        <v>1.4</v>
      </c>
      <c r="CG115" s="973"/>
      <c r="CH115" s="973"/>
      <c r="CI115" s="973"/>
      <c r="CJ115" s="973"/>
      <c r="CK115" s="1003"/>
      <c r="CL115" s="1004"/>
      <c r="CM115" s="1007" t="s">
        <v>449</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433</v>
      </c>
      <c r="DH115" s="1017"/>
      <c r="DI115" s="1017"/>
      <c r="DJ115" s="1017"/>
      <c r="DK115" s="1018"/>
      <c r="DL115" s="1019" t="s">
        <v>433</v>
      </c>
      <c r="DM115" s="1017"/>
      <c r="DN115" s="1017"/>
      <c r="DO115" s="1017"/>
      <c r="DP115" s="1018"/>
      <c r="DQ115" s="1019" t="s">
        <v>127</v>
      </c>
      <c r="DR115" s="1017"/>
      <c r="DS115" s="1017"/>
      <c r="DT115" s="1017"/>
      <c r="DU115" s="1018"/>
      <c r="DV115" s="1020" t="s">
        <v>433</v>
      </c>
      <c r="DW115" s="1021"/>
      <c r="DX115" s="1021"/>
      <c r="DY115" s="1021"/>
      <c r="DZ115" s="1022"/>
    </row>
    <row r="116" spans="1:130" s="248" customFormat="1" ht="26.25" customHeight="1">
      <c r="A116" s="1014"/>
      <c r="B116" s="1015"/>
      <c r="C116" s="1023" t="s">
        <v>450</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127</v>
      </c>
      <c r="AB116" s="1017"/>
      <c r="AC116" s="1017"/>
      <c r="AD116" s="1017"/>
      <c r="AE116" s="1018"/>
      <c r="AF116" s="1019" t="s">
        <v>127</v>
      </c>
      <c r="AG116" s="1017"/>
      <c r="AH116" s="1017"/>
      <c r="AI116" s="1017"/>
      <c r="AJ116" s="1018"/>
      <c r="AK116" s="1019">
        <v>3</v>
      </c>
      <c r="AL116" s="1017"/>
      <c r="AM116" s="1017"/>
      <c r="AN116" s="1017"/>
      <c r="AO116" s="1018"/>
      <c r="AP116" s="1020">
        <v>0</v>
      </c>
      <c r="AQ116" s="1021"/>
      <c r="AR116" s="1021"/>
      <c r="AS116" s="1021"/>
      <c r="AT116" s="1022"/>
      <c r="AU116" s="958"/>
      <c r="AV116" s="959"/>
      <c r="AW116" s="959"/>
      <c r="AX116" s="959"/>
      <c r="AY116" s="959"/>
      <c r="AZ116" s="1025" t="s">
        <v>451</v>
      </c>
      <c r="BA116" s="1026"/>
      <c r="BB116" s="1026"/>
      <c r="BC116" s="1026"/>
      <c r="BD116" s="1026"/>
      <c r="BE116" s="1026"/>
      <c r="BF116" s="1026"/>
      <c r="BG116" s="1026"/>
      <c r="BH116" s="1026"/>
      <c r="BI116" s="1026"/>
      <c r="BJ116" s="1026"/>
      <c r="BK116" s="1026"/>
      <c r="BL116" s="1026"/>
      <c r="BM116" s="1026"/>
      <c r="BN116" s="1026"/>
      <c r="BO116" s="1026"/>
      <c r="BP116" s="1027"/>
      <c r="BQ116" s="977" t="s">
        <v>433</v>
      </c>
      <c r="BR116" s="978"/>
      <c r="BS116" s="978"/>
      <c r="BT116" s="978"/>
      <c r="BU116" s="978"/>
      <c r="BV116" s="978" t="s">
        <v>127</v>
      </c>
      <c r="BW116" s="978"/>
      <c r="BX116" s="978"/>
      <c r="BY116" s="978"/>
      <c r="BZ116" s="978"/>
      <c r="CA116" s="978" t="s">
        <v>127</v>
      </c>
      <c r="CB116" s="978"/>
      <c r="CC116" s="978"/>
      <c r="CD116" s="978"/>
      <c r="CE116" s="978"/>
      <c r="CF116" s="972" t="s">
        <v>127</v>
      </c>
      <c r="CG116" s="973"/>
      <c r="CH116" s="973"/>
      <c r="CI116" s="973"/>
      <c r="CJ116" s="973"/>
      <c r="CK116" s="1003"/>
      <c r="CL116" s="1004"/>
      <c r="CM116" s="974" t="s">
        <v>452</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127</v>
      </c>
      <c r="DH116" s="1017"/>
      <c r="DI116" s="1017"/>
      <c r="DJ116" s="1017"/>
      <c r="DK116" s="1018"/>
      <c r="DL116" s="1019" t="s">
        <v>433</v>
      </c>
      <c r="DM116" s="1017"/>
      <c r="DN116" s="1017"/>
      <c r="DO116" s="1017"/>
      <c r="DP116" s="1018"/>
      <c r="DQ116" s="1019" t="s">
        <v>433</v>
      </c>
      <c r="DR116" s="1017"/>
      <c r="DS116" s="1017"/>
      <c r="DT116" s="1017"/>
      <c r="DU116" s="1018"/>
      <c r="DV116" s="1020" t="s">
        <v>127</v>
      </c>
      <c r="DW116" s="1021"/>
      <c r="DX116" s="1021"/>
      <c r="DY116" s="1021"/>
      <c r="DZ116" s="1022"/>
    </row>
    <row r="117" spans="1:130" s="248" customFormat="1" ht="26.25" customHeight="1">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453</v>
      </c>
      <c r="Z117" s="944"/>
      <c r="AA117" s="1034">
        <v>818231</v>
      </c>
      <c r="AB117" s="1035"/>
      <c r="AC117" s="1035"/>
      <c r="AD117" s="1035"/>
      <c r="AE117" s="1036"/>
      <c r="AF117" s="1037">
        <v>802353</v>
      </c>
      <c r="AG117" s="1035"/>
      <c r="AH117" s="1035"/>
      <c r="AI117" s="1035"/>
      <c r="AJ117" s="1036"/>
      <c r="AK117" s="1037">
        <v>797097</v>
      </c>
      <c r="AL117" s="1035"/>
      <c r="AM117" s="1035"/>
      <c r="AN117" s="1035"/>
      <c r="AO117" s="1036"/>
      <c r="AP117" s="1038"/>
      <c r="AQ117" s="1039"/>
      <c r="AR117" s="1039"/>
      <c r="AS117" s="1039"/>
      <c r="AT117" s="1040"/>
      <c r="AU117" s="958"/>
      <c r="AV117" s="959"/>
      <c r="AW117" s="959"/>
      <c r="AX117" s="959"/>
      <c r="AY117" s="959"/>
      <c r="AZ117" s="1025" t="s">
        <v>454</v>
      </c>
      <c r="BA117" s="1026"/>
      <c r="BB117" s="1026"/>
      <c r="BC117" s="1026"/>
      <c r="BD117" s="1026"/>
      <c r="BE117" s="1026"/>
      <c r="BF117" s="1026"/>
      <c r="BG117" s="1026"/>
      <c r="BH117" s="1026"/>
      <c r="BI117" s="1026"/>
      <c r="BJ117" s="1026"/>
      <c r="BK117" s="1026"/>
      <c r="BL117" s="1026"/>
      <c r="BM117" s="1026"/>
      <c r="BN117" s="1026"/>
      <c r="BO117" s="1026"/>
      <c r="BP117" s="1027"/>
      <c r="BQ117" s="977" t="s">
        <v>433</v>
      </c>
      <c r="BR117" s="978"/>
      <c r="BS117" s="978"/>
      <c r="BT117" s="978"/>
      <c r="BU117" s="978"/>
      <c r="BV117" s="978" t="s">
        <v>127</v>
      </c>
      <c r="BW117" s="978"/>
      <c r="BX117" s="978"/>
      <c r="BY117" s="978"/>
      <c r="BZ117" s="978"/>
      <c r="CA117" s="978" t="s">
        <v>433</v>
      </c>
      <c r="CB117" s="978"/>
      <c r="CC117" s="978"/>
      <c r="CD117" s="978"/>
      <c r="CE117" s="978"/>
      <c r="CF117" s="972" t="s">
        <v>127</v>
      </c>
      <c r="CG117" s="973"/>
      <c r="CH117" s="973"/>
      <c r="CI117" s="973"/>
      <c r="CJ117" s="973"/>
      <c r="CK117" s="1003"/>
      <c r="CL117" s="1004"/>
      <c r="CM117" s="974" t="s">
        <v>455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433</v>
      </c>
      <c r="DH117" s="1017"/>
      <c r="DI117" s="1017"/>
      <c r="DJ117" s="1017"/>
      <c r="DK117" s="1018"/>
      <c r="DL117" s="1019" t="s">
        <v>433</v>
      </c>
      <c r="DM117" s="1017"/>
      <c r="DN117" s="1017"/>
      <c r="DO117" s="1017"/>
      <c r="DP117" s="1018"/>
      <c r="DQ117" s="1019" t="s">
        <v>433</v>
      </c>
      <c r="DR117" s="1017"/>
      <c r="DS117" s="1017"/>
      <c r="DT117" s="1017"/>
      <c r="DU117" s="1018"/>
      <c r="DV117" s="1020" t="s">
        <v>433</v>
      </c>
      <c r="DW117" s="1021"/>
      <c r="DX117" s="1021"/>
      <c r="DY117" s="1021"/>
      <c r="DZ117" s="1022"/>
    </row>
    <row r="118" spans="1:130" s="248" customFormat="1" ht="26.25" customHeight="1">
      <c r="A118" s="962" t="s">
        <v>428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425</v>
      </c>
      <c r="AB118" s="943"/>
      <c r="AC118" s="943"/>
      <c r="AD118" s="943"/>
      <c r="AE118" s="944"/>
      <c r="AF118" s="942" t="s">
        <v>426</v>
      </c>
      <c r="AG118" s="943"/>
      <c r="AH118" s="943"/>
      <c r="AI118" s="943"/>
      <c r="AJ118" s="944"/>
      <c r="AK118" s="942" t="s">
        <v>305</v>
      </c>
      <c r="AL118" s="943"/>
      <c r="AM118" s="943"/>
      <c r="AN118" s="943"/>
      <c r="AO118" s="944"/>
      <c r="AP118" s="1029" t="s">
        <v>427</v>
      </c>
      <c r="AQ118" s="1030"/>
      <c r="AR118" s="1030"/>
      <c r="AS118" s="1030"/>
      <c r="AT118" s="1031"/>
      <c r="AU118" s="958"/>
      <c r="AV118" s="959"/>
      <c r="AW118" s="959"/>
      <c r="AX118" s="959"/>
      <c r="AY118" s="959"/>
      <c r="AZ118" s="1032" t="s">
        <v>456</v>
      </c>
      <c r="BA118" s="1023"/>
      <c r="BB118" s="1023"/>
      <c r="BC118" s="1023"/>
      <c r="BD118" s="1023"/>
      <c r="BE118" s="1023"/>
      <c r="BF118" s="1023"/>
      <c r="BG118" s="1023"/>
      <c r="BH118" s="1023"/>
      <c r="BI118" s="1023"/>
      <c r="BJ118" s="1023"/>
      <c r="BK118" s="1023"/>
      <c r="BL118" s="1023"/>
      <c r="BM118" s="1023"/>
      <c r="BN118" s="1023"/>
      <c r="BO118" s="1023"/>
      <c r="BP118" s="1024"/>
      <c r="BQ118" s="1055" t="s">
        <v>433</v>
      </c>
      <c r="BR118" s="1056"/>
      <c r="BS118" s="1056"/>
      <c r="BT118" s="1056"/>
      <c r="BU118" s="1056"/>
      <c r="BV118" s="1056" t="s">
        <v>127</v>
      </c>
      <c r="BW118" s="1056"/>
      <c r="BX118" s="1056"/>
      <c r="BY118" s="1056"/>
      <c r="BZ118" s="1056"/>
      <c r="CA118" s="1056" t="s">
        <v>433</v>
      </c>
      <c r="CB118" s="1056"/>
      <c r="CC118" s="1056"/>
      <c r="CD118" s="1056"/>
      <c r="CE118" s="1056"/>
      <c r="CF118" s="972" t="s">
        <v>127</v>
      </c>
      <c r="CG118" s="973"/>
      <c r="CH118" s="973"/>
      <c r="CI118" s="973"/>
      <c r="CJ118" s="973"/>
      <c r="CK118" s="1003"/>
      <c r="CL118" s="1004"/>
      <c r="CM118" s="974" t="s">
        <v>457</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127</v>
      </c>
      <c r="DH118" s="1017"/>
      <c r="DI118" s="1017"/>
      <c r="DJ118" s="1017"/>
      <c r="DK118" s="1018"/>
      <c r="DL118" s="1019" t="s">
        <v>127</v>
      </c>
      <c r="DM118" s="1017"/>
      <c r="DN118" s="1017"/>
      <c r="DO118" s="1017"/>
      <c r="DP118" s="1018"/>
      <c r="DQ118" s="1019" t="s">
        <v>127</v>
      </c>
      <c r="DR118" s="1017"/>
      <c r="DS118" s="1017"/>
      <c r="DT118" s="1017"/>
      <c r="DU118" s="1018"/>
      <c r="DV118" s="1020" t="s">
        <v>127</v>
      </c>
      <c r="DW118" s="1021"/>
      <c r="DX118" s="1021"/>
      <c r="DY118" s="1021"/>
      <c r="DZ118" s="1022"/>
    </row>
    <row r="119" spans="1:130" s="248" customFormat="1" ht="26.25" customHeight="1">
      <c r="A119" s="1116" t="s">
        <v>431</v>
      </c>
      <c r="B119" s="1002"/>
      <c r="C119" s="981" t="s">
        <v>432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433</v>
      </c>
      <c r="AB119" s="950"/>
      <c r="AC119" s="950"/>
      <c r="AD119" s="950"/>
      <c r="AE119" s="951"/>
      <c r="AF119" s="952" t="s">
        <v>127</v>
      </c>
      <c r="AG119" s="950"/>
      <c r="AH119" s="950"/>
      <c r="AI119" s="950"/>
      <c r="AJ119" s="951"/>
      <c r="AK119" s="952" t="s">
        <v>433</v>
      </c>
      <c r="AL119" s="950"/>
      <c r="AM119" s="950"/>
      <c r="AN119" s="950"/>
      <c r="AO119" s="951"/>
      <c r="AP119" s="953" t="s">
        <v>127</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458</v>
      </c>
      <c r="BP119" s="1064"/>
      <c r="BQ119" s="1055">
        <v>8234917</v>
      </c>
      <c r="BR119" s="1056"/>
      <c r="BS119" s="1056"/>
      <c r="BT119" s="1056"/>
      <c r="BU119" s="1056"/>
      <c r="BV119" s="1056">
        <v>7825063</v>
      </c>
      <c r="BW119" s="1056"/>
      <c r="BX119" s="1056"/>
      <c r="BY119" s="1056"/>
      <c r="BZ119" s="1056"/>
      <c r="CA119" s="1056">
        <v>7279623</v>
      </c>
      <c r="CB119" s="1056"/>
      <c r="CC119" s="1056"/>
      <c r="CD119" s="1056"/>
      <c r="CE119" s="1056"/>
      <c r="CF119" s="1057"/>
      <c r="CG119" s="1058"/>
      <c r="CH119" s="1058"/>
      <c r="CI119" s="1058"/>
      <c r="CJ119" s="1059"/>
      <c r="CK119" s="1005"/>
      <c r="CL119" s="1006"/>
      <c r="CM119" s="1060" t="s">
        <v>459</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127</v>
      </c>
      <c r="DH119" s="1042"/>
      <c r="DI119" s="1042"/>
      <c r="DJ119" s="1042"/>
      <c r="DK119" s="1043"/>
      <c r="DL119" s="1041" t="s">
        <v>433</v>
      </c>
      <c r="DM119" s="1042"/>
      <c r="DN119" s="1042"/>
      <c r="DO119" s="1042"/>
      <c r="DP119" s="1043"/>
      <c r="DQ119" s="1041" t="s">
        <v>433</v>
      </c>
      <c r="DR119" s="1042"/>
      <c r="DS119" s="1042"/>
      <c r="DT119" s="1042"/>
      <c r="DU119" s="1043"/>
      <c r="DV119" s="1044" t="s">
        <v>127</v>
      </c>
      <c r="DW119" s="1045"/>
      <c r="DX119" s="1045"/>
      <c r="DY119" s="1045"/>
      <c r="DZ119" s="1046"/>
    </row>
    <row r="120" spans="1:130" s="248" customFormat="1" ht="26.25" customHeight="1">
      <c r="A120" s="1117"/>
      <c r="B120" s="1004"/>
      <c r="C120" s="974" t="s">
        <v>436</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127</v>
      </c>
      <c r="AB120" s="1017"/>
      <c r="AC120" s="1017"/>
      <c r="AD120" s="1017"/>
      <c r="AE120" s="1018"/>
      <c r="AF120" s="1019" t="s">
        <v>433</v>
      </c>
      <c r="AG120" s="1017"/>
      <c r="AH120" s="1017"/>
      <c r="AI120" s="1017"/>
      <c r="AJ120" s="1018"/>
      <c r="AK120" s="1019" t="s">
        <v>433</v>
      </c>
      <c r="AL120" s="1017"/>
      <c r="AM120" s="1017"/>
      <c r="AN120" s="1017"/>
      <c r="AO120" s="1018"/>
      <c r="AP120" s="1020" t="s">
        <v>127</v>
      </c>
      <c r="AQ120" s="1021"/>
      <c r="AR120" s="1021"/>
      <c r="AS120" s="1021"/>
      <c r="AT120" s="1022"/>
      <c r="AU120" s="1047" t="s">
        <v>460</v>
      </c>
      <c r="AV120" s="1048"/>
      <c r="AW120" s="1048"/>
      <c r="AX120" s="1048"/>
      <c r="AY120" s="1049"/>
      <c r="AZ120" s="998" t="s">
        <v>461</v>
      </c>
      <c r="BA120" s="947"/>
      <c r="BB120" s="947"/>
      <c r="BC120" s="947"/>
      <c r="BD120" s="947"/>
      <c r="BE120" s="947"/>
      <c r="BF120" s="947"/>
      <c r="BG120" s="947"/>
      <c r="BH120" s="947"/>
      <c r="BI120" s="947"/>
      <c r="BJ120" s="947"/>
      <c r="BK120" s="947"/>
      <c r="BL120" s="947"/>
      <c r="BM120" s="947"/>
      <c r="BN120" s="947"/>
      <c r="BO120" s="947"/>
      <c r="BP120" s="948"/>
      <c r="BQ120" s="984">
        <v>1726659</v>
      </c>
      <c r="BR120" s="985"/>
      <c r="BS120" s="985"/>
      <c r="BT120" s="985"/>
      <c r="BU120" s="985"/>
      <c r="BV120" s="985">
        <v>1674646</v>
      </c>
      <c r="BW120" s="985"/>
      <c r="BX120" s="985"/>
      <c r="BY120" s="985"/>
      <c r="BZ120" s="985"/>
      <c r="CA120" s="985">
        <v>1824480</v>
      </c>
      <c r="CB120" s="985"/>
      <c r="CC120" s="985"/>
      <c r="CD120" s="985"/>
      <c r="CE120" s="985"/>
      <c r="CF120" s="999">
        <v>82.3</v>
      </c>
      <c r="CG120" s="1000"/>
      <c r="CH120" s="1000"/>
      <c r="CI120" s="1000"/>
      <c r="CJ120" s="1000"/>
      <c r="CK120" s="1065" t="s">
        <v>462</v>
      </c>
      <c r="CL120" s="1066"/>
      <c r="CM120" s="1066"/>
      <c r="CN120" s="1066"/>
      <c r="CO120" s="1067"/>
      <c r="CP120" s="1073" t="s">
        <v>463</v>
      </c>
      <c r="CQ120" s="1074"/>
      <c r="CR120" s="1074"/>
      <c r="CS120" s="1074"/>
      <c r="CT120" s="1074"/>
      <c r="CU120" s="1074"/>
      <c r="CV120" s="1074"/>
      <c r="CW120" s="1074"/>
      <c r="CX120" s="1074"/>
      <c r="CY120" s="1074"/>
      <c r="CZ120" s="1074"/>
      <c r="DA120" s="1074"/>
      <c r="DB120" s="1074"/>
      <c r="DC120" s="1074"/>
      <c r="DD120" s="1074"/>
      <c r="DE120" s="1074"/>
      <c r="DF120" s="1075"/>
      <c r="DG120" s="984">
        <v>1174186</v>
      </c>
      <c r="DH120" s="985"/>
      <c r="DI120" s="985"/>
      <c r="DJ120" s="985"/>
      <c r="DK120" s="985"/>
      <c r="DL120" s="985">
        <v>1239605</v>
      </c>
      <c r="DM120" s="985"/>
      <c r="DN120" s="985"/>
      <c r="DO120" s="985"/>
      <c r="DP120" s="985"/>
      <c r="DQ120" s="985">
        <v>1064993</v>
      </c>
      <c r="DR120" s="985"/>
      <c r="DS120" s="985"/>
      <c r="DT120" s="985"/>
      <c r="DU120" s="985"/>
      <c r="DV120" s="986">
        <v>48.1</v>
      </c>
      <c r="DW120" s="986"/>
      <c r="DX120" s="986"/>
      <c r="DY120" s="986"/>
      <c r="DZ120" s="987"/>
    </row>
    <row r="121" spans="1:130" s="248" customFormat="1" ht="26.25" customHeight="1">
      <c r="A121" s="1117"/>
      <c r="B121" s="1004"/>
      <c r="C121" s="1025" t="s">
        <v>464</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127</v>
      </c>
      <c r="AB121" s="1017"/>
      <c r="AC121" s="1017"/>
      <c r="AD121" s="1017"/>
      <c r="AE121" s="1018"/>
      <c r="AF121" s="1019" t="s">
        <v>433</v>
      </c>
      <c r="AG121" s="1017"/>
      <c r="AH121" s="1017"/>
      <c r="AI121" s="1017"/>
      <c r="AJ121" s="1018"/>
      <c r="AK121" s="1019" t="s">
        <v>127</v>
      </c>
      <c r="AL121" s="1017"/>
      <c r="AM121" s="1017"/>
      <c r="AN121" s="1017"/>
      <c r="AO121" s="1018"/>
      <c r="AP121" s="1020" t="s">
        <v>433</v>
      </c>
      <c r="AQ121" s="1021"/>
      <c r="AR121" s="1021"/>
      <c r="AS121" s="1021"/>
      <c r="AT121" s="1022"/>
      <c r="AU121" s="1050"/>
      <c r="AV121" s="1051"/>
      <c r="AW121" s="1051"/>
      <c r="AX121" s="1051"/>
      <c r="AY121" s="1052"/>
      <c r="AZ121" s="1007" t="s">
        <v>465</v>
      </c>
      <c r="BA121" s="1008"/>
      <c r="BB121" s="1008"/>
      <c r="BC121" s="1008"/>
      <c r="BD121" s="1008"/>
      <c r="BE121" s="1008"/>
      <c r="BF121" s="1008"/>
      <c r="BG121" s="1008"/>
      <c r="BH121" s="1008"/>
      <c r="BI121" s="1008"/>
      <c r="BJ121" s="1008"/>
      <c r="BK121" s="1008"/>
      <c r="BL121" s="1008"/>
      <c r="BM121" s="1008"/>
      <c r="BN121" s="1008"/>
      <c r="BO121" s="1008"/>
      <c r="BP121" s="1009"/>
      <c r="BQ121" s="977">
        <v>395575</v>
      </c>
      <c r="BR121" s="978"/>
      <c r="BS121" s="978"/>
      <c r="BT121" s="978"/>
      <c r="BU121" s="978"/>
      <c r="BV121" s="978">
        <v>358325</v>
      </c>
      <c r="BW121" s="978"/>
      <c r="BX121" s="978"/>
      <c r="BY121" s="978"/>
      <c r="BZ121" s="978"/>
      <c r="CA121" s="978">
        <v>282322</v>
      </c>
      <c r="CB121" s="978"/>
      <c r="CC121" s="978"/>
      <c r="CD121" s="978"/>
      <c r="CE121" s="978"/>
      <c r="CF121" s="972">
        <v>12.7</v>
      </c>
      <c r="CG121" s="973"/>
      <c r="CH121" s="973"/>
      <c r="CI121" s="973"/>
      <c r="CJ121" s="973"/>
      <c r="CK121" s="1068"/>
      <c r="CL121" s="1069"/>
      <c r="CM121" s="1069"/>
      <c r="CN121" s="1069"/>
      <c r="CO121" s="1070"/>
      <c r="CP121" s="1078" t="s">
        <v>406</v>
      </c>
      <c r="CQ121" s="1079"/>
      <c r="CR121" s="1079"/>
      <c r="CS121" s="1079"/>
      <c r="CT121" s="1079"/>
      <c r="CU121" s="1079"/>
      <c r="CV121" s="1079"/>
      <c r="CW121" s="1079"/>
      <c r="CX121" s="1079"/>
      <c r="CY121" s="1079"/>
      <c r="CZ121" s="1079"/>
      <c r="DA121" s="1079"/>
      <c r="DB121" s="1079"/>
      <c r="DC121" s="1079"/>
      <c r="DD121" s="1079"/>
      <c r="DE121" s="1079"/>
      <c r="DF121" s="1080"/>
      <c r="DG121" s="977">
        <v>849256</v>
      </c>
      <c r="DH121" s="978"/>
      <c r="DI121" s="978"/>
      <c r="DJ121" s="978"/>
      <c r="DK121" s="978"/>
      <c r="DL121" s="978">
        <v>761153</v>
      </c>
      <c r="DM121" s="978"/>
      <c r="DN121" s="978"/>
      <c r="DO121" s="978"/>
      <c r="DP121" s="978"/>
      <c r="DQ121" s="978">
        <v>672277</v>
      </c>
      <c r="DR121" s="978"/>
      <c r="DS121" s="978"/>
      <c r="DT121" s="978"/>
      <c r="DU121" s="978"/>
      <c r="DV121" s="979">
        <v>30.3</v>
      </c>
      <c r="DW121" s="979"/>
      <c r="DX121" s="979"/>
      <c r="DY121" s="979"/>
      <c r="DZ121" s="980"/>
    </row>
    <row r="122" spans="1:130" s="248" customFormat="1" ht="26.25" customHeight="1">
      <c r="A122" s="1117"/>
      <c r="B122" s="1004"/>
      <c r="C122" s="974" t="s">
        <v>446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433</v>
      </c>
      <c r="AB122" s="1017"/>
      <c r="AC122" s="1017"/>
      <c r="AD122" s="1017"/>
      <c r="AE122" s="1018"/>
      <c r="AF122" s="1019" t="s">
        <v>127</v>
      </c>
      <c r="AG122" s="1017"/>
      <c r="AH122" s="1017"/>
      <c r="AI122" s="1017"/>
      <c r="AJ122" s="1018"/>
      <c r="AK122" s="1019" t="s">
        <v>433</v>
      </c>
      <c r="AL122" s="1017"/>
      <c r="AM122" s="1017"/>
      <c r="AN122" s="1017"/>
      <c r="AO122" s="1018"/>
      <c r="AP122" s="1020" t="s">
        <v>127</v>
      </c>
      <c r="AQ122" s="1021"/>
      <c r="AR122" s="1021"/>
      <c r="AS122" s="1021"/>
      <c r="AT122" s="1022"/>
      <c r="AU122" s="1050"/>
      <c r="AV122" s="1051"/>
      <c r="AW122" s="1051"/>
      <c r="AX122" s="1051"/>
      <c r="AY122" s="1052"/>
      <c r="AZ122" s="1032" t="s">
        <v>466</v>
      </c>
      <c r="BA122" s="1023"/>
      <c r="BB122" s="1023"/>
      <c r="BC122" s="1023"/>
      <c r="BD122" s="1023"/>
      <c r="BE122" s="1023"/>
      <c r="BF122" s="1023"/>
      <c r="BG122" s="1023"/>
      <c r="BH122" s="1023"/>
      <c r="BI122" s="1023"/>
      <c r="BJ122" s="1023"/>
      <c r="BK122" s="1023"/>
      <c r="BL122" s="1023"/>
      <c r="BM122" s="1023"/>
      <c r="BN122" s="1023"/>
      <c r="BO122" s="1023"/>
      <c r="BP122" s="1024"/>
      <c r="BQ122" s="1055">
        <v>4507649</v>
      </c>
      <c r="BR122" s="1056"/>
      <c r="BS122" s="1056"/>
      <c r="BT122" s="1056"/>
      <c r="BU122" s="1056"/>
      <c r="BV122" s="1056">
        <v>4268855</v>
      </c>
      <c r="BW122" s="1056"/>
      <c r="BX122" s="1056"/>
      <c r="BY122" s="1056"/>
      <c r="BZ122" s="1056"/>
      <c r="CA122" s="1056">
        <v>4170247</v>
      </c>
      <c r="CB122" s="1056"/>
      <c r="CC122" s="1056"/>
      <c r="CD122" s="1056"/>
      <c r="CE122" s="1056"/>
      <c r="CF122" s="1076">
        <v>188.2</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452</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127</v>
      </c>
      <c r="AB123" s="1017"/>
      <c r="AC123" s="1017"/>
      <c r="AD123" s="1017"/>
      <c r="AE123" s="1018"/>
      <c r="AF123" s="1019" t="s">
        <v>127</v>
      </c>
      <c r="AG123" s="1017"/>
      <c r="AH123" s="1017"/>
      <c r="AI123" s="1017"/>
      <c r="AJ123" s="1018"/>
      <c r="AK123" s="1019" t="s">
        <v>127</v>
      </c>
      <c r="AL123" s="1017"/>
      <c r="AM123" s="1017"/>
      <c r="AN123" s="1017"/>
      <c r="AO123" s="1018"/>
      <c r="AP123" s="1020" t="s">
        <v>433</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467</v>
      </c>
      <c r="BP123" s="1064"/>
      <c r="BQ123" s="1123">
        <v>6629883</v>
      </c>
      <c r="BR123" s="1124"/>
      <c r="BS123" s="1124"/>
      <c r="BT123" s="1124"/>
      <c r="BU123" s="1124"/>
      <c r="BV123" s="1124">
        <v>6301826</v>
      </c>
      <c r="BW123" s="1124"/>
      <c r="BX123" s="1124"/>
      <c r="BY123" s="1124"/>
      <c r="BZ123" s="1124"/>
      <c r="CA123" s="1124">
        <v>6277049</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455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127</v>
      </c>
      <c r="AB124" s="1017"/>
      <c r="AC124" s="1017"/>
      <c r="AD124" s="1017"/>
      <c r="AE124" s="1018"/>
      <c r="AF124" s="1019" t="s">
        <v>127</v>
      </c>
      <c r="AG124" s="1017"/>
      <c r="AH124" s="1017"/>
      <c r="AI124" s="1017"/>
      <c r="AJ124" s="1018"/>
      <c r="AK124" s="1019" t="s">
        <v>433</v>
      </c>
      <c r="AL124" s="1017"/>
      <c r="AM124" s="1017"/>
      <c r="AN124" s="1017"/>
      <c r="AO124" s="1018"/>
      <c r="AP124" s="1020" t="s">
        <v>127</v>
      </c>
      <c r="AQ124" s="1021"/>
      <c r="AR124" s="1021"/>
      <c r="AS124" s="1021"/>
      <c r="AT124" s="1022"/>
      <c r="AU124" s="1119" t="s">
        <v>468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77.2</v>
      </c>
      <c r="BR124" s="1086"/>
      <c r="BS124" s="1086"/>
      <c r="BT124" s="1086"/>
      <c r="BU124" s="1086"/>
      <c r="BV124" s="1086">
        <v>73.599999999999994</v>
      </c>
      <c r="BW124" s="1086"/>
      <c r="BX124" s="1086"/>
      <c r="BY124" s="1086"/>
      <c r="BZ124" s="1086"/>
      <c r="CA124" s="1086">
        <v>45.2</v>
      </c>
      <c r="CB124" s="1086"/>
      <c r="CC124" s="1086"/>
      <c r="CD124" s="1086"/>
      <c r="CE124" s="1086"/>
      <c r="CF124" s="1087"/>
      <c r="CG124" s="1088"/>
      <c r="CH124" s="1088"/>
      <c r="CI124" s="1088"/>
      <c r="CJ124" s="1089"/>
      <c r="CK124" s="1071"/>
      <c r="CL124" s="1071"/>
      <c r="CM124" s="1071"/>
      <c r="CN124" s="1071"/>
      <c r="CO124" s="1072"/>
      <c r="CP124" s="1078" t="s">
        <v>469</v>
      </c>
      <c r="CQ124" s="1079"/>
      <c r="CR124" s="1079"/>
      <c r="CS124" s="1079"/>
      <c r="CT124" s="1079"/>
      <c r="CU124" s="1079"/>
      <c r="CV124" s="1079"/>
      <c r="CW124" s="1079"/>
      <c r="CX124" s="1079"/>
      <c r="CY124" s="1079"/>
      <c r="CZ124" s="1079"/>
      <c r="DA124" s="1079"/>
      <c r="DB124" s="1079"/>
      <c r="DC124" s="1079"/>
      <c r="DD124" s="1079"/>
      <c r="DE124" s="1079"/>
      <c r="DF124" s="1080"/>
      <c r="DG124" s="1063" t="s">
        <v>433</v>
      </c>
      <c r="DH124" s="1042"/>
      <c r="DI124" s="1042"/>
      <c r="DJ124" s="1042"/>
      <c r="DK124" s="1043"/>
      <c r="DL124" s="1041" t="s">
        <v>433</v>
      </c>
      <c r="DM124" s="1042"/>
      <c r="DN124" s="1042"/>
      <c r="DO124" s="1042"/>
      <c r="DP124" s="1043"/>
      <c r="DQ124" s="1041" t="s">
        <v>433</v>
      </c>
      <c r="DR124" s="1042"/>
      <c r="DS124" s="1042"/>
      <c r="DT124" s="1042"/>
      <c r="DU124" s="1043"/>
      <c r="DV124" s="1044" t="s">
        <v>127</v>
      </c>
      <c r="DW124" s="1045"/>
      <c r="DX124" s="1045"/>
      <c r="DY124" s="1045"/>
      <c r="DZ124" s="1046"/>
    </row>
    <row r="125" spans="1:130" s="248" customFormat="1" ht="26.25" customHeight="1">
      <c r="A125" s="1117"/>
      <c r="B125" s="1004"/>
      <c r="C125" s="974" t="s">
        <v>457</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433</v>
      </c>
      <c r="AB125" s="1017"/>
      <c r="AC125" s="1017"/>
      <c r="AD125" s="1017"/>
      <c r="AE125" s="1018"/>
      <c r="AF125" s="1019" t="s">
        <v>433</v>
      </c>
      <c r="AG125" s="1017"/>
      <c r="AH125" s="1017"/>
      <c r="AI125" s="1017"/>
      <c r="AJ125" s="1018"/>
      <c r="AK125" s="1019" t="s">
        <v>127</v>
      </c>
      <c r="AL125" s="1017"/>
      <c r="AM125" s="1017"/>
      <c r="AN125" s="1017"/>
      <c r="AO125" s="1018"/>
      <c r="AP125" s="1020" t="s">
        <v>127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470</v>
      </c>
      <c r="CL125" s="1066"/>
      <c r="CM125" s="1066"/>
      <c r="CN125" s="1066"/>
      <c r="CO125" s="1067"/>
      <c r="CP125" s="998" t="s">
        <v>471</v>
      </c>
      <c r="CQ125" s="947"/>
      <c r="CR125" s="947"/>
      <c r="CS125" s="947"/>
      <c r="CT125" s="947"/>
      <c r="CU125" s="947"/>
      <c r="CV125" s="947"/>
      <c r="CW125" s="947"/>
      <c r="CX125" s="947"/>
      <c r="CY125" s="947"/>
      <c r="CZ125" s="947"/>
      <c r="DA125" s="947"/>
      <c r="DB125" s="947"/>
      <c r="DC125" s="947"/>
      <c r="DD125" s="947"/>
      <c r="DE125" s="947"/>
      <c r="DF125" s="948"/>
      <c r="DG125" s="984" t="s">
        <v>433</v>
      </c>
      <c r="DH125" s="985"/>
      <c r="DI125" s="985"/>
      <c r="DJ125" s="985"/>
      <c r="DK125" s="985"/>
      <c r="DL125" s="985" t="s">
        <v>433</v>
      </c>
      <c r="DM125" s="985"/>
      <c r="DN125" s="985"/>
      <c r="DO125" s="985"/>
      <c r="DP125" s="985"/>
      <c r="DQ125" s="985" t="s">
        <v>127</v>
      </c>
      <c r="DR125" s="985"/>
      <c r="DS125" s="985"/>
      <c r="DT125" s="985"/>
      <c r="DU125" s="985"/>
      <c r="DV125" s="986" t="s">
        <v>127</v>
      </c>
      <c r="DW125" s="986"/>
      <c r="DX125" s="986"/>
      <c r="DY125" s="986"/>
      <c r="DZ125" s="987"/>
    </row>
    <row r="126" spans="1:130" s="248" customFormat="1" ht="26.25" customHeight="1" thickBot="1">
      <c r="A126" s="1117"/>
      <c r="B126" s="1004"/>
      <c r="C126" s="974" t="s">
        <v>459</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433</v>
      </c>
      <c r="AB126" s="1017"/>
      <c r="AC126" s="1017"/>
      <c r="AD126" s="1017"/>
      <c r="AE126" s="1018"/>
      <c r="AF126" s="1019" t="s">
        <v>433</v>
      </c>
      <c r="AG126" s="1017"/>
      <c r="AH126" s="1017"/>
      <c r="AI126" s="1017"/>
      <c r="AJ126" s="1018"/>
      <c r="AK126" s="1019" t="s">
        <v>127</v>
      </c>
      <c r="AL126" s="1017"/>
      <c r="AM126" s="1017"/>
      <c r="AN126" s="1017"/>
      <c r="AO126" s="1018"/>
      <c r="AP126" s="1020" t="s">
        <v>127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472</v>
      </c>
      <c r="CQ126" s="1008"/>
      <c r="CR126" s="1008"/>
      <c r="CS126" s="1008"/>
      <c r="CT126" s="1008"/>
      <c r="CU126" s="1008"/>
      <c r="CV126" s="1008"/>
      <c r="CW126" s="1008"/>
      <c r="CX126" s="1008"/>
      <c r="CY126" s="1008"/>
      <c r="CZ126" s="1008"/>
      <c r="DA126" s="1008"/>
      <c r="DB126" s="1008"/>
      <c r="DC126" s="1008"/>
      <c r="DD126" s="1008"/>
      <c r="DE126" s="1008"/>
      <c r="DF126" s="1009"/>
      <c r="DG126" s="977">
        <v>30522</v>
      </c>
      <c r="DH126" s="978"/>
      <c r="DI126" s="978"/>
      <c r="DJ126" s="978"/>
      <c r="DK126" s="978"/>
      <c r="DL126" s="978">
        <v>30552</v>
      </c>
      <c r="DM126" s="978"/>
      <c r="DN126" s="978"/>
      <c r="DO126" s="978"/>
      <c r="DP126" s="978"/>
      <c r="DQ126" s="978">
        <v>30583</v>
      </c>
      <c r="DR126" s="978"/>
      <c r="DS126" s="978"/>
      <c r="DT126" s="978"/>
      <c r="DU126" s="978"/>
      <c r="DV126" s="979">
        <v>1.4</v>
      </c>
      <c r="DW126" s="979"/>
      <c r="DX126" s="979"/>
      <c r="DY126" s="979"/>
      <c r="DZ126" s="980"/>
    </row>
    <row r="127" spans="1:130" s="248" customFormat="1" ht="26.25" customHeight="1">
      <c r="A127" s="1118"/>
      <c r="B127" s="1006"/>
      <c r="C127" s="1060" t="s">
        <v>473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127</v>
      </c>
      <c r="AB127" s="1017"/>
      <c r="AC127" s="1017"/>
      <c r="AD127" s="1017"/>
      <c r="AE127" s="1018"/>
      <c r="AF127" s="1019" t="s">
        <v>433</v>
      </c>
      <c r="AG127" s="1017"/>
      <c r="AH127" s="1017"/>
      <c r="AI127" s="1017"/>
      <c r="AJ127" s="1018"/>
      <c r="AK127" s="1019" t="s">
        <v>433</v>
      </c>
      <c r="AL127" s="1017"/>
      <c r="AM127" s="1017"/>
      <c r="AN127" s="1017"/>
      <c r="AO127" s="1018"/>
      <c r="AP127" s="1020" t="s">
        <v>127</v>
      </c>
      <c r="AQ127" s="1021"/>
      <c r="AR127" s="1021"/>
      <c r="AS127" s="1021"/>
      <c r="AT127" s="1022"/>
      <c r="AU127" s="284"/>
      <c r="AV127" s="284"/>
      <c r="AW127" s="284"/>
      <c r="AX127" s="1090" t="s">
        <v>474</v>
      </c>
      <c r="AY127" s="1091"/>
      <c r="AZ127" s="1091"/>
      <c r="BA127" s="1091"/>
      <c r="BB127" s="1091"/>
      <c r="BC127" s="1091"/>
      <c r="BD127" s="1091"/>
      <c r="BE127" s="1092"/>
      <c r="BF127" s="1093" t="s">
        <v>475</v>
      </c>
      <c r="BG127" s="1091"/>
      <c r="BH127" s="1091"/>
      <c r="BI127" s="1091"/>
      <c r="BJ127" s="1091"/>
      <c r="BK127" s="1091"/>
      <c r="BL127" s="1092"/>
      <c r="BM127" s="1093" t="s">
        <v>476</v>
      </c>
      <c r="BN127" s="1091"/>
      <c r="BO127" s="1091"/>
      <c r="BP127" s="1091"/>
      <c r="BQ127" s="1091"/>
      <c r="BR127" s="1091"/>
      <c r="BS127" s="1092"/>
      <c r="BT127" s="1093" t="s">
        <v>477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478</v>
      </c>
      <c r="CQ127" s="1008"/>
      <c r="CR127" s="1008"/>
      <c r="CS127" s="1008"/>
      <c r="CT127" s="1008"/>
      <c r="CU127" s="1008"/>
      <c r="CV127" s="1008"/>
      <c r="CW127" s="1008"/>
      <c r="CX127" s="1008"/>
      <c r="CY127" s="1008"/>
      <c r="CZ127" s="1008"/>
      <c r="DA127" s="1008"/>
      <c r="DB127" s="1008"/>
      <c r="DC127" s="1008"/>
      <c r="DD127" s="1008"/>
      <c r="DE127" s="1008"/>
      <c r="DF127" s="1009"/>
      <c r="DG127" s="977" t="s">
        <v>127</v>
      </c>
      <c r="DH127" s="978"/>
      <c r="DI127" s="978"/>
      <c r="DJ127" s="978"/>
      <c r="DK127" s="978"/>
      <c r="DL127" s="978" t="s">
        <v>433</v>
      </c>
      <c r="DM127" s="978"/>
      <c r="DN127" s="978"/>
      <c r="DO127" s="978"/>
      <c r="DP127" s="978"/>
      <c r="DQ127" s="978" t="s">
        <v>127</v>
      </c>
      <c r="DR127" s="978"/>
      <c r="DS127" s="978"/>
      <c r="DT127" s="978"/>
      <c r="DU127" s="978"/>
      <c r="DV127" s="979" t="s">
        <v>433</v>
      </c>
      <c r="DW127" s="979"/>
      <c r="DX127" s="979"/>
      <c r="DY127" s="979"/>
      <c r="DZ127" s="980"/>
    </row>
    <row r="128" spans="1:130" s="248" customFormat="1" ht="26.25" customHeight="1" thickBot="1">
      <c r="A128" s="1101" t="s">
        <v>479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480</v>
      </c>
      <c r="X128" s="1103"/>
      <c r="Y128" s="1103"/>
      <c r="Z128" s="1104"/>
      <c r="AA128" s="1105">
        <v>39165</v>
      </c>
      <c r="AB128" s="1106"/>
      <c r="AC128" s="1106"/>
      <c r="AD128" s="1106"/>
      <c r="AE128" s="1107"/>
      <c r="AF128" s="1108">
        <v>38216</v>
      </c>
      <c r="AG128" s="1106"/>
      <c r="AH128" s="1106"/>
      <c r="AI128" s="1106"/>
      <c r="AJ128" s="1107"/>
      <c r="AK128" s="1108">
        <v>40400</v>
      </c>
      <c r="AL128" s="1106"/>
      <c r="AM128" s="1106"/>
      <c r="AN128" s="1106"/>
      <c r="AO128" s="1107"/>
      <c r="AP128" s="1109"/>
      <c r="AQ128" s="1110"/>
      <c r="AR128" s="1110"/>
      <c r="AS128" s="1110"/>
      <c r="AT128" s="1111"/>
      <c r="AU128" s="284"/>
      <c r="AV128" s="284"/>
      <c r="AW128" s="284"/>
      <c r="AX128" s="946" t="s">
        <v>481</v>
      </c>
      <c r="AY128" s="947"/>
      <c r="AZ128" s="947"/>
      <c r="BA128" s="947"/>
      <c r="BB128" s="947"/>
      <c r="BC128" s="947"/>
      <c r="BD128" s="947"/>
      <c r="BE128" s="948"/>
      <c r="BF128" s="1112" t="s">
        <v>127</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482</v>
      </c>
      <c r="CQ128" s="1095"/>
      <c r="CR128" s="1095"/>
      <c r="CS128" s="1095"/>
      <c r="CT128" s="1095"/>
      <c r="CU128" s="1095"/>
      <c r="CV128" s="1095"/>
      <c r="CW128" s="1095"/>
      <c r="CX128" s="1095"/>
      <c r="CY128" s="1095"/>
      <c r="CZ128" s="1095"/>
      <c r="DA128" s="1095"/>
      <c r="DB128" s="1095"/>
      <c r="DC128" s="1095"/>
      <c r="DD128" s="1095"/>
      <c r="DE128" s="1095"/>
      <c r="DF128" s="1096"/>
      <c r="DG128" s="1097" t="s">
        <v>127</v>
      </c>
      <c r="DH128" s="1098"/>
      <c r="DI128" s="1098"/>
      <c r="DJ128" s="1098"/>
      <c r="DK128" s="1098"/>
      <c r="DL128" s="1098" t="s">
        <v>127</v>
      </c>
      <c r="DM128" s="1098"/>
      <c r="DN128" s="1098"/>
      <c r="DO128" s="1098"/>
      <c r="DP128" s="1098"/>
      <c r="DQ128" s="1098" t="s">
        <v>127</v>
      </c>
      <c r="DR128" s="1098"/>
      <c r="DS128" s="1098"/>
      <c r="DT128" s="1098"/>
      <c r="DU128" s="1098"/>
      <c r="DV128" s="1099" t="s">
        <v>127</v>
      </c>
      <c r="DW128" s="1099"/>
      <c r="DX128" s="1099"/>
      <c r="DY128" s="1099"/>
      <c r="DZ128" s="1100"/>
    </row>
    <row r="129" spans="1:131" s="248" customFormat="1" ht="26.25" customHeight="1">
      <c r="A129" s="988" t="s">
        <v>105</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483</v>
      </c>
      <c r="X129" s="1132"/>
      <c r="Y129" s="1132"/>
      <c r="Z129" s="1133"/>
      <c r="AA129" s="1016">
        <v>2557612</v>
      </c>
      <c r="AB129" s="1017"/>
      <c r="AC129" s="1017"/>
      <c r="AD129" s="1017"/>
      <c r="AE129" s="1018"/>
      <c r="AF129" s="1019">
        <v>2552107</v>
      </c>
      <c r="AG129" s="1017"/>
      <c r="AH129" s="1017"/>
      <c r="AI129" s="1017"/>
      <c r="AJ129" s="1018"/>
      <c r="AK129" s="1019">
        <v>2714496</v>
      </c>
      <c r="AL129" s="1017"/>
      <c r="AM129" s="1017"/>
      <c r="AN129" s="1017"/>
      <c r="AO129" s="1018"/>
      <c r="AP129" s="1134"/>
      <c r="AQ129" s="1135"/>
      <c r="AR129" s="1135"/>
      <c r="AS129" s="1135"/>
      <c r="AT129" s="1136"/>
      <c r="AU129" s="286"/>
      <c r="AV129" s="286"/>
      <c r="AW129" s="286"/>
      <c r="AX129" s="1125" t="s">
        <v>484</v>
      </c>
      <c r="AY129" s="1008"/>
      <c r="AZ129" s="1008"/>
      <c r="BA129" s="1008"/>
      <c r="BB129" s="1008"/>
      <c r="BC129" s="1008"/>
      <c r="BD129" s="1008"/>
      <c r="BE129" s="1009"/>
      <c r="BF129" s="1126" t="s">
        <v>127</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485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486</v>
      </c>
      <c r="X130" s="1132"/>
      <c r="Y130" s="1132"/>
      <c r="Z130" s="1133"/>
      <c r="AA130" s="1016">
        <v>479005</v>
      </c>
      <c r="AB130" s="1017"/>
      <c r="AC130" s="1017"/>
      <c r="AD130" s="1017"/>
      <c r="AE130" s="1018"/>
      <c r="AF130" s="1019">
        <v>483855</v>
      </c>
      <c r="AG130" s="1017"/>
      <c r="AH130" s="1017"/>
      <c r="AI130" s="1017"/>
      <c r="AJ130" s="1018"/>
      <c r="AK130" s="1019">
        <v>498484</v>
      </c>
      <c r="AL130" s="1017"/>
      <c r="AM130" s="1017"/>
      <c r="AN130" s="1017"/>
      <c r="AO130" s="1018"/>
      <c r="AP130" s="1134"/>
      <c r="AQ130" s="1135"/>
      <c r="AR130" s="1135"/>
      <c r="AS130" s="1135"/>
      <c r="AT130" s="1136"/>
      <c r="AU130" s="286"/>
      <c r="AV130" s="286"/>
      <c r="AW130" s="286"/>
      <c r="AX130" s="1125" t="s">
        <v>487</v>
      </c>
      <c r="AY130" s="1008"/>
      <c r="AZ130" s="1008"/>
      <c r="BA130" s="1008"/>
      <c r="BB130" s="1008"/>
      <c r="BC130" s="1008"/>
      <c r="BD130" s="1008"/>
      <c r="BE130" s="1009"/>
      <c r="BF130" s="1162">
        <v>13.2</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488</v>
      </c>
      <c r="X131" s="1170"/>
      <c r="Y131" s="1170"/>
      <c r="Z131" s="1171"/>
      <c r="AA131" s="1063">
        <v>2078607</v>
      </c>
      <c r="AB131" s="1042"/>
      <c r="AC131" s="1042"/>
      <c r="AD131" s="1042"/>
      <c r="AE131" s="1043"/>
      <c r="AF131" s="1041">
        <v>2068252</v>
      </c>
      <c r="AG131" s="1042"/>
      <c r="AH131" s="1042"/>
      <c r="AI131" s="1042"/>
      <c r="AJ131" s="1043"/>
      <c r="AK131" s="1041">
        <v>2216012</v>
      </c>
      <c r="AL131" s="1042"/>
      <c r="AM131" s="1042"/>
      <c r="AN131" s="1042"/>
      <c r="AO131" s="1043"/>
      <c r="AP131" s="1172"/>
      <c r="AQ131" s="1173"/>
      <c r="AR131" s="1173"/>
      <c r="AS131" s="1173"/>
      <c r="AT131" s="1174"/>
      <c r="AU131" s="286"/>
      <c r="AV131" s="286"/>
      <c r="AW131" s="286"/>
      <c r="AX131" s="1144" t="s">
        <v>489</v>
      </c>
      <c r="AY131" s="1095"/>
      <c r="AZ131" s="1095"/>
      <c r="BA131" s="1095"/>
      <c r="BB131" s="1095"/>
      <c r="BC131" s="1095"/>
      <c r="BD131" s="1095"/>
      <c r="BE131" s="1096"/>
      <c r="BF131" s="1145">
        <v>45.2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491</v>
      </c>
      <c r="W132" s="1155"/>
      <c r="X132" s="1155"/>
      <c r="Y132" s="1155"/>
      <c r="Z132" s="1156"/>
      <c r="AA132" s="1157">
        <v>14.43567736</v>
      </c>
      <c r="AB132" s="1158"/>
      <c r="AC132" s="1158"/>
      <c r="AD132" s="1158"/>
      <c r="AE132" s="1159"/>
      <c r="AF132" s="1160">
        <v>13.55163684</v>
      </c>
      <c r="AG132" s="1158"/>
      <c r="AH132" s="1158"/>
      <c r="AI132" s="1158"/>
      <c r="AJ132" s="1159"/>
      <c r="AK132" s="1160">
        <v>11.652148090000001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492</v>
      </c>
      <c r="W133" s="1138"/>
      <c r="X133" s="1138"/>
      <c r="Y133" s="1138"/>
      <c r="Z133" s="1139"/>
      <c r="AA133" s="1140">
        <v>14.1</v>
      </c>
      <c r="AB133" s="1141"/>
      <c r="AC133" s="1141"/>
      <c r="AD133" s="1141"/>
      <c r="AE133" s="1142"/>
      <c r="AF133" s="1140">
        <v>13.9</v>
      </c>
      <c r="AG133" s="1141"/>
      <c r="AH133" s="1141"/>
      <c r="AI133" s="1141"/>
      <c r="AJ133" s="1142"/>
      <c r="AK133" s="1140">
        <v>13.2</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qA4G4qp9904nxj3Cyjd5Ex6CTw56zZR4RJIoSNEUckX0e3ZWTWIO9uecQXXxiND06rnQ6luJvNTzWBh9GiK/g==" saltValue="OAC7tID/e7fwuQAzEZSO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mu91ZpQYE1lNVqLbfs1Zelzgqikmgd9XgZyIya7KyeOhCgY31FEQ54+pvJwdGusXCvvKmPLlNewrqebxZCVNA==" saltValue="BOx2h9FeUZH2aoI2BcAjXg=="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xheOU/NiPJz4Y1r6egDzvpbbCwwpByu+sP2F+Vbi9I4u4AUxo74k1oQsFFbz+zKlks55sluJ9M8Jy+uABXhXA==" saltValue="xfuvE6PkKlTETulpJKYVng=="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496</v>
      </c>
      <c r="AP7" s="305"/>
      <c r="AQ7" s="306" t="s">
        <v>497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498</v>
      </c>
      <c r="AQ8" s="312" t="s">
        <v>499</v>
      </c>
      <c r="AR8" s="313" t="s">
        <v>500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501</v>
      </c>
      <c r="AL9" s="1178"/>
      <c r="AM9" s="1178"/>
      <c r="AN9" s="1179"/>
      <c r="AO9" s="314">
        <v>795739</v>
      </c>
      <c r="AP9" s="314">
        <v>155813</v>
      </c>
      <c r="AQ9" s="315">
        <v>133274</v>
      </c>
      <c r="AR9" s="316">
        <v>16.899999999999999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502</v>
      </c>
      <c r="AL10" s="1178"/>
      <c r="AM10" s="1178"/>
      <c r="AN10" s="1179"/>
      <c r="AO10" s="317">
        <v>187753</v>
      </c>
      <c r="AP10" s="317">
        <v>36764</v>
      </c>
      <c r="AQ10" s="318">
        <v>18858</v>
      </c>
      <c r="AR10" s="319">
        <v>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503</v>
      </c>
      <c r="AL11" s="1178"/>
      <c r="AM11" s="1178"/>
      <c r="AN11" s="1179"/>
      <c r="AO11" s="317" t="s">
        <v>504</v>
      </c>
      <c r="AP11" s="317" t="s">
        <v>504</v>
      </c>
      <c r="AQ11" s="318">
        <v>1196</v>
      </c>
      <c r="AR11" s="319" t="s">
        <v>504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505</v>
      </c>
      <c r="AL12" s="1178"/>
      <c r="AM12" s="1178"/>
      <c r="AN12" s="1179"/>
      <c r="AO12" s="317" t="s">
        <v>504</v>
      </c>
      <c r="AP12" s="317" t="s">
        <v>504</v>
      </c>
      <c r="AQ12" s="318" t="s">
        <v>504</v>
      </c>
      <c r="AR12" s="319" t="s">
        <v>504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506</v>
      </c>
      <c r="AL13" s="1178"/>
      <c r="AM13" s="1178"/>
      <c r="AN13" s="1179"/>
      <c r="AO13" s="317">
        <v>44527</v>
      </c>
      <c r="AP13" s="317">
        <v>8719</v>
      </c>
      <c r="AQ13" s="318">
        <v>5360</v>
      </c>
      <c r="AR13" s="319">
        <v>62.7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507</v>
      </c>
      <c r="AL14" s="1178"/>
      <c r="AM14" s="1178"/>
      <c r="AN14" s="1179"/>
      <c r="AO14" s="317">
        <v>48053</v>
      </c>
      <c r="AP14" s="317">
        <v>9409</v>
      </c>
      <c r="AQ14" s="318">
        <v>2713</v>
      </c>
      <c r="AR14" s="319">
        <v>246.8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508</v>
      </c>
      <c r="AL15" s="1184"/>
      <c r="AM15" s="1184"/>
      <c r="AN15" s="1185"/>
      <c r="AO15" s="317">
        <v>-97209</v>
      </c>
      <c r="AP15" s="317">
        <v>-19034</v>
      </c>
      <c r="AQ15" s="318">
        <v>-11837</v>
      </c>
      <c r="AR15" s="319">
        <v>60.8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978863</v>
      </c>
      <c r="AP16" s="317">
        <v>191671</v>
      </c>
      <c r="AQ16" s="318">
        <v>149564</v>
      </c>
      <c r="AR16" s="319">
        <v>28.2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513</v>
      </c>
      <c r="AL21" s="1187"/>
      <c r="AM21" s="1187"/>
      <c r="AN21" s="1188"/>
      <c r="AO21" s="330">
        <v>15.08</v>
      </c>
      <c r="AP21" s="331">
        <v>13.76</v>
      </c>
      <c r="AQ21" s="332">
        <v>1.32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514</v>
      </c>
      <c r="AL22" s="1187"/>
      <c r="AM22" s="1187"/>
      <c r="AN22" s="1188"/>
      <c r="AO22" s="335">
        <v>94.6</v>
      </c>
      <c r="AP22" s="336">
        <v>95.5</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496</v>
      </c>
      <c r="AP30" s="305"/>
      <c r="AQ30" s="306" t="s">
        <v>497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498</v>
      </c>
      <c r="AQ31" s="312" t="s">
        <v>499</v>
      </c>
      <c r="AR31" s="313" t="s">
        <v>500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518</v>
      </c>
      <c r="AL32" s="1181"/>
      <c r="AM32" s="1181"/>
      <c r="AN32" s="1182"/>
      <c r="AO32" s="345">
        <v>509399</v>
      </c>
      <c r="AP32" s="345">
        <v>99745</v>
      </c>
      <c r="AQ32" s="346">
        <v>71500</v>
      </c>
      <c r="AR32" s="347">
        <v>39.5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519</v>
      </c>
      <c r="AL33" s="1181"/>
      <c r="AM33" s="1181"/>
      <c r="AN33" s="1182"/>
      <c r="AO33" s="345" t="s">
        <v>504</v>
      </c>
      <c r="AP33" s="345" t="s">
        <v>504</v>
      </c>
      <c r="AQ33" s="346" t="s">
        <v>504</v>
      </c>
      <c r="AR33" s="347" t="s">
        <v>504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520</v>
      </c>
      <c r="AL34" s="1181"/>
      <c r="AM34" s="1181"/>
      <c r="AN34" s="1182"/>
      <c r="AO34" s="345" t="s">
        <v>504</v>
      </c>
      <c r="AP34" s="345" t="s">
        <v>504</v>
      </c>
      <c r="AQ34" s="346">
        <v>1</v>
      </c>
      <c r="AR34" s="347" t="s">
        <v>504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521</v>
      </c>
      <c r="AL35" s="1181"/>
      <c r="AM35" s="1181"/>
      <c r="AN35" s="1182"/>
      <c r="AO35" s="345">
        <v>214267</v>
      </c>
      <c r="AP35" s="345">
        <v>41956</v>
      </c>
      <c r="AQ35" s="346">
        <v>19534</v>
      </c>
      <c r="AR35" s="347">
        <v>114.8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522</v>
      </c>
      <c r="AL36" s="1181"/>
      <c r="AM36" s="1181"/>
      <c r="AN36" s="1182"/>
      <c r="AO36" s="345">
        <v>73428</v>
      </c>
      <c r="AP36" s="345">
        <v>14378</v>
      </c>
      <c r="AQ36" s="346">
        <v>5450</v>
      </c>
      <c r="AR36" s="347">
        <v>163.80000000000001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523</v>
      </c>
      <c r="AL37" s="1181"/>
      <c r="AM37" s="1181"/>
      <c r="AN37" s="1182"/>
      <c r="AO37" s="345" t="s">
        <v>504</v>
      </c>
      <c r="AP37" s="345" t="s">
        <v>504</v>
      </c>
      <c r="AQ37" s="346">
        <v>1039</v>
      </c>
      <c r="AR37" s="347" t="s">
        <v>504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524</v>
      </c>
      <c r="AL38" s="1190"/>
      <c r="AM38" s="1190"/>
      <c r="AN38" s="1191"/>
      <c r="AO38" s="348">
        <v>3</v>
      </c>
      <c r="AP38" s="348">
        <v>1</v>
      </c>
      <c r="AQ38" s="349">
        <v>9</v>
      </c>
      <c r="AR38" s="337">
        <v>-88.9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525</v>
      </c>
      <c r="AL39" s="1190"/>
      <c r="AM39" s="1190"/>
      <c r="AN39" s="1191"/>
      <c r="AO39" s="345">
        <v>-40400</v>
      </c>
      <c r="AP39" s="345">
        <v>-7911</v>
      </c>
      <c r="AQ39" s="346">
        <v>-2217</v>
      </c>
      <c r="AR39" s="347">
        <v>256.8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526</v>
      </c>
      <c r="AL40" s="1181"/>
      <c r="AM40" s="1181"/>
      <c r="AN40" s="1182"/>
      <c r="AO40" s="345">
        <v>-498484</v>
      </c>
      <c r="AP40" s="345">
        <v>-97608</v>
      </c>
      <c r="AQ40" s="346">
        <v>-63826</v>
      </c>
      <c r="AR40" s="347">
        <v>52.9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258213</v>
      </c>
      <c r="AP41" s="345">
        <v>50561</v>
      </c>
      <c r="AQ41" s="346">
        <v>31490</v>
      </c>
      <c r="AR41" s="347">
        <v>60.6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496</v>
      </c>
      <c r="AN49" s="1197" t="s">
        <v>530</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531</v>
      </c>
      <c r="AO50" s="362" t="s">
        <v>532</v>
      </c>
      <c r="AP50" s="363" t="s">
        <v>533</v>
      </c>
      <c r="AQ50" s="364" t="s">
        <v>534</v>
      </c>
      <c r="AR50" s="365" t="s">
        <v>535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124873</v>
      </c>
      <c r="AN51" s="367">
        <v>21545</v>
      </c>
      <c r="AO51" s="368">
        <v>-30.3</v>
      </c>
      <c r="AP51" s="369">
        <v>119882</v>
      </c>
      <c r="AQ51" s="370">
        <v>9.1</v>
      </c>
      <c r="AR51" s="371">
        <v>-39.4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49884</v>
      </c>
      <c r="AN52" s="375">
        <v>8607</v>
      </c>
      <c r="AO52" s="376">
        <v>-46.1</v>
      </c>
      <c r="AP52" s="377">
        <v>66481</v>
      </c>
      <c r="AQ52" s="378">
        <v>6</v>
      </c>
      <c r="AR52" s="379">
        <v>-52.1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131322</v>
      </c>
      <c r="AN53" s="367">
        <v>23417</v>
      </c>
      <c r="AO53" s="368">
        <v>8.6999999999999993</v>
      </c>
      <c r="AP53" s="369">
        <v>116162</v>
      </c>
      <c r="AQ53" s="370">
        <v>-3.1</v>
      </c>
      <c r="AR53" s="371">
        <v>11.8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73470</v>
      </c>
      <c r="AN54" s="375">
        <v>13101</v>
      </c>
      <c r="AO54" s="376">
        <v>52.2</v>
      </c>
      <c r="AP54" s="377">
        <v>61562</v>
      </c>
      <c r="AQ54" s="378">
        <v>-7.4</v>
      </c>
      <c r="AR54" s="379">
        <v>59.6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114520</v>
      </c>
      <c r="AN55" s="367">
        <v>21036</v>
      </c>
      <c r="AO55" s="368">
        <v>-10.199999999999999</v>
      </c>
      <c r="AP55" s="369">
        <v>121449</v>
      </c>
      <c r="AQ55" s="370">
        <v>4.5999999999999996</v>
      </c>
      <c r="AR55" s="371">
        <v>-14.8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51158</v>
      </c>
      <c r="AN56" s="375">
        <v>9397</v>
      </c>
      <c r="AO56" s="376">
        <v>-28.3</v>
      </c>
      <c r="AP56" s="377">
        <v>62922</v>
      </c>
      <c r="AQ56" s="378">
        <v>2.2000000000000002</v>
      </c>
      <c r="AR56" s="379">
        <v>-30.5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292070</v>
      </c>
      <c r="AN57" s="367">
        <v>55348</v>
      </c>
      <c r="AO57" s="368">
        <v>163.1</v>
      </c>
      <c r="AP57" s="369">
        <v>145139</v>
      </c>
      <c r="AQ57" s="370">
        <v>19.5</v>
      </c>
      <c r="AR57" s="371">
        <v>143.6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221078</v>
      </c>
      <c r="AN58" s="375">
        <v>41895</v>
      </c>
      <c r="AO58" s="376">
        <v>345.8</v>
      </c>
      <c r="AP58" s="377">
        <v>83762</v>
      </c>
      <c r="AQ58" s="378">
        <v>33.1</v>
      </c>
      <c r="AR58" s="379">
        <v>312.7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222240</v>
      </c>
      <c r="AN59" s="367">
        <v>43517</v>
      </c>
      <c r="AO59" s="368">
        <v>-21.4</v>
      </c>
      <c r="AP59" s="369">
        <v>125391</v>
      </c>
      <c r="AQ59" s="370">
        <v>-13.6</v>
      </c>
      <c r="AR59" s="371">
        <v>-7.8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154469</v>
      </c>
      <c r="AN60" s="375">
        <v>30247</v>
      </c>
      <c r="AO60" s="376">
        <v>-27.8</v>
      </c>
      <c r="AP60" s="377">
        <v>68516</v>
      </c>
      <c r="AQ60" s="378">
        <v>-18.2</v>
      </c>
      <c r="AR60" s="379">
        <v>-9.6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177005</v>
      </c>
      <c r="AN61" s="382">
        <v>32973</v>
      </c>
      <c r="AO61" s="383">
        <v>22</v>
      </c>
      <c r="AP61" s="384">
        <v>125605</v>
      </c>
      <c r="AQ61" s="385">
        <v>3.3</v>
      </c>
      <c r="AR61" s="371">
        <v>18.7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110012</v>
      </c>
      <c r="AN62" s="375">
        <v>20649</v>
      </c>
      <c r="AO62" s="376">
        <v>59.2</v>
      </c>
      <c r="AP62" s="377">
        <v>68649</v>
      </c>
      <c r="AQ62" s="378">
        <v>3.1</v>
      </c>
      <c r="AR62" s="379">
        <v>56.1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EPkc8DGz3TVQlvv5QuPHr2eeKnzjcEZq7nd5AvN/iixgcVho2EnXNHqfDcShho72p96SvDs4DDG4naM3of4XhA==" saltValue="1fw92KuZjmpoyOQTfa0n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544</v>
      </c>
    </row>
    <row r="121" spans="125:125" ht="13.5" hidden="1" customHeight="1">
      <c r="DU121" s="292"/>
    </row>
  </sheetData>
  <sheetProtection algorithmName="SHA-512" hashValue="BvuGKDluyrNyX3R7TrXsPmbe5sHEZ51O/JoTJS6xP8pjORNG4hUfJDqji2NsX6TASmxSwrjw0D069UMxyvzTcw==" saltValue="Sv2cnbLhUENJUQq6dexpA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545</v>
      </c>
    </row>
  </sheetData>
  <sheetProtection algorithmName="SHA-512" hashValue="bM/FD3NFmFENXlMd1UepFgaF7Z+JPRsbgJ4HljOhjrUc1yZ1IRVbJmyjhG9PYn+OKw0NsAxgnq7zzkNVOnFSFQ==" saltValue="sGbjVbmUolYLmzyZcWn9d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00" t="s">
        <v>3</v>
      </c>
      <c r="D47" s="1200"/>
      <c r="E47" s="1201"/>
      <c r="F47" s="11">
        <v>51.98</v>
      </c>
      <c r="G47" s="12">
        <v>42.95</v>
      </c>
      <c r="H47" s="12">
        <v>38.340000000000003</v>
      </c>
      <c r="I47" s="12">
        <v>31.03</v>
      </c>
      <c r="J47" s="13">
        <v>29.99</v>
      </c>
    </row>
    <row r="48" spans="2:10" ht="57.75" customHeight="1">
      <c r="B48" s="14"/>
      <c r="C48" s="1202" t="s">
        <v>4</v>
      </c>
      <c r="D48" s="1202"/>
      <c r="E48" s="1203"/>
      <c r="F48" s="15">
        <v>8.8699999999999992</v>
      </c>
      <c r="G48" s="16">
        <v>11.91</v>
      </c>
      <c r="H48" s="16">
        <v>10.14</v>
      </c>
      <c r="I48" s="16">
        <v>8.4499999999999993</v>
      </c>
      <c r="J48" s="17">
        <v>9.6199999999999992</v>
      </c>
    </row>
    <row r="49" spans="2:10" ht="57.75" customHeight="1" thickBot="1">
      <c r="B49" s="18"/>
      <c r="C49" s="1204" t="s">
        <v>5</v>
      </c>
      <c r="D49" s="1204"/>
      <c r="E49" s="1205"/>
      <c r="F49" s="19" t="s">
        <v>551</v>
      </c>
      <c r="G49" s="20" t="s">
        <v>552</v>
      </c>
      <c r="H49" s="20" t="s">
        <v>553</v>
      </c>
      <c r="I49" s="20" t="s">
        <v>554</v>
      </c>
      <c r="J49" s="21">
        <v>2.4900000000000002</v>
      </c>
    </row>
    <row r="50" spans="2:10" ht="13.5" customHeight="1"/>
  </sheetData>
  <sheetProtection algorithmName="SHA-512" hashValue="zohCCheIrmEVGTCuGdH6/dwY+x5q8SWwlUixdvhSTDkgt0qi4tiB1leFLEg5bMYCKsaHTTiE9MkOgvQ8KWn/lA==" saltValue="OMu8WQINDuPK/lZ4wvkJ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2022-03-25T10:33:38Z</cp:lastPrinted>
  <dcterms:created xsi:type="dcterms:W3CDTF">2022-02-02T06:10:10Z</dcterms:created>
  <dcterms:modified xsi:type="dcterms:W3CDTF">2022-03-25T10:33:44Z</dcterms:modified>
  <cp:category/>
</cp:coreProperties>
</file>