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6公会計\R7(R5決算)\20250821【総務省財務調査課】令和５年度財政状況資料集の作成について（2回目・地方公会計関係）\03 市町村回答\28 河合町○\0908(提出)\"/>
    </mc:Choice>
  </mc:AlternateContent>
  <xr:revisionPtr revIDLastSave="0" documentId="13_ncr:1_{49225A51-B17B-431A-B2A1-226D07512305}" xr6:coauthVersionLast="47" xr6:coauthVersionMax="47" xr10:uidLastSave="{00000000-0000-0000-0000-000000000000}"/>
  <bookViews>
    <workbookView xWindow="28680" yWindow="-120" windowWidth="29040" windowHeight="158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AM35" i="10"/>
  <c r="CO34" i="10"/>
  <c r="BW34" i="10"/>
  <c r="BW35" i="10" s="1"/>
  <c r="BW36" i="10" s="1"/>
  <c r="BW37" i="10" s="1"/>
  <c r="BW38" i="10" s="1"/>
  <c r="BW39" i="10" s="1"/>
  <c r="BW40" i="10" s="1"/>
  <c r="BW41" i="10" s="1"/>
  <c r="BW42" i="10" s="1"/>
  <c r="BW43" i="10" s="1"/>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alcChain>
</file>

<file path=xl/sharedStrings.xml><?xml version="1.0" encoding="utf-8"?>
<sst xmlns="http://schemas.openxmlformats.org/spreadsheetml/2006/main" count="1159" uniqueCount="576">
  <si>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</si>
  <si>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</si>
  <si>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</si>
  <si>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</si>
  <si>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</si>
  <si>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</si>
  <si>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</si>
  <si>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</si>
  <si>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</si>
  <si>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</si>
  <si>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</si>
  <si>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</si>
  <si>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</si>
  <si>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</si>
  <si>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</si>
  <si>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</si>
  <si>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</si>
  <si>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</si>
  <si>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</si>
  <si>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</si>
  <si>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</si>
  <si>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</si>
  <si>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</si>
  <si>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</si>
  <si>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</si>
  <si>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</si>
  <si>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</si>
  <si>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</si>
  <si>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</si>
  <si>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</si>
  <si>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</si>
  <si>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</si>
  <si>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</si>
  <si>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</si>
  <si>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</si>
  <si>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</si>
  <si>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</si>
  <si>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</si>
  <si>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</si>
  <si>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</si>
  <si>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</si>
  <si>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</si>
  <si>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</si>
  <si>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</si>
  <si>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</si>
  <si>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</si>
  <si>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</si>
  <si>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</si>
  <si>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</si>
  <si>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</si>
  <si>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</si>
  <si>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</si>
  <si>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</si>
  <si>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</si>
  <si>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</si>
  <si>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</si>
  <si>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</si>
  <si>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</si>
  <si>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</si>
  <si>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</si>
  <si>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</si>
  <si>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</si>
  <si>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</si>
  <si>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</si>
  <si>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</si>
  <si>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</si>
  <si>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</si>
  <si>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</si>
  <si>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</si>
  <si>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</si>
  <si>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</si>
  <si>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</si>
  <si>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</si>
  <si>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</si>
  <si>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</si>
  <si>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</si>
  <si>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</si>
  <si>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</si>
  <si>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</si>
  <si>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</si>
  <si>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</si>
  <si>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</si>
  <si>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</si>
  <si>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</si>
  <si>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</si>
  <si>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</si>
  <si>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</si>
  <si>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</si>
  <si>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</si>
  <si>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</si>
  <si>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</si>
  <si>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</si>
  <si>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</si>
  <si>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</si>
  <si>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河合町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</si>
  <si>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</si>
  <si>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</si>
  <si>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</si>
  <si>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</si>
  <si>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</si>
  <si>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</si>
  <si>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</si>
  <si>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</si>
  <si>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</si>
  <si>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</si>
  <si>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</si>
  <si>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</si>
  <si>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</si>
  <si>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</si>
  <si>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</si>
  <si>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</si>
  <si>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</si>
  <si>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</si>
  <si>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</si>
  <si>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</si>
  <si>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</si>
  <si>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</si>
  <si>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</si>
  <si>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</si>
  <si>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</si>
  <si>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</si>
  <si>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</si>
  <si>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</si>
  <si>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</si>
  <si>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</si>
  <si>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</si>
  <si>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</si>
  <si>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</si>
  <si>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</si>
  <si>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</si>
  <si>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</si>
  <si>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</si>
  <si>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</si>
  <si>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</si>
  <si>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</si>
  <si>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</si>
  <si>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</si>
  <si>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</si>
  <si>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</si>
  <si>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</si>
  <si>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</si>
  <si>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</si>
  <si>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</si>
  <si>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</si>
  <si>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</si>
  <si>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</si>
  <si>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</si>
  <si>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</si>
  <si>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</si>
  <si>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</si>
  <si>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</si>
  <si>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</si>
  <si>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</si>
  <si>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</si>
  <si>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</si>
  <si>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</si>
  <si>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</si>
  <si>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</si>
  <si>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</si>
  <si>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</si>
  <si>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</si>
  <si>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</si>
  <si>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</si>
  <si>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</si>
  <si>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</si>
  <si>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</si>
  <si>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</si>
  <si>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</si>
  <si>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</si>
  <si>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</si>
  <si>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</si>
  <si>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</si>
  <si>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</si>
  <si>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</si>
  <si>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</si>
  <si>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</si>
  <si>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</si>
  <si>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</si>
  <si>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</si>
  <si>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</si>
  <si>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</si>
  <si>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</si>
  <si>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</si>
  <si>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</si>
  <si>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</si>
  <si>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</si>
  <si>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</si>
  <si>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</si>
  <si>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</si>
  <si>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</si>
  <si>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</si>
  <si>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</si>
  <si>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</si>
  <si>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</si>
  <si>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</si>
  <si>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</si>
  <si>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</si>
  <si>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</si>
  <si>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</si>
  <si>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</si>
  <si>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</si>
  <si>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</si>
  <si>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</si>
  <si>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奈良県河合町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</si>
  <si>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</si>
  <si>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</si>
  <si>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</si>
  <si>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</si>
  <si>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</si>
  <si>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</si>
  <si>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</si>
  <si>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</si>
  <si>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</si>
  <si>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</si>
  <si>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</si>
  <si>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</si>
  <si>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</si>
  <si>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</si>
  <si>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</si>
  <si>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</si>
  <si>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</si>
  <si>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</si>
  <si>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</si>
  <si>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</si>
  <si>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</si>
  <si>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</si>
  <si>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</si>
  <si>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</si>
  <si>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</si>
  <si>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</si>
  <si>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</si>
  <si>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</si>
  <si>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</si>
  <si>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</si>
  <si>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</si>
  <si>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</si>
  <si>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</si>
  <si>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</si>
  <si>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</si>
  <si>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</si>
  <si>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</si>
  <si>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</si>
  <si>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</si>
  <si>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</si>
  <si>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</si>
  <si>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</si>
  <si>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</si>
  <si>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</si>
  <si>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</si>
  <si>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</si>
  <si>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</si>
  <si>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</si>
  <si>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</si>
  <si>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</si>
  <si>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</si>
  <si>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</si>
  <si>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</si>
  <si>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</si>
  <si>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</si>
  <si>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</si>
  <si>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</si>
  <si>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</si>
  <si>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</si>
  <si>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</si>
  <si>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</si>
  <si>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</si>
  <si>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</si>
  <si>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</si>
  <si>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</si>
  <si>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</si>
  <si>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</si>
  <si>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</si>
  <si>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</si>
  <si>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</si>
  <si>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</si>
  <si>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</si>
  <si>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</si>
  <si>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</si>
  <si>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</si>
  <si>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</si>
  <si>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</si>
  <si>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</si>
  <si>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</si>
  <si>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</si>
  <si>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</si>
  <si>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</si>
  <si>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</si>
  <si>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</si>
  <si>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</si>
  <si>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</si>
  <si>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</si>
  <si>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</si>
  <si>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</si>
  <si>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</si>
  <si>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</si>
  <si>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</si>
  <si>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</si>
  <si>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</si>
  <si>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</si>
  <si>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</si>
  <si>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</si>
  <si>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</si>
  <si>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</si>
  <si>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</si>
  <si>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</si>
  <si>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</si>
  <si>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</si>
  <si>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</si>
  <si>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</si>
  <si>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</si>
  <si>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</si>
  <si>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</si>
  <si>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</si>
  <si>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</si>
  <si>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</si>
  <si>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</si>
  <si>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</si>
  <si>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</si>
  <si>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</si>
  <si>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</si>
  <si>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</si>
  <si>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</si>
  <si>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</si>
  <si>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</si>
  <si>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</si>
  <si>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</si>
  <si>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</si>
  <si>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</si>
  <si>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</si>
  <si>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</si>
  <si>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</si>
  <si>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</si>
  <si>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</si>
  <si>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</si>
  <si>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</si>
  <si>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</si>
  <si>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</si>
  <si>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</si>
  <si>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</si>
  <si>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</si>
  <si>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</si>
  <si>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</si>
  <si>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</si>
  <si>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</si>
  <si>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</si>
  <si>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</si>
  <si>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</si>
  <si>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</si>
  <si>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</si>
  <si>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</si>
  <si>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</si>
  <si>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</si>
  <si>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</si>
  <si>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</si>
  <si>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奈良県河合町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</si>
  <si>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</si>
  <si>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</si>
  <si>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</si>
  <si>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</si>
  <si>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</si>
  <si>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</si>
  <si>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</si>
  <si>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</si>
  <si>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</si>
  <si>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</si>
  <si>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</si>
  <si>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</si>
  <si>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</si>
  <si>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</si>
  <si>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</si>
  <si>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</si>
  <si>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</si>
  <si>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</si>
  <si>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</si>
  <si>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</si>
  <si>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</si>
  <si>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水洗便所改造資金貸付事業特別会計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</si>
  <si>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</si>
  <si>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</si>
  <si>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</si>
  <si>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</si>
  <si>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</si>
  <si>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</si>
  <si>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</si>
  <si>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</si>
  <si>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</si>
  <si>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</si>
  <si>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</si>
  <si>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</si>
  <si>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</si>
  <si>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</si>
  <si>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介護保険事業特別会計（保険事業勘定）</t>
    <phoneticPr fontId="5"/>
  </si>
  <si>
    <t>後期高齢者医療制度特別会計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</si>
  <si>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</si>
  <si>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</si>
  <si>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</si>
  <si>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</si>
  <si>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</si>
  <si>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</si>
  <si>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</si>
  <si>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</si>
  <si>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</si>
  <si>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</si>
  <si>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</si>
  <si>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</si>
  <si>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</si>
  <si>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</si>
  <si>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</si>
  <si>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</si>
  <si>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</si>
  <si>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</si>
  <si>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</si>
  <si>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</si>
  <si>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</si>
  <si>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</si>
  <si>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</si>
  <si>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</si>
  <si>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</si>
  <si>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</si>
  <si>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</si>
  <si>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</si>
  <si>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</si>
  <si>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</si>
  <si>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</si>
  <si>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</si>
  <si>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</si>
  <si>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</si>
  <si>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</si>
  <si>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</si>
  <si>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</si>
  <si>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</si>
  <si>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</si>
  <si>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</si>
  <si>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</si>
  <si>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</si>
  <si>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</si>
  <si>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</si>
  <si>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</si>
  <si>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</si>
  <si>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</si>
  <si>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</si>
  <si>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</si>
  <si>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</si>
  <si>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</si>
  <si>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</si>
  <si>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</si>
  <si>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</si>
  <si>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</si>
  <si>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</si>
  <si>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</si>
  <si>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</si>
  <si>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</si>
  <si>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</si>
  <si>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</si>
  <si>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</si>
  <si>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</si>
  <si>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</si>
  <si>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</si>
  <si>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</si>
  <si>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</si>
  <si>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</si>
  <si>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</si>
  <si>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</si>
  <si>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</si>
  <si>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</si>
  <si>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</si>
  <si>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</si>
  <si>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</si>
  <si>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</si>
  <si>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</si>
  <si>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</si>
  <si>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</si>
  <si>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</si>
  <si>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</si>
  <si>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</si>
  <si>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</si>
  <si>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</si>
  <si>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</si>
  <si>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</si>
  <si>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</si>
  <si>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</si>
  <si>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</si>
  <si>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</si>
  <si>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</si>
  <si>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</si>
  <si>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</si>
  <si>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</si>
  <si>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</si>
  <si>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</si>
  <si>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</si>
  <si>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</si>
  <si>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</si>
  <si>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</si>
  <si>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</si>
  <si>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</si>
  <si>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</si>
  <si>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</si>
  <si>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</si>
  <si>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</si>
  <si>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</si>
  <si>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</si>
  <si>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</si>
  <si>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</si>
  <si>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</si>
  <si>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</si>
  <si>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</si>
  <si>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</si>
  <si>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</si>
  <si>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</si>
  <si>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</si>
  <si>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</si>
  <si>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</si>
  <si>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</si>
  <si>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</si>
  <si>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</si>
  <si>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</si>
  <si>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</si>
  <si>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</si>
  <si>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</si>
  <si>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</si>
  <si>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</si>
  <si>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</si>
  <si>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</si>
  <si>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</si>
  <si>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</si>
  <si>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</si>
  <si>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</si>
  <si>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</si>
  <si>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</si>
  <si>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</si>
  <si>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</si>
  <si>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</si>
  <si>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1.81</t>
  </si>
  <si>
    <t>▲ 4.48</t>
  </si>
  <si>
    <t>水道事業会計</t>
  </si>
  <si>
    <t>下水道事業特別会計</t>
  </si>
  <si>
    <t>一般会計</t>
  </si>
  <si>
    <t>水洗便所改造資金貸付事業特別会計</t>
  </si>
  <si>
    <t>介護保険事業特別会計（保険事業勘定）</t>
  </si>
  <si>
    <t>住宅新築資金等貸付事業特別会計</t>
  </si>
  <si>
    <t>国民健康保険特別会計</t>
  </si>
  <si>
    <t>後期高齢者医療制度特別会計</t>
  </si>
  <si>
    <t>その他会計（赤字）</t>
  </si>
  <si>
    <t>その他会計（黒字）</t>
  </si>
  <si>
    <t>R01</t>
    <phoneticPr fontId="5"/>
  </si>
  <si>
    <t>R02</t>
    <phoneticPr fontId="5"/>
  </si>
  <si>
    <t>R03</t>
    <phoneticPr fontId="5"/>
  </si>
  <si>
    <t>R04</t>
    <phoneticPr fontId="5"/>
  </si>
  <si>
    <t>R05</t>
    <phoneticPr fontId="5"/>
  </si>
  <si>
    <t>-</t>
    <phoneticPr fontId="2"/>
  </si>
  <si>
    <t>老人福祉施設三室園組合</t>
  </si>
  <si>
    <t>奈良県葛城地区清掃事務組合</t>
  </si>
  <si>
    <t>奈良県市町村総合事務組合</t>
    <rPh sb="0" eb="3">
      <t>ナラケン</t>
    </rPh>
    <rPh sb="3" eb="6">
      <t>シチョウソン</t>
    </rPh>
    <rPh sb="6" eb="8">
      <t>ソウゴウ</t>
    </rPh>
    <rPh sb="8" eb="10">
      <t>ジム</t>
    </rPh>
    <rPh sb="10" eb="12">
      <t>クミアイ</t>
    </rPh>
    <phoneticPr fontId="5"/>
  </si>
  <si>
    <t>王寺周辺広域休日応急診療施設組合</t>
  </si>
  <si>
    <t>静香苑環境施設組合</t>
  </si>
  <si>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5"/>
  </si>
  <si>
    <t>奈良県後期高齢者医療広域連合</t>
    <rPh sb="0" eb="3">
      <t>ナラケン</t>
    </rPh>
    <rPh sb="3" eb="5">
      <t>コウキ</t>
    </rPh>
    <rPh sb="5" eb="8">
      <t>コウレイシャ</t>
    </rPh>
    <rPh sb="8" eb="10">
      <t>イリョウ</t>
    </rPh>
    <rPh sb="10" eb="12">
      <t>コウイキ</t>
    </rPh>
    <rPh sb="12" eb="14">
      <t>レンゴウ</t>
    </rPh>
    <phoneticPr fontId="5"/>
  </si>
  <si>
    <t>奈良県広域消防組合</t>
    <rPh sb="3" eb="5">
      <t>コウイキ</t>
    </rPh>
    <rPh sb="5" eb="7">
      <t>ショウボウ</t>
    </rPh>
    <rPh sb="7" eb="9">
      <t>クミアイ</t>
    </rPh>
    <phoneticPr fontId="5"/>
  </si>
  <si>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5"/>
  </si>
  <si>
    <t>まほろば環境衛生組合</t>
  </si>
  <si>
    <t>新型コロナウイルス感染症対策基金</t>
    <rPh sb="0" eb="2">
      <t>シンガタ</t>
    </rPh>
    <rPh sb="9" eb="14">
      <t>カンセンショウタイサク</t>
    </rPh>
    <rPh sb="14" eb="16">
      <t>キキン</t>
    </rPh>
    <phoneticPr fontId="2"/>
  </si>
  <si>
    <t>地域振興基金</t>
    <rPh sb="0" eb="6">
      <t>チイキシンコウキキン</t>
    </rPh>
    <phoneticPr fontId="2"/>
  </si>
  <si>
    <t>森林環境基金</t>
    <rPh sb="0" eb="6">
      <t>シンリンカンキョウキキン</t>
    </rPh>
    <phoneticPr fontId="2"/>
  </si>
  <si>
    <t>ふるさと創生基金</t>
    <rPh sb="4" eb="8">
      <t>ソウセイキキン</t>
    </rPh>
    <phoneticPr fontId="2"/>
  </si>
  <si>
    <t>公共施設整備基金</t>
    <rPh sb="0" eb="4">
      <t>コウキョウシセツ</t>
    </rPh>
    <rPh sb="4" eb="8">
      <t>セイビキキン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</si>
  <si>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</si>
  <si>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</si>
  <si>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類似団体と比較して将来負担比率と有形固定資産減価償却率はいずれも高い数値となっている。
　将来負担比率は近年減少傾向にあるため、財政健全化計画に基づいた支出の制限等の施策の実行や積極的な繰上償還を行うことで比率は改善する見込みとなっている。
　今後、将来負担比率と有形固定資産減価償却率のバランスに注視しつつ、今後立地適正化計画を策定し、更なる公共施設等の除却や再配置を推し進めていくことで有形固定資産減価償却率を低減させていく。</t>
    <rPh sb="182" eb="183">
      <t>サイ</t>
    </rPh>
    <rPh sb="183" eb="185">
      <t>ハイチ</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</si>
  <si>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</si>
  <si>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</si>
  <si>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</si>
  <si>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</si>
  <si>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</si>
  <si>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</si>
  <si>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本町の将来負担比率や実質公債費比率は、いずれも高い比率で推移している。
　これは、これまで町の将来を見越し計画的に進めてきた事業や施策の財源とした地方債や、平成25年度に将来の財政負担の低減を図るため三セク債を借入れたことなどで公債費が増大しており、この傾向は令和１２年度の地域総合整備事業債の償還終了まで続く見込みとなっている。
　今後、実質公債費比率を18％未満に抑えることを目標に、交付税措置のある有利な地方債の活用や積極的な繰上償還を行うことで比率の減少に努める。</t>
    <rPh sb="210" eb="212">
      <t>カツヨウ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</si>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</sst>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
      <sz val="11"/>
      <color theme="1"/>
      <name val="ＭＳ Ｐゴシック"/>
      <family val="3"/>
      <charset val="128"/>
    </font>
    <font>
      <sz val="11"/>
      <color rgb="FF000000"/>
      <name val="游ゴシック 本文"/>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2"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177" fontId="35" fillId="0" borderId="102" xfId="12" quotePrefix="1"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9" fillId="0" borderId="120" xfId="15" applyNumberFormat="1" applyFont="1" applyBorder="1" applyAlignment="1" applyProtection="1">
      <alignment horizontal="right" vertical="center" shrinkToFi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41"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17B5094-75E8-4F87-9D51-723C0C6057B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37AA-4C64-8BD7-F92CEC1A42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79820</c:v>
                </c:pt>
                <c:pt idx="1">
                  <c:v>31431</c:v>
                </c:pt>
                <c:pt idx="2">
                  <c:v>18932</c:v>
                </c:pt>
                <c:pt idx="3">
                  <c:v>35942</c:v>
                </c:pt>
                <c:pt idx="4">
                  <c:v>77726</c:v>
                </c:pt>
              </c:numCache>
            </c:numRef>
          </c:val>
          <c:smooth val="0"/>
          <c:extLst>
            <c:ext xmlns:c16="http://schemas.microsoft.com/office/drawing/2014/chart" uri="{C3380CC4-5D6E-409C-BE32-E72D297353CC}">
              <c16:uniqueId val="{00000001-37AA-4C64-8BD7-F92CEC1A427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0.5</c:v>
                </c:pt>
                <c:pt idx="1">
                  <c:v>5</c:v>
                </c:pt>
                <c:pt idx="2">
                  <c:v>7.33</c:v>
                </c:pt>
                <c:pt idx="3">
                  <c:v>7.17</c:v>
                </c:pt>
                <c:pt idx="4">
                  <c:v>0.28999999999999998</c:v>
                </c:pt>
              </c:numCache>
            </c:numRef>
          </c:val>
          <c:extLst>
            <c:ext xmlns:c16="http://schemas.microsoft.com/office/drawing/2014/chart" uri="{C3380CC4-5D6E-409C-BE32-E72D297353CC}">
              <c16:uniqueId val="{00000000-3EBE-43DF-BA8F-B34ADDF30B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0.96</c:v>
                </c:pt>
                <c:pt idx="1">
                  <c:v>2.39</c:v>
                </c:pt>
                <c:pt idx="2">
                  <c:v>11.45</c:v>
                </c:pt>
                <c:pt idx="3">
                  <c:v>20.399999999999999</c:v>
                </c:pt>
                <c:pt idx="4">
                  <c:v>19.920000000000002</c:v>
                </c:pt>
              </c:numCache>
            </c:numRef>
          </c:val>
          <c:extLst>
            <c:ext xmlns:c16="http://schemas.microsoft.com/office/drawing/2014/chart" uri="{C3380CC4-5D6E-409C-BE32-E72D297353CC}">
              <c16:uniqueId val="{00000001-3EBE-43DF-BA8F-B34ADDF30B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-1.81</c:v>
                </c:pt>
                <c:pt idx="1">
                  <c:v>6</c:v>
                </c:pt>
                <c:pt idx="2">
                  <c:v>11.95</c:v>
                </c:pt>
                <c:pt idx="3">
                  <c:v>8.25</c:v>
                </c:pt>
                <c:pt idx="4">
                  <c:v>-4.4800000000000004</c:v>
                </c:pt>
              </c:numCache>
            </c:numRef>
          </c:val>
          <c:smooth val="0"/>
          <c:extLst>
            <c:ext xmlns:c16="http://schemas.microsoft.com/office/drawing/2014/chart" uri="{C3380CC4-5D6E-409C-BE32-E72D297353CC}">
              <c16:uniqueId val="{00000002-3EBE-43DF-BA8F-B34ADDF30B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52-480B-81EC-FF3876103E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52-480B-81EC-FF3876103EFE}"/>
            </c:ext>
          </c:extLst>
        </c:ser>
        <c:ser>
          <c:idx val="2"/>
          <c:order val="2"/>
          <c:tx>
            <c:strRef>
              <c:f>データシート!$A$29</c:f>
              <c:strCache>
                <c:ptCount val="1"/>
                <c:pt idx="0">
                  <c:v>後期高齢者医療制度特別会計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0.02</c:v>
                </c:pt>
                <c:pt idx="4">
                  <c:v>#N/A</c:v>
                </c:pt>
                <c:pt idx="5">
                  <c:v>0</c:v>
                </c:pt>
                <c:pt idx="6">
                  <c:v>#N/A</c:v>
                </c:pt>
                <c:pt idx="7">
                  <c:v>0.02</c:v>
                </c:pt>
                <c:pt idx="8">
                  <c:v>#N/A</c:v>
                </c:pt>
                <c:pt idx="9">
                  <c:v>0</c:v>
                </c:pt>
              </c:numCache>
            </c:numRef>
          </c:val>
          <c:extLst>
            <c:ext xmlns:c16="http://schemas.microsoft.com/office/drawing/2014/chart" uri="{C3380CC4-5D6E-409C-BE32-E72D297353CC}">
              <c16:uniqueId val="{00000002-6352-480B-81EC-FF3876103EF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0.34</c:v>
                </c:pt>
                <c:pt idx="2">
                  <c:v>#N/A</c:v>
                </c:pt>
                <c:pt idx="3">
                  <c:v>0.28000000000000003</c:v>
                </c:pt>
                <c:pt idx="4">
                  <c:v>#N/A</c:v>
                </c:pt>
                <c:pt idx="5">
                  <c:v>0.25</c:v>
                </c:pt>
                <c:pt idx="6">
                  <c:v>#N/A</c:v>
                </c:pt>
                <c:pt idx="7">
                  <c:v>0</c:v>
                </c:pt>
                <c:pt idx="8">
                  <c:v>#N/A</c:v>
                </c:pt>
                <c:pt idx="9">
                  <c:v>0</c:v>
                </c:pt>
              </c:numCache>
            </c:numRef>
          </c:val>
          <c:extLst>
            <c:ext xmlns:c16="http://schemas.microsoft.com/office/drawing/2014/chart" uri="{C3380CC4-5D6E-409C-BE32-E72D297353CC}">
              <c16:uniqueId val="{00000003-6352-480B-81EC-FF3876103EFE}"/>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0.02</c:v>
                </c:pt>
                <c:pt idx="8">
                  <c:v>#N/A</c:v>
                </c:pt>
                <c:pt idx="9">
                  <c:v>0</c:v>
                </c:pt>
              </c:numCache>
            </c:numRef>
          </c:val>
          <c:extLst>
            <c:ext xmlns:c16="http://schemas.microsoft.com/office/drawing/2014/chart" uri="{C3380CC4-5D6E-409C-BE32-E72D297353CC}">
              <c16:uniqueId val="{00000004-6352-480B-81EC-FF3876103EFE}"/>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1.42</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6352-480B-81EC-FF3876103EFE}"/>
            </c:ext>
          </c:extLst>
        </c:ser>
        <c:ser>
          <c:idx val="6"/>
          <c:order val="6"/>
          <c:tx>
            <c:strRef>
              <c:f>データシート!$A$33</c:f>
              <c:strCache>
                <c:ptCount val="1"/>
                <c:pt idx="0">
                  <c:v>水洗便所改造資金貸付事業特別会計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6-6352-480B-81EC-FF3876103EF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0.45</c:v>
                </c:pt>
                <c:pt idx="2">
                  <c:v>#N/A</c:v>
                </c:pt>
                <c:pt idx="3">
                  <c:v>4.95</c:v>
                </c:pt>
                <c:pt idx="4">
                  <c:v>#N/A</c:v>
                </c:pt>
                <c:pt idx="5">
                  <c:v>7.27</c:v>
                </c:pt>
                <c:pt idx="6">
                  <c:v>#N/A</c:v>
                </c:pt>
                <c:pt idx="7">
                  <c:v>7.1</c:v>
                </c:pt>
                <c:pt idx="8">
                  <c:v>#N/A</c:v>
                </c:pt>
                <c:pt idx="9">
                  <c:v>0.23</c:v>
                </c:pt>
              </c:numCache>
            </c:numRef>
          </c:val>
          <c:extLst>
            <c:ext xmlns:c16="http://schemas.microsoft.com/office/drawing/2014/chart" uri="{C3380CC4-5D6E-409C-BE32-E72D297353CC}">
              <c16:uniqueId val="{00000007-6352-480B-81EC-FF3876103EFE}"/>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c:v>
                </c:pt>
                <c:pt idx="4">
                  <c:v>#N/A</c:v>
                </c:pt>
                <c:pt idx="5">
                  <c:v>0.16</c:v>
                </c:pt>
                <c:pt idx="6">
                  <c:v>#N/A</c:v>
                </c:pt>
                <c:pt idx="7">
                  <c:v>0</c:v>
                </c:pt>
                <c:pt idx="8">
                  <c:v>#N/A</c:v>
                </c:pt>
                <c:pt idx="9">
                  <c:v>0.54</c:v>
                </c:pt>
              </c:numCache>
            </c:numRef>
          </c:val>
          <c:extLst>
            <c:ext xmlns:c16="http://schemas.microsoft.com/office/drawing/2014/chart" uri="{C3380CC4-5D6E-409C-BE32-E72D297353CC}">
              <c16:uniqueId val="{00000008-6352-480B-81EC-FF3876103EF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11.4</c:v>
                </c:pt>
                <c:pt idx="2">
                  <c:v>#N/A</c:v>
                </c:pt>
                <c:pt idx="3">
                  <c:v>11.08</c:v>
                </c:pt>
                <c:pt idx="4">
                  <c:v>#N/A</c:v>
                </c:pt>
                <c:pt idx="5">
                  <c:v>11.77</c:v>
                </c:pt>
                <c:pt idx="6">
                  <c:v>#N/A</c:v>
                </c:pt>
                <c:pt idx="7">
                  <c:v>13.64</c:v>
                </c:pt>
                <c:pt idx="8">
                  <c:v>#N/A</c:v>
                </c:pt>
                <c:pt idx="9">
                  <c:v>15.64</c:v>
                </c:pt>
              </c:numCache>
            </c:numRef>
          </c:val>
          <c:extLst>
            <c:ext xmlns:c16="http://schemas.microsoft.com/office/drawing/2014/chart" uri="{C3380CC4-5D6E-409C-BE32-E72D297353CC}">
              <c16:uniqueId val="{00000009-6352-480B-81EC-FF3876103E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621</c:v>
                </c:pt>
                <c:pt idx="5">
                  <c:v>623</c:v>
                </c:pt>
                <c:pt idx="8">
                  <c:v>629</c:v>
                </c:pt>
                <c:pt idx="11">
                  <c:v>622</c:v>
                </c:pt>
                <c:pt idx="14">
                  <c:v>622</c:v>
                </c:pt>
              </c:numCache>
            </c:numRef>
          </c:val>
          <c:extLst>
            <c:ext xmlns:c16="http://schemas.microsoft.com/office/drawing/2014/chart" uri="{C3380CC4-5D6E-409C-BE32-E72D297353CC}">
              <c16:uniqueId val="{00000000-FF1E-4714-A1E1-BCCFC4F664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1-FF1E-4714-A1E1-BCCFC4F664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1E-4714-A1E1-BCCFC4F664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62</c:v>
                </c:pt>
                <c:pt idx="3">
                  <c:v>59</c:v>
                </c:pt>
                <c:pt idx="6">
                  <c:v>38</c:v>
                </c:pt>
                <c:pt idx="9">
                  <c:v>18</c:v>
                </c:pt>
                <c:pt idx="12">
                  <c:v>25</c:v>
                </c:pt>
              </c:numCache>
            </c:numRef>
          </c:val>
          <c:extLst>
            <c:ext xmlns:c16="http://schemas.microsoft.com/office/drawing/2014/chart" uri="{C3380CC4-5D6E-409C-BE32-E72D297353CC}">
              <c16:uniqueId val="{00000003-FF1E-4714-A1E1-BCCFC4F664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212</c:v>
                </c:pt>
                <c:pt idx="3">
                  <c:v>203</c:v>
                </c:pt>
                <c:pt idx="6">
                  <c:v>216</c:v>
                </c:pt>
                <c:pt idx="9">
                  <c:v>180</c:v>
                </c:pt>
                <c:pt idx="12">
                  <c:v>236</c:v>
                </c:pt>
              </c:numCache>
            </c:numRef>
          </c:val>
          <c:extLst>
            <c:ext xmlns:c16="http://schemas.microsoft.com/office/drawing/2014/chart" uri="{C3380CC4-5D6E-409C-BE32-E72D297353CC}">
              <c16:uniqueId val="{00000004-FF1E-4714-A1E1-BCCFC4F664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1E-4714-A1E1-BCCFC4F664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1E-4714-A1E1-BCCFC4F664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1089</c:v>
                </c:pt>
                <c:pt idx="3">
                  <c:v>901</c:v>
                </c:pt>
                <c:pt idx="6">
                  <c:v>927</c:v>
                </c:pt>
                <c:pt idx="9">
                  <c:v>899</c:v>
                </c:pt>
                <c:pt idx="12">
                  <c:v>1211</c:v>
                </c:pt>
              </c:numCache>
            </c:numRef>
          </c:val>
          <c:extLst>
            <c:ext xmlns:c16="http://schemas.microsoft.com/office/drawing/2014/chart" uri="{C3380CC4-5D6E-409C-BE32-E72D297353CC}">
              <c16:uniqueId val="{00000007-FF1E-4714-A1E1-BCCFC4F664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745</c:v>
                </c:pt>
                <c:pt idx="2">
                  <c:v>#N/A</c:v>
                </c:pt>
                <c:pt idx="3">
                  <c:v>#N/A</c:v>
                </c:pt>
                <c:pt idx="4">
                  <c:v>540</c:v>
                </c:pt>
                <c:pt idx="5">
                  <c:v>#N/A</c:v>
                </c:pt>
                <c:pt idx="6">
                  <c:v>#N/A</c:v>
                </c:pt>
                <c:pt idx="7">
                  <c:v>552</c:v>
                </c:pt>
                <c:pt idx="8">
                  <c:v>#N/A</c:v>
                </c:pt>
                <c:pt idx="9">
                  <c:v>#N/A</c:v>
                </c:pt>
                <c:pt idx="10">
                  <c:v>475</c:v>
                </c:pt>
                <c:pt idx="11">
                  <c:v>#N/A</c:v>
                </c:pt>
                <c:pt idx="12">
                  <c:v>#N/A</c:v>
                </c:pt>
                <c:pt idx="13">
                  <c:v>850</c:v>
                </c:pt>
                <c:pt idx="14">
                  <c:v>#N/A</c:v>
                </c:pt>
              </c:numCache>
            </c:numRef>
          </c:val>
          <c:smooth val="0"/>
          <c:extLst>
            <c:ext xmlns:c16="http://schemas.microsoft.com/office/drawing/2014/chart" uri="{C3380CC4-5D6E-409C-BE32-E72D297353CC}">
              <c16:uniqueId val="{00000008-FF1E-4714-A1E1-BCCFC4F664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7955</c:v>
                </c:pt>
                <c:pt idx="5">
                  <c:v>7669</c:v>
                </c:pt>
                <c:pt idx="8">
                  <c:v>7401</c:v>
                </c:pt>
                <c:pt idx="11">
                  <c:v>7157</c:v>
                </c:pt>
                <c:pt idx="14">
                  <c:v>7201</c:v>
                </c:pt>
              </c:numCache>
            </c:numRef>
          </c:val>
          <c:extLst>
            <c:ext xmlns:c16="http://schemas.microsoft.com/office/drawing/2014/chart" uri="{C3380CC4-5D6E-409C-BE32-E72D297353CC}">
              <c16:uniqueId val="{00000000-DFB8-4D8F-9D9E-9D1F679AFD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c:v>
                </c:pt>
                <c:pt idx="5">
                  <c:v>1</c:v>
                </c:pt>
                <c:pt idx="8">
                  <c:v>0</c:v>
                </c:pt>
                <c:pt idx="11">
                  <c:v>0</c:v>
                </c:pt>
                <c:pt idx="14">
                  <c:v>0</c:v>
                </c:pt>
              </c:numCache>
            </c:numRef>
          </c:val>
          <c:extLst>
            <c:ext xmlns:c16="http://schemas.microsoft.com/office/drawing/2014/chart" uri="{C3380CC4-5D6E-409C-BE32-E72D297353CC}">
              <c16:uniqueId val="{00000001-DFB8-4D8F-9D9E-9D1F679AFD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652</c:v>
                </c:pt>
                <c:pt idx="5">
                  <c:v>789</c:v>
                </c:pt>
                <c:pt idx="8">
                  <c:v>1232</c:v>
                </c:pt>
                <c:pt idx="11">
                  <c:v>1593</c:v>
                </c:pt>
                <c:pt idx="14">
                  <c:v>1530</c:v>
                </c:pt>
              </c:numCache>
            </c:numRef>
          </c:val>
          <c:extLst>
            <c:ext xmlns:c16="http://schemas.microsoft.com/office/drawing/2014/chart" uri="{C3380CC4-5D6E-409C-BE32-E72D297353CC}">
              <c16:uniqueId val="{00000002-DFB8-4D8F-9D9E-9D1F679AFD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B8-4D8F-9D9E-9D1F679AFD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B8-4D8F-9D9E-9D1F679AFD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B8-4D8F-9D9E-9D1F679AFD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799</c:v>
                </c:pt>
                <c:pt idx="3">
                  <c:v>806</c:v>
                </c:pt>
                <c:pt idx="6">
                  <c:v>723</c:v>
                </c:pt>
                <c:pt idx="9">
                  <c:v>684</c:v>
                </c:pt>
                <c:pt idx="12">
                  <c:v>696</c:v>
                </c:pt>
              </c:numCache>
            </c:numRef>
          </c:val>
          <c:extLst>
            <c:ext xmlns:c16="http://schemas.microsoft.com/office/drawing/2014/chart" uri="{C3380CC4-5D6E-409C-BE32-E72D297353CC}">
              <c16:uniqueId val="{00000006-DFB8-4D8F-9D9E-9D1F679AFD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230</c:v>
                </c:pt>
                <c:pt idx="3">
                  <c:v>160</c:v>
                </c:pt>
                <c:pt idx="6">
                  <c:v>145</c:v>
                </c:pt>
                <c:pt idx="9">
                  <c:v>183</c:v>
                </c:pt>
                <c:pt idx="12">
                  <c:v>259</c:v>
                </c:pt>
              </c:numCache>
            </c:numRef>
          </c:val>
          <c:extLst>
            <c:ext xmlns:c16="http://schemas.microsoft.com/office/drawing/2014/chart" uri="{C3380CC4-5D6E-409C-BE32-E72D297353CC}">
              <c16:uniqueId val="{00000007-DFB8-4D8F-9D9E-9D1F679AFD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2621</c:v>
                </c:pt>
                <c:pt idx="3">
                  <c:v>2372</c:v>
                </c:pt>
                <c:pt idx="6">
                  <c:v>2267</c:v>
                </c:pt>
                <c:pt idx="9">
                  <c:v>2045</c:v>
                </c:pt>
                <c:pt idx="12">
                  <c:v>2058</c:v>
                </c:pt>
              </c:numCache>
            </c:numRef>
          </c:val>
          <c:extLst>
            <c:ext xmlns:c16="http://schemas.microsoft.com/office/drawing/2014/chart" uri="{C3380CC4-5D6E-409C-BE32-E72D297353CC}">
              <c16:uniqueId val="{00000008-DFB8-4D8F-9D9E-9D1F679AFD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117</c:v>
                </c:pt>
                <c:pt idx="3">
                  <c:v>90</c:v>
                </c:pt>
                <c:pt idx="6">
                  <c:v>193</c:v>
                </c:pt>
                <c:pt idx="9">
                  <c:v>594</c:v>
                </c:pt>
                <c:pt idx="12">
                  <c:v>0</c:v>
                </c:pt>
              </c:numCache>
            </c:numRef>
          </c:val>
          <c:extLst>
            <c:ext xmlns:c16="http://schemas.microsoft.com/office/drawing/2014/chart" uri="{C3380CC4-5D6E-409C-BE32-E72D297353CC}">
              <c16:uniqueId val="{00000009-DFB8-4D8F-9D9E-9D1F679AFD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13118</c:v>
                </c:pt>
                <c:pt idx="3">
                  <c:v>12779</c:v>
                </c:pt>
                <c:pt idx="6">
                  <c:v>12307</c:v>
                </c:pt>
                <c:pt idx="9">
                  <c:v>11903</c:v>
                </c:pt>
                <c:pt idx="12">
                  <c:v>11673</c:v>
                </c:pt>
              </c:numCache>
            </c:numRef>
          </c:val>
          <c:extLst>
            <c:ext xmlns:c16="http://schemas.microsoft.com/office/drawing/2014/chart" uri="{C3380CC4-5D6E-409C-BE32-E72D297353CC}">
              <c16:uniqueId val="{0000000A-DFB8-4D8F-9D9E-9D1F679AFD0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8274</c:v>
                </c:pt>
                <c:pt idx="2">
                  <c:v>#N/A</c:v>
                </c:pt>
                <c:pt idx="3">
                  <c:v>#N/A</c:v>
                </c:pt>
                <c:pt idx="4">
                  <c:v>7748</c:v>
                </c:pt>
                <c:pt idx="5">
                  <c:v>#N/A</c:v>
                </c:pt>
                <c:pt idx="6">
                  <c:v>#N/A</c:v>
                </c:pt>
                <c:pt idx="7">
                  <c:v>7002</c:v>
                </c:pt>
                <c:pt idx="8">
                  <c:v>#N/A</c:v>
                </c:pt>
                <c:pt idx="9">
                  <c:v>#N/A</c:v>
                </c:pt>
                <c:pt idx="10">
                  <c:v>6659</c:v>
                </c:pt>
                <c:pt idx="11">
                  <c:v>#N/A</c:v>
                </c:pt>
                <c:pt idx="12">
                  <c:v>#N/A</c:v>
                </c:pt>
                <c:pt idx="13">
                  <c:v>5955</c:v>
                </c:pt>
                <c:pt idx="14">
                  <c:v>#N/A</c:v>
                </c:pt>
              </c:numCache>
            </c:numRef>
          </c:val>
          <c:smooth val="0"/>
          <c:extLst>
            <c:ext xmlns:c16="http://schemas.microsoft.com/office/drawing/2014/chart" uri="{C3380CC4-5D6E-409C-BE32-E72D297353CC}">
              <c16:uniqueId val="{0000000B-DFB8-4D8F-9D9E-9D1F679AFD0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558</c:v>
                </c:pt>
                <c:pt idx="1">
                  <c:v>966</c:v>
                </c:pt>
                <c:pt idx="2">
                  <c:v>966</c:v>
                </c:pt>
              </c:numCache>
            </c:numRef>
          </c:val>
          <c:extLst>
            <c:ext xmlns:c16="http://schemas.microsoft.com/office/drawing/2014/chart" uri="{C3380CC4-5D6E-409C-BE32-E72D297353CC}">
              <c16:uniqueId val="{00000000-B118-4583-B4A2-833E7B43BC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c:v>
                </c:pt>
                <c:pt idx="1">
                  <c:v>3</c:v>
                </c:pt>
                <c:pt idx="2">
                  <c:v>29</c:v>
                </c:pt>
              </c:numCache>
            </c:numRef>
          </c:val>
          <c:extLst>
            <c:ext xmlns:c16="http://schemas.microsoft.com/office/drawing/2014/chart" uri="{C3380CC4-5D6E-409C-BE32-E72D297353CC}">
              <c16:uniqueId val="{00000001-B118-4583-B4A2-833E7B43BC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c:v>
                </c:pt>
                <c:pt idx="1">
                  <c:v>18</c:v>
                </c:pt>
                <c:pt idx="2">
                  <c:v>19</c:v>
                </c:pt>
              </c:numCache>
            </c:numRef>
          </c:val>
          <c:extLst>
            <c:ext xmlns:c16="http://schemas.microsoft.com/office/drawing/2014/chart" uri="{C3380CC4-5D6E-409C-BE32-E72D297353CC}">
              <c16:uniqueId val="{00000002-B118-4583-B4A2-833E7B43BC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{EF9B4D3E-18E1-4EF4-930C-D6D29BDA5FA3}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6E6-4F3C-8244-EBF0EF9BCE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{F4EC359F-C999-4348-B1AA-CDA2D9E1239B}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E6-4F3C-8244-EBF0EF9BCE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{1D89DA0C-1485-4EE3-8AA5-C30F954F7169}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E6-4F3C-8244-EBF0EF9BCE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{233BDD3B-5C43-4BD7-8D56-2DA75B74462C}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E6-4F3C-8244-EBF0EF9BCE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{0F6F5D6D-7D9E-4646-BDAC-D8DE3941260B}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E6-4F3C-8244-EBF0EF9BCE7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{5998A409-5B86-4783-8B0D-491208285A88}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6E6-4F3C-8244-EBF0EF9BCE7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{9AB3547A-CF2D-46BF-BB3A-72DBF0ECD251}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6E6-4F3C-8244-EBF0EF9BCE79}"/>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{EC9F0FB8-BB57-430E-9F2C-817B5FB60661}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6E6-4F3C-8244-EBF0EF9BCE79}"/>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{C0B3982D-211E-44D5-B88B-31CEDECF8FF7}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6E6-4F3C-8244-EBF0EF9BCE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71.5</c:v>
                </c:pt>
                <c:pt idx="8">
                  <c:v>69.8</c:v>
                </c:pt>
                <c:pt idx="16">
                  <c:v>71.3</c:v>
                </c:pt>
                <c:pt idx="24">
                  <c:v>72.5</c:v>
                </c:pt>
                <c:pt idx="32">
                  <c:v>72.599999999999994</c:v>
                </c:pt>
              </c:numCache>
            </c:numRef>
          </c:xVal>
          <c:yVal>
            <c:numRef>
              <c:f>公会計指標分析・財政指標組合せ分析表!$BP$51:$DC$51</c:f>
              <c:numCache>
                <c:formatCode>#,##0.0;"▲ "#,##0.0</c:formatCode>
                <c:ptCount val="40"/>
                <c:pt idx="0">
                  <c:v>225.3</c:v>
                </c:pt>
                <c:pt idx="8">
                  <c:v>199</c:v>
                </c:pt>
                <c:pt idx="16">
                  <c:v>164.9</c:v>
                </c:pt>
                <c:pt idx="24">
                  <c:v>161.80000000000001</c:v>
                </c:pt>
                <c:pt idx="32">
                  <c:v>140.80000000000001</c:v>
                </c:pt>
              </c:numCache>
            </c:numRef>
          </c:yVal>
          <c:smooth val="0"/>
          <c:extLst>
            <c:ext xmlns:c16="http://schemas.microsoft.com/office/drawing/2014/chart" uri="{C3380CC4-5D6E-409C-BE32-E72D297353CC}">
              <c16:uniqueId val="{00000009-36E6-4F3C-8244-EBF0EF9BCE7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211266182319648E-2"/>
                  <c:y val="-5.5927719052201549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{E15190EC-A79F-4306-9601-E4E3F3CCA0A7}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6E6-4F3C-8244-EBF0EF9BCE7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{C332681F-8373-4231-9804-43E352496E2C}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E6-4F3C-8244-EBF0EF9BCE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{CF32B095-78D1-4B5E-A285-FBE4997A93DB}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E6-4F3C-8244-EBF0EF9BCE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{5447767D-9332-4BDB-A526-49E03F5B288E}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E6-4F3C-8244-EBF0EF9BCE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{54E4506D-027E-4A72-86B3-FDCB52CF61D6}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E6-4F3C-8244-EBF0EF9BCE79}"/>
                </c:ext>
              </c:extLst>
            </c:dLbl>
            <c:dLbl>
              <c:idx val="8"/>
              <c:layout>
                <c:manualLayout>
                  <c:x val="-3.9820235118148806E-2"/>
                  <c:y val="-7.355036515952881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{1053F890-2AA5-4C47-B817-2FF91EBE442E}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6E6-4F3C-8244-EBF0EF9BCE79}"/>
                </c:ext>
              </c:extLst>
            </c:dLbl>
            <c:dLbl>
              <c:idx val="16"/>
              <c:layout>
                <c:manualLayout>
                  <c:x val="-2.8886603414388305E-2"/>
                  <c:y val="-4.511431505635204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{AE42143D-997D-4156-9ECC-12B557E6395F}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6E6-4F3C-8244-EBF0EF9BCE79}"/>
                </c:ext>
              </c:extLst>
            </c:dLbl>
            <c:dLbl>
              <c:idx val="24"/>
              <c:layout>
                <c:manualLayout>
                  <c:x val="-2.4481086784382031E-2"/>
                  <c:y val="-9.417613268013488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{A5FE169E-EBF2-4E93-B1B7-3C425903CAEB}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6E6-4F3C-8244-EBF0EF9BCE79}"/>
                </c:ext>
              </c:extLst>
            </c:dLbl>
            <c:dLbl>
              <c:idx val="32"/>
              <c:layout>
                <c:manualLayout>
                  <c:x val="-4.2679488945509637E-2"/>
                  <c:y val="-5.492667858110861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{CD82DD91-E8C4-4C15-80B2-C5896CE30D09}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6E6-4F3C-8244-EBF0EF9BCE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36E6-4F3C-8244-EBF0EF9BCE79}"/>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6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5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{F0D73FA4-BC16-4EEF-B8DD-D4CAAE48686A}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F99-4B94-93F5-35D24AE742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{525B2F8E-B422-4FF3-9770-E066AF2EE434}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99-4B94-93F5-35D24AE742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{7E21A1E2-BAEF-489F-A5D6-1AC801692BA1}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99-4B94-93F5-35D24AE742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{E1D4B0F8-C670-47D1-B070-F022EB87C4CE}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99-4B94-93F5-35D24AE742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{26C3BDB2-9F63-4D8E-A353-EB549380E038}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99-4B94-93F5-35D24AE7426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{574BA910-822B-4DB5-8B2E-10D772D11200}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F99-4B94-93F5-35D24AE7426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{60363586-A68E-4A77-84F1-6B1FACCCEEB0}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F99-4B94-93F5-35D24AE7426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{D8E76A79-E98D-4EFB-AAC4-B04B04CF6C6B}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F99-4B94-93F5-35D24AE7426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{90FC6FD3-8280-4C59-BC32-9D2FCE506EF6}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F99-4B94-93F5-35D24AE742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20.8</c:v>
                </c:pt>
                <c:pt idx="8">
                  <c:v>18.399999999999999</c:v>
                </c:pt>
                <c:pt idx="16">
                  <c:v>15.7</c:v>
                </c:pt>
                <c:pt idx="24">
                  <c:v>12.8</c:v>
                </c:pt>
                <c:pt idx="32">
                  <c:v>14.8</c:v>
                </c:pt>
              </c:numCache>
            </c:numRef>
          </c:xVal>
          <c:yVal>
            <c:numRef>
              <c:f>公会計指標分析・財政指標組合せ分析表!$BP$73:$DC$73</c:f>
              <c:numCache>
                <c:formatCode>#,##0.0;"▲ "#,##0.0</c:formatCode>
                <c:ptCount val="40"/>
                <c:pt idx="0">
                  <c:v>225.3</c:v>
                </c:pt>
                <c:pt idx="8">
                  <c:v>199</c:v>
                </c:pt>
                <c:pt idx="16">
                  <c:v>164.9</c:v>
                </c:pt>
                <c:pt idx="24">
                  <c:v>161.80000000000001</c:v>
                </c:pt>
                <c:pt idx="32">
                  <c:v>140.80000000000001</c:v>
                </c:pt>
              </c:numCache>
            </c:numRef>
          </c:yVal>
          <c:smooth val="0"/>
          <c:extLst>
            <c:ext xmlns:c16="http://schemas.microsoft.com/office/drawing/2014/chart" uri="{C3380CC4-5D6E-409C-BE32-E72D297353CC}">
              <c16:uniqueId val="{00000009-DF99-4B94-93F5-35D24AE7426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285248306912696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{3FE67816-B8C8-4A67-A30A-034A52798CD6}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F99-4B94-93F5-35D24AE7426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{7B2127F5-2C79-408C-AA28-8F77F75CF9AF}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99-4B94-93F5-35D24AE742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{71994899-C5EC-4020-8307-16D89660EEC8}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99-4B94-93F5-35D24AE742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{DCA4FC59-F2AA-404F-9D6C-2456EB7E92E4}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99-4B94-93F5-35D24AE742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{18953633-7779-4AFE-98BE-8AC4CF31B73B}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99-4B94-93F5-35D24AE74269}"/>
                </c:ext>
              </c:extLst>
            </c:dLbl>
            <c:dLbl>
              <c:idx val="8"/>
              <c:layout>
                <c:manualLayout>
                  <c:x val="0"/>
                  <c:y val="2.155839378809746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{F6E87321-4A4C-4C79-AB8B-2032EF6B9853}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F99-4B94-93F5-35D24AE74269}"/>
                </c:ext>
              </c:extLst>
            </c:dLbl>
            <c:dLbl>
              <c:idx val="16"/>
              <c:layout>
                <c:manualLayout>
                  <c:x val="0"/>
                  <c:y val="-4.370723614586408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{F96AB1A9-0590-4323-BD6E-78AB172EFCE2}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F99-4B94-93F5-35D24AE74269}"/>
                </c:ext>
              </c:extLst>
            </c:dLbl>
            <c:dLbl>
              <c:idx val="24"/>
              <c:layout>
                <c:manualLayout>
                  <c:x val="0"/>
                  <c:y val="-1.927228926226122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{09129B9A-D7A7-4635-AB33-930C58290D79}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F99-4B94-93F5-35D24AE74269}"/>
                </c:ext>
              </c:extLst>
            </c:dLbl>
            <c:dLbl>
              <c:idx val="32"/>
              <c:layout>
                <c:manualLayout>
                  <c:x val="0"/>
                  <c:y val="1.856916228225494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{D4F6C832-97D7-4DF6-9C18-83E96F2E5493}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F99-4B94-93F5-35D24AE742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DF99-4B94-93F5-35D24AE74269}"/>
            </c:ext>
          </c:extLst>
        </c:ser>
        <c:dLbls>
          <c:showLegendKey val="0"/>
          <c:showVal val="1"/>
          <c:showCatName val="0"/>
          <c:showSerName val="0"/>
          <c:showPercent val="0"/>
          <c:showBubbleSize val="0"/>
        </c:dLbls>
        <c:axId val="84219776"/>
        <c:axId val="84234240"/>
      </c:scatterChart>
      <c:valAx>
        <c:axId val="84219776"/>
        <c:scaling>
          <c:orientation val="maxMin"/>
          <c:max val="30"/>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6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5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奈良県河合町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令和５年度は一部既発債の元金償還が再開したことにより繰上償還を除いた元利償還金が</a:t>
          </a:r>
          <a:r>
            <a:rPr kumimoji="1" lang="en-US" altLang="ja-JP" sz="1400">
              <a:latin typeface="ＭＳ ゴシック" pitchFamily="49" charset="-128"/>
              <a:ea typeface="ＭＳ ゴシック" pitchFamily="49" charset="-128"/>
            </a:rPr>
            <a:t>312</a:t>
          </a:r>
          <a:r>
            <a:rPr kumimoji="1" lang="ja-JP" altLang="en-US" sz="1400">
              <a:latin typeface="ＭＳ ゴシック" pitchFamily="49" charset="-128"/>
              <a:ea typeface="ＭＳ ゴシック" pitchFamily="49" charset="-128"/>
            </a:rPr>
            <a:t>百万円増加した。　</a:t>
          </a:r>
        </a:p>
        <a:p>
          <a:r>
            <a:rPr kumimoji="1" lang="ja-JP" altLang="en-US" sz="1400">
              <a:latin typeface="ＭＳ ゴシック" pitchFamily="49" charset="-128"/>
              <a:ea typeface="ＭＳ ゴシック" pitchFamily="49" charset="-128"/>
            </a:rPr>
            <a:t>　公債費は令和５年度をピークに減少する見込みであるが、実質公債費比率の計算上３か年平均値となるため、令和７年度まで実質公債費比率は悪化する。</a:t>
          </a:r>
        </a:p>
        <a:p>
          <a:r>
            <a:rPr kumimoji="1" lang="ja-JP" altLang="en-US" sz="1400">
              <a:latin typeface="ＭＳ ゴシック" pitchFamily="49" charset="-128"/>
              <a:ea typeface="ＭＳ ゴシック" pitchFamily="49" charset="-128"/>
            </a:rPr>
            <a:t>　令和５年度も</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百万円の繰上償還を行ったが、継続して繰上償還を推し進め比率の圧縮を図る。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満期一括償還地方債の利用はない。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奈良県河合町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百万円の繰上償還を行ったことで、地方債の現在高が</a:t>
          </a:r>
          <a:r>
            <a:rPr kumimoji="1" lang="en-US" altLang="ja-JP" sz="1400">
              <a:latin typeface="ＭＳ ゴシック" pitchFamily="49" charset="-128"/>
              <a:ea typeface="ＭＳ ゴシック" pitchFamily="49" charset="-128"/>
            </a:rPr>
            <a:t>230</a:t>
          </a:r>
          <a:r>
            <a:rPr kumimoji="1" lang="ja-JP" altLang="en-US" sz="1400">
              <a:latin typeface="ＭＳ ゴシック" pitchFamily="49" charset="-128"/>
              <a:ea typeface="ＭＳ ゴシック" pitchFamily="49" charset="-128"/>
            </a:rPr>
            <a:t>百万円減少した。今後は大型事業の新発債の発行により一時的な増加は見込まれるが、財政健全化に向けて繰上償還を行うとともに、自主財源の確保や歳出削減に努めることで充当可能財源の増加に努める。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奈良県河合町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財政調整基金の取り崩しを回避できたことや普通交付税の臨時財政対策債償還基金費分を減債基金に積み立てたことなどにより基金全体としては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人口減少対策による活性化及び増収の取り組みを進めるとともに、歳出の削減を図り、基金を確保できるよう努める。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新型コロナウイルス感染症対策基金：新型コロナウイルス感染症の感染拡大を防ぎ、町民の生命及び生活並びに地域経済への対策を講じる。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地域振興基金：本格的な高齢化社会の到来に備え、町における地域の福祉活動の促進、快適な生活環境の形成等を図る。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町が実施する森林の整備並びに森林の整備を担うべき人材の育成及び確保、森林の有する公益的機能に関する普及啓発、木材の利用の促進その他の森林の整備の促進に関する施策に関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公共施設整備基金：町の公共施設の整備事業資金に充てる。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小中学校ボランティア推進基金：小中学校における児童生徒のボランティア活動の推進に資する。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百万円取り崩し議場内映像設備設置工事を実施した。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将来の安定性確保のため、各年度の財政状況を踏まえ、可能な限り基金への積立てを図る。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公債費が増加したことなどにより普通会計の単年度収支は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百万円の赤字となったが、純繰越金が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百万円あったことにより取り崩しは回避することができた。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財政調整基金の残高は、災害等の不測の事態への備えとして標準財政規模の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百万円、特定都市河川浸水被害対策における県補助金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百万円を減債基金に積み立てた。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臨時財政対策債償還基金費はその趣旨に沿って２か年に亘って、特定都市河川浸水被害対策の県補助分は公債費の償還に合わせて取り崩す方針である。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FFD7C48-3A96-482B-90A5-2D0FBBFD07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3FBBF64-F05C-4A8E-B6E1-F1B7593AB0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F8DD009-C027-4CDB-A675-34BC64F4998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62267BD-D2BD-4400-B322-34677177FF3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C7DA2C8-8EB5-4E26-9D1D-94CDB9BA47E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699012D-2774-449C-9F5F-7A6C5A4B17F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奈良県河合町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213DB7A-DCBF-4A18-8A13-E7F6A32C8E4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6C63369-2AEE-46B0-AA29-19AE24DE13D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4B8E258-6D86-4A33-8F42-29E10E7F7F8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242737D-F164-4BB5-93B5-8A86CD3C7F1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93B9377-CC20-442C-AC96-2C9CFE15E6B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012A215-D15C-4F4C-BE9A-FE8921AE0B0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16,818
16,656
8.23
8,483,176
8,466,710
13,993
4,851,103
11,672,676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050E5D5-6D70-45A2-BAC6-475E64EB24E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EB4BDB1-FAA1-4C6C-986A-5E91A1B9DAD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C8B54F1-A567-407A-9E02-29BB23A87A8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140.8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FBDFA30-54E1-4594-BA82-8E1DF29EFB8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DAD866E-65A5-4A3D-8596-84F400A48C8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DA5AEDC-16A3-4204-8523-B67CE605996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1125AC3-E893-4ECA-8FD4-591F930DB8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503D8C5-FFC7-427B-AB13-A9DD5826E88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DD40750-4B25-431D-9D7B-B8439622FAB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9E369F0-BE0D-4755-AF24-72A2799E2C6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B49B32B-AF79-4892-877D-4B995579187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EFE88A9-9E80-41E4-9EA5-69C44B5463A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4CB09BE-CE90-4938-8759-2F06BD88F51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68A9FBF-B55A-482E-B04A-2AF9E872625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A0C522C-A353-4C18-987C-1F8D71FDAC4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10BF26F-7D2D-41D3-92FD-0FD7F384E57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A0D6C7A-C0CB-4BCC-83B6-F4D97FF26E3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07A2605-AAE8-4736-9A90-7F3CEEA0041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8D238B9-E958-447E-A45E-C73F66DEA68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DE9308B-8AA7-4E94-8A73-D8AB3953A87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6F993F1-C0CD-4179-92B4-EA0C39CA947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F6989F4-936E-4DE5-B4A5-F4DB7B8103E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A841BEA-0331-44FC-951B-46E8C52D1E5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AABD3FD-7608-4BFD-AB43-17D51D8D95B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2C30213-4D06-4B5B-BF20-D99FEBFD486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FC0C0C0-C68B-4E08-8D4A-3A555EC6258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20831BE-5846-430C-996A-770A5352AB2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AC69DD7-A6A2-4BD6-8082-F0067D575C9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380DDDB-81F7-4513-AA99-13D6327C613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0D140B0-2E02-4B43-AD1F-835F744756F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C1EA02E-C07C-430F-9C18-5B88579CEC0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65D5DD1-F8B1-4C56-BA2A-27EA1B95D5B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49B1273-2A91-47B7-BD0C-683CDFF87FF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5D73C23-14D2-430D-ABFD-2A353ADEE33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2DF8C2D-CB76-4C1E-999D-5C3469DECDB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類似団体、全国平均と比較して高い水準で推移している。本町の固定資産は取得が古く開始時に備忘価額の計上資産が多く、大半の保有施設が耐用年数を大幅に超えた稼働年数に達している。平成末期より庁舎の耐震改修をはじめ、学校再編に伴う大規模改修、幼稚園・保育所を集約した認定こども園を建設するなど更新や除却を進めてい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今後、立地適正化計画を策定し、更なる公共施設等の除却や再配置を進めるように努める</a:t>
          </a:r>
          <a:r>
            <a:rPr kumimoji="1" lang="ja-JP" altLang="en-US" sz="1050">
              <a:solidFill>
                <a:schemeClr val="dk1"/>
              </a:solidFill>
              <a:effectLst/>
              <a:latin typeface="+mn-lt"/>
              <a:ea typeface="+mn-ea"/>
              <a:cs typeface="+mn-cs"/>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6891530-47AD-4440-80F1-CD326728E3A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5A78C4E-B6C2-44EA-AA16-C783E52D1C9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9B0CB51-E372-483D-A3D9-7123E30573E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8448584-7326-4993-B304-E2E390B6E2A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F66A3866-DF9D-412D-B1E1-FA186A92008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91A61ED-965C-48D4-B441-261A92BB9B0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5B286CA-A235-4BC3-8285-A3FC36DEA2C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5B405155-F8F0-448F-8546-F181AEBC4B3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D671864-8CA9-412C-AC60-F11777DD5C3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3727560-D8D4-4B70-9127-706E63DAB8C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3310BC2-65B4-4F43-BEB9-058EE1DBD8C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B45B7DB-531B-4CFC-83BD-BAC47BFBB63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3F5E0D0-335F-4E74-B52E-DE184316E1E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6235600-199C-400D-AD07-C7BD7AF5ED3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90EB2E52-BF25-49C2-A986-504F8D8AE3E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1D315AD-3328-4FC0-BC35-70A6334FB08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DA6D0D61-32D3-4429-8012-6788A50576A7}"/>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653F1001-C66D-424A-986B-92B595AC5D6E}"/>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92A7FF83-7A19-4D32-A10C-E1E798258D47}"/>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03CA4265-6C9F-42A4-82C9-690152EF65E1}"/>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14CB1630-43B4-4B9D-8C8C-51C773731998}"/>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76429</xdr:rowOff>
    </xdr:from>
    <xdr:ext cx="405111" cy="259045"/>
    <xdr:sp macro="" textlink="">
      <xdr:nvSpPr>
        <xdr:cNvPr id="70" name="有形固定資産減価償却率平均値テキスト">
          <a:extLst>
            <a:ext uri="{FF2B5EF4-FFF2-40B4-BE49-F238E27FC236}">
              <a16:creationId xmlns:a16="http://schemas.microsoft.com/office/drawing/2014/main" id="{808021E5-F877-4584-8E49-E3A9FE5F345E}"/>
            </a:ext>
          </a:extLst>
        </xdr:cNvPr>
        <xdr:cNvSpPr txBox="1"/>
      </xdr:nvSpPr>
      <xdr:spPr>
        <a:xfrm>
          <a:off x="4813300" y="5991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62C2DFAC-DCC0-438D-B961-FA00D3D78D16}"/>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a:extLst>
            <a:ext uri="{FF2B5EF4-FFF2-40B4-BE49-F238E27FC236}">
              <a16:creationId xmlns:a16="http://schemas.microsoft.com/office/drawing/2014/main" id="{2D03FEAF-23A1-40AC-BC60-04126EE76407}"/>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a:extLst>
            <a:ext uri="{FF2B5EF4-FFF2-40B4-BE49-F238E27FC236}">
              <a16:creationId xmlns:a16="http://schemas.microsoft.com/office/drawing/2014/main" id="{DEC01DF9-8422-48EE-BD25-73F447C51C24}"/>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a:extLst>
            <a:ext uri="{FF2B5EF4-FFF2-40B4-BE49-F238E27FC236}">
              <a16:creationId xmlns:a16="http://schemas.microsoft.com/office/drawing/2014/main" id="{F523B7C4-6AD0-4A9B-9A86-67737FC59BCB}"/>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5" name="フローチャート: 判断 74">
          <a:extLst>
            <a:ext uri="{FF2B5EF4-FFF2-40B4-BE49-F238E27FC236}">
              <a16:creationId xmlns:a16="http://schemas.microsoft.com/office/drawing/2014/main" id="{D880A841-FAB1-4E3C-B323-58C59C31A25F}"/>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11F5F81-44D8-4D90-9AA1-CABA644BC8A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D10CF28-BD47-4BDC-B917-C23D573FE8B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59A083D-B87C-40CF-97EF-3433902AFC1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345C2CC-CD70-4D31-BEE9-84448B360FA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CB24C28-2B1E-4DE9-860C-131929EA9E1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5715</xdr:rowOff>
    </xdr:from>
    <xdr:to>
      <xdr:col>23</xdr:col>
      <xdr:colOff>136525</xdr:colOff>
      <xdr:row>33</xdr:row>
      <xdr:rowOff>107315</xdr:rowOff>
    </xdr:to>
    <xdr:sp macro="" textlink="">
      <xdr:nvSpPr>
        <xdr:cNvPr id="81" name="楕円 80">
          <a:extLst>
            <a:ext uri="{FF2B5EF4-FFF2-40B4-BE49-F238E27FC236}">
              <a16:creationId xmlns:a16="http://schemas.microsoft.com/office/drawing/2014/main" id="{64053FB8-60F5-4494-8BFF-BA34846DE635}"/>
            </a:ext>
          </a:extLst>
        </xdr:cNvPr>
        <xdr:cNvSpPr/>
      </xdr:nvSpPr>
      <xdr:spPr>
        <a:xfrm>
          <a:off x="47117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155592</xdr:rowOff>
    </xdr:from>
    <xdr:ext cx="405111" cy="259045"/>
    <xdr:sp macro="" textlink="">
      <xdr:nvSpPr>
        <xdr:cNvPr id="82" name="有形固定資産減価償却率該当値テキスト">
          <a:extLst>
            <a:ext uri="{FF2B5EF4-FFF2-40B4-BE49-F238E27FC236}">
              <a16:creationId xmlns:a16="http://schemas.microsoft.com/office/drawing/2014/main" id="{69C8D3F6-CEBD-4734-BBB1-D9B623CCB1E0}"/>
            </a:ext>
          </a:extLst>
        </xdr:cNvPr>
        <xdr:cNvSpPr txBox="1"/>
      </xdr:nvSpPr>
      <xdr:spPr>
        <a:xfrm>
          <a:off x="4813300" y="641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2117</xdr:rowOff>
    </xdr:from>
    <xdr:to>
      <xdr:col>19</xdr:col>
      <xdr:colOff>187325</xdr:colOff>
      <xdr:row>33</xdr:row>
      <xdr:rowOff>103716</xdr:rowOff>
    </xdr:to>
    <xdr:sp macro="" textlink="">
      <xdr:nvSpPr>
        <xdr:cNvPr id="83" name="楕円 82">
          <a:extLst>
            <a:ext uri="{FF2B5EF4-FFF2-40B4-BE49-F238E27FC236}">
              <a16:creationId xmlns:a16="http://schemas.microsoft.com/office/drawing/2014/main" id="{2BF54436-6C4B-4851-BDE0-14B28D5A3DB5}"/>
            </a:ext>
          </a:extLst>
        </xdr:cNvPr>
        <xdr:cNvSpPr/>
      </xdr:nvSpPr>
      <xdr:spPr>
        <a:xfrm>
          <a:off x="40005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52917</xdr:rowOff>
    </xdr:from>
    <xdr:to>
      <xdr:col>23</xdr:col>
      <xdr:colOff>85725</xdr:colOff>
      <xdr:row>33</xdr:row>
      <xdr:rowOff>56515</xdr:rowOff>
    </xdr:to>
    <xdr:cxnSp macro="">
      <xdr:nvCxnSpPr>
        <xdr:cNvPr id="84" name="直線コネクタ 83">
          <a:extLst>
            <a:ext uri="{FF2B5EF4-FFF2-40B4-BE49-F238E27FC236}">
              <a16:creationId xmlns:a16="http://schemas.microsoft.com/office/drawing/2014/main" id="{A642A461-9371-4F82-912A-3441F204DA1D}"/>
            </a:ext>
          </a:extLst>
        </xdr:cNvPr>
        <xdr:cNvCxnSpPr/>
      </xdr:nvCxnSpPr>
      <xdr:spPr>
        <a:xfrm>
          <a:off x="4051300" y="6482292"/>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130387</xdr:rowOff>
    </xdr:from>
    <xdr:to>
      <xdr:col>15</xdr:col>
      <xdr:colOff>187325</xdr:colOff>
      <xdr:row>33</xdr:row>
      <xdr:rowOff>60537</xdr:rowOff>
    </xdr:to>
    <xdr:sp macro="" textlink="">
      <xdr:nvSpPr>
        <xdr:cNvPr id="85" name="楕円 84">
          <a:extLst>
            <a:ext uri="{FF2B5EF4-FFF2-40B4-BE49-F238E27FC236}">
              <a16:creationId xmlns:a16="http://schemas.microsoft.com/office/drawing/2014/main" id="{636EAD00-5CB5-4615-95B9-9D4074F8ED23}"/>
            </a:ext>
          </a:extLst>
        </xdr:cNvPr>
        <xdr:cNvSpPr/>
      </xdr:nvSpPr>
      <xdr:spPr>
        <a:xfrm>
          <a:off x="3238500" y="638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9737</xdr:rowOff>
    </xdr:from>
    <xdr:to>
      <xdr:col>19</xdr:col>
      <xdr:colOff>136525</xdr:colOff>
      <xdr:row>33</xdr:row>
      <xdr:rowOff>52917</xdr:rowOff>
    </xdr:to>
    <xdr:cxnSp macro="">
      <xdr:nvCxnSpPr>
        <xdr:cNvPr id="86" name="直線コネクタ 85">
          <a:extLst>
            <a:ext uri="{FF2B5EF4-FFF2-40B4-BE49-F238E27FC236}">
              <a16:creationId xmlns:a16="http://schemas.microsoft.com/office/drawing/2014/main" id="{BC8A681A-CD4E-4916-98A5-FD899763E627}"/>
            </a:ext>
          </a:extLst>
        </xdr:cNvPr>
        <xdr:cNvCxnSpPr/>
      </xdr:nvCxnSpPr>
      <xdr:spPr>
        <a:xfrm>
          <a:off x="3289300" y="643911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76412</xdr:rowOff>
    </xdr:from>
    <xdr:to>
      <xdr:col>11</xdr:col>
      <xdr:colOff>187325</xdr:colOff>
      <xdr:row>33</xdr:row>
      <xdr:rowOff>6562</xdr:rowOff>
    </xdr:to>
    <xdr:sp macro="" textlink="">
      <xdr:nvSpPr>
        <xdr:cNvPr id="87" name="楕円 86">
          <a:extLst>
            <a:ext uri="{FF2B5EF4-FFF2-40B4-BE49-F238E27FC236}">
              <a16:creationId xmlns:a16="http://schemas.microsoft.com/office/drawing/2014/main" id="{D59001AB-B70B-4E1C-8914-4D3635C4BF20}"/>
            </a:ext>
          </a:extLst>
        </xdr:cNvPr>
        <xdr:cNvSpPr/>
      </xdr:nvSpPr>
      <xdr:spPr>
        <a:xfrm>
          <a:off x="2476500" y="63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127212</xdr:rowOff>
    </xdr:from>
    <xdr:to>
      <xdr:col>15</xdr:col>
      <xdr:colOff>136525</xdr:colOff>
      <xdr:row>33</xdr:row>
      <xdr:rowOff>9737</xdr:rowOff>
    </xdr:to>
    <xdr:cxnSp macro="">
      <xdr:nvCxnSpPr>
        <xdr:cNvPr id="88" name="直線コネクタ 87">
          <a:extLst>
            <a:ext uri="{FF2B5EF4-FFF2-40B4-BE49-F238E27FC236}">
              <a16:creationId xmlns:a16="http://schemas.microsoft.com/office/drawing/2014/main" id="{B840BB35-58BE-4498-B669-D01103B7BDF1}"/>
            </a:ext>
          </a:extLst>
        </xdr:cNvPr>
        <xdr:cNvCxnSpPr/>
      </xdr:nvCxnSpPr>
      <xdr:spPr>
        <a:xfrm>
          <a:off x="2527300" y="638513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137583</xdr:rowOff>
    </xdr:from>
    <xdr:to>
      <xdr:col>7</xdr:col>
      <xdr:colOff>187325</xdr:colOff>
      <xdr:row>33</xdr:row>
      <xdr:rowOff>67733</xdr:rowOff>
    </xdr:to>
    <xdr:sp macro="" textlink="">
      <xdr:nvSpPr>
        <xdr:cNvPr id="89" name="楕円 88">
          <a:extLst>
            <a:ext uri="{FF2B5EF4-FFF2-40B4-BE49-F238E27FC236}">
              <a16:creationId xmlns:a16="http://schemas.microsoft.com/office/drawing/2014/main" id="{21D897E3-9CAF-46CD-9D80-B5BF3AC1453B}"/>
            </a:ext>
          </a:extLst>
        </xdr:cNvPr>
        <xdr:cNvSpPr/>
      </xdr:nvSpPr>
      <xdr:spPr>
        <a:xfrm>
          <a:off x="1714500" y="63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127212</xdr:rowOff>
    </xdr:from>
    <xdr:to>
      <xdr:col>11</xdr:col>
      <xdr:colOff>136525</xdr:colOff>
      <xdr:row>33</xdr:row>
      <xdr:rowOff>16933</xdr:rowOff>
    </xdr:to>
    <xdr:cxnSp macro="">
      <xdr:nvCxnSpPr>
        <xdr:cNvPr id="90" name="直線コネクタ 89">
          <a:extLst>
            <a:ext uri="{FF2B5EF4-FFF2-40B4-BE49-F238E27FC236}">
              <a16:creationId xmlns:a16="http://schemas.microsoft.com/office/drawing/2014/main" id="{9E159914-9F96-485C-B3A5-D1732490A771}"/>
            </a:ext>
          </a:extLst>
        </xdr:cNvPr>
        <xdr:cNvCxnSpPr/>
      </xdr:nvCxnSpPr>
      <xdr:spPr>
        <a:xfrm flipV="1">
          <a:off x="1765300" y="638513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a:extLst>
            <a:ext uri="{FF2B5EF4-FFF2-40B4-BE49-F238E27FC236}">
              <a16:creationId xmlns:a16="http://schemas.microsoft.com/office/drawing/2014/main" id="{86DA00DE-014C-487D-8ABE-7722AC483B35}"/>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2" name="n_2aveValue有形固定資産減価償却率">
          <a:extLst>
            <a:ext uri="{FF2B5EF4-FFF2-40B4-BE49-F238E27FC236}">
              <a16:creationId xmlns:a16="http://schemas.microsoft.com/office/drawing/2014/main" id="{8BAEC61F-4BFE-4F61-A622-569EC069378D}"/>
            </a:ext>
          </a:extLst>
        </xdr:cNvPr>
        <xdr:cNvSpPr txBox="1"/>
      </xdr:nvSpPr>
      <xdr:spPr>
        <a:xfrm>
          <a:off x="3086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3" name="n_3aveValue有形固定資産減価償却率">
          <a:extLst>
            <a:ext uri="{FF2B5EF4-FFF2-40B4-BE49-F238E27FC236}">
              <a16:creationId xmlns:a16="http://schemas.microsoft.com/office/drawing/2014/main" id="{6B7FF90E-F293-411A-AA5B-AB1C71102DFB}"/>
            </a:ext>
          </a:extLst>
        </xdr:cNvPr>
        <xdr:cNvSpPr txBox="1"/>
      </xdr:nvSpPr>
      <xdr:spPr>
        <a:xfrm>
          <a:off x="2324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94" name="n_4aveValue有形固定資産減価償却率">
          <a:extLst>
            <a:ext uri="{FF2B5EF4-FFF2-40B4-BE49-F238E27FC236}">
              <a16:creationId xmlns:a16="http://schemas.microsoft.com/office/drawing/2014/main" id="{8BF28C48-9D80-4357-91F9-2A89D86C8467}"/>
            </a:ext>
          </a:extLst>
        </xdr:cNvPr>
        <xdr:cNvSpPr txBox="1"/>
      </xdr:nvSpPr>
      <xdr:spPr>
        <a:xfrm>
          <a:off x="1562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94844</xdr:rowOff>
    </xdr:from>
    <xdr:ext cx="405111" cy="259045"/>
    <xdr:sp macro="" textlink="">
      <xdr:nvSpPr>
        <xdr:cNvPr id="95" name="n_1mainValue有形固定資産減価償却率">
          <a:extLst>
            <a:ext uri="{FF2B5EF4-FFF2-40B4-BE49-F238E27FC236}">
              <a16:creationId xmlns:a16="http://schemas.microsoft.com/office/drawing/2014/main" id="{34CA2ECA-74B4-429E-8D92-E13562D600E3}"/>
            </a:ext>
          </a:extLst>
        </xdr:cNvPr>
        <xdr:cNvSpPr txBox="1"/>
      </xdr:nvSpPr>
      <xdr:spPr>
        <a:xfrm>
          <a:off x="3836044" y="6524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51664</xdr:rowOff>
    </xdr:from>
    <xdr:ext cx="405111" cy="259045"/>
    <xdr:sp macro="" textlink="">
      <xdr:nvSpPr>
        <xdr:cNvPr id="96" name="n_2mainValue有形固定資産減価償却率">
          <a:extLst>
            <a:ext uri="{FF2B5EF4-FFF2-40B4-BE49-F238E27FC236}">
              <a16:creationId xmlns:a16="http://schemas.microsoft.com/office/drawing/2014/main" id="{6C2CAAB9-28D5-4877-A481-4170AA7BDCC2}"/>
            </a:ext>
          </a:extLst>
        </xdr:cNvPr>
        <xdr:cNvSpPr txBox="1"/>
      </xdr:nvSpPr>
      <xdr:spPr>
        <a:xfrm>
          <a:off x="3086744" y="648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169139</xdr:rowOff>
    </xdr:from>
    <xdr:ext cx="405111" cy="259045"/>
    <xdr:sp macro="" textlink="">
      <xdr:nvSpPr>
        <xdr:cNvPr id="97" name="n_3mainValue有形固定資産減価償却率">
          <a:extLst>
            <a:ext uri="{FF2B5EF4-FFF2-40B4-BE49-F238E27FC236}">
              <a16:creationId xmlns:a16="http://schemas.microsoft.com/office/drawing/2014/main" id="{777AC64C-7292-40A9-BDA5-BAEBAD4EDF72}"/>
            </a:ext>
          </a:extLst>
        </xdr:cNvPr>
        <xdr:cNvSpPr txBox="1"/>
      </xdr:nvSpPr>
      <xdr:spPr>
        <a:xfrm>
          <a:off x="2324744" y="6427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58860</xdr:rowOff>
    </xdr:from>
    <xdr:ext cx="405111" cy="259045"/>
    <xdr:sp macro="" textlink="">
      <xdr:nvSpPr>
        <xdr:cNvPr id="98" name="n_4mainValue有形固定資産減価償却率">
          <a:extLst>
            <a:ext uri="{FF2B5EF4-FFF2-40B4-BE49-F238E27FC236}">
              <a16:creationId xmlns:a16="http://schemas.microsoft.com/office/drawing/2014/main" id="{F0C4DA35-8006-4C35-9170-44890F4AD441}"/>
            </a:ext>
          </a:extLst>
        </xdr:cNvPr>
        <xdr:cNvSpPr txBox="1"/>
      </xdr:nvSpPr>
      <xdr:spPr>
        <a:xfrm>
          <a:off x="1562744" y="648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4627ED4-816F-48BC-A621-24E133E309D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7B254C0-CE44-4A9B-83C9-0DEC8FF2165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0070E8F-55A9-45A0-92CC-F94E4844BC5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BBFA20A-62CE-4239-83FC-B8D7898C3D5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F922BF1-3C70-4077-BACA-FEE0BDA9CC1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9C59846-966E-44AE-8AF1-A0E7F435B4B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89D9B7F-962C-4ABD-AA3D-85532B6E2D9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117E36ED-51B3-4DE1-822F-C04582643E7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10A21B9-FBBF-44F3-8313-1188A0B0A21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6B53044-80D9-4CA2-A5F1-D3C9624F9F3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F958DC0-FE73-413B-B3E4-ACE9B3EA30C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9E94CF4-4FEA-46AC-9DB3-8441A6EDEAE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96E6994-4D1E-468E-BBA2-6B3CDAEEEB3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800">
              <a:solidFill>
                <a:schemeClr val="dk1"/>
              </a:solidFill>
              <a:effectLst/>
              <a:latin typeface="+mn-lt"/>
              <a:ea typeface="+mn-ea"/>
              <a:cs typeface="+mn-cs"/>
            </a:rPr>
            <a:t>類似団体、全国平均と比較して高い水準で推移している。これは、平成</a:t>
          </a:r>
          <a:r>
            <a:rPr kumimoji="1" lang="en-US" altLang="ja-JP" sz="800">
              <a:solidFill>
                <a:schemeClr val="dk1"/>
              </a:solidFill>
              <a:effectLst/>
              <a:latin typeface="+mn-lt"/>
              <a:ea typeface="+mn-ea"/>
              <a:cs typeface="+mn-cs"/>
            </a:rPr>
            <a:t>25</a:t>
          </a:r>
          <a:r>
            <a:rPr kumimoji="1" lang="ja-JP" altLang="ja-JP" sz="800">
              <a:solidFill>
                <a:schemeClr val="dk1"/>
              </a:solidFill>
              <a:effectLst/>
              <a:latin typeface="+mn-lt"/>
              <a:ea typeface="+mn-ea"/>
              <a:cs typeface="+mn-cs"/>
            </a:rPr>
            <a:t>年度に将来の財政負担の低減を図るため、三セク債を借入れたことなどによるものである。</a:t>
          </a:r>
          <a:endParaRPr lang="ja-JP" altLang="ja-JP" sz="800">
            <a:effectLst/>
          </a:endParaRPr>
        </a:p>
        <a:p>
          <a:r>
            <a:rPr kumimoji="1" lang="ja-JP" altLang="ja-JP" sz="800">
              <a:solidFill>
                <a:schemeClr val="dk1"/>
              </a:solidFill>
              <a:effectLst/>
              <a:latin typeface="+mn-lt"/>
              <a:ea typeface="+mn-ea"/>
              <a:cs typeface="+mn-cs"/>
            </a:rPr>
            <a:t>　令和元年度から比率が改善傾向であるが、</a:t>
          </a:r>
          <a:r>
            <a:rPr kumimoji="1" lang="ja-JP" altLang="en-US" sz="800">
              <a:solidFill>
                <a:schemeClr val="dk1"/>
              </a:solidFill>
              <a:effectLst/>
              <a:latin typeface="+mn-lt"/>
              <a:ea typeface="+mn-ea"/>
              <a:cs typeface="+mn-cs"/>
            </a:rPr>
            <a:t>主に財政調整基金及び減債基金の積立</a:t>
          </a:r>
          <a:r>
            <a:rPr kumimoji="1" lang="ja-JP" altLang="ja-JP" sz="800">
              <a:solidFill>
                <a:schemeClr val="dk1"/>
              </a:solidFill>
              <a:effectLst/>
              <a:latin typeface="+mn-lt"/>
              <a:ea typeface="+mn-ea"/>
              <a:cs typeface="+mn-cs"/>
            </a:rPr>
            <a:t>の影響が大きい</a:t>
          </a:r>
          <a:r>
            <a:rPr kumimoji="1" lang="ja-JP" altLang="en-US" sz="800">
              <a:solidFill>
                <a:schemeClr val="dk1"/>
              </a:solidFill>
              <a:effectLst/>
              <a:latin typeface="+mn-lt"/>
              <a:ea typeface="+mn-ea"/>
              <a:cs typeface="+mn-cs"/>
            </a:rPr>
            <a:t>と考えられる。</a:t>
          </a:r>
          <a:endParaRPr kumimoji="1" lang="en-US" altLang="ja-JP" sz="800">
            <a:solidFill>
              <a:schemeClr val="dk1"/>
            </a:solidFill>
            <a:effectLst/>
            <a:latin typeface="+mn-lt"/>
            <a:ea typeface="+mn-ea"/>
            <a:cs typeface="+mn-cs"/>
          </a:endParaRPr>
        </a:p>
        <a:p>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令和５年度以降は</a:t>
          </a:r>
          <a:r>
            <a:rPr kumimoji="1" lang="ja-JP" altLang="en-US" sz="800">
              <a:solidFill>
                <a:schemeClr val="dk1"/>
              </a:solidFill>
              <a:effectLst/>
              <a:latin typeface="+mn-lt"/>
              <a:ea typeface="+mn-ea"/>
              <a:cs typeface="+mn-cs"/>
            </a:rPr>
            <a:t>基金の積立に加えて、</a:t>
          </a:r>
          <a:r>
            <a:rPr kumimoji="1" lang="ja-JP" altLang="ja-JP" sz="800">
              <a:solidFill>
                <a:schemeClr val="dk1"/>
              </a:solidFill>
              <a:effectLst/>
              <a:latin typeface="+mn-lt"/>
              <a:ea typeface="+mn-ea"/>
              <a:cs typeface="+mn-cs"/>
            </a:rPr>
            <a:t>一部既発債の元金償還停止</a:t>
          </a:r>
          <a:r>
            <a:rPr kumimoji="1" lang="ja-JP" altLang="en-US" sz="800">
              <a:solidFill>
                <a:schemeClr val="dk1"/>
              </a:solidFill>
              <a:effectLst/>
              <a:latin typeface="+mn-lt"/>
              <a:ea typeface="+mn-ea"/>
              <a:cs typeface="+mn-cs"/>
            </a:rPr>
            <a:t>（令和</a:t>
          </a:r>
          <a:r>
            <a:rPr kumimoji="1" lang="en-US" altLang="ja-JP" sz="800">
              <a:solidFill>
                <a:schemeClr val="dk1"/>
              </a:solidFill>
              <a:effectLst/>
              <a:latin typeface="+mn-lt"/>
              <a:ea typeface="+mn-ea"/>
              <a:cs typeface="+mn-cs"/>
            </a:rPr>
            <a:t>2</a:t>
          </a:r>
          <a:r>
            <a:rPr kumimoji="1" lang="ja-JP" altLang="en-US" sz="800">
              <a:solidFill>
                <a:schemeClr val="dk1"/>
              </a:solidFill>
              <a:effectLst/>
              <a:latin typeface="+mn-lt"/>
              <a:ea typeface="+mn-ea"/>
              <a:cs typeface="+mn-cs"/>
            </a:rPr>
            <a:t>年から令和</a:t>
          </a:r>
          <a:r>
            <a:rPr kumimoji="1" lang="en-US" altLang="ja-JP" sz="800">
              <a:solidFill>
                <a:schemeClr val="dk1"/>
              </a:solidFill>
              <a:effectLst/>
              <a:latin typeface="+mn-lt"/>
              <a:ea typeface="+mn-ea"/>
              <a:cs typeface="+mn-cs"/>
            </a:rPr>
            <a:t>4</a:t>
          </a:r>
          <a:r>
            <a:rPr kumimoji="1" lang="ja-JP" altLang="en-US" sz="800">
              <a:solidFill>
                <a:schemeClr val="dk1"/>
              </a:solidFill>
              <a:effectLst/>
              <a:latin typeface="+mn-lt"/>
              <a:ea typeface="+mn-ea"/>
              <a:cs typeface="+mn-cs"/>
            </a:rPr>
            <a:t>年）の再開及び</a:t>
          </a:r>
          <a:r>
            <a:rPr kumimoji="1" lang="ja-JP" altLang="ja-JP" sz="800">
              <a:solidFill>
                <a:schemeClr val="dk1"/>
              </a:solidFill>
              <a:effectLst/>
              <a:latin typeface="+mn-lt"/>
              <a:ea typeface="+mn-ea"/>
              <a:cs typeface="+mn-cs"/>
            </a:rPr>
            <a:t>繰上償還を行い公債費を圧縮し</a:t>
          </a:r>
          <a:r>
            <a:rPr kumimoji="1" lang="ja-JP" altLang="en-US" sz="800">
              <a:solidFill>
                <a:schemeClr val="dk1"/>
              </a:solidFill>
              <a:effectLst/>
              <a:latin typeface="+mn-lt"/>
              <a:ea typeface="+mn-ea"/>
              <a:cs typeface="+mn-cs"/>
            </a:rPr>
            <a:t>た</a:t>
          </a:r>
          <a:r>
            <a:rPr kumimoji="1" lang="ja-JP" altLang="ja-JP" sz="800">
              <a:solidFill>
                <a:schemeClr val="dk1"/>
              </a:solidFill>
              <a:effectLst/>
              <a:latin typeface="+mn-lt"/>
              <a:ea typeface="+mn-ea"/>
              <a:cs typeface="+mn-cs"/>
            </a:rPr>
            <a:t>ことで</a:t>
          </a:r>
          <a:r>
            <a:rPr kumimoji="1" lang="ja-JP" altLang="en-US" sz="800">
              <a:solidFill>
                <a:schemeClr val="dk1"/>
              </a:solidFill>
              <a:effectLst/>
              <a:latin typeface="+mn-lt"/>
              <a:ea typeface="+mn-ea"/>
              <a:cs typeface="+mn-cs"/>
            </a:rPr>
            <a:t>少し低下した</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今後も</a:t>
          </a:r>
          <a:r>
            <a:rPr kumimoji="1" lang="ja-JP" altLang="ja-JP" sz="800">
              <a:solidFill>
                <a:schemeClr val="dk1"/>
              </a:solidFill>
              <a:effectLst/>
              <a:latin typeface="+mn-lt"/>
              <a:ea typeface="+mn-ea"/>
              <a:cs typeface="+mn-cs"/>
            </a:rPr>
            <a:t>財政健全化の取組により支出の制限や税収や使用料等の回収率を上げることに努め</a:t>
          </a:r>
          <a:r>
            <a:rPr kumimoji="1" lang="ja-JP" altLang="en-US" sz="800">
              <a:solidFill>
                <a:schemeClr val="dk1"/>
              </a:solidFill>
              <a:effectLst/>
              <a:latin typeface="+mn-lt"/>
              <a:ea typeface="+mn-ea"/>
              <a:cs typeface="+mn-cs"/>
            </a:rPr>
            <a:t>、積極的な繰上償還を行い債務償還比率を改善させていく。</a:t>
          </a:r>
          <a:endParaRPr lang="ja-JP" altLang="ja-JP" sz="8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4EC479F-70B9-4A0F-88FB-C175FAED561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F7007EA-760C-43AF-989C-27924E6D0D5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1C55C34-38CD-48E9-9854-B2188861207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A8BDBD36-E358-425D-9C40-1506BBAA663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9BFF7F11-8A56-400A-AD9D-D3A7C49CF17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86BFB5D5-022C-491B-89C2-5C4F2166706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90966670-63D5-492F-ACA3-A85AE8A979CA}"/>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DED981E-6E16-42F8-B707-921A2875875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24655BE1-0A45-4EC0-B1F8-C212104D26E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C3575EA6-828C-41DC-BA89-00E7F2DEBF6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FDB26E4B-8ACB-4777-812F-047E0F430D7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84261745-2BB0-4FA7-ADAF-8F42D618B45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C58FA07D-2A34-447B-87AD-54E360D8B56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8D099224-1EC0-44C6-B3CA-F6E0BCC22C0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CFE6F497-475F-4321-8F8D-670A804A9D2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73A2569D-A7EE-4FB5-8C24-F2146949A86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8981A60-4FEF-4CC7-99D6-E645ED7395B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31</xdr:row>
      <xdr:rowOff>114016</xdr:rowOff>
    </xdr:to>
    <xdr:cxnSp macro="">
      <xdr:nvCxnSpPr>
        <xdr:cNvPr id="129" name="直線コネクタ 128">
          <a:extLst>
            <a:ext uri="{FF2B5EF4-FFF2-40B4-BE49-F238E27FC236}">
              <a16:creationId xmlns:a16="http://schemas.microsoft.com/office/drawing/2014/main" id="{A58D6F9B-AB54-4F47-9667-D6B2B6C800B6}"/>
            </a:ext>
          </a:extLst>
        </xdr:cNvPr>
        <xdr:cNvCxnSpPr/>
      </xdr:nvCxnSpPr>
      <xdr:spPr>
        <a:xfrm flipV="1">
          <a:off x="14793595" y="5261428"/>
          <a:ext cx="1269" cy="939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117843</xdr:rowOff>
    </xdr:from>
    <xdr:ext cx="469744" cy="259045"/>
    <xdr:sp macro="" textlink="">
      <xdr:nvSpPr>
        <xdr:cNvPr id="130" name="債務償還比率最小値テキスト">
          <a:extLst>
            <a:ext uri="{FF2B5EF4-FFF2-40B4-BE49-F238E27FC236}">
              <a16:creationId xmlns:a16="http://schemas.microsoft.com/office/drawing/2014/main" id="{9724552A-64EF-4356-AD8C-99D210BC51D3}"/>
            </a:ext>
          </a:extLst>
        </xdr:cNvPr>
        <xdr:cNvSpPr txBox="1"/>
      </xdr:nvSpPr>
      <xdr:spPr>
        <a:xfrm>
          <a:off x="14846300" y="620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114016</xdr:rowOff>
    </xdr:from>
    <xdr:to>
      <xdr:col>76</xdr:col>
      <xdr:colOff>111125</xdr:colOff>
      <xdr:row>31</xdr:row>
      <xdr:rowOff>114016</xdr:rowOff>
    </xdr:to>
    <xdr:cxnSp macro="">
      <xdr:nvCxnSpPr>
        <xdr:cNvPr id="131" name="直線コネクタ 130">
          <a:extLst>
            <a:ext uri="{FF2B5EF4-FFF2-40B4-BE49-F238E27FC236}">
              <a16:creationId xmlns:a16="http://schemas.microsoft.com/office/drawing/2014/main" id="{60536D15-D34F-4FDA-8E9E-4150DA556201}"/>
            </a:ext>
          </a:extLst>
        </xdr:cNvPr>
        <xdr:cNvCxnSpPr/>
      </xdr:nvCxnSpPr>
      <xdr:spPr>
        <a:xfrm>
          <a:off x="14706600" y="620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17D2721B-0770-4376-A86B-711527429DE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F50951C2-CEEA-4BBC-931A-9919DA4E384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70254</xdr:rowOff>
    </xdr:from>
    <xdr:ext cx="469744" cy="259045"/>
    <xdr:sp macro="" textlink="">
      <xdr:nvSpPr>
        <xdr:cNvPr id="134" name="債務償還比率平均値テキスト">
          <a:extLst>
            <a:ext uri="{FF2B5EF4-FFF2-40B4-BE49-F238E27FC236}">
              <a16:creationId xmlns:a16="http://schemas.microsoft.com/office/drawing/2014/main" id="{6506A888-0A3F-4225-9255-6652BFF291CC}"/>
            </a:ext>
          </a:extLst>
        </xdr:cNvPr>
        <xdr:cNvSpPr txBox="1"/>
      </xdr:nvSpPr>
      <xdr:spPr>
        <a:xfrm>
          <a:off x="14846300" y="5470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47377</xdr:rowOff>
    </xdr:from>
    <xdr:to>
      <xdr:col>76</xdr:col>
      <xdr:colOff>73025</xdr:colOff>
      <xdr:row>28</xdr:row>
      <xdr:rowOff>148977</xdr:rowOff>
    </xdr:to>
    <xdr:sp macro="" textlink="">
      <xdr:nvSpPr>
        <xdr:cNvPr id="135" name="フローチャート: 判断 134">
          <a:extLst>
            <a:ext uri="{FF2B5EF4-FFF2-40B4-BE49-F238E27FC236}">
              <a16:creationId xmlns:a16="http://schemas.microsoft.com/office/drawing/2014/main" id="{D514AF05-CB20-4253-8431-326DD240AE2D}"/>
            </a:ext>
          </a:extLst>
        </xdr:cNvPr>
        <xdr:cNvSpPr/>
      </xdr:nvSpPr>
      <xdr:spPr>
        <a:xfrm>
          <a:off x="14744700" y="561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81510</xdr:rowOff>
    </xdr:from>
    <xdr:to>
      <xdr:col>72</xdr:col>
      <xdr:colOff>123825</xdr:colOff>
      <xdr:row>29</xdr:row>
      <xdr:rowOff>11660</xdr:rowOff>
    </xdr:to>
    <xdr:sp macro="" textlink="">
      <xdr:nvSpPr>
        <xdr:cNvPr id="136" name="フローチャート: 判断 135">
          <a:extLst>
            <a:ext uri="{FF2B5EF4-FFF2-40B4-BE49-F238E27FC236}">
              <a16:creationId xmlns:a16="http://schemas.microsoft.com/office/drawing/2014/main" id="{1359AB74-732B-475F-BBE4-F17912EDC8B9}"/>
            </a:ext>
          </a:extLst>
        </xdr:cNvPr>
        <xdr:cNvSpPr/>
      </xdr:nvSpPr>
      <xdr:spPr>
        <a:xfrm>
          <a:off x="14033500" y="56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60537</xdr:rowOff>
    </xdr:from>
    <xdr:to>
      <xdr:col>68</xdr:col>
      <xdr:colOff>123825</xdr:colOff>
      <xdr:row>28</xdr:row>
      <xdr:rowOff>162137</xdr:rowOff>
    </xdr:to>
    <xdr:sp macro="" textlink="">
      <xdr:nvSpPr>
        <xdr:cNvPr id="137" name="フローチャート: 判断 136">
          <a:extLst>
            <a:ext uri="{FF2B5EF4-FFF2-40B4-BE49-F238E27FC236}">
              <a16:creationId xmlns:a16="http://schemas.microsoft.com/office/drawing/2014/main" id="{B507F38E-410E-45BB-868C-D8BC26CF6A6D}"/>
            </a:ext>
          </a:extLst>
        </xdr:cNvPr>
        <xdr:cNvSpPr/>
      </xdr:nvSpPr>
      <xdr:spPr>
        <a:xfrm>
          <a:off x="13271500" y="563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40422</xdr:rowOff>
    </xdr:from>
    <xdr:to>
      <xdr:col>64</xdr:col>
      <xdr:colOff>123825</xdr:colOff>
      <xdr:row>29</xdr:row>
      <xdr:rowOff>142022</xdr:rowOff>
    </xdr:to>
    <xdr:sp macro="" textlink="">
      <xdr:nvSpPr>
        <xdr:cNvPr id="138" name="フローチャート: 判断 137">
          <a:extLst>
            <a:ext uri="{FF2B5EF4-FFF2-40B4-BE49-F238E27FC236}">
              <a16:creationId xmlns:a16="http://schemas.microsoft.com/office/drawing/2014/main" id="{73655018-8937-4CCF-99A3-FEB6154B4B87}"/>
            </a:ext>
          </a:extLst>
        </xdr:cNvPr>
        <xdr:cNvSpPr/>
      </xdr:nvSpPr>
      <xdr:spPr>
        <a:xfrm>
          <a:off x="12509500" y="5783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72910</xdr:rowOff>
    </xdr:from>
    <xdr:to>
      <xdr:col>60</xdr:col>
      <xdr:colOff>123825</xdr:colOff>
      <xdr:row>30</xdr:row>
      <xdr:rowOff>3060</xdr:rowOff>
    </xdr:to>
    <xdr:sp macro="" textlink="">
      <xdr:nvSpPr>
        <xdr:cNvPr id="139" name="フローチャート: 判断 138">
          <a:extLst>
            <a:ext uri="{FF2B5EF4-FFF2-40B4-BE49-F238E27FC236}">
              <a16:creationId xmlns:a16="http://schemas.microsoft.com/office/drawing/2014/main" id="{DE270219-DB61-4FD3-A5BB-A8120B5ACE6A}"/>
            </a:ext>
          </a:extLst>
        </xdr:cNvPr>
        <xdr:cNvSpPr/>
      </xdr:nvSpPr>
      <xdr:spPr>
        <a:xfrm>
          <a:off x="11747500" y="581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8166C86-AA69-4C72-AEB6-61D54FC9C91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A12D1F6-1993-481D-A725-815B1F32F8A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2EE5184-2BCB-4E30-ADB5-49CF381EEF5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973F019-AAB8-4D4A-9BFC-1FFB44ABA66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EDFED64-3C0C-4D54-842E-9F0E8F8FBB2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63216</xdr:rowOff>
    </xdr:from>
    <xdr:to>
      <xdr:col>76</xdr:col>
      <xdr:colOff>73025</xdr:colOff>
      <xdr:row>31</xdr:row>
      <xdr:rowOff>164816</xdr:rowOff>
    </xdr:to>
    <xdr:sp macro="" textlink="">
      <xdr:nvSpPr>
        <xdr:cNvPr id="145" name="楕円 144">
          <a:extLst>
            <a:ext uri="{FF2B5EF4-FFF2-40B4-BE49-F238E27FC236}">
              <a16:creationId xmlns:a16="http://schemas.microsoft.com/office/drawing/2014/main" id="{35B17212-66FA-4570-91D5-361B89026E8F}"/>
            </a:ext>
          </a:extLst>
        </xdr:cNvPr>
        <xdr:cNvSpPr/>
      </xdr:nvSpPr>
      <xdr:spPr>
        <a:xfrm>
          <a:off x="14744700" y="614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149593</xdr:rowOff>
    </xdr:from>
    <xdr:ext cx="469744" cy="259045"/>
    <xdr:sp macro="" textlink="">
      <xdr:nvSpPr>
        <xdr:cNvPr id="146" name="債務償還比率該当値テキスト">
          <a:extLst>
            <a:ext uri="{FF2B5EF4-FFF2-40B4-BE49-F238E27FC236}">
              <a16:creationId xmlns:a16="http://schemas.microsoft.com/office/drawing/2014/main" id="{9A4163E5-61B8-422F-9856-73438FE78D96}"/>
            </a:ext>
          </a:extLst>
        </xdr:cNvPr>
        <xdr:cNvSpPr txBox="1"/>
      </xdr:nvSpPr>
      <xdr:spPr>
        <a:xfrm>
          <a:off x="14846300" y="606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96526</xdr:rowOff>
    </xdr:from>
    <xdr:to>
      <xdr:col>72</xdr:col>
      <xdr:colOff>123825</xdr:colOff>
      <xdr:row>32</xdr:row>
      <xdr:rowOff>26676</xdr:rowOff>
    </xdr:to>
    <xdr:sp macro="" textlink="">
      <xdr:nvSpPr>
        <xdr:cNvPr id="147" name="楕円 146">
          <a:extLst>
            <a:ext uri="{FF2B5EF4-FFF2-40B4-BE49-F238E27FC236}">
              <a16:creationId xmlns:a16="http://schemas.microsoft.com/office/drawing/2014/main" id="{912238E7-6561-4635-A33F-EEC6BB5CF9AF}"/>
            </a:ext>
          </a:extLst>
        </xdr:cNvPr>
        <xdr:cNvSpPr/>
      </xdr:nvSpPr>
      <xdr:spPr>
        <a:xfrm>
          <a:off x="14033500" y="618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114016</xdr:rowOff>
    </xdr:from>
    <xdr:to>
      <xdr:col>76</xdr:col>
      <xdr:colOff>22225</xdr:colOff>
      <xdr:row>31</xdr:row>
      <xdr:rowOff>147326</xdr:rowOff>
    </xdr:to>
    <xdr:cxnSp macro="">
      <xdr:nvCxnSpPr>
        <xdr:cNvPr id="148" name="直線コネクタ 147">
          <a:extLst>
            <a:ext uri="{FF2B5EF4-FFF2-40B4-BE49-F238E27FC236}">
              <a16:creationId xmlns:a16="http://schemas.microsoft.com/office/drawing/2014/main" id="{2E9ACEA9-40BB-4915-A529-A7A8BA4528FD}"/>
            </a:ext>
          </a:extLst>
        </xdr:cNvPr>
        <xdr:cNvCxnSpPr/>
      </xdr:nvCxnSpPr>
      <xdr:spPr>
        <a:xfrm flipV="1">
          <a:off x="14084300" y="6200491"/>
          <a:ext cx="7112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7801</xdr:rowOff>
    </xdr:from>
    <xdr:to>
      <xdr:col>68</xdr:col>
      <xdr:colOff>123825</xdr:colOff>
      <xdr:row>31</xdr:row>
      <xdr:rowOff>109401</xdr:rowOff>
    </xdr:to>
    <xdr:sp macro="" textlink="">
      <xdr:nvSpPr>
        <xdr:cNvPr id="149" name="楕円 148">
          <a:extLst>
            <a:ext uri="{FF2B5EF4-FFF2-40B4-BE49-F238E27FC236}">
              <a16:creationId xmlns:a16="http://schemas.microsoft.com/office/drawing/2014/main" id="{B1BD7C1E-1F64-440F-9F58-E4493225737F}"/>
            </a:ext>
          </a:extLst>
        </xdr:cNvPr>
        <xdr:cNvSpPr/>
      </xdr:nvSpPr>
      <xdr:spPr>
        <a:xfrm>
          <a:off x="13271500" y="609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58601</xdr:rowOff>
    </xdr:from>
    <xdr:to>
      <xdr:col>72</xdr:col>
      <xdr:colOff>73025</xdr:colOff>
      <xdr:row>31</xdr:row>
      <xdr:rowOff>147326</xdr:rowOff>
    </xdr:to>
    <xdr:cxnSp macro="">
      <xdr:nvCxnSpPr>
        <xdr:cNvPr id="150" name="直線コネクタ 149">
          <a:extLst>
            <a:ext uri="{FF2B5EF4-FFF2-40B4-BE49-F238E27FC236}">
              <a16:creationId xmlns:a16="http://schemas.microsoft.com/office/drawing/2014/main" id="{918A94F2-7C83-49EF-B75B-5519539B6E35}"/>
            </a:ext>
          </a:extLst>
        </xdr:cNvPr>
        <xdr:cNvCxnSpPr/>
      </xdr:nvCxnSpPr>
      <xdr:spPr>
        <a:xfrm>
          <a:off x="13322300" y="6145076"/>
          <a:ext cx="762000" cy="8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110236</xdr:rowOff>
    </xdr:from>
    <xdr:to>
      <xdr:col>64</xdr:col>
      <xdr:colOff>123825</xdr:colOff>
      <xdr:row>33</xdr:row>
      <xdr:rowOff>40386</xdr:rowOff>
    </xdr:to>
    <xdr:sp macro="" textlink="">
      <xdr:nvSpPr>
        <xdr:cNvPr id="151" name="楕円 150">
          <a:extLst>
            <a:ext uri="{FF2B5EF4-FFF2-40B4-BE49-F238E27FC236}">
              <a16:creationId xmlns:a16="http://schemas.microsoft.com/office/drawing/2014/main" id="{685AE606-2BB1-4C23-ADA8-27C9F21260A8}"/>
            </a:ext>
          </a:extLst>
        </xdr:cNvPr>
        <xdr:cNvSpPr/>
      </xdr:nvSpPr>
      <xdr:spPr>
        <a:xfrm>
          <a:off x="125095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58601</xdr:rowOff>
    </xdr:from>
    <xdr:to>
      <xdr:col>68</xdr:col>
      <xdr:colOff>73025</xdr:colOff>
      <xdr:row>32</xdr:row>
      <xdr:rowOff>161036</xdr:rowOff>
    </xdr:to>
    <xdr:cxnSp macro="">
      <xdr:nvCxnSpPr>
        <xdr:cNvPr id="152" name="直線コネクタ 151">
          <a:extLst>
            <a:ext uri="{FF2B5EF4-FFF2-40B4-BE49-F238E27FC236}">
              <a16:creationId xmlns:a16="http://schemas.microsoft.com/office/drawing/2014/main" id="{22195E61-BAC4-4BEE-991D-20A86B7D0D33}"/>
            </a:ext>
          </a:extLst>
        </xdr:cNvPr>
        <xdr:cNvCxnSpPr/>
      </xdr:nvCxnSpPr>
      <xdr:spPr>
        <a:xfrm flipV="1">
          <a:off x="12560300" y="6145076"/>
          <a:ext cx="762000" cy="27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27547</xdr:rowOff>
    </xdr:from>
    <xdr:to>
      <xdr:col>60</xdr:col>
      <xdr:colOff>123825</xdr:colOff>
      <xdr:row>34</xdr:row>
      <xdr:rowOff>129147</xdr:rowOff>
    </xdr:to>
    <xdr:sp macro="" textlink="">
      <xdr:nvSpPr>
        <xdr:cNvPr id="153" name="楕円 152">
          <a:extLst>
            <a:ext uri="{FF2B5EF4-FFF2-40B4-BE49-F238E27FC236}">
              <a16:creationId xmlns:a16="http://schemas.microsoft.com/office/drawing/2014/main" id="{80A0F732-39EB-43F6-9748-174A4CA68FB4}"/>
            </a:ext>
          </a:extLst>
        </xdr:cNvPr>
        <xdr:cNvSpPr/>
      </xdr:nvSpPr>
      <xdr:spPr>
        <a:xfrm>
          <a:off x="11747500" y="662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161036</xdr:rowOff>
    </xdr:from>
    <xdr:to>
      <xdr:col>64</xdr:col>
      <xdr:colOff>73025</xdr:colOff>
      <xdr:row>34</xdr:row>
      <xdr:rowOff>78347</xdr:rowOff>
    </xdr:to>
    <xdr:cxnSp macro="">
      <xdr:nvCxnSpPr>
        <xdr:cNvPr id="154" name="直線コネクタ 153">
          <a:extLst>
            <a:ext uri="{FF2B5EF4-FFF2-40B4-BE49-F238E27FC236}">
              <a16:creationId xmlns:a16="http://schemas.microsoft.com/office/drawing/2014/main" id="{466136EC-12F2-4B24-8AE3-2E28CE4AAE10}"/>
            </a:ext>
          </a:extLst>
        </xdr:cNvPr>
        <xdr:cNvCxnSpPr/>
      </xdr:nvCxnSpPr>
      <xdr:spPr>
        <a:xfrm flipV="1">
          <a:off x="11798300" y="6418961"/>
          <a:ext cx="762000" cy="26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28187</xdr:rowOff>
    </xdr:from>
    <xdr:ext cx="469744" cy="259045"/>
    <xdr:sp macro="" textlink="">
      <xdr:nvSpPr>
        <xdr:cNvPr id="155" name="n_1aveValue債務償還比率">
          <a:extLst>
            <a:ext uri="{FF2B5EF4-FFF2-40B4-BE49-F238E27FC236}">
              <a16:creationId xmlns:a16="http://schemas.microsoft.com/office/drawing/2014/main" id="{EA0EE135-C998-41BB-94D1-D214B70403E2}"/>
            </a:ext>
          </a:extLst>
        </xdr:cNvPr>
        <xdr:cNvSpPr txBox="1"/>
      </xdr:nvSpPr>
      <xdr:spPr>
        <a:xfrm>
          <a:off x="13836727" y="542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7214</xdr:rowOff>
    </xdr:from>
    <xdr:ext cx="469744" cy="259045"/>
    <xdr:sp macro="" textlink="">
      <xdr:nvSpPr>
        <xdr:cNvPr id="156" name="n_2aveValue債務償還比率">
          <a:extLst>
            <a:ext uri="{FF2B5EF4-FFF2-40B4-BE49-F238E27FC236}">
              <a16:creationId xmlns:a16="http://schemas.microsoft.com/office/drawing/2014/main" id="{294DDCD7-FF66-4C33-A7ED-6717EBBF15FB}"/>
            </a:ext>
          </a:extLst>
        </xdr:cNvPr>
        <xdr:cNvSpPr txBox="1"/>
      </xdr:nvSpPr>
      <xdr:spPr>
        <a:xfrm>
          <a:off x="13087427" y="540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158549</xdr:rowOff>
    </xdr:from>
    <xdr:ext cx="469744" cy="259045"/>
    <xdr:sp macro="" textlink="">
      <xdr:nvSpPr>
        <xdr:cNvPr id="157" name="n_3aveValue債務償還比率">
          <a:extLst>
            <a:ext uri="{FF2B5EF4-FFF2-40B4-BE49-F238E27FC236}">
              <a16:creationId xmlns:a16="http://schemas.microsoft.com/office/drawing/2014/main" id="{78FE1685-734C-4931-94D9-BB740926360E}"/>
            </a:ext>
          </a:extLst>
        </xdr:cNvPr>
        <xdr:cNvSpPr txBox="1"/>
      </xdr:nvSpPr>
      <xdr:spPr>
        <a:xfrm>
          <a:off x="12325427" y="555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19587</xdr:rowOff>
    </xdr:from>
    <xdr:ext cx="469744" cy="259045"/>
    <xdr:sp macro="" textlink="">
      <xdr:nvSpPr>
        <xdr:cNvPr id="158" name="n_4aveValue債務償還比率">
          <a:extLst>
            <a:ext uri="{FF2B5EF4-FFF2-40B4-BE49-F238E27FC236}">
              <a16:creationId xmlns:a16="http://schemas.microsoft.com/office/drawing/2014/main" id="{51037A7D-15FF-456E-A64A-6BECF78AA8D5}"/>
            </a:ext>
          </a:extLst>
        </xdr:cNvPr>
        <xdr:cNvSpPr txBox="1"/>
      </xdr:nvSpPr>
      <xdr:spPr>
        <a:xfrm>
          <a:off x="11563427" y="559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17803</xdr:rowOff>
    </xdr:from>
    <xdr:ext cx="469744" cy="259045"/>
    <xdr:sp macro="" textlink="">
      <xdr:nvSpPr>
        <xdr:cNvPr id="159" name="n_1mainValue債務償還比率">
          <a:extLst>
            <a:ext uri="{FF2B5EF4-FFF2-40B4-BE49-F238E27FC236}">
              <a16:creationId xmlns:a16="http://schemas.microsoft.com/office/drawing/2014/main" id="{D9FD6747-73EB-4C90-95D3-07B5CC3A547D}"/>
            </a:ext>
          </a:extLst>
        </xdr:cNvPr>
        <xdr:cNvSpPr txBox="1"/>
      </xdr:nvSpPr>
      <xdr:spPr>
        <a:xfrm>
          <a:off x="13836727" y="627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100528</xdr:rowOff>
    </xdr:from>
    <xdr:ext cx="469744" cy="259045"/>
    <xdr:sp macro="" textlink="">
      <xdr:nvSpPr>
        <xdr:cNvPr id="160" name="n_2mainValue債務償還比率">
          <a:extLst>
            <a:ext uri="{FF2B5EF4-FFF2-40B4-BE49-F238E27FC236}">
              <a16:creationId xmlns:a16="http://schemas.microsoft.com/office/drawing/2014/main" id="{C1E8F751-961F-452B-9122-4FC8676F9C43}"/>
            </a:ext>
          </a:extLst>
        </xdr:cNvPr>
        <xdr:cNvSpPr txBox="1"/>
      </xdr:nvSpPr>
      <xdr:spPr>
        <a:xfrm>
          <a:off x="13087427" y="618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31513</xdr:rowOff>
    </xdr:from>
    <xdr:ext cx="560923" cy="259045"/>
    <xdr:sp macro="" textlink="">
      <xdr:nvSpPr>
        <xdr:cNvPr id="161" name="n_3mainValue債務償還比率">
          <a:extLst>
            <a:ext uri="{FF2B5EF4-FFF2-40B4-BE49-F238E27FC236}">
              <a16:creationId xmlns:a16="http://schemas.microsoft.com/office/drawing/2014/main" id="{4175A6FF-E643-47DB-A651-3DBAAD90B0B5}"/>
            </a:ext>
          </a:extLst>
        </xdr:cNvPr>
        <xdr:cNvSpPr txBox="1"/>
      </xdr:nvSpPr>
      <xdr:spPr>
        <a:xfrm>
          <a:off x="12279838" y="64608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120274</xdr:rowOff>
    </xdr:from>
    <xdr:ext cx="560923" cy="259045"/>
    <xdr:sp macro="" textlink="">
      <xdr:nvSpPr>
        <xdr:cNvPr id="162" name="n_4mainValue債務償還比率">
          <a:extLst>
            <a:ext uri="{FF2B5EF4-FFF2-40B4-BE49-F238E27FC236}">
              <a16:creationId xmlns:a16="http://schemas.microsoft.com/office/drawing/2014/main" id="{18DAE28E-6E83-4C52-9D82-E58730B4B493}"/>
            </a:ext>
          </a:extLst>
        </xdr:cNvPr>
        <xdr:cNvSpPr txBox="1"/>
      </xdr:nvSpPr>
      <xdr:spPr>
        <a:xfrm>
          <a:off x="11517838" y="67210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68DC1569-F280-4582-A949-33C2B75EFBC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BBCC9BA8-60D5-4767-AD3F-2CCEE938281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402592E8-2643-4E58-B67E-FC7482C3E69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1606511B-B42B-4693-A8C5-7D553B4AC01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38B82A3-084C-4317-B1EF-11F495247CE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48EA2786-C37E-41F6-9379-16375540E1C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73F922-7C78-4916-A706-C4D23088964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55AD02-E67A-4BA6-A316-7E5E771A300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85C2C53-463E-4269-900B-ADD826C8348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821A49F-9710-4536-B93B-64AAF3A3576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奈良県河合町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CDE274-9089-40AF-8460-3EE66739E89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5124AB-9EDE-4000-89B0-63B68BE037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7A0AE3-9904-489C-ADE9-EE49DBAA290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5742C92-85DB-46A8-BDA3-DB3EA5EFB36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0DB3CD-E3CB-4657-82E3-D699823C6B6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91BA5A3-5370-4306-B713-AA39E6FC828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16,818
16,656
8.23
8,483,176
8,466,710
13,993
4,851,103
11,672,676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30E424B-A6D0-4EED-8C38-C8CA59583F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B4C3A78-B38C-4BD6-97A4-0503C16D38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63C190-6884-436E-A6D1-CACE4A4FB7B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140.8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210472-67A3-45A2-97A6-E39D82C72FC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A308F62-0E9A-44DB-B1FC-97544B5DE70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8753F95-3FE4-44B7-A433-B91B80AEDC4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FD867C-505F-445D-9A26-9BEA31DC343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A4881D-36F3-4F00-B7D0-A826A6CC30B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4F7E6A-9C0B-42D0-BE86-7B7BD64591E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E3DDECE-3EBD-4B9B-931F-C3987448871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AFB417-90BB-4598-A581-DE5990C49FD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13C1ECF-1109-4778-A6CF-3FDA3DB81E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43EB555-D519-4FAE-A752-5F7A48F6887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7118A72-1001-400A-BDF5-F25DE027B8D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295F6DB-C2C7-4C4C-9358-ECF3F6593D6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3E02E4-C8C2-4073-A68B-D9CE68752F0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B2CE44-B19F-4D77-A7E3-80A239D7D96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9906D97-F2C8-4BC1-8EE6-FE941010BD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1C8CAB5-B0BB-42E1-A7EC-051A85852C9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88D7635-F48E-47B3-8C29-2C47389410D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2F47B1-1BD3-4303-8F0B-10DE8FB0277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7889F0-EE89-45A3-8ACA-89F9A0E290D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9506DA9-C8C3-48EF-9117-77BB61EAC0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39AFA84-A448-4294-AF2D-EB99223A54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FF07443-F0D1-4AB8-BDB1-928190AF75D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B15CBD-3038-4775-915D-3E2B9AAE63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887126-84BE-49A1-B76C-13269F4B285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0E7A5C-6D6A-4C5F-AAD2-0D70B2118D6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3768F6-8E13-4EE8-9601-5E483344924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9235BF-0CF7-4F2B-83A2-700CD8CCF36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117C3D-A29A-49EB-B381-62877078ABF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D7C0D7A-5234-4C6B-AB84-C311F5B5FE1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8516ABF-CC3F-44B2-9F0F-6D5C61758C3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849D5CC-D0EC-46D3-AC67-21B7E2C496D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790A77A-F4D5-4D50-91EB-465EF852CBA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1C6C728-C2F0-4AEA-8020-19DACA2CEDE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CCA78A7-0FE1-40AB-B57C-F58CF470D0F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0F0CDCD-4939-4160-A538-D0564F4CE94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22F64C6-977E-41BE-BE97-7035B93575A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AD22FA8-D6C0-4556-B8E5-5A08386D003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2F5E3B2-3A89-4E47-852A-421B3C6BD62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CA31C88-16B8-4121-B6BE-5C51FF40B4F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E140BA1-DF59-4E62-AC24-F7C705022C3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F4516B9-590A-414A-A740-3F83D7D8899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A2AB227-7798-4AFC-896B-F44173291B8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E8B832C2-380F-47CC-8AE8-D927D14C33D4}"/>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FBEE5C59-C4FE-4B8B-8B07-2870F9564719}"/>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E8CCA33E-796A-44E6-97E5-7317949CB5C8}"/>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BBB0885-9DC8-4DC4-AC4D-C7865778D487}"/>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A60A1764-C9BC-4C38-B222-C7A7A6859460}"/>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76852</xdr:rowOff>
    </xdr:from>
    <xdr:ext cx="405111" cy="259045"/>
    <xdr:sp macro="" textlink="">
      <xdr:nvSpPr>
        <xdr:cNvPr id="62" name="【道路】&#10;有形固定資産減価償却率平均値テキスト">
          <a:extLst>
            <a:ext uri="{FF2B5EF4-FFF2-40B4-BE49-F238E27FC236}">
              <a16:creationId xmlns:a16="http://schemas.microsoft.com/office/drawing/2014/main" id="{B29D359A-CC3D-40F8-B889-1C6F9AC9C426}"/>
            </a:ext>
          </a:extLst>
        </xdr:cNvPr>
        <xdr:cNvSpPr txBox="1"/>
      </xdr:nvSpPr>
      <xdr:spPr>
        <a:xfrm>
          <a:off x="4673600" y="642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989C1772-E731-4E80-9CA9-389C2409C4CB}"/>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C0F8966F-6803-4525-A5B6-BDCF63384A9A}"/>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EE431358-27F4-4A26-A720-9F37CCB0CDB2}"/>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53D542DE-ED8A-4F90-9D4A-C5FDADC87FA5}"/>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733E6D64-92E2-45D5-B57D-D3B33A307560}"/>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C610371-71DD-48EB-9580-AA195EFEC9A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8A0431B-63B8-42E9-AD7B-CC7B2045D27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E524E03-808B-41A1-856E-D44E99ACD0B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3A5AAC7-12F7-441D-87F6-E6B01F7A513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40B5D30-290B-4B91-8B24-2EB0BC7DC43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52070</xdr:rowOff>
    </xdr:from>
    <xdr:to>
      <xdr:col>24</xdr:col>
      <xdr:colOff>114300</xdr:colOff>
      <xdr:row>41</xdr:row>
      <xdr:rowOff>153670</xdr:rowOff>
    </xdr:to>
    <xdr:sp macro="" textlink="">
      <xdr:nvSpPr>
        <xdr:cNvPr id="73" name="楕円 72">
          <a:extLst>
            <a:ext uri="{FF2B5EF4-FFF2-40B4-BE49-F238E27FC236}">
              <a16:creationId xmlns:a16="http://schemas.microsoft.com/office/drawing/2014/main" id="{A93EF85E-3331-4A2F-A050-ABD36221EB68}"/>
            </a:ext>
          </a:extLst>
        </xdr:cNvPr>
        <xdr:cNvSpPr/>
      </xdr:nvSpPr>
      <xdr:spPr>
        <a:xfrm>
          <a:off x="45847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138447</xdr:rowOff>
    </xdr:from>
    <xdr:ext cx="405111" cy="259045"/>
    <xdr:sp macro="" textlink="">
      <xdr:nvSpPr>
        <xdr:cNvPr id="74" name="【道路】&#10;有形固定資産減価償却率該当値テキスト">
          <a:extLst>
            <a:ext uri="{FF2B5EF4-FFF2-40B4-BE49-F238E27FC236}">
              <a16:creationId xmlns:a16="http://schemas.microsoft.com/office/drawing/2014/main" id="{26E5CE34-D71E-410F-BF80-1E127F0B8BBF}"/>
            </a:ext>
          </a:extLst>
        </xdr:cNvPr>
        <xdr:cNvSpPr txBox="1"/>
      </xdr:nvSpPr>
      <xdr:spPr>
        <a:xfrm>
          <a:off x="4673600" y="699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42545</xdr:rowOff>
    </xdr:from>
    <xdr:to>
      <xdr:col>20</xdr:col>
      <xdr:colOff>38100</xdr:colOff>
      <xdr:row>41</xdr:row>
      <xdr:rowOff>144145</xdr:rowOff>
    </xdr:to>
    <xdr:sp macro="" textlink="">
      <xdr:nvSpPr>
        <xdr:cNvPr id="75" name="楕円 74">
          <a:extLst>
            <a:ext uri="{FF2B5EF4-FFF2-40B4-BE49-F238E27FC236}">
              <a16:creationId xmlns:a16="http://schemas.microsoft.com/office/drawing/2014/main" id="{7B8C9C87-361D-4438-9949-2396CB17EBCF}"/>
            </a:ext>
          </a:extLst>
        </xdr:cNvPr>
        <xdr:cNvSpPr/>
      </xdr:nvSpPr>
      <xdr:spPr>
        <a:xfrm>
          <a:off x="37465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93345</xdr:rowOff>
    </xdr:from>
    <xdr:to>
      <xdr:col>24</xdr:col>
      <xdr:colOff>63500</xdr:colOff>
      <xdr:row>41</xdr:row>
      <xdr:rowOff>102870</xdr:rowOff>
    </xdr:to>
    <xdr:cxnSp macro="">
      <xdr:nvCxnSpPr>
        <xdr:cNvPr id="76" name="直線コネクタ 75">
          <a:extLst>
            <a:ext uri="{FF2B5EF4-FFF2-40B4-BE49-F238E27FC236}">
              <a16:creationId xmlns:a16="http://schemas.microsoft.com/office/drawing/2014/main" id="{868D781A-5F0D-4385-B8C8-592C57B9766B}"/>
            </a:ext>
          </a:extLst>
        </xdr:cNvPr>
        <xdr:cNvCxnSpPr/>
      </xdr:nvCxnSpPr>
      <xdr:spPr>
        <a:xfrm>
          <a:off x="3797300" y="71227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33020</xdr:rowOff>
    </xdr:from>
    <xdr:to>
      <xdr:col>15</xdr:col>
      <xdr:colOff>101600</xdr:colOff>
      <xdr:row>41</xdr:row>
      <xdr:rowOff>134620</xdr:rowOff>
    </xdr:to>
    <xdr:sp macro="" textlink="">
      <xdr:nvSpPr>
        <xdr:cNvPr id="77" name="楕円 76">
          <a:extLst>
            <a:ext uri="{FF2B5EF4-FFF2-40B4-BE49-F238E27FC236}">
              <a16:creationId xmlns:a16="http://schemas.microsoft.com/office/drawing/2014/main" id="{5D008419-A1D1-4865-9D47-00B0089C0707}"/>
            </a:ext>
          </a:extLst>
        </xdr:cNvPr>
        <xdr:cNvSpPr/>
      </xdr:nvSpPr>
      <xdr:spPr>
        <a:xfrm>
          <a:off x="2857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83820</xdr:rowOff>
    </xdr:from>
    <xdr:to>
      <xdr:col>19</xdr:col>
      <xdr:colOff>177800</xdr:colOff>
      <xdr:row>41</xdr:row>
      <xdr:rowOff>93345</xdr:rowOff>
    </xdr:to>
    <xdr:cxnSp macro="">
      <xdr:nvCxnSpPr>
        <xdr:cNvPr id="78" name="直線コネクタ 77">
          <a:extLst>
            <a:ext uri="{FF2B5EF4-FFF2-40B4-BE49-F238E27FC236}">
              <a16:creationId xmlns:a16="http://schemas.microsoft.com/office/drawing/2014/main" id="{709D2CEC-121B-4BA1-A606-D3747136C0B2}"/>
            </a:ext>
          </a:extLst>
        </xdr:cNvPr>
        <xdr:cNvCxnSpPr/>
      </xdr:nvCxnSpPr>
      <xdr:spPr>
        <a:xfrm>
          <a:off x="2908300" y="71132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25400</xdr:rowOff>
    </xdr:from>
    <xdr:to>
      <xdr:col>10</xdr:col>
      <xdr:colOff>165100</xdr:colOff>
      <xdr:row>41</xdr:row>
      <xdr:rowOff>127000</xdr:rowOff>
    </xdr:to>
    <xdr:sp macro="" textlink="">
      <xdr:nvSpPr>
        <xdr:cNvPr id="79" name="楕円 78">
          <a:extLst>
            <a:ext uri="{FF2B5EF4-FFF2-40B4-BE49-F238E27FC236}">
              <a16:creationId xmlns:a16="http://schemas.microsoft.com/office/drawing/2014/main" id="{61D1C512-9233-44D2-A27E-0EE3233B395D}"/>
            </a:ext>
          </a:extLst>
        </xdr:cNvPr>
        <xdr:cNvSpPr/>
      </xdr:nvSpPr>
      <xdr:spPr>
        <a:xfrm>
          <a:off x="1968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76200</xdr:rowOff>
    </xdr:from>
    <xdr:to>
      <xdr:col>15</xdr:col>
      <xdr:colOff>50800</xdr:colOff>
      <xdr:row>41</xdr:row>
      <xdr:rowOff>83820</xdr:rowOff>
    </xdr:to>
    <xdr:cxnSp macro="">
      <xdr:nvCxnSpPr>
        <xdr:cNvPr id="80" name="直線コネクタ 79">
          <a:extLst>
            <a:ext uri="{FF2B5EF4-FFF2-40B4-BE49-F238E27FC236}">
              <a16:creationId xmlns:a16="http://schemas.microsoft.com/office/drawing/2014/main" id="{6F0C1EA8-0974-445B-82F7-7C8C089ED709}"/>
            </a:ext>
          </a:extLst>
        </xdr:cNvPr>
        <xdr:cNvCxnSpPr/>
      </xdr:nvCxnSpPr>
      <xdr:spPr>
        <a:xfrm>
          <a:off x="2019300" y="7105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6350</xdr:rowOff>
    </xdr:from>
    <xdr:to>
      <xdr:col>6</xdr:col>
      <xdr:colOff>38100</xdr:colOff>
      <xdr:row>41</xdr:row>
      <xdr:rowOff>107950</xdr:rowOff>
    </xdr:to>
    <xdr:sp macro="" textlink="">
      <xdr:nvSpPr>
        <xdr:cNvPr id="81" name="楕円 80">
          <a:extLst>
            <a:ext uri="{FF2B5EF4-FFF2-40B4-BE49-F238E27FC236}">
              <a16:creationId xmlns:a16="http://schemas.microsoft.com/office/drawing/2014/main" id="{6D4F9630-5AE0-4EC0-A835-EEAEF9C4F8F2}"/>
            </a:ext>
          </a:extLst>
        </xdr:cNvPr>
        <xdr:cNvSpPr/>
      </xdr:nvSpPr>
      <xdr:spPr>
        <a:xfrm>
          <a:off x="107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57150</xdr:rowOff>
    </xdr:from>
    <xdr:to>
      <xdr:col>10</xdr:col>
      <xdr:colOff>114300</xdr:colOff>
      <xdr:row>41</xdr:row>
      <xdr:rowOff>76200</xdr:rowOff>
    </xdr:to>
    <xdr:cxnSp macro="">
      <xdr:nvCxnSpPr>
        <xdr:cNvPr id="82" name="直線コネクタ 81">
          <a:extLst>
            <a:ext uri="{FF2B5EF4-FFF2-40B4-BE49-F238E27FC236}">
              <a16:creationId xmlns:a16="http://schemas.microsoft.com/office/drawing/2014/main" id="{95D6238E-14FF-47E0-89E2-806B5B92ABF7}"/>
            </a:ext>
          </a:extLst>
        </xdr:cNvPr>
        <xdr:cNvCxnSpPr/>
      </xdr:nvCxnSpPr>
      <xdr:spPr>
        <a:xfrm>
          <a:off x="1130300" y="7086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4462</xdr:rowOff>
    </xdr:from>
    <xdr:ext cx="405111" cy="259045"/>
    <xdr:sp macro="" textlink="">
      <xdr:nvSpPr>
        <xdr:cNvPr id="83" name="n_1aveValue【道路】&#10;有形固定資産減価償却率">
          <a:extLst>
            <a:ext uri="{FF2B5EF4-FFF2-40B4-BE49-F238E27FC236}">
              <a16:creationId xmlns:a16="http://schemas.microsoft.com/office/drawing/2014/main" id="{1782A2AE-B6E4-47C6-9809-D69FCC76E3F6}"/>
            </a:ext>
          </a:extLst>
        </xdr:cNvPr>
        <xdr:cNvSpPr txBox="1"/>
      </xdr:nvSpPr>
      <xdr:spPr>
        <a:xfrm>
          <a:off x="3582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149242</xdr:rowOff>
    </xdr:from>
    <xdr:ext cx="405111" cy="259045"/>
    <xdr:sp macro="" textlink="">
      <xdr:nvSpPr>
        <xdr:cNvPr id="84" name="n_2aveValue【道路】&#10;有形固定資産減価償却率">
          <a:extLst>
            <a:ext uri="{FF2B5EF4-FFF2-40B4-BE49-F238E27FC236}">
              <a16:creationId xmlns:a16="http://schemas.microsoft.com/office/drawing/2014/main" id="{F5FD975D-EFB3-4EC7-9F3B-C5B25271BD2A}"/>
            </a:ext>
          </a:extLst>
        </xdr:cNvPr>
        <xdr:cNvSpPr txBox="1"/>
      </xdr:nvSpPr>
      <xdr:spPr>
        <a:xfrm>
          <a:off x="2705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a:extLst>
            <a:ext uri="{FF2B5EF4-FFF2-40B4-BE49-F238E27FC236}">
              <a16:creationId xmlns:a16="http://schemas.microsoft.com/office/drawing/2014/main" id="{11132C57-75E8-4ACF-AFC1-53ADDD072E31}"/>
            </a:ext>
          </a:extLst>
        </xdr:cNvPr>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a:extLst>
            <a:ext uri="{FF2B5EF4-FFF2-40B4-BE49-F238E27FC236}">
              <a16:creationId xmlns:a16="http://schemas.microsoft.com/office/drawing/2014/main" id="{5FE10376-7BF5-4504-9384-1F9912F7B36B}"/>
            </a:ext>
          </a:extLst>
        </xdr:cNvPr>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135272</xdr:rowOff>
    </xdr:from>
    <xdr:ext cx="405111" cy="259045"/>
    <xdr:sp macro="" textlink="">
      <xdr:nvSpPr>
        <xdr:cNvPr id="87" name="n_1mainValue【道路】&#10;有形固定資産減価償却率">
          <a:extLst>
            <a:ext uri="{FF2B5EF4-FFF2-40B4-BE49-F238E27FC236}">
              <a16:creationId xmlns:a16="http://schemas.microsoft.com/office/drawing/2014/main" id="{EC6C93D7-AB93-470E-9CAC-8D72A14E4866}"/>
            </a:ext>
          </a:extLst>
        </xdr:cNvPr>
        <xdr:cNvSpPr txBox="1"/>
      </xdr:nvSpPr>
      <xdr:spPr>
        <a:xfrm>
          <a:off x="3582044"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125747</xdr:rowOff>
    </xdr:from>
    <xdr:ext cx="405111" cy="259045"/>
    <xdr:sp macro="" textlink="">
      <xdr:nvSpPr>
        <xdr:cNvPr id="88" name="n_2mainValue【道路】&#10;有形固定資産減価償却率">
          <a:extLst>
            <a:ext uri="{FF2B5EF4-FFF2-40B4-BE49-F238E27FC236}">
              <a16:creationId xmlns:a16="http://schemas.microsoft.com/office/drawing/2014/main" id="{F36E4DC9-0F23-4A62-9AD5-1269A1F83646}"/>
            </a:ext>
          </a:extLst>
        </xdr:cNvPr>
        <xdr:cNvSpPr txBox="1"/>
      </xdr:nvSpPr>
      <xdr:spPr>
        <a:xfrm>
          <a:off x="2705744" y="715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118127</xdr:rowOff>
    </xdr:from>
    <xdr:ext cx="405111" cy="259045"/>
    <xdr:sp macro="" textlink="">
      <xdr:nvSpPr>
        <xdr:cNvPr id="89" name="n_3mainValue【道路】&#10;有形固定資産減価償却率">
          <a:extLst>
            <a:ext uri="{FF2B5EF4-FFF2-40B4-BE49-F238E27FC236}">
              <a16:creationId xmlns:a16="http://schemas.microsoft.com/office/drawing/2014/main" id="{EB79CC66-620E-4D09-A6DA-1341F57B6BBB}"/>
            </a:ext>
          </a:extLst>
        </xdr:cNvPr>
        <xdr:cNvSpPr txBox="1"/>
      </xdr:nvSpPr>
      <xdr:spPr>
        <a:xfrm>
          <a:off x="1816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99077</xdr:rowOff>
    </xdr:from>
    <xdr:ext cx="405111" cy="259045"/>
    <xdr:sp macro="" textlink="">
      <xdr:nvSpPr>
        <xdr:cNvPr id="90" name="n_4mainValue【道路】&#10;有形固定資産減価償却率">
          <a:extLst>
            <a:ext uri="{FF2B5EF4-FFF2-40B4-BE49-F238E27FC236}">
              <a16:creationId xmlns:a16="http://schemas.microsoft.com/office/drawing/2014/main" id="{FC518414-A1CD-4260-AA10-E7F9829AF947}"/>
            </a:ext>
          </a:extLst>
        </xdr:cNvPr>
        <xdr:cNvSpPr txBox="1"/>
      </xdr:nvSpPr>
      <xdr:spPr>
        <a:xfrm>
          <a:off x="927744"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AED8C7A-8786-43F3-B5D5-900A898EC92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1077ECC-866E-4BFF-AD84-0943B5295F3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EE8969C-3742-4A2D-8C73-FE8AA2059FD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481F95C-A1EE-48C9-91F3-E1D78C37EF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182249B-8A86-4D4F-9C00-D59B697FE10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E706C37-C479-405F-A988-7C78F38D609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F27BA94-CC6C-4FAD-B55A-1562A2321DC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C845CD5-ADD3-4CBD-97AF-E0C6D92A60D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F28694E-E174-42EE-AB99-17DED120F1B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385231A-7E6C-4095-8EAC-6923E2A53CE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D46CA30A-242A-4594-B4AF-A5FE8BDD8FD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5B2729AA-7A13-4208-884B-A3BC542556E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C11BB332-7685-43FE-B02A-F15157E92E6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2F25029E-8298-4794-833B-DDFD7048761E}"/>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5D982EB0-47C3-428B-827C-F43F0E8ED85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FC7FC340-C4F8-41BB-8521-F0BC75B8716B}"/>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4A3A1CC0-55B2-4E56-B9DF-62E79A65201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152EAFD2-E491-4241-8BEA-A448C0D9BC80}"/>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3F7BFFE8-EFCD-462D-9F0E-827EB22108A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95411743-F725-4BE9-B4AE-096F2384CE95}"/>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9EC07D95-6850-4443-AA7F-39C56CE2421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2A3712CB-DB17-476A-B2D0-B1AE797A527E}"/>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34D2A8D-BD84-4F2A-9D2E-0717D00C36D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2028EF8C-782C-479D-B508-60B313E1FA4F}"/>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F8D66B7B-03C6-4EFD-96E4-3126DEE774A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579FE32E-8E68-4CCA-8A2D-421EDDDA564B}"/>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E92C9189-0D87-4487-8A74-D54AE26DBE6F}"/>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95B6E270-3D1D-4607-BF66-2DF388EFE390}"/>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2E6582CE-327B-4A64-BA2B-D62A9AF034FC}"/>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028509CE-7697-43F2-BD17-086A54EA3E47}"/>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82A06C4D-76AB-4DB5-AD9B-A694A7E6536B}"/>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9FD44A9B-B8D1-4597-9531-7E68D64BB440}"/>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455D7B17-158D-4E46-B1AF-C63439F4152E}"/>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D01BE4C3-607E-47C1-AC47-17985768B8C2}"/>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7BE48F81-F89C-4104-9977-4D1A2AEFDE03}"/>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280812FF-9868-4F91-B2B7-8E2664876FC2}"/>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89BA382-E4F3-4E63-9A64-35127EC62F5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FF4084B-6598-43FE-9341-3A542965A3F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198EEF2-7701-44E4-9551-E9B709FF878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7DAF850-63E2-4311-9DF3-897CBDAC896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FF0F7F4-2AC9-4FDF-81F6-A06DFA34912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14951</xdr:rowOff>
    </xdr:from>
    <xdr:to>
      <xdr:col>55</xdr:col>
      <xdr:colOff>50800</xdr:colOff>
      <xdr:row>42</xdr:row>
      <xdr:rowOff>116551</xdr:rowOff>
    </xdr:to>
    <xdr:sp macro="" textlink="">
      <xdr:nvSpPr>
        <xdr:cNvPr id="132" name="楕円 131">
          <a:extLst>
            <a:ext uri="{FF2B5EF4-FFF2-40B4-BE49-F238E27FC236}">
              <a16:creationId xmlns:a16="http://schemas.microsoft.com/office/drawing/2014/main" id="{F23BFB89-5C00-4461-AAC3-E668A56A0176}"/>
            </a:ext>
          </a:extLst>
        </xdr:cNvPr>
        <xdr:cNvSpPr/>
      </xdr:nvSpPr>
      <xdr:spPr>
        <a:xfrm>
          <a:off x="10426700" y="72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131681</xdr:rowOff>
    </xdr:from>
    <xdr:ext cx="534377" cy="259045"/>
    <xdr:sp macro="" textlink="">
      <xdr:nvSpPr>
        <xdr:cNvPr id="133" name="【道路】&#10;一人当たり延長該当値テキスト">
          <a:extLst>
            <a:ext uri="{FF2B5EF4-FFF2-40B4-BE49-F238E27FC236}">
              <a16:creationId xmlns:a16="http://schemas.microsoft.com/office/drawing/2014/main" id="{151E7A2E-6989-4FD5-9C8A-E64FDA405F74}"/>
            </a:ext>
          </a:extLst>
        </xdr:cNvPr>
        <xdr:cNvSpPr txBox="1"/>
      </xdr:nvSpPr>
      <xdr:spPr>
        <a:xfrm>
          <a:off x="10515600" y="716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15339</xdr:rowOff>
    </xdr:from>
    <xdr:to>
      <xdr:col>50</xdr:col>
      <xdr:colOff>165100</xdr:colOff>
      <xdr:row>42</xdr:row>
      <xdr:rowOff>116939</xdr:rowOff>
    </xdr:to>
    <xdr:sp macro="" textlink="">
      <xdr:nvSpPr>
        <xdr:cNvPr id="134" name="楕円 133">
          <a:extLst>
            <a:ext uri="{FF2B5EF4-FFF2-40B4-BE49-F238E27FC236}">
              <a16:creationId xmlns:a16="http://schemas.microsoft.com/office/drawing/2014/main" id="{962A410B-41D4-4724-A743-68B12DD13D46}"/>
            </a:ext>
          </a:extLst>
        </xdr:cNvPr>
        <xdr:cNvSpPr/>
      </xdr:nvSpPr>
      <xdr:spPr>
        <a:xfrm>
          <a:off x="9588500" y="721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65751</xdr:rowOff>
    </xdr:from>
    <xdr:to>
      <xdr:col>55</xdr:col>
      <xdr:colOff>0</xdr:colOff>
      <xdr:row>42</xdr:row>
      <xdr:rowOff>66139</xdr:rowOff>
    </xdr:to>
    <xdr:cxnSp macro="">
      <xdr:nvCxnSpPr>
        <xdr:cNvPr id="135" name="直線コネクタ 134">
          <a:extLst>
            <a:ext uri="{FF2B5EF4-FFF2-40B4-BE49-F238E27FC236}">
              <a16:creationId xmlns:a16="http://schemas.microsoft.com/office/drawing/2014/main" id="{81211A8B-A8D8-4467-8DF9-603EA86DB123}"/>
            </a:ext>
          </a:extLst>
        </xdr:cNvPr>
        <xdr:cNvCxnSpPr/>
      </xdr:nvCxnSpPr>
      <xdr:spPr>
        <a:xfrm flipV="1">
          <a:off x="9639300" y="7266651"/>
          <a:ext cx="8382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15663</xdr:rowOff>
    </xdr:from>
    <xdr:to>
      <xdr:col>46</xdr:col>
      <xdr:colOff>38100</xdr:colOff>
      <xdr:row>42</xdr:row>
      <xdr:rowOff>117263</xdr:rowOff>
    </xdr:to>
    <xdr:sp macro="" textlink="">
      <xdr:nvSpPr>
        <xdr:cNvPr id="136" name="楕円 135">
          <a:extLst>
            <a:ext uri="{FF2B5EF4-FFF2-40B4-BE49-F238E27FC236}">
              <a16:creationId xmlns:a16="http://schemas.microsoft.com/office/drawing/2014/main" id="{95DE713E-25E1-459B-BA7E-5385F7DB50BD}"/>
            </a:ext>
          </a:extLst>
        </xdr:cNvPr>
        <xdr:cNvSpPr/>
      </xdr:nvSpPr>
      <xdr:spPr>
        <a:xfrm>
          <a:off x="8699500" y="721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66139</xdr:rowOff>
    </xdr:from>
    <xdr:to>
      <xdr:col>50</xdr:col>
      <xdr:colOff>114300</xdr:colOff>
      <xdr:row>42</xdr:row>
      <xdr:rowOff>66463</xdr:rowOff>
    </xdr:to>
    <xdr:cxnSp macro="">
      <xdr:nvCxnSpPr>
        <xdr:cNvPr id="137" name="直線コネクタ 136">
          <a:extLst>
            <a:ext uri="{FF2B5EF4-FFF2-40B4-BE49-F238E27FC236}">
              <a16:creationId xmlns:a16="http://schemas.microsoft.com/office/drawing/2014/main" id="{5869F839-14EF-4E7E-BD58-A33AE0F3725E}"/>
            </a:ext>
          </a:extLst>
        </xdr:cNvPr>
        <xdr:cNvCxnSpPr/>
      </xdr:nvCxnSpPr>
      <xdr:spPr>
        <a:xfrm flipV="1">
          <a:off x="8750300" y="7267039"/>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15894</xdr:rowOff>
    </xdr:from>
    <xdr:to>
      <xdr:col>41</xdr:col>
      <xdr:colOff>101600</xdr:colOff>
      <xdr:row>42</xdr:row>
      <xdr:rowOff>117494</xdr:rowOff>
    </xdr:to>
    <xdr:sp macro="" textlink="">
      <xdr:nvSpPr>
        <xdr:cNvPr id="138" name="楕円 137">
          <a:extLst>
            <a:ext uri="{FF2B5EF4-FFF2-40B4-BE49-F238E27FC236}">
              <a16:creationId xmlns:a16="http://schemas.microsoft.com/office/drawing/2014/main" id="{021CBCB4-ECB5-4CA5-BFFD-61EECB27E7C7}"/>
            </a:ext>
          </a:extLst>
        </xdr:cNvPr>
        <xdr:cNvSpPr/>
      </xdr:nvSpPr>
      <xdr:spPr>
        <a:xfrm>
          <a:off x="7810500" y="72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66463</xdr:rowOff>
    </xdr:from>
    <xdr:to>
      <xdr:col>45</xdr:col>
      <xdr:colOff>177800</xdr:colOff>
      <xdr:row>42</xdr:row>
      <xdr:rowOff>66694</xdr:rowOff>
    </xdr:to>
    <xdr:cxnSp macro="">
      <xdr:nvCxnSpPr>
        <xdr:cNvPr id="139" name="直線コネクタ 138">
          <a:extLst>
            <a:ext uri="{FF2B5EF4-FFF2-40B4-BE49-F238E27FC236}">
              <a16:creationId xmlns:a16="http://schemas.microsoft.com/office/drawing/2014/main" id="{E9A64001-EB44-4B54-ACC6-C3F80B115FB9}"/>
            </a:ext>
          </a:extLst>
        </xdr:cNvPr>
        <xdr:cNvCxnSpPr/>
      </xdr:nvCxnSpPr>
      <xdr:spPr>
        <a:xfrm flipV="1">
          <a:off x="7861300" y="7267363"/>
          <a:ext cx="889000" cy="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17066</xdr:rowOff>
    </xdr:from>
    <xdr:to>
      <xdr:col>36</xdr:col>
      <xdr:colOff>165100</xdr:colOff>
      <xdr:row>42</xdr:row>
      <xdr:rowOff>118666</xdr:rowOff>
    </xdr:to>
    <xdr:sp macro="" textlink="">
      <xdr:nvSpPr>
        <xdr:cNvPr id="140" name="楕円 139">
          <a:extLst>
            <a:ext uri="{FF2B5EF4-FFF2-40B4-BE49-F238E27FC236}">
              <a16:creationId xmlns:a16="http://schemas.microsoft.com/office/drawing/2014/main" id="{EC2F27DE-3310-4C46-A4D4-43740326BEC5}"/>
            </a:ext>
          </a:extLst>
        </xdr:cNvPr>
        <xdr:cNvSpPr/>
      </xdr:nvSpPr>
      <xdr:spPr>
        <a:xfrm>
          <a:off x="6921500" y="721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66694</xdr:rowOff>
    </xdr:from>
    <xdr:to>
      <xdr:col>41</xdr:col>
      <xdr:colOff>50800</xdr:colOff>
      <xdr:row>42</xdr:row>
      <xdr:rowOff>67866</xdr:rowOff>
    </xdr:to>
    <xdr:cxnSp macro="">
      <xdr:nvCxnSpPr>
        <xdr:cNvPr id="141" name="直線コネクタ 140">
          <a:extLst>
            <a:ext uri="{FF2B5EF4-FFF2-40B4-BE49-F238E27FC236}">
              <a16:creationId xmlns:a16="http://schemas.microsoft.com/office/drawing/2014/main" id="{BD02EF40-7F31-4658-AFD6-303BBDEB598F}"/>
            </a:ext>
          </a:extLst>
        </xdr:cNvPr>
        <xdr:cNvCxnSpPr/>
      </xdr:nvCxnSpPr>
      <xdr:spPr>
        <a:xfrm flipV="1">
          <a:off x="6972300" y="7267594"/>
          <a:ext cx="88900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450728C1-CEF2-4F9F-B9F2-939D6B34766E}"/>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FFA8642F-A239-4CBA-AB32-0F1ACC6023CF}"/>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7B602195-CAB2-45EE-B88F-6021C2B6BE5C}"/>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F3FEAC91-52A2-485A-AFD3-CBC9DC69E4B6}"/>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108066</xdr:rowOff>
    </xdr:from>
    <xdr:ext cx="534377" cy="259045"/>
    <xdr:sp macro="" textlink="">
      <xdr:nvSpPr>
        <xdr:cNvPr id="146" name="n_1mainValue【道路】&#10;一人当たり延長">
          <a:extLst>
            <a:ext uri="{FF2B5EF4-FFF2-40B4-BE49-F238E27FC236}">
              <a16:creationId xmlns:a16="http://schemas.microsoft.com/office/drawing/2014/main" id="{B93B9EE3-EA01-4A6C-932E-EDABF923C7BB}"/>
            </a:ext>
          </a:extLst>
        </xdr:cNvPr>
        <xdr:cNvSpPr txBox="1"/>
      </xdr:nvSpPr>
      <xdr:spPr>
        <a:xfrm>
          <a:off x="9359411" y="730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108390</xdr:rowOff>
    </xdr:from>
    <xdr:ext cx="534377" cy="259045"/>
    <xdr:sp macro="" textlink="">
      <xdr:nvSpPr>
        <xdr:cNvPr id="147" name="n_2mainValue【道路】&#10;一人当たり延長">
          <a:extLst>
            <a:ext uri="{FF2B5EF4-FFF2-40B4-BE49-F238E27FC236}">
              <a16:creationId xmlns:a16="http://schemas.microsoft.com/office/drawing/2014/main" id="{1ABE6BF4-1944-4E5A-A38A-458758A5130A}"/>
            </a:ext>
          </a:extLst>
        </xdr:cNvPr>
        <xdr:cNvSpPr txBox="1"/>
      </xdr:nvSpPr>
      <xdr:spPr>
        <a:xfrm>
          <a:off x="8483111" y="730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108621</xdr:rowOff>
    </xdr:from>
    <xdr:ext cx="534377" cy="259045"/>
    <xdr:sp macro="" textlink="">
      <xdr:nvSpPr>
        <xdr:cNvPr id="148" name="n_3mainValue【道路】&#10;一人当たり延長">
          <a:extLst>
            <a:ext uri="{FF2B5EF4-FFF2-40B4-BE49-F238E27FC236}">
              <a16:creationId xmlns:a16="http://schemas.microsoft.com/office/drawing/2014/main" id="{E6C5AB60-8C29-42FE-A99C-ED560A237D02}"/>
            </a:ext>
          </a:extLst>
        </xdr:cNvPr>
        <xdr:cNvSpPr txBox="1"/>
      </xdr:nvSpPr>
      <xdr:spPr>
        <a:xfrm>
          <a:off x="7594111" y="73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109793</xdr:rowOff>
    </xdr:from>
    <xdr:ext cx="534377" cy="259045"/>
    <xdr:sp macro="" textlink="">
      <xdr:nvSpPr>
        <xdr:cNvPr id="149" name="n_4mainValue【道路】&#10;一人当たり延長">
          <a:extLst>
            <a:ext uri="{FF2B5EF4-FFF2-40B4-BE49-F238E27FC236}">
              <a16:creationId xmlns:a16="http://schemas.microsoft.com/office/drawing/2014/main" id="{3E5A545B-11DE-4C9A-A98B-7666164BC2F1}"/>
            </a:ext>
          </a:extLst>
        </xdr:cNvPr>
        <xdr:cNvSpPr txBox="1"/>
      </xdr:nvSpPr>
      <xdr:spPr>
        <a:xfrm>
          <a:off x="6705111" y="731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A760BF2B-F466-4BAF-88A4-69399A16EEE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D4D112E-057C-4CCA-87DB-4FE5A3B3C22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14576B4-F276-4CB9-A053-E73BAEED143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EAB02BFF-F547-4E40-BAF0-C4CF635A848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27191266-22FA-4059-88A7-60E74806A37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5B5CB080-8264-4D60-8355-C32F0E1DE15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9826A5CF-51D3-4B81-88FA-0234C623D96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BCC719FE-3628-4402-BBA3-639371E0978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6A3383D-A047-4BB1-ABC1-40285FEF20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F7505E-575D-4BCF-B99F-C267FFFDFC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C79BF8A3-57B9-4147-9A7B-84F58893BC5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CEE2C134-8836-4FA6-A1D8-794C0DDE627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BAEE5BEE-CFCC-4C62-866D-9A9DAEBADD3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CFA3AAA7-33DD-44CE-8E2C-C88A6B7C041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9B419B0E-B35B-4D51-8A5D-0C21EA2E7F6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84A39020-0A47-40D2-9A10-08BA58DDCE4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CC0B8FA1-5F69-4245-AE42-35CA26A31C8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D135F2F7-C22F-4DE5-AD48-BEF8B6CFEC5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194275CB-E399-4B9D-BD15-2FCA9E71C7D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5B16A49D-0588-443C-AAEA-626D77DA858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0DEAD62B-CE57-49C2-86F5-9908B715706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40A01C0-8B07-454D-8253-1A34EC1C249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B7CA7D42-08EF-4D51-9711-6C4F699571F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C23EC30B-91F6-43A7-A760-12E70B063A9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7C86EEE3-BDFC-4E4E-ABF0-239EBD56CBB4}"/>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37498E8C-ED37-4B88-A126-BB7E1BC077CE}"/>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D4257A48-C495-4FFC-AA2E-EA443859E5DD}"/>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D3B920B3-0272-44CE-9574-17BC181DE16B}"/>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5F561E2D-2569-4640-888B-698896EE663A}"/>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3EEFEA99-C84F-4487-8039-876DFFCF6F09}"/>
            </a:ext>
          </a:extLst>
        </xdr:cNvPr>
        <xdr:cNvSpPr txBox="1"/>
      </xdr:nvSpPr>
      <xdr:spPr>
        <a:xfrm>
          <a:off x="4673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DD9C06E2-A2A0-491C-BA2D-FA0080B2C916}"/>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22754815-AC8F-456F-96C1-C20427648243}"/>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EDBD1164-78EB-4090-A622-C97AA8CB2767}"/>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09124B01-36AB-4E9D-A58B-ECDD16543B5E}"/>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9829215B-88A4-4165-B875-AD08978E9C74}"/>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C26AF22-01E9-4BA1-9CF5-206C5E36E25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ABD8340-39A2-4386-A462-DA0B1887BDC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9C671DA-8AE6-4959-AE8E-68DE86C5C11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062DD48-DFF4-41D3-906A-D49042FE9F9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1BC1346-2590-407A-8292-4140318C23E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90" name="楕円 189">
          <a:extLst>
            <a:ext uri="{FF2B5EF4-FFF2-40B4-BE49-F238E27FC236}">
              <a16:creationId xmlns:a16="http://schemas.microsoft.com/office/drawing/2014/main" id="{54F67419-762B-46CA-9383-BB9A4EB5DF79}"/>
            </a:ext>
          </a:extLst>
        </xdr:cNvPr>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110507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DC4E2994-6552-47FA-BEC4-9ED00B6B1FF9}"/>
            </a:ext>
          </a:extLst>
        </xdr:cNvPr>
        <xdr:cNvSpPr txBox="1"/>
      </xdr:nvSpPr>
      <xdr:spPr>
        <a:xfrm>
          <a:off x="4673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92" name="楕円 191">
          <a:extLst>
            <a:ext uri="{FF2B5EF4-FFF2-40B4-BE49-F238E27FC236}">
              <a16:creationId xmlns:a16="http://schemas.microsoft.com/office/drawing/2014/main" id="{78CFD9A5-B454-4B7E-ADB3-8F96D01F1ADD}"/>
            </a:ext>
          </a:extLst>
        </xdr:cNvPr>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148590</xdr:rowOff>
    </xdr:from>
    <xdr:to>
      <xdr:col>24</xdr:col>
      <xdr:colOff>63500</xdr:colOff>
      <xdr:row>61</xdr:row>
      <xdr:rowOff>11430</xdr:rowOff>
    </xdr:to>
    <xdr:cxnSp macro="">
      <xdr:nvCxnSpPr>
        <xdr:cNvPr id="193" name="直線コネクタ 192">
          <a:extLst>
            <a:ext uri="{FF2B5EF4-FFF2-40B4-BE49-F238E27FC236}">
              <a16:creationId xmlns:a16="http://schemas.microsoft.com/office/drawing/2014/main" id="{CA612A95-962D-4135-A92C-525A0D0269D7}"/>
            </a:ext>
          </a:extLst>
        </xdr:cNvPr>
        <xdr:cNvCxnSpPr/>
      </xdr:nvCxnSpPr>
      <xdr:spPr>
        <a:xfrm>
          <a:off x="3797300" y="104355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65405</xdr:rowOff>
    </xdr:from>
    <xdr:to>
      <xdr:col>15</xdr:col>
      <xdr:colOff>101600</xdr:colOff>
      <xdr:row>60</xdr:row>
      <xdr:rowOff>167005</xdr:rowOff>
    </xdr:to>
    <xdr:sp macro="" textlink="">
      <xdr:nvSpPr>
        <xdr:cNvPr id="194" name="楕円 193">
          <a:extLst>
            <a:ext uri="{FF2B5EF4-FFF2-40B4-BE49-F238E27FC236}">
              <a16:creationId xmlns:a16="http://schemas.microsoft.com/office/drawing/2014/main" id="{825CAB67-79B9-472E-861E-540A1353A828}"/>
            </a:ext>
          </a:extLst>
        </xdr:cNvPr>
        <xdr:cNvSpPr/>
      </xdr:nvSpPr>
      <xdr:spPr>
        <a:xfrm>
          <a:off x="2857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116205</xdr:rowOff>
    </xdr:from>
    <xdr:to>
      <xdr:col>19</xdr:col>
      <xdr:colOff>177800</xdr:colOff>
      <xdr:row>60</xdr:row>
      <xdr:rowOff>148590</xdr:rowOff>
    </xdr:to>
    <xdr:cxnSp macro="">
      <xdr:nvCxnSpPr>
        <xdr:cNvPr id="195" name="直線コネクタ 194">
          <a:extLst>
            <a:ext uri="{FF2B5EF4-FFF2-40B4-BE49-F238E27FC236}">
              <a16:creationId xmlns:a16="http://schemas.microsoft.com/office/drawing/2014/main" id="{4772230B-06B3-4F7E-A277-71B9D2C5FA14}"/>
            </a:ext>
          </a:extLst>
        </xdr:cNvPr>
        <xdr:cNvCxnSpPr/>
      </xdr:nvCxnSpPr>
      <xdr:spPr>
        <a:xfrm>
          <a:off x="2908300" y="104032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96" name="楕円 195">
          <a:extLst>
            <a:ext uri="{FF2B5EF4-FFF2-40B4-BE49-F238E27FC236}">
              <a16:creationId xmlns:a16="http://schemas.microsoft.com/office/drawing/2014/main" id="{42E8A14B-B4E8-4B54-8341-E54D52E756A1}"/>
            </a:ext>
          </a:extLst>
        </xdr:cNvPr>
        <xdr:cNvSpPr/>
      </xdr:nvSpPr>
      <xdr:spPr>
        <a:xfrm>
          <a:off x="1968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81915</xdr:rowOff>
    </xdr:from>
    <xdr:to>
      <xdr:col>15</xdr:col>
      <xdr:colOff>50800</xdr:colOff>
      <xdr:row>60</xdr:row>
      <xdr:rowOff>116205</xdr:rowOff>
    </xdr:to>
    <xdr:cxnSp macro="">
      <xdr:nvCxnSpPr>
        <xdr:cNvPr id="197" name="直線コネクタ 196">
          <a:extLst>
            <a:ext uri="{FF2B5EF4-FFF2-40B4-BE49-F238E27FC236}">
              <a16:creationId xmlns:a16="http://schemas.microsoft.com/office/drawing/2014/main" id="{56A30648-685F-4582-A0B0-B63370A2081D}"/>
            </a:ext>
          </a:extLst>
        </xdr:cNvPr>
        <xdr:cNvCxnSpPr/>
      </xdr:nvCxnSpPr>
      <xdr:spPr>
        <a:xfrm>
          <a:off x="2019300" y="103689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168275</xdr:rowOff>
    </xdr:from>
    <xdr:to>
      <xdr:col>6</xdr:col>
      <xdr:colOff>38100</xdr:colOff>
      <xdr:row>60</xdr:row>
      <xdr:rowOff>98425</xdr:rowOff>
    </xdr:to>
    <xdr:sp macro="" textlink="">
      <xdr:nvSpPr>
        <xdr:cNvPr id="198" name="楕円 197">
          <a:extLst>
            <a:ext uri="{FF2B5EF4-FFF2-40B4-BE49-F238E27FC236}">
              <a16:creationId xmlns:a16="http://schemas.microsoft.com/office/drawing/2014/main" id="{8CAA1D0B-BC1B-420C-8030-FB42F841C056}"/>
            </a:ext>
          </a:extLst>
        </xdr:cNvPr>
        <xdr:cNvSpPr/>
      </xdr:nvSpPr>
      <xdr:spPr>
        <a:xfrm>
          <a:off x="1079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47625</xdr:rowOff>
    </xdr:from>
    <xdr:to>
      <xdr:col>10</xdr:col>
      <xdr:colOff>114300</xdr:colOff>
      <xdr:row>60</xdr:row>
      <xdr:rowOff>81915</xdr:rowOff>
    </xdr:to>
    <xdr:cxnSp macro="">
      <xdr:nvCxnSpPr>
        <xdr:cNvPr id="199" name="直線コネクタ 198">
          <a:extLst>
            <a:ext uri="{FF2B5EF4-FFF2-40B4-BE49-F238E27FC236}">
              <a16:creationId xmlns:a16="http://schemas.microsoft.com/office/drawing/2014/main" id="{863047FA-FDF8-4760-AEE8-10BF6537C1D1}"/>
            </a:ext>
          </a:extLst>
        </xdr:cNvPr>
        <xdr:cNvCxnSpPr/>
      </xdr:nvCxnSpPr>
      <xdr:spPr>
        <a:xfrm>
          <a:off x="1130300" y="103346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A92289F1-7107-4C7A-BE24-8F656A1B65FB}"/>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FB5E8E56-D0A8-47B7-9D9A-8DF4F613D5AB}"/>
            </a:ext>
          </a:extLst>
        </xdr:cNvPr>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F861E1C4-732E-44E9-831B-25B56CB19F6C}"/>
            </a:ext>
          </a:extLst>
        </xdr:cNvPr>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C330E19B-4998-4794-A94A-193D4F258953}"/>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19067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E73443D8-1AA7-421F-8567-EBC4626ABF4B}"/>
            </a:ext>
          </a:extLst>
        </xdr:cNvPr>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158132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92D02F9B-52BD-46BE-8CDD-A27B4B1C95E5}"/>
            </a:ext>
          </a:extLst>
        </xdr:cNvPr>
        <xdr:cNvSpPr txBox="1"/>
      </xdr:nvSpPr>
      <xdr:spPr>
        <a:xfrm>
          <a:off x="2705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123842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F74A79A-E512-4199-91C2-8B3985722CD6}"/>
            </a:ext>
          </a:extLst>
        </xdr:cNvPr>
        <xdr:cNvSpPr txBox="1"/>
      </xdr:nvSpPr>
      <xdr:spPr>
        <a:xfrm>
          <a:off x="1816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89552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F667D36F-E9F8-41D3-88B5-057E3D5F462D}"/>
            </a:ext>
          </a:extLst>
        </xdr:cNvPr>
        <xdr:cNvSpPr txBox="1"/>
      </xdr:nvSpPr>
      <xdr:spPr>
        <a:xfrm>
          <a:off x="927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302883E3-CC53-4719-BDE8-D61580F56C9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BC2CED7-3FB7-480E-A9D9-553D6C962B2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9FB7548D-5CF6-4A86-A073-52AB8A2CB5C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C3EE62E-398A-4AC7-9A18-A046772BFD8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8C66F5C-78B8-4757-833F-B99D3AC9D37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B7EF46AA-AF0F-44E6-941F-3BDA13F210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9B1C0811-818E-4D29-B05D-024DB886D8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7F39A437-7986-42FF-9A3F-BECA4E28502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C626E7A8-809D-4A71-8190-5324DB72528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2BAA66D2-8413-4466-8496-54F319B786A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7746F9A7-34FE-4484-BEF4-CF71623F163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122B3FA7-EB8C-48CB-95E7-1F12672914B2}"/>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D107FF4C-DD52-4800-A36E-B181CCD2A46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40EF0E07-FD6C-4E45-AD8D-DA2ED3D9620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36B31DD7-823B-4F74-98E4-87078FA619F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7B160DFC-37C1-4503-B0DF-BDB259E979AD}"/>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445DC5D-9B5A-4C50-AB2B-0C6288DD7FA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428DEAE-640B-4C65-B005-B7CB8A94DC3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7C6EF13-A54C-4301-A1AB-FC288FC9F3B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5574FBA-97E9-404E-A1BD-99CF2E12782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87A94855-C4B0-4D5A-B38B-CF5A1A894C0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3A2F2C42-13CA-4A6D-8FE0-4D68B3ABA9BB}"/>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F4CA0E4D-6654-439C-8645-DE35AC94C52D}"/>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14D9F4EA-EA42-4986-A9EE-C8DF13EF356E}"/>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877896-BF1D-4736-82FD-03871F451336}"/>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1E273397-9560-4EE9-AEB6-60EA5D566920}"/>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60C3FBC3-21EB-454A-B967-11F32248CD26}"/>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77E6FB09-97EE-48DE-8CBA-B468CC820336}"/>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5E869571-19BF-40E9-95C5-1729E0847CD4}"/>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6CC6A6BA-A6D8-456E-BBD1-7C31028C7CB5}"/>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06B9B620-BD54-4A51-87FC-0ED828A2B3A0}"/>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A25D3229-91A6-409E-AFA3-916BD23A309B}"/>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5C708E2-864B-4F15-9083-C79089AE251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3CA4979-6B3E-499B-858D-ADD90A3E252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9B2B634-A662-42C4-8414-7A1BF6EE97B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395A406-8B95-47D7-B99B-4F74C1E77D4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3C5D9E6-94FD-4440-A734-9B7BE759B1F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86495</xdr:rowOff>
    </xdr:from>
    <xdr:to>
      <xdr:col>55</xdr:col>
      <xdr:colOff>50800</xdr:colOff>
      <xdr:row>64</xdr:row>
      <xdr:rowOff>16645</xdr:rowOff>
    </xdr:to>
    <xdr:sp macro="" textlink="">
      <xdr:nvSpPr>
        <xdr:cNvPr id="245" name="楕円 244">
          <a:extLst>
            <a:ext uri="{FF2B5EF4-FFF2-40B4-BE49-F238E27FC236}">
              <a16:creationId xmlns:a16="http://schemas.microsoft.com/office/drawing/2014/main" id="{A73A9B80-F0D6-42D0-B5EF-0D712326A702}"/>
            </a:ext>
          </a:extLst>
        </xdr:cNvPr>
        <xdr:cNvSpPr/>
      </xdr:nvSpPr>
      <xdr:spPr>
        <a:xfrm>
          <a:off x="10426700" y="1088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1422</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FAFFE96F-2067-482B-BA92-B9169C64C34C}"/>
            </a:ext>
          </a:extLst>
        </xdr:cNvPr>
        <xdr:cNvSpPr txBox="1"/>
      </xdr:nvSpPr>
      <xdr:spPr>
        <a:xfrm>
          <a:off x="10515600" y="1080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86989</xdr:rowOff>
    </xdr:from>
    <xdr:to>
      <xdr:col>50</xdr:col>
      <xdr:colOff>165100</xdr:colOff>
      <xdr:row>64</xdr:row>
      <xdr:rowOff>17139</xdr:rowOff>
    </xdr:to>
    <xdr:sp macro="" textlink="">
      <xdr:nvSpPr>
        <xdr:cNvPr id="247" name="楕円 246">
          <a:extLst>
            <a:ext uri="{FF2B5EF4-FFF2-40B4-BE49-F238E27FC236}">
              <a16:creationId xmlns:a16="http://schemas.microsoft.com/office/drawing/2014/main" id="{49EADA87-4CD7-4DA8-B14D-A91FDC050A67}"/>
            </a:ext>
          </a:extLst>
        </xdr:cNvPr>
        <xdr:cNvSpPr/>
      </xdr:nvSpPr>
      <xdr:spPr>
        <a:xfrm>
          <a:off x="9588500" y="108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137295</xdr:rowOff>
    </xdr:from>
    <xdr:to>
      <xdr:col>55</xdr:col>
      <xdr:colOff>0</xdr:colOff>
      <xdr:row>63</xdr:row>
      <xdr:rowOff>137789</xdr:rowOff>
    </xdr:to>
    <xdr:cxnSp macro="">
      <xdr:nvCxnSpPr>
        <xdr:cNvPr id="248" name="直線コネクタ 247">
          <a:extLst>
            <a:ext uri="{FF2B5EF4-FFF2-40B4-BE49-F238E27FC236}">
              <a16:creationId xmlns:a16="http://schemas.microsoft.com/office/drawing/2014/main" id="{E47B0629-0937-4BF2-B277-1A97A1B8A781}"/>
            </a:ext>
          </a:extLst>
        </xdr:cNvPr>
        <xdr:cNvCxnSpPr/>
      </xdr:nvCxnSpPr>
      <xdr:spPr>
        <a:xfrm flipV="1">
          <a:off x="9639300" y="10938645"/>
          <a:ext cx="838200" cy="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87402</xdr:rowOff>
    </xdr:from>
    <xdr:to>
      <xdr:col>46</xdr:col>
      <xdr:colOff>38100</xdr:colOff>
      <xdr:row>64</xdr:row>
      <xdr:rowOff>17552</xdr:rowOff>
    </xdr:to>
    <xdr:sp macro="" textlink="">
      <xdr:nvSpPr>
        <xdr:cNvPr id="249" name="楕円 248">
          <a:extLst>
            <a:ext uri="{FF2B5EF4-FFF2-40B4-BE49-F238E27FC236}">
              <a16:creationId xmlns:a16="http://schemas.microsoft.com/office/drawing/2014/main" id="{086F01C2-14BF-4E01-BB8E-A24BE62B1111}"/>
            </a:ext>
          </a:extLst>
        </xdr:cNvPr>
        <xdr:cNvSpPr/>
      </xdr:nvSpPr>
      <xdr:spPr>
        <a:xfrm>
          <a:off x="8699500" y="1088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137789</xdr:rowOff>
    </xdr:from>
    <xdr:to>
      <xdr:col>50</xdr:col>
      <xdr:colOff>114300</xdr:colOff>
      <xdr:row>63</xdr:row>
      <xdr:rowOff>138202</xdr:rowOff>
    </xdr:to>
    <xdr:cxnSp macro="">
      <xdr:nvCxnSpPr>
        <xdr:cNvPr id="250" name="直線コネクタ 249">
          <a:extLst>
            <a:ext uri="{FF2B5EF4-FFF2-40B4-BE49-F238E27FC236}">
              <a16:creationId xmlns:a16="http://schemas.microsoft.com/office/drawing/2014/main" id="{DD373091-FC74-47C1-89E3-0987DF7EB94F}"/>
            </a:ext>
          </a:extLst>
        </xdr:cNvPr>
        <xdr:cNvCxnSpPr/>
      </xdr:nvCxnSpPr>
      <xdr:spPr>
        <a:xfrm flipV="1">
          <a:off x="8750300" y="10939139"/>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87688</xdr:rowOff>
    </xdr:from>
    <xdr:to>
      <xdr:col>41</xdr:col>
      <xdr:colOff>101600</xdr:colOff>
      <xdr:row>64</xdr:row>
      <xdr:rowOff>17838</xdr:rowOff>
    </xdr:to>
    <xdr:sp macro="" textlink="">
      <xdr:nvSpPr>
        <xdr:cNvPr id="251" name="楕円 250">
          <a:extLst>
            <a:ext uri="{FF2B5EF4-FFF2-40B4-BE49-F238E27FC236}">
              <a16:creationId xmlns:a16="http://schemas.microsoft.com/office/drawing/2014/main" id="{30B1E13D-41D4-4B3E-BEC8-1917E2578728}"/>
            </a:ext>
          </a:extLst>
        </xdr:cNvPr>
        <xdr:cNvSpPr/>
      </xdr:nvSpPr>
      <xdr:spPr>
        <a:xfrm>
          <a:off x="7810500" y="1088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138202</xdr:rowOff>
    </xdr:from>
    <xdr:to>
      <xdr:col>45</xdr:col>
      <xdr:colOff>177800</xdr:colOff>
      <xdr:row>63</xdr:row>
      <xdr:rowOff>138488</xdr:rowOff>
    </xdr:to>
    <xdr:cxnSp macro="">
      <xdr:nvCxnSpPr>
        <xdr:cNvPr id="252" name="直線コネクタ 251">
          <a:extLst>
            <a:ext uri="{FF2B5EF4-FFF2-40B4-BE49-F238E27FC236}">
              <a16:creationId xmlns:a16="http://schemas.microsoft.com/office/drawing/2014/main" id="{C586C003-D798-4206-A5AC-D9B282A64AC3}"/>
            </a:ext>
          </a:extLst>
        </xdr:cNvPr>
        <xdr:cNvCxnSpPr/>
      </xdr:nvCxnSpPr>
      <xdr:spPr>
        <a:xfrm flipV="1">
          <a:off x="7861300" y="10939552"/>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88070</xdr:rowOff>
    </xdr:from>
    <xdr:to>
      <xdr:col>36</xdr:col>
      <xdr:colOff>165100</xdr:colOff>
      <xdr:row>64</xdr:row>
      <xdr:rowOff>18220</xdr:rowOff>
    </xdr:to>
    <xdr:sp macro="" textlink="">
      <xdr:nvSpPr>
        <xdr:cNvPr id="253" name="楕円 252">
          <a:extLst>
            <a:ext uri="{FF2B5EF4-FFF2-40B4-BE49-F238E27FC236}">
              <a16:creationId xmlns:a16="http://schemas.microsoft.com/office/drawing/2014/main" id="{91871977-5C81-441E-AB52-750A4B0BDD81}"/>
            </a:ext>
          </a:extLst>
        </xdr:cNvPr>
        <xdr:cNvSpPr/>
      </xdr:nvSpPr>
      <xdr:spPr>
        <a:xfrm>
          <a:off x="6921500" y="108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138488</xdr:rowOff>
    </xdr:from>
    <xdr:to>
      <xdr:col>41</xdr:col>
      <xdr:colOff>50800</xdr:colOff>
      <xdr:row>63</xdr:row>
      <xdr:rowOff>138870</xdr:rowOff>
    </xdr:to>
    <xdr:cxnSp macro="">
      <xdr:nvCxnSpPr>
        <xdr:cNvPr id="254" name="直線コネクタ 253">
          <a:extLst>
            <a:ext uri="{FF2B5EF4-FFF2-40B4-BE49-F238E27FC236}">
              <a16:creationId xmlns:a16="http://schemas.microsoft.com/office/drawing/2014/main" id="{582CF37D-C0ED-42D8-809D-5D769C8EB7EA}"/>
            </a:ext>
          </a:extLst>
        </xdr:cNvPr>
        <xdr:cNvCxnSpPr/>
      </xdr:nvCxnSpPr>
      <xdr:spPr>
        <a:xfrm flipV="1">
          <a:off x="6972300" y="1093983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24E699E3-247A-4609-904A-253BA71558F9}"/>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F86A1586-8B9C-437E-A3F7-2F455CE2AF7A}"/>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BC95D3F6-BF9D-4256-8FE0-D4B2D3F8FAB6}"/>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66933C5-B8A8-4025-860B-6F5ED6F1A652}"/>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8266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1355089D-F0EF-4B32-A947-B6E9181C6912}"/>
            </a:ext>
          </a:extLst>
        </xdr:cNvPr>
        <xdr:cNvSpPr txBox="1"/>
      </xdr:nvSpPr>
      <xdr:spPr>
        <a:xfrm>
          <a:off x="9327095" y="1098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8679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5E487487-3220-4CFF-A0F0-21951A263954}"/>
            </a:ext>
          </a:extLst>
        </xdr:cNvPr>
        <xdr:cNvSpPr txBox="1"/>
      </xdr:nvSpPr>
      <xdr:spPr>
        <a:xfrm>
          <a:off x="8450795" y="109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8965</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359E0EC2-58AA-44CC-9381-C1BC62E46AB7}"/>
            </a:ext>
          </a:extLst>
        </xdr:cNvPr>
        <xdr:cNvSpPr txBox="1"/>
      </xdr:nvSpPr>
      <xdr:spPr>
        <a:xfrm>
          <a:off x="7561795" y="1098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9347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2B8497E1-3913-4354-9958-806D30F64636}"/>
            </a:ext>
          </a:extLst>
        </xdr:cNvPr>
        <xdr:cNvSpPr txBox="1"/>
      </xdr:nvSpPr>
      <xdr:spPr>
        <a:xfrm>
          <a:off x="6672795" y="1098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CFEFE14-F9EF-4A21-8884-EBA84BA9689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EC47527-3AEF-4BB3-8D30-E4607E48D6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46345AC-7D98-408B-9058-04C6A653D40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F0D9785-B86B-4BAF-942A-3BDCC90D2F1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2596843-8199-46AF-93AC-B16783D9024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D128064-B119-4D54-B0C3-EF4A1350BE0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D8FF28F-D3B8-440F-95C8-8851B5929C3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913FC267-E3D4-4582-B0C1-7F8BB7CF4DB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A28F800-270C-4ADE-8994-3B52A827549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E30F44B-0A31-4091-974E-03D5EB16697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7689A06-2742-4595-95ED-CDF3162CE66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D26688FD-6001-469A-83B2-AAC548B436B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FE0AD15F-E0C0-4BFF-8022-5E82F74AD47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C7B9A0C-55D4-46F1-BF86-F6546A6D3F5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4B317B0B-41F3-4717-8338-00DF7FC0E9E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FB2AE7EC-837A-40DD-8D5D-A63825EAF09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9D123722-024F-495B-806B-C8652AFCC6F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9F233792-A4D8-4DCB-A126-B419A0227DE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187B9DBD-5F90-4008-A116-2CE1D58389E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282FF2A0-9887-45D1-87CE-74D23DF02C2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F8433DD2-6DC9-4641-93B2-F2A512E3727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74FC012C-E040-4080-BB2B-A6C25AE2542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97FBD2F9-D11F-4B1B-913E-B75E98CCAE5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AF719AA4-0EE0-46F1-939E-4D94A8002D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71823429-4B15-4C5F-8D70-B7EC4217C081}"/>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126C9EA5-D6B7-4A41-BD27-6576A5F43EA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A47333F5-3BB7-4273-8587-6C24743B70A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38824656-96F3-43F8-BE82-AD4B9D747C5E}"/>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89D679CF-E831-4009-9175-38FE003DEE45}"/>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73C81B57-5137-4341-AB39-9ECE8627EA2F}"/>
            </a:ext>
          </a:extLst>
        </xdr:cNvPr>
        <xdr:cNvSpPr txBox="1"/>
      </xdr:nvSpPr>
      <xdr:spPr>
        <a:xfrm>
          <a:off x="4673600" y="1418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5B196562-ED54-4B56-BC9E-8D7CFDC2BE3C}"/>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CC8703C3-717D-4837-B053-45626570A1B0}"/>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92974C41-BD5E-4F5E-B98F-6378650B8B7D}"/>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AC3E8FF0-4325-4EC7-96B3-AEA43121C885}"/>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F4E26AAA-2D90-4EB4-AF28-C8F7FA5F2165}"/>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8054F77-7B6C-4CCC-95F9-8E0DE660E02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B90482C-8A64-4E82-AA20-FF45B96D16F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B5478FC-5B98-4A80-884A-20DE97BBEB0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B6212A7-CA22-44DD-B136-AEF5276112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88D64AC-FB61-4F14-A920-DCD6723D836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141605</xdr:rowOff>
    </xdr:from>
    <xdr:to>
      <xdr:col>24</xdr:col>
      <xdr:colOff>114300</xdr:colOff>
      <xdr:row>85</xdr:row>
      <xdr:rowOff>71755</xdr:rowOff>
    </xdr:to>
    <xdr:sp macro="" textlink="">
      <xdr:nvSpPr>
        <xdr:cNvPr id="303" name="楕円 302">
          <a:extLst>
            <a:ext uri="{FF2B5EF4-FFF2-40B4-BE49-F238E27FC236}">
              <a16:creationId xmlns:a16="http://schemas.microsoft.com/office/drawing/2014/main" id="{FCA80831-B922-4622-AA87-2D591BC12308}"/>
            </a:ext>
          </a:extLst>
        </xdr:cNvPr>
        <xdr:cNvSpPr/>
      </xdr:nvSpPr>
      <xdr:spPr>
        <a:xfrm>
          <a:off x="45847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120032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B7A3A390-7F67-4482-BD4E-682231B03DC6}"/>
            </a:ext>
          </a:extLst>
        </xdr:cNvPr>
        <xdr:cNvSpPr txBox="1"/>
      </xdr:nvSpPr>
      <xdr:spPr>
        <a:xfrm>
          <a:off x="4673600"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105411</xdr:rowOff>
    </xdr:from>
    <xdr:to>
      <xdr:col>20</xdr:col>
      <xdr:colOff>38100</xdr:colOff>
      <xdr:row>85</xdr:row>
      <xdr:rowOff>35561</xdr:rowOff>
    </xdr:to>
    <xdr:sp macro="" textlink="">
      <xdr:nvSpPr>
        <xdr:cNvPr id="305" name="楕円 304">
          <a:extLst>
            <a:ext uri="{FF2B5EF4-FFF2-40B4-BE49-F238E27FC236}">
              <a16:creationId xmlns:a16="http://schemas.microsoft.com/office/drawing/2014/main" id="{15E67328-E47B-435E-87E3-8979B8FD6305}"/>
            </a:ext>
          </a:extLst>
        </xdr:cNvPr>
        <xdr:cNvSpPr/>
      </xdr:nvSpPr>
      <xdr:spPr>
        <a:xfrm>
          <a:off x="3746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156211</xdr:rowOff>
    </xdr:from>
    <xdr:to>
      <xdr:col>24</xdr:col>
      <xdr:colOff>63500</xdr:colOff>
      <xdr:row>85</xdr:row>
      <xdr:rowOff>20955</xdr:rowOff>
    </xdr:to>
    <xdr:cxnSp macro="">
      <xdr:nvCxnSpPr>
        <xdr:cNvPr id="306" name="直線コネクタ 305">
          <a:extLst>
            <a:ext uri="{FF2B5EF4-FFF2-40B4-BE49-F238E27FC236}">
              <a16:creationId xmlns:a16="http://schemas.microsoft.com/office/drawing/2014/main" id="{B24150C5-A31B-4094-848A-DA9208CCD91C}"/>
            </a:ext>
          </a:extLst>
        </xdr:cNvPr>
        <xdr:cNvCxnSpPr/>
      </xdr:nvCxnSpPr>
      <xdr:spPr>
        <a:xfrm>
          <a:off x="3797300" y="1455801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69214</xdr:rowOff>
    </xdr:from>
    <xdr:to>
      <xdr:col>15</xdr:col>
      <xdr:colOff>101600</xdr:colOff>
      <xdr:row>84</xdr:row>
      <xdr:rowOff>170814</xdr:rowOff>
    </xdr:to>
    <xdr:sp macro="" textlink="">
      <xdr:nvSpPr>
        <xdr:cNvPr id="307" name="楕円 306">
          <a:extLst>
            <a:ext uri="{FF2B5EF4-FFF2-40B4-BE49-F238E27FC236}">
              <a16:creationId xmlns:a16="http://schemas.microsoft.com/office/drawing/2014/main" id="{3CA939A4-62DD-4EC9-937A-D822F8D0FB36}"/>
            </a:ext>
          </a:extLst>
        </xdr:cNvPr>
        <xdr:cNvSpPr/>
      </xdr:nvSpPr>
      <xdr:spPr>
        <a:xfrm>
          <a:off x="2857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120014</xdr:rowOff>
    </xdr:from>
    <xdr:to>
      <xdr:col>19</xdr:col>
      <xdr:colOff>177800</xdr:colOff>
      <xdr:row>84</xdr:row>
      <xdr:rowOff>156211</xdr:rowOff>
    </xdr:to>
    <xdr:cxnSp macro="">
      <xdr:nvCxnSpPr>
        <xdr:cNvPr id="308" name="直線コネクタ 307">
          <a:extLst>
            <a:ext uri="{FF2B5EF4-FFF2-40B4-BE49-F238E27FC236}">
              <a16:creationId xmlns:a16="http://schemas.microsoft.com/office/drawing/2014/main" id="{5C174BDD-6572-4B73-8B8C-9F036208728D}"/>
            </a:ext>
          </a:extLst>
        </xdr:cNvPr>
        <xdr:cNvCxnSpPr/>
      </xdr:nvCxnSpPr>
      <xdr:spPr>
        <a:xfrm>
          <a:off x="2908300" y="145218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31114</xdr:rowOff>
    </xdr:from>
    <xdr:to>
      <xdr:col>10</xdr:col>
      <xdr:colOff>165100</xdr:colOff>
      <xdr:row>84</xdr:row>
      <xdr:rowOff>132714</xdr:rowOff>
    </xdr:to>
    <xdr:sp macro="" textlink="">
      <xdr:nvSpPr>
        <xdr:cNvPr id="309" name="楕円 308">
          <a:extLst>
            <a:ext uri="{FF2B5EF4-FFF2-40B4-BE49-F238E27FC236}">
              <a16:creationId xmlns:a16="http://schemas.microsoft.com/office/drawing/2014/main" id="{4D27FAB9-6D17-4FFB-9985-3918B9E5FF8B}"/>
            </a:ext>
          </a:extLst>
        </xdr:cNvPr>
        <xdr:cNvSpPr/>
      </xdr:nvSpPr>
      <xdr:spPr>
        <a:xfrm>
          <a:off x="1968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81914</xdr:rowOff>
    </xdr:from>
    <xdr:to>
      <xdr:col>15</xdr:col>
      <xdr:colOff>50800</xdr:colOff>
      <xdr:row>84</xdr:row>
      <xdr:rowOff>120014</xdr:rowOff>
    </xdr:to>
    <xdr:cxnSp macro="">
      <xdr:nvCxnSpPr>
        <xdr:cNvPr id="310" name="直線コネクタ 309">
          <a:extLst>
            <a:ext uri="{FF2B5EF4-FFF2-40B4-BE49-F238E27FC236}">
              <a16:creationId xmlns:a16="http://schemas.microsoft.com/office/drawing/2014/main" id="{34760A30-DA4E-40F9-BAC4-554FEDB8B2AF}"/>
            </a:ext>
          </a:extLst>
        </xdr:cNvPr>
        <xdr:cNvCxnSpPr/>
      </xdr:nvCxnSpPr>
      <xdr:spPr>
        <a:xfrm>
          <a:off x="2019300" y="14483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158750</xdr:rowOff>
    </xdr:from>
    <xdr:to>
      <xdr:col>6</xdr:col>
      <xdr:colOff>38100</xdr:colOff>
      <xdr:row>84</xdr:row>
      <xdr:rowOff>88900</xdr:rowOff>
    </xdr:to>
    <xdr:sp macro="" textlink="">
      <xdr:nvSpPr>
        <xdr:cNvPr id="311" name="楕円 310">
          <a:extLst>
            <a:ext uri="{FF2B5EF4-FFF2-40B4-BE49-F238E27FC236}">
              <a16:creationId xmlns:a16="http://schemas.microsoft.com/office/drawing/2014/main" id="{F875D55A-E688-4214-A631-C8DBA4C5FE4E}"/>
            </a:ext>
          </a:extLst>
        </xdr:cNvPr>
        <xdr:cNvSpPr/>
      </xdr:nvSpPr>
      <xdr:spPr>
        <a:xfrm>
          <a:off x="107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38100</xdr:rowOff>
    </xdr:from>
    <xdr:to>
      <xdr:col>10</xdr:col>
      <xdr:colOff>114300</xdr:colOff>
      <xdr:row>84</xdr:row>
      <xdr:rowOff>81914</xdr:rowOff>
    </xdr:to>
    <xdr:cxnSp macro="">
      <xdr:nvCxnSpPr>
        <xdr:cNvPr id="312" name="直線コネクタ 311">
          <a:extLst>
            <a:ext uri="{FF2B5EF4-FFF2-40B4-BE49-F238E27FC236}">
              <a16:creationId xmlns:a16="http://schemas.microsoft.com/office/drawing/2014/main" id="{70B67692-F14B-44C7-8132-1FA0424ED72C}"/>
            </a:ext>
          </a:extLst>
        </xdr:cNvPr>
        <xdr:cNvCxnSpPr/>
      </xdr:nvCxnSpPr>
      <xdr:spPr>
        <a:xfrm>
          <a:off x="1130300" y="144399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DA932E84-B3E9-4A0E-A195-E428DB983559}"/>
            </a:ext>
          </a:extLst>
        </xdr:cNvPr>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57BD7F8D-01BB-4931-8C17-BB941F189DDC}"/>
            </a:ext>
          </a:extLst>
        </xdr:cNvPr>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58C77B32-7F73-4BAC-96B8-2E5E6E424610}"/>
            </a:ext>
          </a:extLst>
        </xdr:cNvPr>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F969ADC0-F568-4AAF-A31C-54EEFF69CB21}"/>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26688</xdr:rowOff>
    </xdr:from>
    <xdr:ext cx="405111" cy="259045"/>
    <xdr:sp macro="" textlink="">
      <xdr:nvSpPr>
        <xdr:cNvPr id="317" name="n_1mainValue【公営住宅】&#10;有形固定資産減価償却率">
          <a:extLst>
            <a:ext uri="{FF2B5EF4-FFF2-40B4-BE49-F238E27FC236}">
              <a16:creationId xmlns:a16="http://schemas.microsoft.com/office/drawing/2014/main" id="{86670D0D-D9B5-46C4-8EF7-039D0F0B2E16}"/>
            </a:ext>
          </a:extLst>
        </xdr:cNvPr>
        <xdr:cNvSpPr txBox="1"/>
      </xdr:nvSpPr>
      <xdr:spPr>
        <a:xfrm>
          <a:off x="3582044"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161941</xdr:rowOff>
    </xdr:from>
    <xdr:ext cx="405111" cy="259045"/>
    <xdr:sp macro="" textlink="">
      <xdr:nvSpPr>
        <xdr:cNvPr id="318" name="n_2mainValue【公営住宅】&#10;有形固定資産減価償却率">
          <a:extLst>
            <a:ext uri="{FF2B5EF4-FFF2-40B4-BE49-F238E27FC236}">
              <a16:creationId xmlns:a16="http://schemas.microsoft.com/office/drawing/2014/main" id="{4E6AC9FD-6080-4BB2-8660-111A7BB09689}"/>
            </a:ext>
          </a:extLst>
        </xdr:cNvPr>
        <xdr:cNvSpPr txBox="1"/>
      </xdr:nvSpPr>
      <xdr:spPr>
        <a:xfrm>
          <a:off x="27057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123841</xdr:rowOff>
    </xdr:from>
    <xdr:ext cx="405111" cy="259045"/>
    <xdr:sp macro="" textlink="">
      <xdr:nvSpPr>
        <xdr:cNvPr id="319" name="n_3mainValue【公営住宅】&#10;有形固定資産減価償却率">
          <a:extLst>
            <a:ext uri="{FF2B5EF4-FFF2-40B4-BE49-F238E27FC236}">
              <a16:creationId xmlns:a16="http://schemas.microsoft.com/office/drawing/2014/main" id="{D3D13556-C36D-4490-9643-9ECAD854AB12}"/>
            </a:ext>
          </a:extLst>
        </xdr:cNvPr>
        <xdr:cNvSpPr txBox="1"/>
      </xdr:nvSpPr>
      <xdr:spPr>
        <a:xfrm>
          <a:off x="1816744" y="1452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80027</xdr:rowOff>
    </xdr:from>
    <xdr:ext cx="405111" cy="259045"/>
    <xdr:sp macro="" textlink="">
      <xdr:nvSpPr>
        <xdr:cNvPr id="320" name="n_4mainValue【公営住宅】&#10;有形固定資産減価償却率">
          <a:extLst>
            <a:ext uri="{FF2B5EF4-FFF2-40B4-BE49-F238E27FC236}">
              <a16:creationId xmlns:a16="http://schemas.microsoft.com/office/drawing/2014/main" id="{6AF47910-AEE0-4803-918D-448890831B3C}"/>
            </a:ext>
          </a:extLst>
        </xdr:cNvPr>
        <xdr:cNvSpPr txBox="1"/>
      </xdr:nvSpPr>
      <xdr:spPr>
        <a:xfrm>
          <a:off x="927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24C87F3-3A93-4DF2-83F2-71F702ED8D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1292886-FB29-4C3D-9E25-82F959EDCD8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1AFDC19-6CF8-4C5D-BEE9-90EE5280A93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39A86B5-2E5D-4BE3-97E9-6E40C86F7A5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EA412AD-E36C-494A-8B87-112BD12AC72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A66697C-54A5-4D4E-A0A2-BA960E6E175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CC592F7-F5DD-4E9C-B982-779B8C8DC5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39CB1DF-D5A3-46FE-91C7-9CF93D1B817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6773325-259C-4B45-B274-8EEE475C7BC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E49F863-A774-4DAC-89D5-3161C1B375D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38105623-C1EF-4FB0-834A-1C9B8A9F8AF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579E3B87-C5B6-440E-8ACD-B10AEC75A6D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7AF6D2BC-0AF0-40C1-83A9-3BC615CE812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6DF08E71-FE90-49DA-A300-2BED3F81900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F7AD1A66-FE23-484D-9F35-C80923D6344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2024A806-D4F4-43B2-9A98-022C40BECA1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200F3FBC-11D1-42B1-8274-1BE85A9F4DA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92AF7325-4B1A-488C-9E45-510BEE74032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1F480BA0-A815-4D3A-8B07-441E9A6AA47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868ACBA5-6384-47A3-B21E-5C481A59E8D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3012FE7D-EED0-45DA-BFEF-88003384FC5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60793A17-0261-432F-8BCB-EC9B9A0FE3B6}"/>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BAF3A7FB-750F-41F1-88F8-5D6BC96F277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7B5AD290-2DBD-44E6-903A-9E55DFC170E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91CAF143-932F-42FD-B452-3D87818B965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E4A126E5-7B81-4468-B0F0-40D6E08CA06A}"/>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D269FD83-7EF5-42D1-BE57-B8CB18063E31}"/>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9469458C-1EB3-47D5-946D-EA18CC52CDDB}"/>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2CAFD1C8-750B-4550-81E3-B968230AE799}"/>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7F618330-DD8B-4FCF-81BD-7A8FFAA99991}"/>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69CC5E58-0488-44A6-BAE1-3C21F9C95D0E}"/>
            </a:ext>
          </a:extLst>
        </xdr:cNvPr>
        <xdr:cNvSpPr txBox="1"/>
      </xdr:nvSpPr>
      <xdr:spPr>
        <a:xfrm>
          <a:off x="10515600" y="1449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67331687-6C3F-433F-9D82-019C2C6B532E}"/>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D0557E29-FF0A-40C1-917A-F381B807A7C0}"/>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E6E58FC6-A205-443E-9D1D-D62828E14154}"/>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9B8B7F1B-4592-429D-8C01-7E804FF40304}"/>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EC7FCB71-6982-4190-BBB6-CEA59BA258CA}"/>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A358531-8A8B-47D5-AE9B-5FD074C38E7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6200C33-5400-46E9-A326-09DDF3BE642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4CB274A-5C71-45DC-9C4A-25232EFC5EA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C302794-9143-426D-8188-FC2E432D58F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C04556E-7F68-4133-8897-A660919390A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143728</xdr:rowOff>
    </xdr:from>
    <xdr:to>
      <xdr:col>55</xdr:col>
      <xdr:colOff>50800</xdr:colOff>
      <xdr:row>86</xdr:row>
      <xdr:rowOff>73878</xdr:rowOff>
    </xdr:to>
    <xdr:sp macro="" textlink="">
      <xdr:nvSpPr>
        <xdr:cNvPr id="362" name="楕円 361">
          <a:extLst>
            <a:ext uri="{FF2B5EF4-FFF2-40B4-BE49-F238E27FC236}">
              <a16:creationId xmlns:a16="http://schemas.microsoft.com/office/drawing/2014/main" id="{9FCC6723-20B6-43B8-A43B-2D951ED923FB}"/>
            </a:ext>
          </a:extLst>
        </xdr:cNvPr>
        <xdr:cNvSpPr/>
      </xdr:nvSpPr>
      <xdr:spPr>
        <a:xfrm>
          <a:off x="10426700" y="1471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122155</xdr:rowOff>
    </xdr:from>
    <xdr:ext cx="469744" cy="259045"/>
    <xdr:sp macro="" textlink="">
      <xdr:nvSpPr>
        <xdr:cNvPr id="363" name="【公営住宅】&#10;一人当たり面積該当値テキスト">
          <a:extLst>
            <a:ext uri="{FF2B5EF4-FFF2-40B4-BE49-F238E27FC236}">
              <a16:creationId xmlns:a16="http://schemas.microsoft.com/office/drawing/2014/main" id="{4AAEF577-DD8C-430F-8B2E-DD00D089AF16}"/>
            </a:ext>
          </a:extLst>
        </xdr:cNvPr>
        <xdr:cNvSpPr txBox="1"/>
      </xdr:nvSpPr>
      <xdr:spPr>
        <a:xfrm>
          <a:off x="10515600" y="1469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145850</xdr:rowOff>
    </xdr:from>
    <xdr:to>
      <xdr:col>50</xdr:col>
      <xdr:colOff>165100</xdr:colOff>
      <xdr:row>86</xdr:row>
      <xdr:rowOff>76000</xdr:rowOff>
    </xdr:to>
    <xdr:sp macro="" textlink="">
      <xdr:nvSpPr>
        <xdr:cNvPr id="364" name="楕円 363">
          <a:extLst>
            <a:ext uri="{FF2B5EF4-FFF2-40B4-BE49-F238E27FC236}">
              <a16:creationId xmlns:a16="http://schemas.microsoft.com/office/drawing/2014/main" id="{E73414AC-1292-4D88-B116-04C7D62F6E64}"/>
            </a:ext>
          </a:extLst>
        </xdr:cNvPr>
        <xdr:cNvSpPr/>
      </xdr:nvSpPr>
      <xdr:spPr>
        <a:xfrm>
          <a:off x="9588500" y="147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23078</xdr:rowOff>
    </xdr:from>
    <xdr:to>
      <xdr:col>55</xdr:col>
      <xdr:colOff>0</xdr:colOff>
      <xdr:row>86</xdr:row>
      <xdr:rowOff>25200</xdr:rowOff>
    </xdr:to>
    <xdr:cxnSp macro="">
      <xdr:nvCxnSpPr>
        <xdr:cNvPr id="365" name="直線コネクタ 364">
          <a:extLst>
            <a:ext uri="{FF2B5EF4-FFF2-40B4-BE49-F238E27FC236}">
              <a16:creationId xmlns:a16="http://schemas.microsoft.com/office/drawing/2014/main" id="{FDD1FD58-080D-42B2-AB13-34C43CB11E0C}"/>
            </a:ext>
          </a:extLst>
        </xdr:cNvPr>
        <xdr:cNvCxnSpPr/>
      </xdr:nvCxnSpPr>
      <xdr:spPr>
        <a:xfrm flipV="1">
          <a:off x="9639300" y="14767778"/>
          <a:ext cx="8382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147647</xdr:rowOff>
    </xdr:from>
    <xdr:to>
      <xdr:col>46</xdr:col>
      <xdr:colOff>38100</xdr:colOff>
      <xdr:row>86</xdr:row>
      <xdr:rowOff>77797</xdr:rowOff>
    </xdr:to>
    <xdr:sp macro="" textlink="">
      <xdr:nvSpPr>
        <xdr:cNvPr id="366" name="楕円 365">
          <a:extLst>
            <a:ext uri="{FF2B5EF4-FFF2-40B4-BE49-F238E27FC236}">
              <a16:creationId xmlns:a16="http://schemas.microsoft.com/office/drawing/2014/main" id="{122595C4-EEF7-4852-8D88-F2E359E389FA}"/>
            </a:ext>
          </a:extLst>
        </xdr:cNvPr>
        <xdr:cNvSpPr/>
      </xdr:nvSpPr>
      <xdr:spPr>
        <a:xfrm>
          <a:off x="8699500" y="147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25200</xdr:rowOff>
    </xdr:from>
    <xdr:to>
      <xdr:col>50</xdr:col>
      <xdr:colOff>114300</xdr:colOff>
      <xdr:row>86</xdr:row>
      <xdr:rowOff>26997</xdr:rowOff>
    </xdr:to>
    <xdr:cxnSp macro="">
      <xdr:nvCxnSpPr>
        <xdr:cNvPr id="367" name="直線コネクタ 366">
          <a:extLst>
            <a:ext uri="{FF2B5EF4-FFF2-40B4-BE49-F238E27FC236}">
              <a16:creationId xmlns:a16="http://schemas.microsoft.com/office/drawing/2014/main" id="{DDF5309B-2E9C-40BC-BA07-B89F5E34F83F}"/>
            </a:ext>
          </a:extLst>
        </xdr:cNvPr>
        <xdr:cNvCxnSpPr/>
      </xdr:nvCxnSpPr>
      <xdr:spPr>
        <a:xfrm flipV="1">
          <a:off x="8750300" y="14769900"/>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148789</xdr:rowOff>
    </xdr:from>
    <xdr:to>
      <xdr:col>41</xdr:col>
      <xdr:colOff>101600</xdr:colOff>
      <xdr:row>86</xdr:row>
      <xdr:rowOff>78939</xdr:rowOff>
    </xdr:to>
    <xdr:sp macro="" textlink="">
      <xdr:nvSpPr>
        <xdr:cNvPr id="368" name="楕円 367">
          <a:extLst>
            <a:ext uri="{FF2B5EF4-FFF2-40B4-BE49-F238E27FC236}">
              <a16:creationId xmlns:a16="http://schemas.microsoft.com/office/drawing/2014/main" id="{20318ACE-5895-424A-B045-A0FBA0A66065}"/>
            </a:ext>
          </a:extLst>
        </xdr:cNvPr>
        <xdr:cNvSpPr/>
      </xdr:nvSpPr>
      <xdr:spPr>
        <a:xfrm>
          <a:off x="7810500" y="1472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26997</xdr:rowOff>
    </xdr:from>
    <xdr:to>
      <xdr:col>45</xdr:col>
      <xdr:colOff>177800</xdr:colOff>
      <xdr:row>86</xdr:row>
      <xdr:rowOff>28139</xdr:rowOff>
    </xdr:to>
    <xdr:cxnSp macro="">
      <xdr:nvCxnSpPr>
        <xdr:cNvPr id="369" name="直線コネクタ 368">
          <a:extLst>
            <a:ext uri="{FF2B5EF4-FFF2-40B4-BE49-F238E27FC236}">
              <a16:creationId xmlns:a16="http://schemas.microsoft.com/office/drawing/2014/main" id="{9E151900-F9B2-458F-95E5-725389AD47E1}"/>
            </a:ext>
          </a:extLst>
        </xdr:cNvPr>
        <xdr:cNvCxnSpPr/>
      </xdr:nvCxnSpPr>
      <xdr:spPr>
        <a:xfrm flipV="1">
          <a:off x="7861300" y="1477169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150422</xdr:rowOff>
    </xdr:from>
    <xdr:to>
      <xdr:col>36</xdr:col>
      <xdr:colOff>165100</xdr:colOff>
      <xdr:row>86</xdr:row>
      <xdr:rowOff>80572</xdr:rowOff>
    </xdr:to>
    <xdr:sp macro="" textlink="">
      <xdr:nvSpPr>
        <xdr:cNvPr id="370" name="楕円 369">
          <a:extLst>
            <a:ext uri="{FF2B5EF4-FFF2-40B4-BE49-F238E27FC236}">
              <a16:creationId xmlns:a16="http://schemas.microsoft.com/office/drawing/2014/main" id="{7D64D84C-5F86-4FC3-8A0A-0C1A3FE6EA82}"/>
            </a:ext>
          </a:extLst>
        </xdr:cNvPr>
        <xdr:cNvSpPr/>
      </xdr:nvSpPr>
      <xdr:spPr>
        <a:xfrm>
          <a:off x="6921500" y="147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28139</xdr:rowOff>
    </xdr:from>
    <xdr:to>
      <xdr:col>41</xdr:col>
      <xdr:colOff>50800</xdr:colOff>
      <xdr:row>86</xdr:row>
      <xdr:rowOff>29772</xdr:rowOff>
    </xdr:to>
    <xdr:cxnSp macro="">
      <xdr:nvCxnSpPr>
        <xdr:cNvPr id="371" name="直線コネクタ 370">
          <a:extLst>
            <a:ext uri="{FF2B5EF4-FFF2-40B4-BE49-F238E27FC236}">
              <a16:creationId xmlns:a16="http://schemas.microsoft.com/office/drawing/2014/main" id="{A88FF29F-F642-4557-97B5-2F85E2DED843}"/>
            </a:ext>
          </a:extLst>
        </xdr:cNvPr>
        <xdr:cNvCxnSpPr/>
      </xdr:nvCxnSpPr>
      <xdr:spPr>
        <a:xfrm flipV="1">
          <a:off x="6972300" y="1477283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8595202F-3C51-47C5-B2FB-375B76E51E86}"/>
            </a:ext>
          </a:extLst>
        </xdr:cNvPr>
        <xdr:cNvSpPr txBox="1"/>
      </xdr:nvSpPr>
      <xdr:spPr>
        <a:xfrm>
          <a:off x="9391727" y="1441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DD90E9D1-95B3-41C2-A2F3-0506D4445C2C}"/>
            </a:ext>
          </a:extLst>
        </xdr:cNvPr>
        <xdr:cNvSpPr txBox="1"/>
      </xdr:nvSpPr>
      <xdr:spPr>
        <a:xfrm>
          <a:off x="85154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a:extLst>
            <a:ext uri="{FF2B5EF4-FFF2-40B4-BE49-F238E27FC236}">
              <a16:creationId xmlns:a16="http://schemas.microsoft.com/office/drawing/2014/main" id="{EC04B1AA-14FD-4F30-B9ED-FC7D28D7FD2D}"/>
            </a:ext>
          </a:extLst>
        </xdr:cNvPr>
        <xdr:cNvSpPr txBox="1"/>
      </xdr:nvSpPr>
      <xdr:spPr>
        <a:xfrm>
          <a:off x="7626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75" name="n_4aveValue【公営住宅】&#10;一人当たり面積">
          <a:extLst>
            <a:ext uri="{FF2B5EF4-FFF2-40B4-BE49-F238E27FC236}">
              <a16:creationId xmlns:a16="http://schemas.microsoft.com/office/drawing/2014/main" id="{64E18276-38D9-4015-89F7-1BB7913ECEC5}"/>
            </a:ext>
          </a:extLst>
        </xdr:cNvPr>
        <xdr:cNvSpPr txBox="1"/>
      </xdr:nvSpPr>
      <xdr:spPr>
        <a:xfrm>
          <a:off x="6737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67127</xdr:rowOff>
    </xdr:from>
    <xdr:ext cx="469744" cy="259045"/>
    <xdr:sp macro="" textlink="">
      <xdr:nvSpPr>
        <xdr:cNvPr id="376" name="n_1mainValue【公営住宅】&#10;一人当たり面積">
          <a:extLst>
            <a:ext uri="{FF2B5EF4-FFF2-40B4-BE49-F238E27FC236}">
              <a16:creationId xmlns:a16="http://schemas.microsoft.com/office/drawing/2014/main" id="{A79E0E63-1D97-4310-A41D-7A9D482EB2B6}"/>
            </a:ext>
          </a:extLst>
        </xdr:cNvPr>
        <xdr:cNvSpPr txBox="1"/>
      </xdr:nvSpPr>
      <xdr:spPr>
        <a:xfrm>
          <a:off x="9391727" y="148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68924</xdr:rowOff>
    </xdr:from>
    <xdr:ext cx="469744" cy="259045"/>
    <xdr:sp macro="" textlink="">
      <xdr:nvSpPr>
        <xdr:cNvPr id="377" name="n_2mainValue【公営住宅】&#10;一人当たり面積">
          <a:extLst>
            <a:ext uri="{FF2B5EF4-FFF2-40B4-BE49-F238E27FC236}">
              <a16:creationId xmlns:a16="http://schemas.microsoft.com/office/drawing/2014/main" id="{C2790A60-4371-429A-AD8E-067F1EEEAEF7}"/>
            </a:ext>
          </a:extLst>
        </xdr:cNvPr>
        <xdr:cNvSpPr txBox="1"/>
      </xdr:nvSpPr>
      <xdr:spPr>
        <a:xfrm>
          <a:off x="8515427" y="1481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70066</xdr:rowOff>
    </xdr:from>
    <xdr:ext cx="469744" cy="259045"/>
    <xdr:sp macro="" textlink="">
      <xdr:nvSpPr>
        <xdr:cNvPr id="378" name="n_3mainValue【公営住宅】&#10;一人当たり面積">
          <a:extLst>
            <a:ext uri="{FF2B5EF4-FFF2-40B4-BE49-F238E27FC236}">
              <a16:creationId xmlns:a16="http://schemas.microsoft.com/office/drawing/2014/main" id="{46E8DE30-B17C-4AE3-9D6D-35967B1362EA}"/>
            </a:ext>
          </a:extLst>
        </xdr:cNvPr>
        <xdr:cNvSpPr txBox="1"/>
      </xdr:nvSpPr>
      <xdr:spPr>
        <a:xfrm>
          <a:off x="7626427" y="1481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71699</xdr:rowOff>
    </xdr:from>
    <xdr:ext cx="469744" cy="259045"/>
    <xdr:sp macro="" textlink="">
      <xdr:nvSpPr>
        <xdr:cNvPr id="379" name="n_4mainValue【公営住宅】&#10;一人当たり面積">
          <a:extLst>
            <a:ext uri="{FF2B5EF4-FFF2-40B4-BE49-F238E27FC236}">
              <a16:creationId xmlns:a16="http://schemas.microsoft.com/office/drawing/2014/main" id="{50459DA3-3F9D-45FC-8EC3-14DA80EA0655}"/>
            </a:ext>
          </a:extLst>
        </xdr:cNvPr>
        <xdr:cNvSpPr txBox="1"/>
      </xdr:nvSpPr>
      <xdr:spPr>
        <a:xfrm>
          <a:off x="6737427" y="1481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48AB63B-5CE9-4D0C-9F23-B8485A811CF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F4599B03-BF6C-439A-9C53-911E39D38AF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BDDA8B3-E298-4F99-8621-1BDA28B7D74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88FAC625-5E08-40DB-841C-D8B070ECF4B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35338718-6018-432B-9BD1-512717C32BA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47A777C-32FB-4451-9C31-80F25DA6E7F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A0CF211A-FBB5-489F-AFA6-1E5D25D865F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201421B-7495-401B-B6B4-06B19BE1575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7F86F3D9-ECDF-4033-903B-369D9ECA5C6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9948626C-DF24-4923-A373-06BAA214348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8AE8EAAE-5ED6-49AB-AE49-C4E78E4C7F3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5225AD74-50A1-4D6C-BCD0-9DC8F554342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94D1A6B4-F790-47AA-A036-A716C1C56D2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1F624B2D-49CD-4C76-AE9D-C3A9504E95F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8B63413-41C5-415D-B1D9-7DF2A6AAEEA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C71CF309-76C7-42F6-A310-A9E29A6AF1A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8A5D2786-8B09-458F-A5F1-5E24306BBB7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4BAF0E98-87A6-4A4C-8582-DE5943426D3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9BC9B394-0BF6-4FCC-94B7-90E186F929C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BA745519-0A3C-4869-828C-717E2E867F6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F1587EBA-F041-4924-A032-068232B86A1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24EAE372-D018-48D8-BE2A-692876B241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AA33235C-4375-4BD1-A773-D9FA5DFB545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1C2C3317-766B-4C0D-AD0A-1206EF32448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20D55425-3425-446F-8C89-F117FE44D72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D11605CA-E34B-40F8-9B75-4F5169C050A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8285F9AA-E110-47E7-A350-B70F5FAFA1E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6FCF1E8E-8393-4416-9BE9-DE619C14D9A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1020FA3F-B4ED-40F9-AEC5-87FA3B82F87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625CC173-8EED-470D-8D54-2E52F80D5C5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692FDEED-752F-4362-8FE6-D26B5B9CA78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E4A31105-11F6-4AE0-8D74-AD7EB14DA2B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BE61477F-1C1C-4162-9910-F4AF90DD083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3E297F87-A2B9-4673-A4BB-29FFEB2E5FA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A9D488C8-C0F3-4A8F-85A3-FF05D166E1E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1B57DBD4-3BB4-4E33-BD1F-91BC0161AE7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BADBD2FC-205B-467F-AE60-8BCA8C43865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1EA1FFE-970B-4E47-89CA-BC87D71D2F1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7AFC349E-D96D-4F34-B77B-BB270989024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4148AC50-A8FB-4E99-BEF5-6A3E0BB5D2B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2598333D-2444-4785-BCDC-3E0D5B464A53}"/>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46B29B93-DFFE-4CE8-8571-7B5B53675C5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77FD078D-B665-4712-BCB5-5D40A089F84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947AC158-EDF5-4C72-862D-F8C5B257F981}"/>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C09A2BF0-D614-4B77-BBDC-2AB2415C1E2B}"/>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68619B52-C6BF-4BE5-8961-0955F3FF1A8D}"/>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39E926E0-AF76-4187-9575-652A216B6EC7}"/>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2B52BA6A-922B-459D-99F5-9108E342A002}"/>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D5F62AE3-B703-4094-9500-1BC28CF9D440}"/>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2642794F-4B78-4D31-A502-C4A457EF8015}"/>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AEC19841-738C-43F3-8D45-6DC985DA67D4}"/>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9A6ACA8-A0F3-46CB-AD2B-6F7E35E4E93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21451C1-CF0E-4FF6-8BA9-BA764676511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99033D1-2B9A-47A5-93F9-CCE02AF7D2E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F3FB3EA-3E93-44DA-B197-BC8DE179396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4B72AD8-1851-423F-A3B0-421E7F239C4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36" name="楕円 435">
          <a:extLst>
            <a:ext uri="{FF2B5EF4-FFF2-40B4-BE49-F238E27FC236}">
              <a16:creationId xmlns:a16="http://schemas.microsoft.com/office/drawing/2014/main" id="{CDA37F5C-EDDC-4E41-A7A8-3AC144BA04B5}"/>
            </a:ext>
          </a:extLst>
        </xdr:cNvPr>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B8677E36-0FD5-47EA-9BC3-D64916990073}"/>
            </a:ext>
          </a:extLst>
        </xdr:cNvPr>
        <xdr:cNvSpPr txBox="1"/>
      </xdr:nvSpPr>
      <xdr:spPr>
        <a:xfrm>
          <a:off x="16357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48260</xdr:rowOff>
    </xdr:from>
    <xdr:to>
      <xdr:col>81</xdr:col>
      <xdr:colOff>101600</xdr:colOff>
      <xdr:row>38</xdr:row>
      <xdr:rowOff>149860</xdr:rowOff>
    </xdr:to>
    <xdr:sp macro="" textlink="">
      <xdr:nvSpPr>
        <xdr:cNvPr id="438" name="楕円 437">
          <a:extLst>
            <a:ext uri="{FF2B5EF4-FFF2-40B4-BE49-F238E27FC236}">
              <a16:creationId xmlns:a16="http://schemas.microsoft.com/office/drawing/2014/main" id="{5A6ABC3E-6088-410F-8955-4F5245DA3BF5}"/>
            </a:ext>
          </a:extLst>
        </xdr:cNvPr>
        <xdr:cNvSpPr/>
      </xdr:nvSpPr>
      <xdr:spPr>
        <a:xfrm>
          <a:off x="1543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38</xdr:row>
      <xdr:rowOff>99060</xdr:rowOff>
    </xdr:to>
    <xdr:cxnSp macro="">
      <xdr:nvCxnSpPr>
        <xdr:cNvPr id="439" name="直線コネクタ 438">
          <a:extLst>
            <a:ext uri="{FF2B5EF4-FFF2-40B4-BE49-F238E27FC236}">
              <a16:creationId xmlns:a16="http://schemas.microsoft.com/office/drawing/2014/main" id="{3D873F8A-47EC-4FEE-BD4F-A8ED2EA1732B}"/>
            </a:ext>
          </a:extLst>
        </xdr:cNvPr>
        <xdr:cNvCxnSpPr/>
      </xdr:nvCxnSpPr>
      <xdr:spPr>
        <a:xfrm flipV="1">
          <a:off x="15481300" y="6591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21590</xdr:rowOff>
    </xdr:from>
    <xdr:to>
      <xdr:col>76</xdr:col>
      <xdr:colOff>165100</xdr:colOff>
      <xdr:row>35</xdr:row>
      <xdr:rowOff>123190</xdr:rowOff>
    </xdr:to>
    <xdr:sp macro="" textlink="">
      <xdr:nvSpPr>
        <xdr:cNvPr id="440" name="楕円 439">
          <a:extLst>
            <a:ext uri="{FF2B5EF4-FFF2-40B4-BE49-F238E27FC236}">
              <a16:creationId xmlns:a16="http://schemas.microsoft.com/office/drawing/2014/main" id="{1724BAA4-4D20-4132-A8BE-3D8D81732B6E}"/>
            </a:ext>
          </a:extLst>
        </xdr:cNvPr>
        <xdr:cNvSpPr/>
      </xdr:nvSpPr>
      <xdr:spPr>
        <a:xfrm>
          <a:off x="14541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72390</xdr:rowOff>
    </xdr:from>
    <xdr:to>
      <xdr:col>81</xdr:col>
      <xdr:colOff>50800</xdr:colOff>
      <xdr:row>38</xdr:row>
      <xdr:rowOff>99060</xdr:rowOff>
    </xdr:to>
    <xdr:cxnSp macro="">
      <xdr:nvCxnSpPr>
        <xdr:cNvPr id="441" name="直線コネクタ 440">
          <a:extLst>
            <a:ext uri="{FF2B5EF4-FFF2-40B4-BE49-F238E27FC236}">
              <a16:creationId xmlns:a16="http://schemas.microsoft.com/office/drawing/2014/main" id="{4CE75BEE-E2F2-453E-9628-0A41010C9B0E}"/>
            </a:ext>
          </a:extLst>
        </xdr:cNvPr>
        <xdr:cNvCxnSpPr/>
      </xdr:nvCxnSpPr>
      <xdr:spPr>
        <a:xfrm>
          <a:off x="14592300" y="6073140"/>
          <a:ext cx="8890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130175</xdr:rowOff>
    </xdr:from>
    <xdr:to>
      <xdr:col>72</xdr:col>
      <xdr:colOff>38100</xdr:colOff>
      <xdr:row>35</xdr:row>
      <xdr:rowOff>60325</xdr:rowOff>
    </xdr:to>
    <xdr:sp macro="" textlink="">
      <xdr:nvSpPr>
        <xdr:cNvPr id="442" name="楕円 441">
          <a:extLst>
            <a:ext uri="{FF2B5EF4-FFF2-40B4-BE49-F238E27FC236}">
              <a16:creationId xmlns:a16="http://schemas.microsoft.com/office/drawing/2014/main" id="{1D438786-FC69-481D-AF9B-4565C86C83AA}"/>
            </a:ext>
          </a:extLst>
        </xdr:cNvPr>
        <xdr:cNvSpPr/>
      </xdr:nvSpPr>
      <xdr:spPr>
        <a:xfrm>
          <a:off x="13652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9525</xdr:rowOff>
    </xdr:from>
    <xdr:to>
      <xdr:col>76</xdr:col>
      <xdr:colOff>114300</xdr:colOff>
      <xdr:row>35</xdr:row>
      <xdr:rowOff>72390</xdr:rowOff>
    </xdr:to>
    <xdr:cxnSp macro="">
      <xdr:nvCxnSpPr>
        <xdr:cNvPr id="443" name="直線コネクタ 442">
          <a:extLst>
            <a:ext uri="{FF2B5EF4-FFF2-40B4-BE49-F238E27FC236}">
              <a16:creationId xmlns:a16="http://schemas.microsoft.com/office/drawing/2014/main" id="{BD9DA982-598B-49F1-8DC4-17B531A12B24}"/>
            </a:ext>
          </a:extLst>
        </xdr:cNvPr>
        <xdr:cNvCxnSpPr/>
      </xdr:nvCxnSpPr>
      <xdr:spPr>
        <a:xfrm>
          <a:off x="13703300" y="601027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128270</xdr:rowOff>
    </xdr:from>
    <xdr:to>
      <xdr:col>67</xdr:col>
      <xdr:colOff>101600</xdr:colOff>
      <xdr:row>42</xdr:row>
      <xdr:rowOff>58420</xdr:rowOff>
    </xdr:to>
    <xdr:sp macro="" textlink="">
      <xdr:nvSpPr>
        <xdr:cNvPr id="444" name="楕円 443">
          <a:extLst>
            <a:ext uri="{FF2B5EF4-FFF2-40B4-BE49-F238E27FC236}">
              <a16:creationId xmlns:a16="http://schemas.microsoft.com/office/drawing/2014/main" id="{8CBFDB77-EDE9-4BE2-963A-FE4943B75064}"/>
            </a:ext>
          </a:extLst>
        </xdr:cNvPr>
        <xdr:cNvSpPr/>
      </xdr:nvSpPr>
      <xdr:spPr>
        <a:xfrm>
          <a:off x="12763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9525</xdr:rowOff>
    </xdr:from>
    <xdr:to>
      <xdr:col>71</xdr:col>
      <xdr:colOff>177800</xdr:colOff>
      <xdr:row>42</xdr:row>
      <xdr:rowOff>7620</xdr:rowOff>
    </xdr:to>
    <xdr:cxnSp macro="">
      <xdr:nvCxnSpPr>
        <xdr:cNvPr id="445" name="直線コネクタ 444">
          <a:extLst>
            <a:ext uri="{FF2B5EF4-FFF2-40B4-BE49-F238E27FC236}">
              <a16:creationId xmlns:a16="http://schemas.microsoft.com/office/drawing/2014/main" id="{2732808F-08C3-44A6-A7BB-8E9B01399A84}"/>
            </a:ext>
          </a:extLst>
        </xdr:cNvPr>
        <xdr:cNvCxnSpPr/>
      </xdr:nvCxnSpPr>
      <xdr:spPr>
        <a:xfrm flipV="1">
          <a:off x="12814300" y="6010275"/>
          <a:ext cx="889000" cy="119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8A602503-697D-4CF2-8541-32474274A9D1}"/>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24782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970323F-629C-42A6-9CE1-669FCEF49000}"/>
            </a:ext>
          </a:extLst>
        </xdr:cNvPr>
        <xdr:cNvSpPr txBox="1"/>
      </xdr:nvSpPr>
      <xdr:spPr>
        <a:xfrm>
          <a:off x="14389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2C82E37C-0773-4491-A02A-2EE9548BBC97}"/>
            </a:ext>
          </a:extLst>
        </xdr:cNvPr>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7DB6BEBC-10A5-4FF8-A69A-9042A7B4A394}"/>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140987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B5E3E57B-FDD3-41E6-8027-C797C4D4DC2F}"/>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139717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915DCB87-CABC-4158-8101-0382F075AB5C}"/>
            </a:ext>
          </a:extLst>
        </xdr:cNvPr>
        <xdr:cNvSpPr txBox="1"/>
      </xdr:nvSpPr>
      <xdr:spPr>
        <a:xfrm>
          <a:off x="143897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76852</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8BE70049-5CA5-4FAB-B2C3-8A80F03D99CE}"/>
            </a:ext>
          </a:extLst>
        </xdr:cNvPr>
        <xdr:cNvSpPr txBox="1"/>
      </xdr:nvSpPr>
      <xdr:spPr>
        <a:xfrm>
          <a:off x="135007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49547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FBC089EB-9076-4E9E-A961-310F9F3CFE07}"/>
            </a:ext>
          </a:extLst>
        </xdr:cNvPr>
        <xdr:cNvSpPr txBox="1"/>
      </xdr:nvSpPr>
      <xdr:spPr>
        <a:xfrm>
          <a:off x="126117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617AD9E6-0513-4DAE-AED4-96C5832AB15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6904CDB6-8A5B-4838-89CC-358D0620B4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64DEB6BF-4048-4E0E-AA4C-BB9C72771D0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EEFED0DC-2060-458E-898C-B6B30FC47E0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28ED4CA5-02EC-4442-9149-2369A160D2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F0065AD2-31D5-4462-BB1C-55F5D2FA619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B8435DC1-0A21-47DE-8530-C181A837B54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39C11B45-21DA-4542-83E1-A397CB81F04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C2321371-EFDD-461E-A9F5-9ABA84AD234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BF626487-E0B3-40B8-8E97-F52D787E53F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1DB04CC0-1059-4F2C-B420-2593101FFDC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482C3028-3295-4A2F-AB0E-4921BB7C08B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1FDB5075-CED0-480F-96F9-53DD173036B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4F016B8B-46E1-40BF-A29A-82852B08880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9A26D565-F613-49A8-92D1-0A675B5195B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A51C7503-1CAE-4949-A8FC-A7F9A3B804E8}"/>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1EF18381-05FA-47CB-A68B-102F58E4555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96D2DD21-D941-4D54-89EE-47503A29087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0850403C-1E29-45FD-95BB-E011A5966FC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48C94C3E-1491-48DC-A7D2-20DCD4A0ADF4}"/>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26D8F233-2830-4BF7-ADCA-BBB8C6FD660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728C9810-8E78-4303-995A-E017ED6C75DE}"/>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906FB093-2A3A-4F57-A327-24028C38EC8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B4FE1DC7-4495-44D9-B096-C9A9D98581E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3D9604E5-BD17-4856-85A9-29912D5495B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0D170FA4-04DF-45F8-8D8B-5680FF42BB51}"/>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867BDB04-1DA8-4046-8EC0-6A1BF02D2A2C}"/>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D0D73C72-A0D9-4EB1-B5F2-D762F62BAA58}"/>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459A03FF-30BE-4AC9-B679-1BFFDF3A759D}"/>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F167072A-433B-40B0-AF91-D6ED95D1F0B4}"/>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2C3D4BB5-B20E-45E2-B5D7-C2783F4A1A85}"/>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60D8D61B-CC49-4C7F-B8C9-E6CBC8B90998}"/>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FC5A3B4C-082F-4AA7-945C-D07316AA3E97}"/>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D7635B31-51BD-4C77-94D6-9C24DFE02F21}"/>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FCBFD88B-B183-45B4-AD13-9D22EA26A331}"/>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a:extLst>
            <a:ext uri="{FF2B5EF4-FFF2-40B4-BE49-F238E27FC236}">
              <a16:creationId xmlns:a16="http://schemas.microsoft.com/office/drawing/2014/main" id="{EE42B928-1EC2-4DDA-9C45-B47FA976AB0C}"/>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81BAC58-3564-4C3A-B660-FCCDCCFE508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47EAFBD-C240-4070-91F3-BCAFE9C8E6B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FBEAD48-4B4A-4ABF-A178-555A3A7BB84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0412560-4877-474D-9A64-0B6496780AA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598AC6D-D8A2-413D-A036-DE62E17CBD2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111942</xdr:rowOff>
    </xdr:from>
    <xdr:to>
      <xdr:col>116</xdr:col>
      <xdr:colOff>114300</xdr:colOff>
      <xdr:row>36</xdr:row>
      <xdr:rowOff>42092</xdr:rowOff>
    </xdr:to>
    <xdr:sp macro="" textlink="">
      <xdr:nvSpPr>
        <xdr:cNvPr id="495" name="楕円 494">
          <a:extLst>
            <a:ext uri="{FF2B5EF4-FFF2-40B4-BE49-F238E27FC236}">
              <a16:creationId xmlns:a16="http://schemas.microsoft.com/office/drawing/2014/main" id="{BC56B7EA-AC5E-4A70-BE59-D9F0856568AA}"/>
            </a:ext>
          </a:extLst>
        </xdr:cNvPr>
        <xdr:cNvSpPr/>
      </xdr:nvSpPr>
      <xdr:spPr>
        <a:xfrm>
          <a:off x="221107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134819</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1671F806-A9FD-4B9A-A8B8-351377006325}"/>
            </a:ext>
          </a:extLst>
        </xdr:cNvPr>
        <xdr:cNvSpPr txBox="1"/>
      </xdr:nvSpPr>
      <xdr:spPr>
        <a:xfrm>
          <a:off x="22199600" y="596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128270</xdr:rowOff>
    </xdr:from>
    <xdr:to>
      <xdr:col>112</xdr:col>
      <xdr:colOff>38100</xdr:colOff>
      <xdr:row>36</xdr:row>
      <xdr:rowOff>58420</xdr:rowOff>
    </xdr:to>
    <xdr:sp macro="" textlink="">
      <xdr:nvSpPr>
        <xdr:cNvPr id="497" name="楕円 496">
          <a:extLst>
            <a:ext uri="{FF2B5EF4-FFF2-40B4-BE49-F238E27FC236}">
              <a16:creationId xmlns:a16="http://schemas.microsoft.com/office/drawing/2014/main" id="{A77BFB54-19F7-46BA-B99E-06C89D0368D3}"/>
            </a:ext>
          </a:extLst>
        </xdr:cNvPr>
        <xdr:cNvSpPr/>
      </xdr:nvSpPr>
      <xdr:spPr>
        <a:xfrm>
          <a:off x="21272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162742</xdr:rowOff>
    </xdr:from>
    <xdr:to>
      <xdr:col>116</xdr:col>
      <xdr:colOff>63500</xdr:colOff>
      <xdr:row>36</xdr:row>
      <xdr:rowOff>7620</xdr:rowOff>
    </xdr:to>
    <xdr:cxnSp macro="">
      <xdr:nvCxnSpPr>
        <xdr:cNvPr id="498" name="直線コネクタ 497">
          <a:extLst>
            <a:ext uri="{FF2B5EF4-FFF2-40B4-BE49-F238E27FC236}">
              <a16:creationId xmlns:a16="http://schemas.microsoft.com/office/drawing/2014/main" id="{57CF8123-07A5-4F24-A30D-5337F1400417}"/>
            </a:ext>
          </a:extLst>
        </xdr:cNvPr>
        <xdr:cNvCxnSpPr/>
      </xdr:nvCxnSpPr>
      <xdr:spPr>
        <a:xfrm flipV="1">
          <a:off x="21323300" y="616349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141333</xdr:rowOff>
    </xdr:from>
    <xdr:to>
      <xdr:col>107</xdr:col>
      <xdr:colOff>101600</xdr:colOff>
      <xdr:row>36</xdr:row>
      <xdr:rowOff>71483</xdr:rowOff>
    </xdr:to>
    <xdr:sp macro="" textlink="">
      <xdr:nvSpPr>
        <xdr:cNvPr id="499" name="楕円 498">
          <a:extLst>
            <a:ext uri="{FF2B5EF4-FFF2-40B4-BE49-F238E27FC236}">
              <a16:creationId xmlns:a16="http://schemas.microsoft.com/office/drawing/2014/main" id="{64541E85-4D7D-4CF2-80EC-F681A7B77447}"/>
            </a:ext>
          </a:extLst>
        </xdr:cNvPr>
        <xdr:cNvSpPr/>
      </xdr:nvSpPr>
      <xdr:spPr>
        <a:xfrm>
          <a:off x="20383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7620</xdr:rowOff>
    </xdr:from>
    <xdr:to>
      <xdr:col>111</xdr:col>
      <xdr:colOff>177800</xdr:colOff>
      <xdr:row>36</xdr:row>
      <xdr:rowOff>20683</xdr:rowOff>
    </xdr:to>
    <xdr:cxnSp macro="">
      <xdr:nvCxnSpPr>
        <xdr:cNvPr id="500" name="直線コネクタ 499">
          <a:extLst>
            <a:ext uri="{FF2B5EF4-FFF2-40B4-BE49-F238E27FC236}">
              <a16:creationId xmlns:a16="http://schemas.microsoft.com/office/drawing/2014/main" id="{395FE31C-AA2D-4BB5-87EB-357D94A73900}"/>
            </a:ext>
          </a:extLst>
        </xdr:cNvPr>
        <xdr:cNvCxnSpPr/>
      </xdr:nvCxnSpPr>
      <xdr:spPr>
        <a:xfrm flipV="1">
          <a:off x="20434300" y="61798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154396</xdr:rowOff>
    </xdr:from>
    <xdr:to>
      <xdr:col>102</xdr:col>
      <xdr:colOff>165100</xdr:colOff>
      <xdr:row>36</xdr:row>
      <xdr:rowOff>84546</xdr:rowOff>
    </xdr:to>
    <xdr:sp macro="" textlink="">
      <xdr:nvSpPr>
        <xdr:cNvPr id="501" name="楕円 500">
          <a:extLst>
            <a:ext uri="{FF2B5EF4-FFF2-40B4-BE49-F238E27FC236}">
              <a16:creationId xmlns:a16="http://schemas.microsoft.com/office/drawing/2014/main" id="{BF21CB0E-6F92-4597-ABCA-7A6CC15133B0}"/>
            </a:ext>
          </a:extLst>
        </xdr:cNvPr>
        <xdr:cNvSpPr/>
      </xdr:nvSpPr>
      <xdr:spPr>
        <a:xfrm>
          <a:off x="19494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20683</xdr:rowOff>
    </xdr:from>
    <xdr:to>
      <xdr:col>107</xdr:col>
      <xdr:colOff>50800</xdr:colOff>
      <xdr:row>36</xdr:row>
      <xdr:rowOff>33746</xdr:rowOff>
    </xdr:to>
    <xdr:cxnSp macro="">
      <xdr:nvCxnSpPr>
        <xdr:cNvPr id="502" name="直線コネクタ 501">
          <a:extLst>
            <a:ext uri="{FF2B5EF4-FFF2-40B4-BE49-F238E27FC236}">
              <a16:creationId xmlns:a16="http://schemas.microsoft.com/office/drawing/2014/main" id="{A83263AB-B49B-4047-8E7C-CC8917A5AAAB}"/>
            </a:ext>
          </a:extLst>
        </xdr:cNvPr>
        <xdr:cNvCxnSpPr/>
      </xdr:nvCxnSpPr>
      <xdr:spPr>
        <a:xfrm flipV="1">
          <a:off x="19545300" y="61928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100512</xdr:rowOff>
    </xdr:from>
    <xdr:to>
      <xdr:col>98</xdr:col>
      <xdr:colOff>38100</xdr:colOff>
      <xdr:row>39</xdr:row>
      <xdr:rowOff>30662</xdr:rowOff>
    </xdr:to>
    <xdr:sp macro="" textlink="">
      <xdr:nvSpPr>
        <xdr:cNvPr id="503" name="楕円 502">
          <a:extLst>
            <a:ext uri="{FF2B5EF4-FFF2-40B4-BE49-F238E27FC236}">
              <a16:creationId xmlns:a16="http://schemas.microsoft.com/office/drawing/2014/main" id="{C16615BB-A08A-4ED3-9E23-80F45D5A91AD}"/>
            </a:ext>
          </a:extLst>
        </xdr:cNvPr>
        <xdr:cNvSpPr/>
      </xdr:nvSpPr>
      <xdr:spPr>
        <a:xfrm>
          <a:off x="18605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33746</xdr:rowOff>
    </xdr:from>
    <xdr:to>
      <xdr:col>102</xdr:col>
      <xdr:colOff>114300</xdr:colOff>
      <xdr:row>38</xdr:row>
      <xdr:rowOff>151312</xdr:rowOff>
    </xdr:to>
    <xdr:cxnSp macro="">
      <xdr:nvCxnSpPr>
        <xdr:cNvPr id="504" name="直線コネクタ 503">
          <a:extLst>
            <a:ext uri="{FF2B5EF4-FFF2-40B4-BE49-F238E27FC236}">
              <a16:creationId xmlns:a16="http://schemas.microsoft.com/office/drawing/2014/main" id="{0F5AEAD4-4689-48E2-BB3F-3C2D359FB6B8}"/>
            </a:ext>
          </a:extLst>
        </xdr:cNvPr>
        <xdr:cNvCxnSpPr/>
      </xdr:nvCxnSpPr>
      <xdr:spPr>
        <a:xfrm flipV="1">
          <a:off x="18656300" y="6205946"/>
          <a:ext cx="889000" cy="46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1C444AAE-25FE-4441-9417-64CC34BD5428}"/>
            </a:ext>
          </a:extLst>
        </xdr:cNvPr>
        <xdr:cNvSpPr txBox="1"/>
      </xdr:nvSpPr>
      <xdr:spPr>
        <a:xfrm>
          <a:off x="210757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4A0EEBA4-DEA0-42E6-AA24-BA1695F6133F}"/>
            </a:ext>
          </a:extLst>
        </xdr:cNvPr>
        <xdr:cNvSpPr txBox="1"/>
      </xdr:nvSpPr>
      <xdr:spPr>
        <a:xfrm>
          <a:off x="201994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41383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BA17F017-E5B0-4951-9F23-B92041D7ADCD}"/>
            </a:ext>
          </a:extLst>
        </xdr:cNvPr>
        <xdr:cNvSpPr txBox="1"/>
      </xdr:nvSpPr>
      <xdr:spPr>
        <a:xfrm>
          <a:off x="19310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28489F4E-DA36-489B-A3A9-A0AE38A25C5C}"/>
            </a:ext>
          </a:extLst>
        </xdr:cNvPr>
        <xdr:cNvSpPr txBox="1"/>
      </xdr:nvSpPr>
      <xdr:spPr>
        <a:xfrm>
          <a:off x="18421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74947</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5F388751-7D97-4A3B-9461-AC82504C5BCC}"/>
            </a:ext>
          </a:extLst>
        </xdr:cNvPr>
        <xdr:cNvSpPr txBox="1"/>
      </xdr:nvSpPr>
      <xdr:spPr>
        <a:xfrm>
          <a:off x="21075727"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88010</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E80FA9DB-3E8C-41D9-9AE7-95BCBE2F6B68}"/>
            </a:ext>
          </a:extLst>
        </xdr:cNvPr>
        <xdr:cNvSpPr txBox="1"/>
      </xdr:nvSpPr>
      <xdr:spPr>
        <a:xfrm>
          <a:off x="20199427" y="591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101073</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851ED365-2CE3-4A42-9398-4E0993E97BD6}"/>
            </a:ext>
          </a:extLst>
        </xdr:cNvPr>
        <xdr:cNvSpPr txBox="1"/>
      </xdr:nvSpPr>
      <xdr:spPr>
        <a:xfrm>
          <a:off x="19310427" y="593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47188</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588E5079-816C-4215-9B5D-49DA1E03363C}"/>
            </a:ext>
          </a:extLst>
        </xdr:cNvPr>
        <xdr:cNvSpPr txBox="1"/>
      </xdr:nvSpPr>
      <xdr:spPr>
        <a:xfrm>
          <a:off x="18421427" y="639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FE2AEB93-D4F0-40E5-B342-C177A96671E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A1F6E85C-5BB8-480B-842D-145363D812F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FB64A126-9FB7-45E0-A195-4557D619502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DAB2FFD0-64AA-495C-B3A1-FF0572A5250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8A3A44E3-FBC6-4840-A194-2747EF53CFC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853D1B11-8BFF-4366-A95E-3787AE8FECC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DF83E1C1-426A-4030-8D11-8149F7B1D1A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38D3C83F-3339-4E8D-9530-CD43EEB9338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FF0B7D9B-9AC7-410F-B79C-E679C0DE770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C44572C1-E2A8-4E29-A5E8-3B2124B10D6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2BC3E28E-2C5A-448F-B47E-D0CB28C2638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16A31506-8DFB-4AF8-B1A7-36E0F7BB326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291A23E1-0472-4346-AC30-EFCF3EEC325D}"/>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C960919C-ABC1-424B-B2F5-99431671E66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2FE23FE4-A354-4822-B333-ADE926BF1E9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7FFE0EC4-7374-46ED-96AA-91270AD10D1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A0D0BE55-33E6-427A-A54B-BEB03EBA914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5363FA98-DA1E-4BCE-9FBE-85368ACFA31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7E91C33A-D6D9-492A-A9D6-4FA721B6AEC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1703A0BB-AB98-4835-A2C0-61C38632D7E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8A8036BF-49E7-4AD4-9AAA-56947801BA9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CD42F85F-8666-41CE-8057-7AF74714F26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0F2F3155-4C12-45B0-AFC9-B0B9B657B1CC}"/>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6915392F-38FF-455B-9D33-4B63E2434A3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FA42359A-0280-4526-9406-068BD5378F0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8965B75B-816D-49C3-BC6F-EF3CD2A3512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5DEE72F1-5AC3-42C5-A887-86F906ACFBF7}"/>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D58525E7-C2ED-45E2-BC70-C5F24C74BAA6}"/>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1E3D5FD1-8642-4D9B-A37E-F4D02B7ECB2E}"/>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4AB3B676-CF05-4218-8B02-C021C91F4CAE}"/>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CA742D62-613F-4A21-A077-56C4BF166D1E}"/>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44E7475-BEF6-47EE-8954-9888CE28BDB9}"/>
            </a:ext>
          </a:extLst>
        </xdr:cNvPr>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1AB68C2F-D303-41BD-81B2-CC4A895A5B4A}"/>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32C9A3FE-D505-45E9-94B9-FA89D6EC1F38}"/>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05E902C7-5682-4BFF-B53F-D5EC593EF873}"/>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9DD38D03-92F9-42D0-AA4F-09B0B32C03B6}"/>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フローチャート: 判断 548">
          <a:extLst>
            <a:ext uri="{FF2B5EF4-FFF2-40B4-BE49-F238E27FC236}">
              <a16:creationId xmlns:a16="http://schemas.microsoft.com/office/drawing/2014/main" id="{36CC6C95-E60F-474A-ABF7-512742C8ABC0}"/>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54C7C96-468F-4BE4-A1E7-109A6D76E79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C3FD9C97-929C-41D8-88A3-DF40262F79C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1286B3-FB54-4660-9366-BDCBD07AF85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44AD9B3C-1BA0-4152-BFA3-8B7AF6AED35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4993C8CC-0DF1-41EE-8A9B-D2037982E5C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105954</xdr:rowOff>
    </xdr:from>
    <xdr:to>
      <xdr:col>85</xdr:col>
      <xdr:colOff>177800</xdr:colOff>
      <xdr:row>63</xdr:row>
      <xdr:rowOff>36104</xdr:rowOff>
    </xdr:to>
    <xdr:sp macro="" textlink="">
      <xdr:nvSpPr>
        <xdr:cNvPr id="555" name="楕円 554">
          <a:extLst>
            <a:ext uri="{FF2B5EF4-FFF2-40B4-BE49-F238E27FC236}">
              <a16:creationId xmlns:a16="http://schemas.microsoft.com/office/drawing/2014/main" id="{560E48C4-4BEC-457E-BB85-68BDDA67277E}"/>
            </a:ext>
          </a:extLst>
        </xdr:cNvPr>
        <xdr:cNvSpPr/>
      </xdr:nvSpPr>
      <xdr:spPr>
        <a:xfrm>
          <a:off x="162687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84381</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598A60B1-8E2B-463C-A658-E964946DF7E0}"/>
            </a:ext>
          </a:extLst>
        </xdr:cNvPr>
        <xdr:cNvSpPr txBox="1"/>
      </xdr:nvSpPr>
      <xdr:spPr>
        <a:xfrm>
          <a:off x="16357600"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66766</xdr:rowOff>
    </xdr:from>
    <xdr:to>
      <xdr:col>81</xdr:col>
      <xdr:colOff>101600</xdr:colOff>
      <xdr:row>62</xdr:row>
      <xdr:rowOff>168366</xdr:rowOff>
    </xdr:to>
    <xdr:sp macro="" textlink="">
      <xdr:nvSpPr>
        <xdr:cNvPr id="557" name="楕円 556">
          <a:extLst>
            <a:ext uri="{FF2B5EF4-FFF2-40B4-BE49-F238E27FC236}">
              <a16:creationId xmlns:a16="http://schemas.microsoft.com/office/drawing/2014/main" id="{48065CA6-7AB8-4023-B544-78AB60381E89}"/>
            </a:ext>
          </a:extLst>
        </xdr:cNvPr>
        <xdr:cNvSpPr/>
      </xdr:nvSpPr>
      <xdr:spPr>
        <a:xfrm>
          <a:off x="15430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117566</xdr:rowOff>
    </xdr:from>
    <xdr:to>
      <xdr:col>85</xdr:col>
      <xdr:colOff>127000</xdr:colOff>
      <xdr:row>62</xdr:row>
      <xdr:rowOff>156754</xdr:rowOff>
    </xdr:to>
    <xdr:cxnSp macro="">
      <xdr:nvCxnSpPr>
        <xdr:cNvPr id="558" name="直線コネクタ 557">
          <a:extLst>
            <a:ext uri="{FF2B5EF4-FFF2-40B4-BE49-F238E27FC236}">
              <a16:creationId xmlns:a16="http://schemas.microsoft.com/office/drawing/2014/main" id="{FC7E36EF-8B18-4E53-95BB-A99C8BABC169}"/>
            </a:ext>
          </a:extLst>
        </xdr:cNvPr>
        <xdr:cNvCxnSpPr/>
      </xdr:nvCxnSpPr>
      <xdr:spPr>
        <a:xfrm>
          <a:off x="15481300" y="1074746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21046</xdr:rowOff>
    </xdr:from>
    <xdr:to>
      <xdr:col>76</xdr:col>
      <xdr:colOff>165100</xdr:colOff>
      <xdr:row>62</xdr:row>
      <xdr:rowOff>122646</xdr:rowOff>
    </xdr:to>
    <xdr:sp macro="" textlink="">
      <xdr:nvSpPr>
        <xdr:cNvPr id="559" name="楕円 558">
          <a:extLst>
            <a:ext uri="{FF2B5EF4-FFF2-40B4-BE49-F238E27FC236}">
              <a16:creationId xmlns:a16="http://schemas.microsoft.com/office/drawing/2014/main" id="{E33FECC6-0A41-4C23-9D7D-B98A0DC4AB6E}"/>
            </a:ext>
          </a:extLst>
        </xdr:cNvPr>
        <xdr:cNvSpPr/>
      </xdr:nvSpPr>
      <xdr:spPr>
        <a:xfrm>
          <a:off x="14541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71846</xdr:rowOff>
    </xdr:from>
    <xdr:to>
      <xdr:col>81</xdr:col>
      <xdr:colOff>50800</xdr:colOff>
      <xdr:row>62</xdr:row>
      <xdr:rowOff>117566</xdr:rowOff>
    </xdr:to>
    <xdr:cxnSp macro="">
      <xdr:nvCxnSpPr>
        <xdr:cNvPr id="560" name="直線コネクタ 559">
          <a:extLst>
            <a:ext uri="{FF2B5EF4-FFF2-40B4-BE49-F238E27FC236}">
              <a16:creationId xmlns:a16="http://schemas.microsoft.com/office/drawing/2014/main" id="{7F4D309C-A807-4545-964C-A02E02FF3BA1}"/>
            </a:ext>
          </a:extLst>
        </xdr:cNvPr>
        <xdr:cNvCxnSpPr/>
      </xdr:nvCxnSpPr>
      <xdr:spPr>
        <a:xfrm>
          <a:off x="14592300" y="1070174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143510</xdr:rowOff>
    </xdr:from>
    <xdr:to>
      <xdr:col>72</xdr:col>
      <xdr:colOff>38100</xdr:colOff>
      <xdr:row>62</xdr:row>
      <xdr:rowOff>73660</xdr:rowOff>
    </xdr:to>
    <xdr:sp macro="" textlink="">
      <xdr:nvSpPr>
        <xdr:cNvPr id="561" name="楕円 560">
          <a:extLst>
            <a:ext uri="{FF2B5EF4-FFF2-40B4-BE49-F238E27FC236}">
              <a16:creationId xmlns:a16="http://schemas.microsoft.com/office/drawing/2014/main" id="{1F8C79A2-FC75-4F81-BC58-3C6EF79C8C82}"/>
            </a:ext>
          </a:extLst>
        </xdr:cNvPr>
        <xdr:cNvSpPr/>
      </xdr:nvSpPr>
      <xdr:spPr>
        <a:xfrm>
          <a:off x="1365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22860</xdr:rowOff>
    </xdr:from>
    <xdr:to>
      <xdr:col>76</xdr:col>
      <xdr:colOff>114300</xdr:colOff>
      <xdr:row>62</xdr:row>
      <xdr:rowOff>71846</xdr:rowOff>
    </xdr:to>
    <xdr:cxnSp macro="">
      <xdr:nvCxnSpPr>
        <xdr:cNvPr id="562" name="直線コネクタ 561">
          <a:extLst>
            <a:ext uri="{FF2B5EF4-FFF2-40B4-BE49-F238E27FC236}">
              <a16:creationId xmlns:a16="http://schemas.microsoft.com/office/drawing/2014/main" id="{F3C109A7-71BD-4FD9-80C0-33382F907057}"/>
            </a:ext>
          </a:extLst>
        </xdr:cNvPr>
        <xdr:cNvCxnSpPr/>
      </xdr:nvCxnSpPr>
      <xdr:spPr>
        <a:xfrm>
          <a:off x="13703300" y="1065276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84727</xdr:rowOff>
    </xdr:from>
    <xdr:to>
      <xdr:col>67</xdr:col>
      <xdr:colOff>101600</xdr:colOff>
      <xdr:row>62</xdr:row>
      <xdr:rowOff>14877</xdr:rowOff>
    </xdr:to>
    <xdr:sp macro="" textlink="">
      <xdr:nvSpPr>
        <xdr:cNvPr id="563" name="楕円 562">
          <a:extLst>
            <a:ext uri="{FF2B5EF4-FFF2-40B4-BE49-F238E27FC236}">
              <a16:creationId xmlns:a16="http://schemas.microsoft.com/office/drawing/2014/main" id="{C818F90D-95ED-4236-AA8F-39542509DF63}"/>
            </a:ext>
          </a:extLst>
        </xdr:cNvPr>
        <xdr:cNvSpPr/>
      </xdr:nvSpPr>
      <xdr:spPr>
        <a:xfrm>
          <a:off x="12763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135527</xdr:rowOff>
    </xdr:from>
    <xdr:to>
      <xdr:col>71</xdr:col>
      <xdr:colOff>177800</xdr:colOff>
      <xdr:row>62</xdr:row>
      <xdr:rowOff>22860</xdr:rowOff>
    </xdr:to>
    <xdr:cxnSp macro="">
      <xdr:nvCxnSpPr>
        <xdr:cNvPr id="564" name="直線コネクタ 563">
          <a:extLst>
            <a:ext uri="{FF2B5EF4-FFF2-40B4-BE49-F238E27FC236}">
              <a16:creationId xmlns:a16="http://schemas.microsoft.com/office/drawing/2014/main" id="{5216278D-CDCD-4431-BEA0-0C052DD67EE6}"/>
            </a:ext>
          </a:extLst>
        </xdr:cNvPr>
        <xdr:cNvCxnSpPr/>
      </xdr:nvCxnSpPr>
      <xdr:spPr>
        <a:xfrm>
          <a:off x="12814300" y="1059397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565" name="n_1aveValue【学校施設】&#10;有形固定資産減価償却率">
          <a:extLst>
            <a:ext uri="{FF2B5EF4-FFF2-40B4-BE49-F238E27FC236}">
              <a16:creationId xmlns:a16="http://schemas.microsoft.com/office/drawing/2014/main" id="{DD52A419-6398-4464-90D8-D608CAE030AB}"/>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566" name="n_2aveValue【学校施設】&#10;有形固定資産減価償却率">
          <a:extLst>
            <a:ext uri="{FF2B5EF4-FFF2-40B4-BE49-F238E27FC236}">
              <a16:creationId xmlns:a16="http://schemas.microsoft.com/office/drawing/2014/main" id="{FDEA27CE-E3DB-4EBB-8802-71D8B6843E8C}"/>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a:extLst>
            <a:ext uri="{FF2B5EF4-FFF2-40B4-BE49-F238E27FC236}">
              <a16:creationId xmlns:a16="http://schemas.microsoft.com/office/drawing/2014/main" id="{2F62003E-C4E4-4BB8-9FEE-C43B1EFB55F9}"/>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568" name="n_4aveValue【学校施設】&#10;有形固定資産減価償却率">
          <a:extLst>
            <a:ext uri="{FF2B5EF4-FFF2-40B4-BE49-F238E27FC236}">
              <a16:creationId xmlns:a16="http://schemas.microsoft.com/office/drawing/2014/main" id="{4A93CD04-047B-435A-94E5-9FC8522ECBAB}"/>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159493</xdr:rowOff>
    </xdr:from>
    <xdr:ext cx="405111" cy="259045"/>
    <xdr:sp macro="" textlink="">
      <xdr:nvSpPr>
        <xdr:cNvPr id="569" name="n_1mainValue【学校施設】&#10;有形固定資産減価償却率">
          <a:extLst>
            <a:ext uri="{FF2B5EF4-FFF2-40B4-BE49-F238E27FC236}">
              <a16:creationId xmlns:a16="http://schemas.microsoft.com/office/drawing/2014/main" id="{6D8C818F-B008-4ED3-B51A-892EB33457CA}"/>
            </a:ext>
          </a:extLst>
        </xdr:cNvPr>
        <xdr:cNvSpPr txBox="1"/>
      </xdr:nvSpPr>
      <xdr:spPr>
        <a:xfrm>
          <a:off x="152660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113773</xdr:rowOff>
    </xdr:from>
    <xdr:ext cx="405111" cy="259045"/>
    <xdr:sp macro="" textlink="">
      <xdr:nvSpPr>
        <xdr:cNvPr id="570" name="n_2mainValue【学校施設】&#10;有形固定資産減価償却率">
          <a:extLst>
            <a:ext uri="{FF2B5EF4-FFF2-40B4-BE49-F238E27FC236}">
              <a16:creationId xmlns:a16="http://schemas.microsoft.com/office/drawing/2014/main" id="{C4589D14-2639-4588-B684-3340BD462507}"/>
            </a:ext>
          </a:extLst>
        </xdr:cNvPr>
        <xdr:cNvSpPr txBox="1"/>
      </xdr:nvSpPr>
      <xdr:spPr>
        <a:xfrm>
          <a:off x="14389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64787</xdr:rowOff>
    </xdr:from>
    <xdr:ext cx="405111" cy="259045"/>
    <xdr:sp macro="" textlink="">
      <xdr:nvSpPr>
        <xdr:cNvPr id="571" name="n_3mainValue【学校施設】&#10;有形固定資産減価償却率">
          <a:extLst>
            <a:ext uri="{FF2B5EF4-FFF2-40B4-BE49-F238E27FC236}">
              <a16:creationId xmlns:a16="http://schemas.microsoft.com/office/drawing/2014/main" id="{CF074067-5690-4B4B-BD1F-0B076CA1E4DE}"/>
            </a:ext>
          </a:extLst>
        </xdr:cNvPr>
        <xdr:cNvSpPr txBox="1"/>
      </xdr:nvSpPr>
      <xdr:spPr>
        <a:xfrm>
          <a:off x="13500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6004</xdr:rowOff>
    </xdr:from>
    <xdr:ext cx="405111" cy="259045"/>
    <xdr:sp macro="" textlink="">
      <xdr:nvSpPr>
        <xdr:cNvPr id="572" name="n_4mainValue【学校施設】&#10;有形固定資産減価償却率">
          <a:extLst>
            <a:ext uri="{FF2B5EF4-FFF2-40B4-BE49-F238E27FC236}">
              <a16:creationId xmlns:a16="http://schemas.microsoft.com/office/drawing/2014/main" id="{95AAF9EE-D5AF-481E-8018-CC299604EEE9}"/>
            </a:ext>
          </a:extLst>
        </xdr:cNvPr>
        <xdr:cNvSpPr txBox="1"/>
      </xdr:nvSpPr>
      <xdr:spPr>
        <a:xfrm>
          <a:off x="12611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7F7DC2DA-01CD-4909-A7DF-0E671469448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7C4C6591-A050-4E69-8C32-DC5552051D4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32E4699E-28C5-4E68-9E37-ACCB481A79F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7DB678CF-8426-4DC8-A5CB-6E4974A93F6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50217E8-E74D-4D7C-A2A4-CA8D376B8EE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FE80144C-2AE7-4307-B06B-ACFDAF14BC9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8F051F1F-FEDC-47CC-9A96-6032EFAE87D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526081A0-3712-44BE-9E55-CFF6FFF20BB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C7C7D7B-3755-4528-B2EB-BBB8012B5D2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AA9A686F-B328-4E7B-A7B6-741B52C4D87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0631BE45-C814-415D-A219-CCD81A36D62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B1A408BC-27C2-4F36-BC97-D74D376427E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AE7B4E3E-BF68-41E3-8DB1-60175A4620B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8CDFF2D7-9BB2-48F1-B878-1772705EE4D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AFC04DD7-63C1-46C4-8776-E57256B44F8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7028368B-7558-4AA8-BE16-04199D5C512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44034006-EC34-4CAC-9CAB-2CD3D89EA7B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48BE1F3-966D-4898-BA88-C0C0378CF78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3557FD74-73C1-4456-9D53-82322682077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7BE389F0-422E-445B-AE93-376D984D36E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E0DBEC9A-4201-41F6-9605-F21BA3F0D0A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A7BA5CC5-7227-43E3-BF9B-E71035A8C4E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4B91615E-7DAE-4BC8-8F08-53C52220B99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17717AE5-6F0D-4CE1-A925-CF8F393A391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C580FE87-FEB8-4497-B844-6A6798DE337F}"/>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884AC95A-0D1D-44D5-AB53-1B263695F1B3}"/>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A49AFBF7-4741-47C7-A1CB-6B9D6D6CE0EC}"/>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15CF1369-1561-4F8D-A41D-233B611BDEBF}"/>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A65FE30D-243E-4589-9B07-1F8E21B82DD1}"/>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602" name="【学校施設】&#10;一人当たり面積平均値テキスト">
          <a:extLst>
            <a:ext uri="{FF2B5EF4-FFF2-40B4-BE49-F238E27FC236}">
              <a16:creationId xmlns:a16="http://schemas.microsoft.com/office/drawing/2014/main" id="{A85FD1D1-82CD-423C-B3B9-469666774965}"/>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C81ECD46-A65C-48FD-B1DA-FBF642995956}"/>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0ED03F52-0CA1-43FC-BDE1-BCB8AA4889AE}"/>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A91EC3C5-32DF-4549-813D-AEEFBC2669F4}"/>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a:extLst>
            <a:ext uri="{FF2B5EF4-FFF2-40B4-BE49-F238E27FC236}">
              <a16:creationId xmlns:a16="http://schemas.microsoft.com/office/drawing/2014/main" id="{33F015DF-355A-436A-A7AF-E364474DFF77}"/>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7" name="フローチャート: 判断 606">
          <a:extLst>
            <a:ext uri="{FF2B5EF4-FFF2-40B4-BE49-F238E27FC236}">
              <a16:creationId xmlns:a16="http://schemas.microsoft.com/office/drawing/2014/main" id="{4D0F6F94-3503-4547-9D25-CF2B205F731B}"/>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99B4520-8289-405F-8BA2-52B5CB2FC59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EFB7A4E-046A-418C-957A-A3C8462466E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F7ED5549-0523-442D-9649-8552738F3D0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2DBD3CBF-998D-47E1-85B3-2B2A45A438F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CC25EEF8-EEF9-4A1D-A1C5-EB66650BA1D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xdr:rowOff>
    </xdr:from>
    <xdr:to>
      <xdr:col>116</xdr:col>
      <xdr:colOff>114300</xdr:colOff>
      <xdr:row>61</xdr:row>
      <xdr:rowOff>115189</xdr:rowOff>
    </xdr:to>
    <xdr:sp macro="" textlink="">
      <xdr:nvSpPr>
        <xdr:cNvPr id="613" name="楕円 612">
          <a:extLst>
            <a:ext uri="{FF2B5EF4-FFF2-40B4-BE49-F238E27FC236}">
              <a16:creationId xmlns:a16="http://schemas.microsoft.com/office/drawing/2014/main" id="{B3482BCB-9824-430E-8DEB-333FF8EFBC3E}"/>
            </a:ext>
          </a:extLst>
        </xdr:cNvPr>
        <xdr:cNvSpPr/>
      </xdr:nvSpPr>
      <xdr:spPr>
        <a:xfrm>
          <a:off x="22110700" y="1047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36466</xdr:rowOff>
    </xdr:from>
    <xdr:ext cx="469744" cy="259045"/>
    <xdr:sp macro="" textlink="">
      <xdr:nvSpPr>
        <xdr:cNvPr id="614" name="【学校施設】&#10;一人当たり面積該当値テキスト">
          <a:extLst>
            <a:ext uri="{FF2B5EF4-FFF2-40B4-BE49-F238E27FC236}">
              <a16:creationId xmlns:a16="http://schemas.microsoft.com/office/drawing/2014/main" id="{A4827B7F-AA02-47B9-85CA-14D965D8A7E8}"/>
            </a:ext>
          </a:extLst>
        </xdr:cNvPr>
        <xdr:cNvSpPr txBox="1"/>
      </xdr:nvSpPr>
      <xdr:spPr>
        <a:xfrm>
          <a:off x="22199600" y="1032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26924</xdr:rowOff>
    </xdr:from>
    <xdr:to>
      <xdr:col>112</xdr:col>
      <xdr:colOff>38100</xdr:colOff>
      <xdr:row>61</xdr:row>
      <xdr:rowOff>128524</xdr:rowOff>
    </xdr:to>
    <xdr:sp macro="" textlink="">
      <xdr:nvSpPr>
        <xdr:cNvPr id="615" name="楕円 614">
          <a:extLst>
            <a:ext uri="{FF2B5EF4-FFF2-40B4-BE49-F238E27FC236}">
              <a16:creationId xmlns:a16="http://schemas.microsoft.com/office/drawing/2014/main" id="{60F425DD-C13D-4F1A-9050-74442900894E}"/>
            </a:ext>
          </a:extLst>
        </xdr:cNvPr>
        <xdr:cNvSpPr/>
      </xdr:nvSpPr>
      <xdr:spPr>
        <a:xfrm>
          <a:off x="21272500" y="1048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64389</xdr:rowOff>
    </xdr:from>
    <xdr:to>
      <xdr:col>116</xdr:col>
      <xdr:colOff>63500</xdr:colOff>
      <xdr:row>61</xdr:row>
      <xdr:rowOff>77724</xdr:rowOff>
    </xdr:to>
    <xdr:cxnSp macro="">
      <xdr:nvCxnSpPr>
        <xdr:cNvPr id="616" name="直線コネクタ 615">
          <a:extLst>
            <a:ext uri="{FF2B5EF4-FFF2-40B4-BE49-F238E27FC236}">
              <a16:creationId xmlns:a16="http://schemas.microsoft.com/office/drawing/2014/main" id="{BFFD25F5-6563-47A8-925F-8E7954EFFED6}"/>
            </a:ext>
          </a:extLst>
        </xdr:cNvPr>
        <xdr:cNvCxnSpPr/>
      </xdr:nvCxnSpPr>
      <xdr:spPr>
        <a:xfrm flipV="1">
          <a:off x="21323300" y="10522839"/>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37592</xdr:rowOff>
    </xdr:from>
    <xdr:to>
      <xdr:col>107</xdr:col>
      <xdr:colOff>101600</xdr:colOff>
      <xdr:row>61</xdr:row>
      <xdr:rowOff>139192</xdr:rowOff>
    </xdr:to>
    <xdr:sp macro="" textlink="">
      <xdr:nvSpPr>
        <xdr:cNvPr id="617" name="楕円 616">
          <a:extLst>
            <a:ext uri="{FF2B5EF4-FFF2-40B4-BE49-F238E27FC236}">
              <a16:creationId xmlns:a16="http://schemas.microsoft.com/office/drawing/2014/main" id="{8A17F4F6-41EB-4BC4-8D17-B1F30DCDEA71}"/>
            </a:ext>
          </a:extLst>
        </xdr:cNvPr>
        <xdr:cNvSpPr/>
      </xdr:nvSpPr>
      <xdr:spPr>
        <a:xfrm>
          <a:off x="20383500" y="1049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77724</xdr:rowOff>
    </xdr:from>
    <xdr:to>
      <xdr:col>111</xdr:col>
      <xdr:colOff>177800</xdr:colOff>
      <xdr:row>61</xdr:row>
      <xdr:rowOff>88392</xdr:rowOff>
    </xdr:to>
    <xdr:cxnSp macro="">
      <xdr:nvCxnSpPr>
        <xdr:cNvPr id="618" name="直線コネクタ 617">
          <a:extLst>
            <a:ext uri="{FF2B5EF4-FFF2-40B4-BE49-F238E27FC236}">
              <a16:creationId xmlns:a16="http://schemas.microsoft.com/office/drawing/2014/main" id="{E2BE2DBD-FAD9-405D-B2AB-C6DCE0728112}"/>
            </a:ext>
          </a:extLst>
        </xdr:cNvPr>
        <xdr:cNvCxnSpPr/>
      </xdr:nvCxnSpPr>
      <xdr:spPr>
        <a:xfrm flipV="1">
          <a:off x="20434300" y="1053617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45212</xdr:rowOff>
    </xdr:from>
    <xdr:to>
      <xdr:col>102</xdr:col>
      <xdr:colOff>165100</xdr:colOff>
      <xdr:row>61</xdr:row>
      <xdr:rowOff>146812</xdr:rowOff>
    </xdr:to>
    <xdr:sp macro="" textlink="">
      <xdr:nvSpPr>
        <xdr:cNvPr id="619" name="楕円 618">
          <a:extLst>
            <a:ext uri="{FF2B5EF4-FFF2-40B4-BE49-F238E27FC236}">
              <a16:creationId xmlns:a16="http://schemas.microsoft.com/office/drawing/2014/main" id="{4A3F9B5E-3231-4AEC-9311-3716FF4E5176}"/>
            </a:ext>
          </a:extLst>
        </xdr:cNvPr>
        <xdr:cNvSpPr/>
      </xdr:nvSpPr>
      <xdr:spPr>
        <a:xfrm>
          <a:off x="19494500" y="105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88392</xdr:rowOff>
    </xdr:from>
    <xdr:to>
      <xdr:col>107</xdr:col>
      <xdr:colOff>50800</xdr:colOff>
      <xdr:row>61</xdr:row>
      <xdr:rowOff>96012</xdr:rowOff>
    </xdr:to>
    <xdr:cxnSp macro="">
      <xdr:nvCxnSpPr>
        <xdr:cNvPr id="620" name="直線コネクタ 619">
          <a:extLst>
            <a:ext uri="{FF2B5EF4-FFF2-40B4-BE49-F238E27FC236}">
              <a16:creationId xmlns:a16="http://schemas.microsoft.com/office/drawing/2014/main" id="{5A119E6A-9D9C-4F29-BA0D-20A7BA686978}"/>
            </a:ext>
          </a:extLst>
        </xdr:cNvPr>
        <xdr:cNvCxnSpPr/>
      </xdr:nvCxnSpPr>
      <xdr:spPr>
        <a:xfrm flipV="1">
          <a:off x="19545300" y="1054684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55499</xdr:rowOff>
    </xdr:from>
    <xdr:to>
      <xdr:col>98</xdr:col>
      <xdr:colOff>38100</xdr:colOff>
      <xdr:row>61</xdr:row>
      <xdr:rowOff>157099</xdr:rowOff>
    </xdr:to>
    <xdr:sp macro="" textlink="">
      <xdr:nvSpPr>
        <xdr:cNvPr id="621" name="楕円 620">
          <a:extLst>
            <a:ext uri="{FF2B5EF4-FFF2-40B4-BE49-F238E27FC236}">
              <a16:creationId xmlns:a16="http://schemas.microsoft.com/office/drawing/2014/main" id="{1979444C-7967-4017-B449-DB8FF357C1FD}"/>
            </a:ext>
          </a:extLst>
        </xdr:cNvPr>
        <xdr:cNvSpPr/>
      </xdr:nvSpPr>
      <xdr:spPr>
        <a:xfrm>
          <a:off x="18605500" y="105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96012</xdr:rowOff>
    </xdr:from>
    <xdr:to>
      <xdr:col>102</xdr:col>
      <xdr:colOff>114300</xdr:colOff>
      <xdr:row>61</xdr:row>
      <xdr:rowOff>106299</xdr:rowOff>
    </xdr:to>
    <xdr:cxnSp macro="">
      <xdr:nvCxnSpPr>
        <xdr:cNvPr id="622" name="直線コネクタ 621">
          <a:extLst>
            <a:ext uri="{FF2B5EF4-FFF2-40B4-BE49-F238E27FC236}">
              <a16:creationId xmlns:a16="http://schemas.microsoft.com/office/drawing/2014/main" id="{C85547C9-CD69-43E6-9969-23B712942778}"/>
            </a:ext>
          </a:extLst>
        </xdr:cNvPr>
        <xdr:cNvCxnSpPr/>
      </xdr:nvCxnSpPr>
      <xdr:spPr>
        <a:xfrm flipV="1">
          <a:off x="18656300" y="10554462"/>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623" name="n_1aveValue【学校施設】&#10;一人当たり面積">
          <a:extLst>
            <a:ext uri="{FF2B5EF4-FFF2-40B4-BE49-F238E27FC236}">
              <a16:creationId xmlns:a16="http://schemas.microsoft.com/office/drawing/2014/main" id="{276A5A28-47BB-4F58-9820-53A8C6390B6C}"/>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624" name="n_2aveValue【学校施設】&#10;一人当たり面積">
          <a:extLst>
            <a:ext uri="{FF2B5EF4-FFF2-40B4-BE49-F238E27FC236}">
              <a16:creationId xmlns:a16="http://schemas.microsoft.com/office/drawing/2014/main" id="{D6C31B57-819A-4929-A56F-596886D7FC6A}"/>
            </a:ext>
          </a:extLst>
        </xdr:cNvPr>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625" name="n_3aveValue【学校施設】&#10;一人当たり面積">
          <a:extLst>
            <a:ext uri="{FF2B5EF4-FFF2-40B4-BE49-F238E27FC236}">
              <a16:creationId xmlns:a16="http://schemas.microsoft.com/office/drawing/2014/main" id="{4F7C9960-6024-4B16-83F5-04108DA63A81}"/>
            </a:ext>
          </a:extLst>
        </xdr:cNvPr>
        <xdr:cNvSpPr txBox="1"/>
      </xdr:nvSpPr>
      <xdr:spPr>
        <a:xfrm>
          <a:off x="19310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626" name="n_4aveValue【学校施設】&#10;一人当たり面積">
          <a:extLst>
            <a:ext uri="{FF2B5EF4-FFF2-40B4-BE49-F238E27FC236}">
              <a16:creationId xmlns:a16="http://schemas.microsoft.com/office/drawing/2014/main" id="{07095B4C-860A-417F-9F33-622E50AEDDAE}"/>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145051</xdr:rowOff>
    </xdr:from>
    <xdr:ext cx="469744" cy="259045"/>
    <xdr:sp macro="" textlink="">
      <xdr:nvSpPr>
        <xdr:cNvPr id="627" name="n_1mainValue【学校施設】&#10;一人当たり面積">
          <a:extLst>
            <a:ext uri="{FF2B5EF4-FFF2-40B4-BE49-F238E27FC236}">
              <a16:creationId xmlns:a16="http://schemas.microsoft.com/office/drawing/2014/main" id="{4818411A-300B-4C43-B3C9-F0527FAAA4B9}"/>
            </a:ext>
          </a:extLst>
        </xdr:cNvPr>
        <xdr:cNvSpPr txBox="1"/>
      </xdr:nvSpPr>
      <xdr:spPr>
        <a:xfrm>
          <a:off x="210757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155719</xdr:rowOff>
    </xdr:from>
    <xdr:ext cx="469744" cy="259045"/>
    <xdr:sp macro="" textlink="">
      <xdr:nvSpPr>
        <xdr:cNvPr id="628" name="n_2mainValue【学校施設】&#10;一人当たり面積">
          <a:extLst>
            <a:ext uri="{FF2B5EF4-FFF2-40B4-BE49-F238E27FC236}">
              <a16:creationId xmlns:a16="http://schemas.microsoft.com/office/drawing/2014/main" id="{210F10FC-941D-44B9-9532-1CF233FC84B9}"/>
            </a:ext>
          </a:extLst>
        </xdr:cNvPr>
        <xdr:cNvSpPr txBox="1"/>
      </xdr:nvSpPr>
      <xdr:spPr>
        <a:xfrm>
          <a:off x="20199427" y="1027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163339</xdr:rowOff>
    </xdr:from>
    <xdr:ext cx="469744" cy="259045"/>
    <xdr:sp macro="" textlink="">
      <xdr:nvSpPr>
        <xdr:cNvPr id="629" name="n_3mainValue【学校施設】&#10;一人当たり面積">
          <a:extLst>
            <a:ext uri="{FF2B5EF4-FFF2-40B4-BE49-F238E27FC236}">
              <a16:creationId xmlns:a16="http://schemas.microsoft.com/office/drawing/2014/main" id="{2369AB36-D861-4765-A064-60EEA2C907EB}"/>
            </a:ext>
          </a:extLst>
        </xdr:cNvPr>
        <xdr:cNvSpPr txBox="1"/>
      </xdr:nvSpPr>
      <xdr:spPr>
        <a:xfrm>
          <a:off x="19310427" y="1027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2176</xdr:rowOff>
    </xdr:from>
    <xdr:ext cx="469744" cy="259045"/>
    <xdr:sp macro="" textlink="">
      <xdr:nvSpPr>
        <xdr:cNvPr id="630" name="n_4mainValue【学校施設】&#10;一人当たり面積">
          <a:extLst>
            <a:ext uri="{FF2B5EF4-FFF2-40B4-BE49-F238E27FC236}">
              <a16:creationId xmlns:a16="http://schemas.microsoft.com/office/drawing/2014/main" id="{3B36880F-9959-4AC5-AA98-3D51A158E751}"/>
            </a:ext>
          </a:extLst>
        </xdr:cNvPr>
        <xdr:cNvSpPr txBox="1"/>
      </xdr:nvSpPr>
      <xdr:spPr>
        <a:xfrm>
          <a:off x="18421427" y="1028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70D325A-0C81-464D-96CA-59D16C3D935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FC45F8EB-435F-44FD-9785-B359F4AE8E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1E66DB81-E216-46D5-84B2-79245B5D078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3430DA71-C9F9-4B09-A78E-DB07976153A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62999CFE-C2F9-419B-AE84-F30065F23C1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C09C545B-7555-4701-8176-3A788F9C793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5AABD9CC-2130-486F-AF45-B4003AA941D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86D4B328-AD69-45A5-92AB-BA0302C65D2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A782FA2A-1727-4809-A15A-42D2118521D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F9B2D43D-FFA1-403F-B2AD-DD2AC440474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1EC5B5E4-F180-48C4-BCD9-440AC96688A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2" name="直線コネクタ 641">
          <a:extLst>
            <a:ext uri="{FF2B5EF4-FFF2-40B4-BE49-F238E27FC236}">
              <a16:creationId xmlns:a16="http://schemas.microsoft.com/office/drawing/2014/main" id="{D7CEBD95-DD32-4000-B5D1-A2C35754875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3" name="テキスト ボックス 642">
          <a:extLst>
            <a:ext uri="{FF2B5EF4-FFF2-40B4-BE49-F238E27FC236}">
              <a16:creationId xmlns:a16="http://schemas.microsoft.com/office/drawing/2014/main" id="{EB5785CE-2BD2-49AA-BF66-95A6DA4E1F7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4" name="直線コネクタ 643">
          <a:extLst>
            <a:ext uri="{FF2B5EF4-FFF2-40B4-BE49-F238E27FC236}">
              <a16:creationId xmlns:a16="http://schemas.microsoft.com/office/drawing/2014/main" id="{6065E16C-8776-49EE-A885-29C573DC01B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5" name="テキスト ボックス 644">
          <a:extLst>
            <a:ext uri="{FF2B5EF4-FFF2-40B4-BE49-F238E27FC236}">
              <a16:creationId xmlns:a16="http://schemas.microsoft.com/office/drawing/2014/main" id="{06A02C90-7537-4EC3-A228-279532DA7EB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6" name="直線コネクタ 645">
          <a:extLst>
            <a:ext uri="{FF2B5EF4-FFF2-40B4-BE49-F238E27FC236}">
              <a16:creationId xmlns:a16="http://schemas.microsoft.com/office/drawing/2014/main" id="{AB3C03C8-82AE-444B-80A2-346FECD71A7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7" name="テキスト ボックス 646">
          <a:extLst>
            <a:ext uri="{FF2B5EF4-FFF2-40B4-BE49-F238E27FC236}">
              <a16:creationId xmlns:a16="http://schemas.microsoft.com/office/drawing/2014/main" id="{1C1C111D-8E64-4967-B0AB-6ACA8DE6F4E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8" name="直線コネクタ 647">
          <a:extLst>
            <a:ext uri="{FF2B5EF4-FFF2-40B4-BE49-F238E27FC236}">
              <a16:creationId xmlns:a16="http://schemas.microsoft.com/office/drawing/2014/main" id="{ED72EEB2-104D-493B-8A29-85B7C754305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9" name="テキスト ボックス 648">
          <a:extLst>
            <a:ext uri="{FF2B5EF4-FFF2-40B4-BE49-F238E27FC236}">
              <a16:creationId xmlns:a16="http://schemas.microsoft.com/office/drawing/2014/main" id="{F8B8131A-CCBD-435C-A91F-12D60FA2105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0" name="直線コネクタ 649">
          <a:extLst>
            <a:ext uri="{FF2B5EF4-FFF2-40B4-BE49-F238E27FC236}">
              <a16:creationId xmlns:a16="http://schemas.microsoft.com/office/drawing/2014/main" id="{A8F1DA6B-BA50-4F98-8E98-886E6CB8AF1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1" name="テキスト ボックス 650">
          <a:extLst>
            <a:ext uri="{FF2B5EF4-FFF2-40B4-BE49-F238E27FC236}">
              <a16:creationId xmlns:a16="http://schemas.microsoft.com/office/drawing/2014/main" id="{B199601B-6C29-4620-AE27-A08CEED3510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2" name="直線コネクタ 651">
          <a:extLst>
            <a:ext uri="{FF2B5EF4-FFF2-40B4-BE49-F238E27FC236}">
              <a16:creationId xmlns:a16="http://schemas.microsoft.com/office/drawing/2014/main" id="{6003AFA6-C07C-4690-9450-0BACF865C49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3" name="テキスト ボックス 652">
          <a:extLst>
            <a:ext uri="{FF2B5EF4-FFF2-40B4-BE49-F238E27FC236}">
              <a16:creationId xmlns:a16="http://schemas.microsoft.com/office/drawing/2014/main" id="{B9CC8CDE-358B-49E1-8CE7-4F0E5D25EFD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a:extLst>
            <a:ext uri="{FF2B5EF4-FFF2-40B4-BE49-F238E27FC236}">
              <a16:creationId xmlns:a16="http://schemas.microsoft.com/office/drawing/2014/main" id="{39DE5CAD-023F-453C-AE34-ED3335F1AF9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650D2608-8D2D-406D-9E0D-970AB7C34E2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56" name="直線コネクタ 655">
          <a:extLst>
            <a:ext uri="{FF2B5EF4-FFF2-40B4-BE49-F238E27FC236}">
              <a16:creationId xmlns:a16="http://schemas.microsoft.com/office/drawing/2014/main" id="{D4AACFA9-B217-49D4-804A-21BD9C2E40FC}"/>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7" name="【児童館】&#10;有形固定資産減価償却率最小値テキスト">
          <a:extLst>
            <a:ext uri="{FF2B5EF4-FFF2-40B4-BE49-F238E27FC236}">
              <a16:creationId xmlns:a16="http://schemas.microsoft.com/office/drawing/2014/main" id="{822049C8-9661-48CE-A7AF-82A8E1C76C4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8" name="直線コネクタ 657">
          <a:extLst>
            <a:ext uri="{FF2B5EF4-FFF2-40B4-BE49-F238E27FC236}">
              <a16:creationId xmlns:a16="http://schemas.microsoft.com/office/drawing/2014/main" id="{39682F96-AE42-4BFA-93ED-B0B48925F2C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59" name="【児童館】&#10;有形固定資産減価償却率最大値テキスト">
          <a:extLst>
            <a:ext uri="{FF2B5EF4-FFF2-40B4-BE49-F238E27FC236}">
              <a16:creationId xmlns:a16="http://schemas.microsoft.com/office/drawing/2014/main" id="{651A5A0C-777C-455A-89F0-800C8861E511}"/>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60" name="直線コネクタ 659">
          <a:extLst>
            <a:ext uri="{FF2B5EF4-FFF2-40B4-BE49-F238E27FC236}">
              <a16:creationId xmlns:a16="http://schemas.microsoft.com/office/drawing/2014/main" id="{4AD2A0A9-E290-4EE3-9355-5EAD5A3B64A4}"/>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661" name="【児童館】&#10;有形固定資産減価償却率平均値テキスト">
          <a:extLst>
            <a:ext uri="{FF2B5EF4-FFF2-40B4-BE49-F238E27FC236}">
              <a16:creationId xmlns:a16="http://schemas.microsoft.com/office/drawing/2014/main" id="{8F7035D9-EDE8-47B4-AC20-6D6C11AFBA2E}"/>
            </a:ext>
          </a:extLst>
        </xdr:cNvPr>
        <xdr:cNvSpPr txBox="1"/>
      </xdr:nvSpPr>
      <xdr:spPr>
        <a:xfrm>
          <a:off x="16357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662" name="フローチャート: 判断 661">
          <a:extLst>
            <a:ext uri="{FF2B5EF4-FFF2-40B4-BE49-F238E27FC236}">
              <a16:creationId xmlns:a16="http://schemas.microsoft.com/office/drawing/2014/main" id="{5F153D40-5C66-4C61-9D50-D779DC136845}"/>
            </a:ext>
          </a:extLst>
        </xdr:cNvPr>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63" name="フローチャート: 判断 662">
          <a:extLst>
            <a:ext uri="{FF2B5EF4-FFF2-40B4-BE49-F238E27FC236}">
              <a16:creationId xmlns:a16="http://schemas.microsoft.com/office/drawing/2014/main" id="{C9294A3A-9688-4B94-BB03-53C46AE5CEFA}"/>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64" name="フローチャート: 判断 663">
          <a:extLst>
            <a:ext uri="{FF2B5EF4-FFF2-40B4-BE49-F238E27FC236}">
              <a16:creationId xmlns:a16="http://schemas.microsoft.com/office/drawing/2014/main" id="{BD72FA01-737A-4EAA-B391-70553217F825}"/>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665" name="フローチャート: 判断 664">
          <a:extLst>
            <a:ext uri="{FF2B5EF4-FFF2-40B4-BE49-F238E27FC236}">
              <a16:creationId xmlns:a16="http://schemas.microsoft.com/office/drawing/2014/main" id="{408BC717-D178-41B7-B327-292F22874774}"/>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66" name="フローチャート: 判断 665">
          <a:extLst>
            <a:ext uri="{FF2B5EF4-FFF2-40B4-BE49-F238E27FC236}">
              <a16:creationId xmlns:a16="http://schemas.microsoft.com/office/drawing/2014/main" id="{2295439E-966E-4816-BC6E-7BE8A8D50F00}"/>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10E4A25E-81BA-4639-A96F-B955CB80EA3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D3805C93-6ADE-40B4-83C8-FD7F14987DF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8CF7A455-4EED-4DB1-961A-EE8299DC63C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9FA35B1D-9CBD-4CA2-8827-9FC3CB10977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AC753B13-0F94-4778-8499-776E3F8402F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72" name="楕円 671">
          <a:extLst>
            <a:ext uri="{FF2B5EF4-FFF2-40B4-BE49-F238E27FC236}">
              <a16:creationId xmlns:a16="http://schemas.microsoft.com/office/drawing/2014/main" id="{ADC639C4-2C17-4984-AFC0-FEBD6B97BF9E}"/>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73" name="【児童館】&#10;有形固定資産減価償却率該当値テキスト">
          <a:extLst>
            <a:ext uri="{FF2B5EF4-FFF2-40B4-BE49-F238E27FC236}">
              <a16:creationId xmlns:a16="http://schemas.microsoft.com/office/drawing/2014/main" id="{68267C39-2437-449C-A204-0AAB80ACD868}"/>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101600</xdr:rowOff>
    </xdr:from>
    <xdr:to>
      <xdr:col>81</xdr:col>
      <xdr:colOff>101600</xdr:colOff>
      <xdr:row>87</xdr:row>
      <xdr:rowOff>31750</xdr:rowOff>
    </xdr:to>
    <xdr:sp macro="" textlink="">
      <xdr:nvSpPr>
        <xdr:cNvPr id="674" name="楕円 673">
          <a:extLst>
            <a:ext uri="{FF2B5EF4-FFF2-40B4-BE49-F238E27FC236}">
              <a16:creationId xmlns:a16="http://schemas.microsoft.com/office/drawing/2014/main" id="{2B91D6AF-EB0E-4FA9-A7EE-F6974EDC87D0}"/>
            </a:ext>
          </a:extLst>
        </xdr:cNvPr>
        <xdr:cNvSpPr/>
      </xdr:nvSpPr>
      <xdr:spPr>
        <a:xfrm>
          <a:off x="15430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152400</xdr:rowOff>
    </xdr:from>
    <xdr:to>
      <xdr:col>85</xdr:col>
      <xdr:colOff>127000</xdr:colOff>
      <xdr:row>86</xdr:row>
      <xdr:rowOff>168729</xdr:rowOff>
    </xdr:to>
    <xdr:cxnSp macro="">
      <xdr:nvCxnSpPr>
        <xdr:cNvPr id="675" name="直線コネクタ 674">
          <a:extLst>
            <a:ext uri="{FF2B5EF4-FFF2-40B4-BE49-F238E27FC236}">
              <a16:creationId xmlns:a16="http://schemas.microsoft.com/office/drawing/2014/main" id="{A7EE17EC-B6CC-4475-9A3D-348BEEF5BDED}"/>
            </a:ext>
          </a:extLst>
        </xdr:cNvPr>
        <xdr:cNvCxnSpPr/>
      </xdr:nvCxnSpPr>
      <xdr:spPr>
        <a:xfrm>
          <a:off x="15481300" y="148971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65677</xdr:rowOff>
    </xdr:from>
    <xdr:to>
      <xdr:col>76</xdr:col>
      <xdr:colOff>165100</xdr:colOff>
      <xdr:row>86</xdr:row>
      <xdr:rowOff>167277</xdr:rowOff>
    </xdr:to>
    <xdr:sp macro="" textlink="">
      <xdr:nvSpPr>
        <xdr:cNvPr id="676" name="楕円 675">
          <a:extLst>
            <a:ext uri="{FF2B5EF4-FFF2-40B4-BE49-F238E27FC236}">
              <a16:creationId xmlns:a16="http://schemas.microsoft.com/office/drawing/2014/main" id="{04E37692-EC91-437A-8F2B-AE5A5AECDFD1}"/>
            </a:ext>
          </a:extLst>
        </xdr:cNvPr>
        <xdr:cNvSpPr/>
      </xdr:nvSpPr>
      <xdr:spPr>
        <a:xfrm>
          <a:off x="14541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116477</xdr:rowOff>
    </xdr:from>
    <xdr:to>
      <xdr:col>81</xdr:col>
      <xdr:colOff>50800</xdr:colOff>
      <xdr:row>86</xdr:row>
      <xdr:rowOff>152400</xdr:rowOff>
    </xdr:to>
    <xdr:cxnSp macro="">
      <xdr:nvCxnSpPr>
        <xdr:cNvPr id="677" name="直線コネクタ 676">
          <a:extLst>
            <a:ext uri="{FF2B5EF4-FFF2-40B4-BE49-F238E27FC236}">
              <a16:creationId xmlns:a16="http://schemas.microsoft.com/office/drawing/2014/main" id="{B3B6C2BF-B419-4AA0-B846-0F416FEF1D13}"/>
            </a:ext>
          </a:extLst>
        </xdr:cNvPr>
        <xdr:cNvCxnSpPr/>
      </xdr:nvCxnSpPr>
      <xdr:spPr>
        <a:xfrm>
          <a:off x="14592300" y="148611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29755</xdr:rowOff>
    </xdr:from>
    <xdr:to>
      <xdr:col>72</xdr:col>
      <xdr:colOff>38100</xdr:colOff>
      <xdr:row>86</xdr:row>
      <xdr:rowOff>131355</xdr:rowOff>
    </xdr:to>
    <xdr:sp macro="" textlink="">
      <xdr:nvSpPr>
        <xdr:cNvPr id="678" name="楕円 677">
          <a:extLst>
            <a:ext uri="{FF2B5EF4-FFF2-40B4-BE49-F238E27FC236}">
              <a16:creationId xmlns:a16="http://schemas.microsoft.com/office/drawing/2014/main" id="{68E15D23-556A-4FE2-A423-947B5645D7FC}"/>
            </a:ext>
          </a:extLst>
        </xdr:cNvPr>
        <xdr:cNvSpPr/>
      </xdr:nvSpPr>
      <xdr:spPr>
        <a:xfrm>
          <a:off x="13652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80555</xdr:rowOff>
    </xdr:from>
    <xdr:to>
      <xdr:col>76</xdr:col>
      <xdr:colOff>114300</xdr:colOff>
      <xdr:row>86</xdr:row>
      <xdr:rowOff>116477</xdr:rowOff>
    </xdr:to>
    <xdr:cxnSp macro="">
      <xdr:nvCxnSpPr>
        <xdr:cNvPr id="679" name="直線コネクタ 678">
          <a:extLst>
            <a:ext uri="{FF2B5EF4-FFF2-40B4-BE49-F238E27FC236}">
              <a16:creationId xmlns:a16="http://schemas.microsoft.com/office/drawing/2014/main" id="{9268305A-6CDC-43B6-B259-7441B092DDC9}"/>
            </a:ext>
          </a:extLst>
        </xdr:cNvPr>
        <xdr:cNvCxnSpPr/>
      </xdr:nvCxnSpPr>
      <xdr:spPr>
        <a:xfrm>
          <a:off x="13703300" y="148252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165281</xdr:rowOff>
    </xdr:from>
    <xdr:to>
      <xdr:col>67</xdr:col>
      <xdr:colOff>101600</xdr:colOff>
      <xdr:row>86</xdr:row>
      <xdr:rowOff>95431</xdr:rowOff>
    </xdr:to>
    <xdr:sp macro="" textlink="">
      <xdr:nvSpPr>
        <xdr:cNvPr id="680" name="楕円 679">
          <a:extLst>
            <a:ext uri="{FF2B5EF4-FFF2-40B4-BE49-F238E27FC236}">
              <a16:creationId xmlns:a16="http://schemas.microsoft.com/office/drawing/2014/main" id="{06A890B0-7FFA-4354-9B0D-542C20A60E20}"/>
            </a:ext>
          </a:extLst>
        </xdr:cNvPr>
        <xdr:cNvSpPr/>
      </xdr:nvSpPr>
      <xdr:spPr>
        <a:xfrm>
          <a:off x="12763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44631</xdr:rowOff>
    </xdr:from>
    <xdr:to>
      <xdr:col>71</xdr:col>
      <xdr:colOff>177800</xdr:colOff>
      <xdr:row>86</xdr:row>
      <xdr:rowOff>80555</xdr:rowOff>
    </xdr:to>
    <xdr:cxnSp macro="">
      <xdr:nvCxnSpPr>
        <xdr:cNvPr id="681" name="直線コネクタ 680">
          <a:extLst>
            <a:ext uri="{FF2B5EF4-FFF2-40B4-BE49-F238E27FC236}">
              <a16:creationId xmlns:a16="http://schemas.microsoft.com/office/drawing/2014/main" id="{7B29A186-0F0A-4C59-AE44-2F131180D4ED}"/>
            </a:ext>
          </a:extLst>
        </xdr:cNvPr>
        <xdr:cNvCxnSpPr/>
      </xdr:nvCxnSpPr>
      <xdr:spPr>
        <a:xfrm>
          <a:off x="12814300" y="147893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82" name="n_1aveValue【児童館】&#10;有形固定資産減価償却率">
          <a:extLst>
            <a:ext uri="{FF2B5EF4-FFF2-40B4-BE49-F238E27FC236}">
              <a16:creationId xmlns:a16="http://schemas.microsoft.com/office/drawing/2014/main" id="{BF5B8369-FC9D-4A6A-A0DF-36E16E097DE7}"/>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683" name="n_2aveValue【児童館】&#10;有形固定資産減価償却率">
          <a:extLst>
            <a:ext uri="{FF2B5EF4-FFF2-40B4-BE49-F238E27FC236}">
              <a16:creationId xmlns:a16="http://schemas.microsoft.com/office/drawing/2014/main" id="{1AC62085-C42F-487C-A3C9-2382C76554EF}"/>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684" name="n_3aveValue【児童館】&#10;有形固定資産減価償却率">
          <a:extLst>
            <a:ext uri="{FF2B5EF4-FFF2-40B4-BE49-F238E27FC236}">
              <a16:creationId xmlns:a16="http://schemas.microsoft.com/office/drawing/2014/main" id="{F40D0DAD-A478-4FB5-A5A7-EBB0120FFF8E}"/>
            </a:ext>
          </a:extLst>
        </xdr:cNvPr>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685" name="n_4aveValue【児童館】&#10;有形固定資産減価償却率">
          <a:extLst>
            <a:ext uri="{FF2B5EF4-FFF2-40B4-BE49-F238E27FC236}">
              <a16:creationId xmlns:a16="http://schemas.microsoft.com/office/drawing/2014/main" id="{426DDE56-AA08-4E6C-8814-9670BC250E96}"/>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22877</xdr:rowOff>
    </xdr:from>
    <xdr:ext cx="405111" cy="259045"/>
    <xdr:sp macro="" textlink="">
      <xdr:nvSpPr>
        <xdr:cNvPr id="686" name="n_1mainValue【児童館】&#10;有形固定資産減価償却率">
          <a:extLst>
            <a:ext uri="{FF2B5EF4-FFF2-40B4-BE49-F238E27FC236}">
              <a16:creationId xmlns:a16="http://schemas.microsoft.com/office/drawing/2014/main" id="{182B6054-3211-4021-A82A-8B798A56C4E1}"/>
            </a:ext>
          </a:extLst>
        </xdr:cNvPr>
        <xdr:cNvSpPr txBox="1"/>
      </xdr:nvSpPr>
      <xdr:spPr>
        <a:xfrm>
          <a:off x="152660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158404</xdr:rowOff>
    </xdr:from>
    <xdr:ext cx="405111" cy="259045"/>
    <xdr:sp macro="" textlink="">
      <xdr:nvSpPr>
        <xdr:cNvPr id="687" name="n_2mainValue【児童館】&#10;有形固定資産減価償却率">
          <a:extLst>
            <a:ext uri="{FF2B5EF4-FFF2-40B4-BE49-F238E27FC236}">
              <a16:creationId xmlns:a16="http://schemas.microsoft.com/office/drawing/2014/main" id="{5C33A3BA-8832-41A7-A5B1-39CEA18C078F}"/>
            </a:ext>
          </a:extLst>
        </xdr:cNvPr>
        <xdr:cNvSpPr txBox="1"/>
      </xdr:nvSpPr>
      <xdr:spPr>
        <a:xfrm>
          <a:off x="14389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122482</xdr:rowOff>
    </xdr:from>
    <xdr:ext cx="405111" cy="259045"/>
    <xdr:sp macro="" textlink="">
      <xdr:nvSpPr>
        <xdr:cNvPr id="688" name="n_3mainValue【児童館】&#10;有形固定資産減価償却率">
          <a:extLst>
            <a:ext uri="{FF2B5EF4-FFF2-40B4-BE49-F238E27FC236}">
              <a16:creationId xmlns:a16="http://schemas.microsoft.com/office/drawing/2014/main" id="{AB8EF241-1DC8-4BF3-B6C8-B89066E2FAD5}"/>
            </a:ext>
          </a:extLst>
        </xdr:cNvPr>
        <xdr:cNvSpPr txBox="1"/>
      </xdr:nvSpPr>
      <xdr:spPr>
        <a:xfrm>
          <a:off x="135007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86558</xdr:rowOff>
    </xdr:from>
    <xdr:ext cx="405111" cy="259045"/>
    <xdr:sp macro="" textlink="">
      <xdr:nvSpPr>
        <xdr:cNvPr id="689" name="n_4mainValue【児童館】&#10;有形固定資産減価償却率">
          <a:extLst>
            <a:ext uri="{FF2B5EF4-FFF2-40B4-BE49-F238E27FC236}">
              <a16:creationId xmlns:a16="http://schemas.microsoft.com/office/drawing/2014/main" id="{2186DEA0-1432-4F80-BA6B-86162AE3F87C}"/>
            </a:ext>
          </a:extLst>
        </xdr:cNvPr>
        <xdr:cNvSpPr txBox="1"/>
      </xdr:nvSpPr>
      <xdr:spPr>
        <a:xfrm>
          <a:off x="12611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0C5FD903-42A8-4216-B033-8E89F8D759F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62B95807-B139-4D37-A900-14F23B4045F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638E77B0-CD7D-4F14-A531-D289722120D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2BF80562-B66B-4BFF-B7A3-57418F79C8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FFAAA21C-C019-4FDC-846D-44C6F382187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83B8FFAC-F5AA-4E53-B62C-551CECCC69F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3DCE7CA6-F93C-4821-BDB1-737ECC24AB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29DF54B4-9FAA-4095-9E2F-ADA66E3FFB9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149F62E6-FC81-42EA-B60F-D9BCC510E31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411DE45B-784F-44AD-8A21-19E8722C0BD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0" name="直線コネクタ 699">
          <a:extLst>
            <a:ext uri="{FF2B5EF4-FFF2-40B4-BE49-F238E27FC236}">
              <a16:creationId xmlns:a16="http://schemas.microsoft.com/office/drawing/2014/main" id="{DABE3DFB-FA73-4866-B15E-CFD680F0CC7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1" name="テキスト ボックス 700">
          <a:extLst>
            <a:ext uri="{FF2B5EF4-FFF2-40B4-BE49-F238E27FC236}">
              <a16:creationId xmlns:a16="http://schemas.microsoft.com/office/drawing/2014/main" id="{35DC560D-CE24-455F-9E95-2B174FBC4FC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2" name="直線コネクタ 701">
          <a:extLst>
            <a:ext uri="{FF2B5EF4-FFF2-40B4-BE49-F238E27FC236}">
              <a16:creationId xmlns:a16="http://schemas.microsoft.com/office/drawing/2014/main" id="{43F2F87A-4A26-4BB1-9602-2B5C03CCAEA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3" name="テキスト ボックス 702">
          <a:extLst>
            <a:ext uri="{FF2B5EF4-FFF2-40B4-BE49-F238E27FC236}">
              <a16:creationId xmlns:a16="http://schemas.microsoft.com/office/drawing/2014/main" id="{1BB48440-7F32-448A-B81F-05BB5B18EF2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4" name="直線コネクタ 703">
          <a:extLst>
            <a:ext uri="{FF2B5EF4-FFF2-40B4-BE49-F238E27FC236}">
              <a16:creationId xmlns:a16="http://schemas.microsoft.com/office/drawing/2014/main" id="{DE92F195-24B6-4491-B183-87931007452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5" name="テキスト ボックス 704">
          <a:extLst>
            <a:ext uri="{FF2B5EF4-FFF2-40B4-BE49-F238E27FC236}">
              <a16:creationId xmlns:a16="http://schemas.microsoft.com/office/drawing/2014/main" id="{E8B68723-491A-4939-8C8F-5D2DCDB1424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6" name="直線コネクタ 705">
          <a:extLst>
            <a:ext uri="{FF2B5EF4-FFF2-40B4-BE49-F238E27FC236}">
              <a16:creationId xmlns:a16="http://schemas.microsoft.com/office/drawing/2014/main" id="{1E6DE4EB-74F3-4B16-BD92-A50C9F6AE53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7" name="テキスト ボックス 706">
          <a:extLst>
            <a:ext uri="{FF2B5EF4-FFF2-40B4-BE49-F238E27FC236}">
              <a16:creationId xmlns:a16="http://schemas.microsoft.com/office/drawing/2014/main" id="{07F29C24-F7A8-49B4-8E15-B80F7828325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245ECFD6-B97D-4E09-B133-0DDC2794E3B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F30B11C8-8A9B-453C-ACF3-323F2EA80CD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a:extLst>
            <a:ext uri="{FF2B5EF4-FFF2-40B4-BE49-F238E27FC236}">
              <a16:creationId xmlns:a16="http://schemas.microsoft.com/office/drawing/2014/main" id="{A728907A-008B-4763-ABC6-A10947C2600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11" name="直線コネクタ 710">
          <a:extLst>
            <a:ext uri="{FF2B5EF4-FFF2-40B4-BE49-F238E27FC236}">
              <a16:creationId xmlns:a16="http://schemas.microsoft.com/office/drawing/2014/main" id="{2F48E6AB-7DEE-4399-B57A-2DFC8A927AF3}"/>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12" name="【児童館】&#10;一人当たり面積最小値テキスト">
          <a:extLst>
            <a:ext uri="{FF2B5EF4-FFF2-40B4-BE49-F238E27FC236}">
              <a16:creationId xmlns:a16="http://schemas.microsoft.com/office/drawing/2014/main" id="{DF1B9ADF-0109-4087-9148-61641003D1AD}"/>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13" name="直線コネクタ 712">
          <a:extLst>
            <a:ext uri="{FF2B5EF4-FFF2-40B4-BE49-F238E27FC236}">
              <a16:creationId xmlns:a16="http://schemas.microsoft.com/office/drawing/2014/main" id="{8BA5AD61-A000-4F10-9686-8EE7CAEEE57A}"/>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714" name="【児童館】&#10;一人当たり面積最大値テキスト">
          <a:extLst>
            <a:ext uri="{FF2B5EF4-FFF2-40B4-BE49-F238E27FC236}">
              <a16:creationId xmlns:a16="http://schemas.microsoft.com/office/drawing/2014/main" id="{C5406B69-461A-4A9A-90AE-76751AB9AC03}"/>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715" name="直線コネクタ 714">
          <a:extLst>
            <a:ext uri="{FF2B5EF4-FFF2-40B4-BE49-F238E27FC236}">
              <a16:creationId xmlns:a16="http://schemas.microsoft.com/office/drawing/2014/main" id="{EC3A1531-6B7B-4BE4-9A85-6E8C93C19252}"/>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716" name="【児童館】&#10;一人当たり面積平均値テキスト">
          <a:extLst>
            <a:ext uri="{FF2B5EF4-FFF2-40B4-BE49-F238E27FC236}">
              <a16:creationId xmlns:a16="http://schemas.microsoft.com/office/drawing/2014/main" id="{EA45FB20-4C5C-4E83-A206-88A3C1334B4C}"/>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17" name="フローチャート: 判断 716">
          <a:extLst>
            <a:ext uri="{FF2B5EF4-FFF2-40B4-BE49-F238E27FC236}">
              <a16:creationId xmlns:a16="http://schemas.microsoft.com/office/drawing/2014/main" id="{BCD50722-DF27-480A-9B37-D40BE3239B4F}"/>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18" name="フローチャート: 判断 717">
          <a:extLst>
            <a:ext uri="{FF2B5EF4-FFF2-40B4-BE49-F238E27FC236}">
              <a16:creationId xmlns:a16="http://schemas.microsoft.com/office/drawing/2014/main" id="{DF4ECE1F-387A-4E67-8048-3AD5C6223F7E}"/>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19" name="フローチャート: 判断 718">
          <a:extLst>
            <a:ext uri="{FF2B5EF4-FFF2-40B4-BE49-F238E27FC236}">
              <a16:creationId xmlns:a16="http://schemas.microsoft.com/office/drawing/2014/main" id="{D9060447-08CE-4A49-9CE6-5D68BA07897F}"/>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20" name="フローチャート: 判断 719">
          <a:extLst>
            <a:ext uri="{FF2B5EF4-FFF2-40B4-BE49-F238E27FC236}">
              <a16:creationId xmlns:a16="http://schemas.microsoft.com/office/drawing/2014/main" id="{6366A284-AC07-4A9C-A528-4DB326498033}"/>
            </a:ext>
          </a:extLst>
        </xdr:cNvPr>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721" name="フローチャート: 判断 720">
          <a:extLst>
            <a:ext uri="{FF2B5EF4-FFF2-40B4-BE49-F238E27FC236}">
              <a16:creationId xmlns:a16="http://schemas.microsoft.com/office/drawing/2014/main" id="{1F4ACB75-6B1E-4172-A34E-2F51C584354B}"/>
            </a:ext>
          </a:extLst>
        </xdr:cNvPr>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7FB69E46-1976-4872-A7D8-155A7D5B5AB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ED44E989-0668-49DD-8857-9E5835B1DBB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1DDBA82C-5570-45F2-8ADB-368C8F6B4E0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42C917AA-4E51-4139-9814-65035B936DE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DDE8AFCB-41D8-4D9B-B5AE-A403F683AFC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27" name="楕円 726">
          <a:extLst>
            <a:ext uri="{FF2B5EF4-FFF2-40B4-BE49-F238E27FC236}">
              <a16:creationId xmlns:a16="http://schemas.microsoft.com/office/drawing/2014/main" id="{3D979C4E-3C7F-4F4C-84BD-739D502784F5}"/>
            </a:ext>
          </a:extLst>
        </xdr:cNvPr>
        <xdr:cNvSpPr/>
      </xdr:nvSpPr>
      <xdr:spPr>
        <a:xfrm>
          <a:off x="22110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134890</xdr:rowOff>
    </xdr:from>
    <xdr:ext cx="469744" cy="259045"/>
    <xdr:sp macro="" textlink="">
      <xdr:nvSpPr>
        <xdr:cNvPr id="728" name="【児童館】&#10;一人当たり面積該当値テキスト">
          <a:extLst>
            <a:ext uri="{FF2B5EF4-FFF2-40B4-BE49-F238E27FC236}">
              <a16:creationId xmlns:a16="http://schemas.microsoft.com/office/drawing/2014/main" id="{0DFE4F1B-709A-4E26-8660-0F47AE2E1464}"/>
            </a:ext>
          </a:extLst>
        </xdr:cNvPr>
        <xdr:cNvSpPr txBox="1"/>
      </xdr:nvSpPr>
      <xdr:spPr>
        <a:xfrm>
          <a:off x="22199600"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156463</xdr:rowOff>
    </xdr:from>
    <xdr:to>
      <xdr:col>112</xdr:col>
      <xdr:colOff>38100</xdr:colOff>
      <xdr:row>85</xdr:row>
      <xdr:rowOff>86613</xdr:rowOff>
    </xdr:to>
    <xdr:sp macro="" textlink="">
      <xdr:nvSpPr>
        <xdr:cNvPr id="729" name="楕円 728">
          <a:extLst>
            <a:ext uri="{FF2B5EF4-FFF2-40B4-BE49-F238E27FC236}">
              <a16:creationId xmlns:a16="http://schemas.microsoft.com/office/drawing/2014/main" id="{398CA24E-6BB8-4143-B57F-337AC88661EA}"/>
            </a:ext>
          </a:extLst>
        </xdr:cNvPr>
        <xdr:cNvSpPr/>
      </xdr:nvSpPr>
      <xdr:spPr>
        <a:xfrm>
          <a:off x="21272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35813</xdr:rowOff>
    </xdr:from>
    <xdr:to>
      <xdr:col>116</xdr:col>
      <xdr:colOff>63500</xdr:colOff>
      <xdr:row>85</xdr:row>
      <xdr:rowOff>35813</xdr:rowOff>
    </xdr:to>
    <xdr:cxnSp macro="">
      <xdr:nvCxnSpPr>
        <xdr:cNvPr id="730" name="直線コネクタ 729">
          <a:extLst>
            <a:ext uri="{FF2B5EF4-FFF2-40B4-BE49-F238E27FC236}">
              <a16:creationId xmlns:a16="http://schemas.microsoft.com/office/drawing/2014/main" id="{EB701FE1-EBC8-4871-B68C-0B5E70E2B9B2}"/>
            </a:ext>
          </a:extLst>
        </xdr:cNvPr>
        <xdr:cNvCxnSpPr/>
      </xdr:nvCxnSpPr>
      <xdr:spPr>
        <a:xfrm>
          <a:off x="21323300" y="1460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161037</xdr:rowOff>
    </xdr:from>
    <xdr:to>
      <xdr:col>107</xdr:col>
      <xdr:colOff>101600</xdr:colOff>
      <xdr:row>85</xdr:row>
      <xdr:rowOff>91187</xdr:rowOff>
    </xdr:to>
    <xdr:sp macro="" textlink="">
      <xdr:nvSpPr>
        <xdr:cNvPr id="731" name="楕円 730">
          <a:extLst>
            <a:ext uri="{FF2B5EF4-FFF2-40B4-BE49-F238E27FC236}">
              <a16:creationId xmlns:a16="http://schemas.microsoft.com/office/drawing/2014/main" id="{2702BEEF-D946-4881-986D-26978EB2B0C2}"/>
            </a:ext>
          </a:extLst>
        </xdr:cNvPr>
        <xdr:cNvSpPr/>
      </xdr:nvSpPr>
      <xdr:spPr>
        <a:xfrm>
          <a:off x="20383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35813</xdr:rowOff>
    </xdr:from>
    <xdr:to>
      <xdr:col>111</xdr:col>
      <xdr:colOff>177800</xdr:colOff>
      <xdr:row>85</xdr:row>
      <xdr:rowOff>40387</xdr:rowOff>
    </xdr:to>
    <xdr:cxnSp macro="">
      <xdr:nvCxnSpPr>
        <xdr:cNvPr id="732" name="直線コネクタ 731">
          <a:extLst>
            <a:ext uri="{FF2B5EF4-FFF2-40B4-BE49-F238E27FC236}">
              <a16:creationId xmlns:a16="http://schemas.microsoft.com/office/drawing/2014/main" id="{0FD1E597-41EC-4BE7-A56A-8487F469F1D1}"/>
            </a:ext>
          </a:extLst>
        </xdr:cNvPr>
        <xdr:cNvCxnSpPr/>
      </xdr:nvCxnSpPr>
      <xdr:spPr>
        <a:xfrm flipV="1">
          <a:off x="20434300" y="14609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33" name="楕円 732">
          <a:extLst>
            <a:ext uri="{FF2B5EF4-FFF2-40B4-BE49-F238E27FC236}">
              <a16:creationId xmlns:a16="http://schemas.microsoft.com/office/drawing/2014/main" id="{2FBDD726-BD7B-4BCD-AB7B-13EFB61C0F53}"/>
            </a:ext>
          </a:extLst>
        </xdr:cNvPr>
        <xdr:cNvSpPr/>
      </xdr:nvSpPr>
      <xdr:spPr>
        <a:xfrm>
          <a:off x="19494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40387</xdr:rowOff>
    </xdr:from>
    <xdr:to>
      <xdr:col>107</xdr:col>
      <xdr:colOff>50800</xdr:colOff>
      <xdr:row>85</xdr:row>
      <xdr:rowOff>40387</xdr:rowOff>
    </xdr:to>
    <xdr:cxnSp macro="">
      <xdr:nvCxnSpPr>
        <xdr:cNvPr id="734" name="直線コネクタ 733">
          <a:extLst>
            <a:ext uri="{FF2B5EF4-FFF2-40B4-BE49-F238E27FC236}">
              <a16:creationId xmlns:a16="http://schemas.microsoft.com/office/drawing/2014/main" id="{8AC2FA2D-EF31-4A8B-97D4-A90EBE6F1558}"/>
            </a:ext>
          </a:extLst>
        </xdr:cNvPr>
        <xdr:cNvCxnSpPr/>
      </xdr:nvCxnSpPr>
      <xdr:spPr>
        <a:xfrm>
          <a:off x="19545300" y="14613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165608</xdr:rowOff>
    </xdr:from>
    <xdr:to>
      <xdr:col>98</xdr:col>
      <xdr:colOff>38100</xdr:colOff>
      <xdr:row>85</xdr:row>
      <xdr:rowOff>95758</xdr:rowOff>
    </xdr:to>
    <xdr:sp macro="" textlink="">
      <xdr:nvSpPr>
        <xdr:cNvPr id="735" name="楕円 734">
          <a:extLst>
            <a:ext uri="{FF2B5EF4-FFF2-40B4-BE49-F238E27FC236}">
              <a16:creationId xmlns:a16="http://schemas.microsoft.com/office/drawing/2014/main" id="{ACC598F0-7E62-4CAE-92EB-50BB2CC3BFA5}"/>
            </a:ext>
          </a:extLst>
        </xdr:cNvPr>
        <xdr:cNvSpPr/>
      </xdr:nvSpPr>
      <xdr:spPr>
        <a:xfrm>
          <a:off x="18605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40387</xdr:rowOff>
    </xdr:from>
    <xdr:to>
      <xdr:col>102</xdr:col>
      <xdr:colOff>114300</xdr:colOff>
      <xdr:row>85</xdr:row>
      <xdr:rowOff>44958</xdr:rowOff>
    </xdr:to>
    <xdr:cxnSp macro="">
      <xdr:nvCxnSpPr>
        <xdr:cNvPr id="736" name="直線コネクタ 735">
          <a:extLst>
            <a:ext uri="{FF2B5EF4-FFF2-40B4-BE49-F238E27FC236}">
              <a16:creationId xmlns:a16="http://schemas.microsoft.com/office/drawing/2014/main" id="{87886867-9D80-4B27-9AFA-05D1BEE9CFB7}"/>
            </a:ext>
          </a:extLst>
        </xdr:cNvPr>
        <xdr:cNvCxnSpPr/>
      </xdr:nvCxnSpPr>
      <xdr:spPr>
        <a:xfrm flipV="1">
          <a:off x="18656300" y="146136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37" name="n_1aveValue【児童館】&#10;一人当たり面積">
          <a:extLst>
            <a:ext uri="{FF2B5EF4-FFF2-40B4-BE49-F238E27FC236}">
              <a16:creationId xmlns:a16="http://schemas.microsoft.com/office/drawing/2014/main" id="{4F5E2E62-15FD-4C62-A083-AFE573D0BC6F}"/>
            </a:ext>
          </a:extLst>
        </xdr:cNvPr>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38" name="n_2aveValue【児童館】&#10;一人当たり面積">
          <a:extLst>
            <a:ext uri="{FF2B5EF4-FFF2-40B4-BE49-F238E27FC236}">
              <a16:creationId xmlns:a16="http://schemas.microsoft.com/office/drawing/2014/main" id="{A31A42A0-F025-4432-A8A1-6675180DA60F}"/>
            </a:ext>
          </a:extLst>
        </xdr:cNvPr>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739" name="n_3aveValue【児童館】&#10;一人当たり面積">
          <a:extLst>
            <a:ext uri="{FF2B5EF4-FFF2-40B4-BE49-F238E27FC236}">
              <a16:creationId xmlns:a16="http://schemas.microsoft.com/office/drawing/2014/main" id="{7CC06636-9F8A-4BE7-8BC6-70C2E832967A}"/>
            </a:ext>
          </a:extLst>
        </xdr:cNvPr>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740" name="n_4aveValue【児童館】&#10;一人当たり面積">
          <a:extLst>
            <a:ext uri="{FF2B5EF4-FFF2-40B4-BE49-F238E27FC236}">
              <a16:creationId xmlns:a16="http://schemas.microsoft.com/office/drawing/2014/main" id="{15CE5EC7-3902-4EE8-87F3-136B4C20E9C0}"/>
            </a:ext>
          </a:extLst>
        </xdr:cNvPr>
        <xdr:cNvSpPr txBox="1"/>
      </xdr:nvSpPr>
      <xdr:spPr>
        <a:xfrm>
          <a:off x="18421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77740</xdr:rowOff>
    </xdr:from>
    <xdr:ext cx="469744" cy="259045"/>
    <xdr:sp macro="" textlink="">
      <xdr:nvSpPr>
        <xdr:cNvPr id="741" name="n_1mainValue【児童館】&#10;一人当たり面積">
          <a:extLst>
            <a:ext uri="{FF2B5EF4-FFF2-40B4-BE49-F238E27FC236}">
              <a16:creationId xmlns:a16="http://schemas.microsoft.com/office/drawing/2014/main" id="{D8966D7D-0485-4A7A-B913-902A455C10A9}"/>
            </a:ext>
          </a:extLst>
        </xdr:cNvPr>
        <xdr:cNvSpPr txBox="1"/>
      </xdr:nvSpPr>
      <xdr:spPr>
        <a:xfrm>
          <a:off x="210757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82314</xdr:rowOff>
    </xdr:from>
    <xdr:ext cx="469744" cy="259045"/>
    <xdr:sp macro="" textlink="">
      <xdr:nvSpPr>
        <xdr:cNvPr id="742" name="n_2mainValue【児童館】&#10;一人当たり面積">
          <a:extLst>
            <a:ext uri="{FF2B5EF4-FFF2-40B4-BE49-F238E27FC236}">
              <a16:creationId xmlns:a16="http://schemas.microsoft.com/office/drawing/2014/main" id="{7B6B8D70-8BC0-436A-9506-949A3C55FC11}"/>
            </a:ext>
          </a:extLst>
        </xdr:cNvPr>
        <xdr:cNvSpPr txBox="1"/>
      </xdr:nvSpPr>
      <xdr:spPr>
        <a:xfrm>
          <a:off x="20199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743" name="n_3mainValue【児童館】&#10;一人当たり面積">
          <a:extLst>
            <a:ext uri="{FF2B5EF4-FFF2-40B4-BE49-F238E27FC236}">
              <a16:creationId xmlns:a16="http://schemas.microsoft.com/office/drawing/2014/main" id="{D84AEA93-01E5-4264-AC0D-C8197C8B2D69}"/>
            </a:ext>
          </a:extLst>
        </xdr:cNvPr>
        <xdr:cNvSpPr txBox="1"/>
      </xdr:nvSpPr>
      <xdr:spPr>
        <a:xfrm>
          <a:off x="19310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86885</xdr:rowOff>
    </xdr:from>
    <xdr:ext cx="469744" cy="259045"/>
    <xdr:sp macro="" textlink="">
      <xdr:nvSpPr>
        <xdr:cNvPr id="744" name="n_4mainValue【児童館】&#10;一人当たり面積">
          <a:extLst>
            <a:ext uri="{FF2B5EF4-FFF2-40B4-BE49-F238E27FC236}">
              <a16:creationId xmlns:a16="http://schemas.microsoft.com/office/drawing/2014/main" id="{FC5AA629-453F-4E14-AADA-DC72CFC122C6}"/>
            </a:ext>
          </a:extLst>
        </xdr:cNvPr>
        <xdr:cNvSpPr txBox="1"/>
      </xdr:nvSpPr>
      <xdr:spPr>
        <a:xfrm>
          <a:off x="18421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E839F643-B28E-453E-A859-0D99D04863A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4EC59DF6-406D-4C73-819B-110F895A752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C45E0AEB-FBBE-4717-8854-8C5701E8ECB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F40B3ED4-0B1A-457F-A09B-CFA92782CEE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E7FD6E99-974D-415C-9AAB-0E7A1BB66BF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091BF4B4-CF11-4264-92DF-B6CECB1F1FE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7441B9BB-4FE2-4F99-A184-4CE6A051866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3252FBA5-D934-4C84-8B6C-14F7C2C90CE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5B84B1DC-0E9A-43E5-95A4-E5AB768AB18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C26C6DB8-AC36-4043-851B-C427937B329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223F9A2E-2304-45FA-A263-2DAE313E325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a:extLst>
            <a:ext uri="{FF2B5EF4-FFF2-40B4-BE49-F238E27FC236}">
              <a16:creationId xmlns:a16="http://schemas.microsoft.com/office/drawing/2014/main" id="{41AEABEF-F7A3-45CD-AE31-395D773073D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a:extLst>
            <a:ext uri="{FF2B5EF4-FFF2-40B4-BE49-F238E27FC236}">
              <a16:creationId xmlns:a16="http://schemas.microsoft.com/office/drawing/2014/main" id="{2A62217B-18A7-4312-AA0E-6D4997D0EBD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a:extLst>
            <a:ext uri="{FF2B5EF4-FFF2-40B4-BE49-F238E27FC236}">
              <a16:creationId xmlns:a16="http://schemas.microsoft.com/office/drawing/2014/main" id="{EF25A576-A11B-4456-8BE9-73A627E5866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a:extLst>
            <a:ext uri="{FF2B5EF4-FFF2-40B4-BE49-F238E27FC236}">
              <a16:creationId xmlns:a16="http://schemas.microsoft.com/office/drawing/2014/main" id="{6BE83951-28D1-43D8-A0C1-4D214FA5564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a:extLst>
            <a:ext uri="{FF2B5EF4-FFF2-40B4-BE49-F238E27FC236}">
              <a16:creationId xmlns:a16="http://schemas.microsoft.com/office/drawing/2014/main" id="{EA853DB0-19B1-42FA-BC2E-C2676A76917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a:extLst>
            <a:ext uri="{FF2B5EF4-FFF2-40B4-BE49-F238E27FC236}">
              <a16:creationId xmlns:a16="http://schemas.microsoft.com/office/drawing/2014/main" id="{8CA76326-51F1-49F0-AE21-5F2A25E111C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a:extLst>
            <a:ext uri="{FF2B5EF4-FFF2-40B4-BE49-F238E27FC236}">
              <a16:creationId xmlns:a16="http://schemas.microsoft.com/office/drawing/2014/main" id="{8F2BEED5-D1C7-4732-9FDE-5F06577E4CD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a:extLst>
            <a:ext uri="{FF2B5EF4-FFF2-40B4-BE49-F238E27FC236}">
              <a16:creationId xmlns:a16="http://schemas.microsoft.com/office/drawing/2014/main" id="{FA0557E8-A35C-4C7E-BACA-3D0A84C0F5B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a:extLst>
            <a:ext uri="{FF2B5EF4-FFF2-40B4-BE49-F238E27FC236}">
              <a16:creationId xmlns:a16="http://schemas.microsoft.com/office/drawing/2014/main" id="{83B2F37B-A3DF-40AD-BD9E-E238A904EAA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5" name="テキスト ボックス 764">
          <a:extLst>
            <a:ext uri="{FF2B5EF4-FFF2-40B4-BE49-F238E27FC236}">
              <a16:creationId xmlns:a16="http://schemas.microsoft.com/office/drawing/2014/main" id="{2DDD44AB-188B-489B-9072-BEF6471CAA6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2E340AA2-8069-4550-BDE7-B5AD4480BBD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7" name="テキスト ボックス 766">
          <a:extLst>
            <a:ext uri="{FF2B5EF4-FFF2-40B4-BE49-F238E27FC236}">
              <a16:creationId xmlns:a16="http://schemas.microsoft.com/office/drawing/2014/main" id="{4477C626-8A8A-4A68-9F35-81CAE480055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1A94D479-91C9-4077-9AF3-D3B646FF110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769" name="直線コネクタ 768">
          <a:extLst>
            <a:ext uri="{FF2B5EF4-FFF2-40B4-BE49-F238E27FC236}">
              <a16:creationId xmlns:a16="http://schemas.microsoft.com/office/drawing/2014/main" id="{C5DB13A4-408B-4B71-9C28-C46B82823B26}"/>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0" name="【公民館】&#10;有形固定資産減価償却率最小値テキスト">
          <a:extLst>
            <a:ext uri="{FF2B5EF4-FFF2-40B4-BE49-F238E27FC236}">
              <a16:creationId xmlns:a16="http://schemas.microsoft.com/office/drawing/2014/main" id="{D0A6286A-FA02-4A35-B8B0-32A37310AD61}"/>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1" name="直線コネクタ 770">
          <a:extLst>
            <a:ext uri="{FF2B5EF4-FFF2-40B4-BE49-F238E27FC236}">
              <a16:creationId xmlns:a16="http://schemas.microsoft.com/office/drawing/2014/main" id="{80BC8C95-3264-4CAE-BE29-293DCB7C9CF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2" name="【公民館】&#10;有形固定資産減価償却率最大値テキスト">
          <a:extLst>
            <a:ext uri="{FF2B5EF4-FFF2-40B4-BE49-F238E27FC236}">
              <a16:creationId xmlns:a16="http://schemas.microsoft.com/office/drawing/2014/main" id="{3593BBAC-79A6-472C-99A4-338885CA10F1}"/>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3" name="直線コネクタ 772">
          <a:extLst>
            <a:ext uri="{FF2B5EF4-FFF2-40B4-BE49-F238E27FC236}">
              <a16:creationId xmlns:a16="http://schemas.microsoft.com/office/drawing/2014/main" id="{D3B3A1E4-EF19-4966-B0A1-660A24DFBE6F}"/>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774" name="【公民館】&#10;有形固定資産減価償却率平均値テキスト">
          <a:extLst>
            <a:ext uri="{FF2B5EF4-FFF2-40B4-BE49-F238E27FC236}">
              <a16:creationId xmlns:a16="http://schemas.microsoft.com/office/drawing/2014/main" id="{B9193D3A-026B-4266-AC47-DB610A3B2E83}"/>
            </a:ext>
          </a:extLst>
        </xdr:cNvPr>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775" name="フローチャート: 判断 774">
          <a:extLst>
            <a:ext uri="{FF2B5EF4-FFF2-40B4-BE49-F238E27FC236}">
              <a16:creationId xmlns:a16="http://schemas.microsoft.com/office/drawing/2014/main" id="{2FA0B470-962F-4E74-9BBD-C92E4D7F5433}"/>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776" name="フローチャート: 判断 775">
          <a:extLst>
            <a:ext uri="{FF2B5EF4-FFF2-40B4-BE49-F238E27FC236}">
              <a16:creationId xmlns:a16="http://schemas.microsoft.com/office/drawing/2014/main" id="{C36D6E6C-7C2E-4D23-9576-30F4A4474B9A}"/>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77" name="フローチャート: 判断 776">
          <a:extLst>
            <a:ext uri="{FF2B5EF4-FFF2-40B4-BE49-F238E27FC236}">
              <a16:creationId xmlns:a16="http://schemas.microsoft.com/office/drawing/2014/main" id="{16A13CFE-3B34-4B4B-8972-934B452FFE84}"/>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778" name="フローチャート: 判断 777">
          <a:extLst>
            <a:ext uri="{FF2B5EF4-FFF2-40B4-BE49-F238E27FC236}">
              <a16:creationId xmlns:a16="http://schemas.microsoft.com/office/drawing/2014/main" id="{7FA9B4A4-A31A-48CE-B8F3-AE33A5278D55}"/>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779" name="フローチャート: 判断 778">
          <a:extLst>
            <a:ext uri="{FF2B5EF4-FFF2-40B4-BE49-F238E27FC236}">
              <a16:creationId xmlns:a16="http://schemas.microsoft.com/office/drawing/2014/main" id="{0142D235-BA6E-4B51-8EFF-1B308D156282}"/>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0DB2468-911B-4D76-AE1B-B5BCE13FEE1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890BCF8C-EC70-4C90-93D1-D5FE5E02861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C3D84F82-9DAE-4BCB-9719-46B3B8DC540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E568CFEC-B7D8-4C8F-9380-9C457D41BB9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8DA9E1C6-FCA6-4697-A103-B0CBE41FB6C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141605</xdr:rowOff>
    </xdr:from>
    <xdr:to>
      <xdr:col>85</xdr:col>
      <xdr:colOff>177800</xdr:colOff>
      <xdr:row>108</xdr:row>
      <xdr:rowOff>71755</xdr:rowOff>
    </xdr:to>
    <xdr:sp macro="" textlink="">
      <xdr:nvSpPr>
        <xdr:cNvPr id="785" name="楕円 784">
          <a:extLst>
            <a:ext uri="{FF2B5EF4-FFF2-40B4-BE49-F238E27FC236}">
              <a16:creationId xmlns:a16="http://schemas.microsoft.com/office/drawing/2014/main" id="{689C0583-13E9-4AF3-8348-BA2A4CA48328}"/>
            </a:ext>
          </a:extLst>
        </xdr:cNvPr>
        <xdr:cNvSpPr/>
      </xdr:nvSpPr>
      <xdr:spPr>
        <a:xfrm>
          <a:off x="16268700" y="184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120032</xdr:rowOff>
    </xdr:from>
    <xdr:ext cx="405111" cy="259045"/>
    <xdr:sp macro="" textlink="">
      <xdr:nvSpPr>
        <xdr:cNvPr id="786" name="【公民館】&#10;有形固定資産減価償却率該当値テキスト">
          <a:extLst>
            <a:ext uri="{FF2B5EF4-FFF2-40B4-BE49-F238E27FC236}">
              <a16:creationId xmlns:a16="http://schemas.microsoft.com/office/drawing/2014/main" id="{42A694C4-0BEB-4AF2-9EDC-D6F63E9AF597}"/>
            </a:ext>
          </a:extLst>
        </xdr:cNvPr>
        <xdr:cNvSpPr txBox="1"/>
      </xdr:nvSpPr>
      <xdr:spPr>
        <a:xfrm>
          <a:off x="16357600" y="184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111125</xdr:rowOff>
    </xdr:from>
    <xdr:to>
      <xdr:col>81</xdr:col>
      <xdr:colOff>101600</xdr:colOff>
      <xdr:row>108</xdr:row>
      <xdr:rowOff>41275</xdr:rowOff>
    </xdr:to>
    <xdr:sp macro="" textlink="">
      <xdr:nvSpPr>
        <xdr:cNvPr id="787" name="楕円 786">
          <a:extLst>
            <a:ext uri="{FF2B5EF4-FFF2-40B4-BE49-F238E27FC236}">
              <a16:creationId xmlns:a16="http://schemas.microsoft.com/office/drawing/2014/main" id="{C622D0A9-2F6F-44E8-8262-E46C82106010}"/>
            </a:ext>
          </a:extLst>
        </xdr:cNvPr>
        <xdr:cNvSpPr/>
      </xdr:nvSpPr>
      <xdr:spPr>
        <a:xfrm>
          <a:off x="15430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161925</xdr:rowOff>
    </xdr:from>
    <xdr:to>
      <xdr:col>85</xdr:col>
      <xdr:colOff>127000</xdr:colOff>
      <xdr:row>108</xdr:row>
      <xdr:rowOff>20955</xdr:rowOff>
    </xdr:to>
    <xdr:cxnSp macro="">
      <xdr:nvCxnSpPr>
        <xdr:cNvPr id="788" name="直線コネクタ 787">
          <a:extLst>
            <a:ext uri="{FF2B5EF4-FFF2-40B4-BE49-F238E27FC236}">
              <a16:creationId xmlns:a16="http://schemas.microsoft.com/office/drawing/2014/main" id="{4075519B-AE14-42DC-B43A-E03A9960664E}"/>
            </a:ext>
          </a:extLst>
        </xdr:cNvPr>
        <xdr:cNvCxnSpPr/>
      </xdr:nvCxnSpPr>
      <xdr:spPr>
        <a:xfrm>
          <a:off x="15481300" y="185070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76836</xdr:rowOff>
    </xdr:from>
    <xdr:to>
      <xdr:col>76</xdr:col>
      <xdr:colOff>165100</xdr:colOff>
      <xdr:row>108</xdr:row>
      <xdr:rowOff>6986</xdr:rowOff>
    </xdr:to>
    <xdr:sp macro="" textlink="">
      <xdr:nvSpPr>
        <xdr:cNvPr id="789" name="楕円 788">
          <a:extLst>
            <a:ext uri="{FF2B5EF4-FFF2-40B4-BE49-F238E27FC236}">
              <a16:creationId xmlns:a16="http://schemas.microsoft.com/office/drawing/2014/main" id="{5FEA862D-FBD4-4F4F-943E-72DBFF3A911E}"/>
            </a:ext>
          </a:extLst>
        </xdr:cNvPr>
        <xdr:cNvSpPr/>
      </xdr:nvSpPr>
      <xdr:spPr>
        <a:xfrm>
          <a:off x="14541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127636</xdr:rowOff>
    </xdr:from>
    <xdr:to>
      <xdr:col>81</xdr:col>
      <xdr:colOff>50800</xdr:colOff>
      <xdr:row>107</xdr:row>
      <xdr:rowOff>161925</xdr:rowOff>
    </xdr:to>
    <xdr:cxnSp macro="">
      <xdr:nvCxnSpPr>
        <xdr:cNvPr id="790" name="直線コネクタ 789">
          <a:extLst>
            <a:ext uri="{FF2B5EF4-FFF2-40B4-BE49-F238E27FC236}">
              <a16:creationId xmlns:a16="http://schemas.microsoft.com/office/drawing/2014/main" id="{335696BA-8740-46EF-9160-D9F76B590AFE}"/>
            </a:ext>
          </a:extLst>
        </xdr:cNvPr>
        <xdr:cNvCxnSpPr/>
      </xdr:nvCxnSpPr>
      <xdr:spPr>
        <a:xfrm>
          <a:off x="14592300" y="184727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44450</xdr:rowOff>
    </xdr:from>
    <xdr:to>
      <xdr:col>72</xdr:col>
      <xdr:colOff>38100</xdr:colOff>
      <xdr:row>107</xdr:row>
      <xdr:rowOff>146050</xdr:rowOff>
    </xdr:to>
    <xdr:sp macro="" textlink="">
      <xdr:nvSpPr>
        <xdr:cNvPr id="791" name="楕円 790">
          <a:extLst>
            <a:ext uri="{FF2B5EF4-FFF2-40B4-BE49-F238E27FC236}">
              <a16:creationId xmlns:a16="http://schemas.microsoft.com/office/drawing/2014/main" id="{E88C31C2-DFB4-48F8-88AA-89E789F7B3C5}"/>
            </a:ext>
          </a:extLst>
        </xdr:cNvPr>
        <xdr:cNvSpPr/>
      </xdr:nvSpPr>
      <xdr:spPr>
        <a:xfrm>
          <a:off x="13652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95250</xdr:rowOff>
    </xdr:from>
    <xdr:to>
      <xdr:col>76</xdr:col>
      <xdr:colOff>114300</xdr:colOff>
      <xdr:row>107</xdr:row>
      <xdr:rowOff>127636</xdr:rowOff>
    </xdr:to>
    <xdr:cxnSp macro="">
      <xdr:nvCxnSpPr>
        <xdr:cNvPr id="792" name="直線コネクタ 791">
          <a:extLst>
            <a:ext uri="{FF2B5EF4-FFF2-40B4-BE49-F238E27FC236}">
              <a16:creationId xmlns:a16="http://schemas.microsoft.com/office/drawing/2014/main" id="{4C9BAC65-4045-434C-8742-5B6498A5CA91}"/>
            </a:ext>
          </a:extLst>
        </xdr:cNvPr>
        <xdr:cNvCxnSpPr/>
      </xdr:nvCxnSpPr>
      <xdr:spPr>
        <a:xfrm>
          <a:off x="13703300" y="184404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4445</xdr:rowOff>
    </xdr:from>
    <xdr:to>
      <xdr:col>67</xdr:col>
      <xdr:colOff>101600</xdr:colOff>
      <xdr:row>107</xdr:row>
      <xdr:rowOff>106045</xdr:rowOff>
    </xdr:to>
    <xdr:sp macro="" textlink="">
      <xdr:nvSpPr>
        <xdr:cNvPr id="793" name="楕円 792">
          <a:extLst>
            <a:ext uri="{FF2B5EF4-FFF2-40B4-BE49-F238E27FC236}">
              <a16:creationId xmlns:a16="http://schemas.microsoft.com/office/drawing/2014/main" id="{0943C646-5CE1-4CC6-8C9E-FBB5C6C27746}"/>
            </a:ext>
          </a:extLst>
        </xdr:cNvPr>
        <xdr:cNvSpPr/>
      </xdr:nvSpPr>
      <xdr:spPr>
        <a:xfrm>
          <a:off x="12763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55245</xdr:rowOff>
    </xdr:from>
    <xdr:to>
      <xdr:col>71</xdr:col>
      <xdr:colOff>177800</xdr:colOff>
      <xdr:row>107</xdr:row>
      <xdr:rowOff>95250</xdr:rowOff>
    </xdr:to>
    <xdr:cxnSp macro="">
      <xdr:nvCxnSpPr>
        <xdr:cNvPr id="794" name="直線コネクタ 793">
          <a:extLst>
            <a:ext uri="{FF2B5EF4-FFF2-40B4-BE49-F238E27FC236}">
              <a16:creationId xmlns:a16="http://schemas.microsoft.com/office/drawing/2014/main" id="{E462BC3D-554B-42A5-82BB-95F6613A0E92}"/>
            </a:ext>
          </a:extLst>
        </xdr:cNvPr>
        <xdr:cNvCxnSpPr/>
      </xdr:nvCxnSpPr>
      <xdr:spPr>
        <a:xfrm>
          <a:off x="12814300" y="184003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795" name="n_1aveValue【公民館】&#10;有形固定資産減価償却率">
          <a:extLst>
            <a:ext uri="{FF2B5EF4-FFF2-40B4-BE49-F238E27FC236}">
              <a16:creationId xmlns:a16="http://schemas.microsoft.com/office/drawing/2014/main" id="{13BDB9F5-03F6-419F-BEFD-DE6424B3298D}"/>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796" name="n_2aveValue【公民館】&#10;有形固定資産減価償却率">
          <a:extLst>
            <a:ext uri="{FF2B5EF4-FFF2-40B4-BE49-F238E27FC236}">
              <a16:creationId xmlns:a16="http://schemas.microsoft.com/office/drawing/2014/main" id="{426A2A1B-F9B4-4ACF-B1E3-99B4CF97E480}"/>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797" name="n_3aveValue【公民館】&#10;有形固定資産減価償却率">
          <a:extLst>
            <a:ext uri="{FF2B5EF4-FFF2-40B4-BE49-F238E27FC236}">
              <a16:creationId xmlns:a16="http://schemas.microsoft.com/office/drawing/2014/main" id="{05D7A256-AC4B-498A-926A-012CF86069AE}"/>
            </a:ext>
          </a:extLst>
        </xdr:cNvPr>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798" name="n_4aveValue【公民館】&#10;有形固定資産減価償却率">
          <a:extLst>
            <a:ext uri="{FF2B5EF4-FFF2-40B4-BE49-F238E27FC236}">
              <a16:creationId xmlns:a16="http://schemas.microsoft.com/office/drawing/2014/main" id="{DBA39970-E0B5-4025-8147-5A52AD9B08A0}"/>
            </a:ext>
          </a:extLst>
        </xdr:cNvPr>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32402</xdr:rowOff>
    </xdr:from>
    <xdr:ext cx="405111" cy="259045"/>
    <xdr:sp macro="" textlink="">
      <xdr:nvSpPr>
        <xdr:cNvPr id="799" name="n_1mainValue【公民館】&#10;有形固定資産減価償却率">
          <a:extLst>
            <a:ext uri="{FF2B5EF4-FFF2-40B4-BE49-F238E27FC236}">
              <a16:creationId xmlns:a16="http://schemas.microsoft.com/office/drawing/2014/main" id="{E1D2B46E-1F15-4825-8F5B-D0ED0C9A3D36}"/>
            </a:ext>
          </a:extLst>
        </xdr:cNvPr>
        <xdr:cNvSpPr txBox="1"/>
      </xdr:nvSpPr>
      <xdr:spPr>
        <a:xfrm>
          <a:off x="15266044" y="185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169563</xdr:rowOff>
    </xdr:from>
    <xdr:ext cx="405111" cy="259045"/>
    <xdr:sp macro="" textlink="">
      <xdr:nvSpPr>
        <xdr:cNvPr id="800" name="n_2mainValue【公民館】&#10;有形固定資産減価償却率">
          <a:extLst>
            <a:ext uri="{FF2B5EF4-FFF2-40B4-BE49-F238E27FC236}">
              <a16:creationId xmlns:a16="http://schemas.microsoft.com/office/drawing/2014/main" id="{2688D552-38FC-44BA-A29B-13E8F2CB6FA3}"/>
            </a:ext>
          </a:extLst>
        </xdr:cNvPr>
        <xdr:cNvSpPr txBox="1"/>
      </xdr:nvSpPr>
      <xdr:spPr>
        <a:xfrm>
          <a:off x="14389744"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137177</xdr:rowOff>
    </xdr:from>
    <xdr:ext cx="405111" cy="259045"/>
    <xdr:sp macro="" textlink="">
      <xdr:nvSpPr>
        <xdr:cNvPr id="801" name="n_3mainValue【公民館】&#10;有形固定資産減価償却率">
          <a:extLst>
            <a:ext uri="{FF2B5EF4-FFF2-40B4-BE49-F238E27FC236}">
              <a16:creationId xmlns:a16="http://schemas.microsoft.com/office/drawing/2014/main" id="{709F803D-52D1-470E-865D-C10DC879C253}"/>
            </a:ext>
          </a:extLst>
        </xdr:cNvPr>
        <xdr:cNvSpPr txBox="1"/>
      </xdr:nvSpPr>
      <xdr:spPr>
        <a:xfrm>
          <a:off x="13500744"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97172</xdr:rowOff>
    </xdr:from>
    <xdr:ext cx="405111" cy="259045"/>
    <xdr:sp macro="" textlink="">
      <xdr:nvSpPr>
        <xdr:cNvPr id="802" name="n_4mainValue【公民館】&#10;有形固定資産減価償却率">
          <a:extLst>
            <a:ext uri="{FF2B5EF4-FFF2-40B4-BE49-F238E27FC236}">
              <a16:creationId xmlns:a16="http://schemas.microsoft.com/office/drawing/2014/main" id="{4F30BF8B-273C-41B8-92F6-8AC34045797E}"/>
            </a:ext>
          </a:extLst>
        </xdr:cNvPr>
        <xdr:cNvSpPr txBox="1"/>
      </xdr:nvSpPr>
      <xdr:spPr>
        <a:xfrm>
          <a:off x="12611744" y="184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C29EDDB0-24EC-460A-90FB-AC18A182DA3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5D31DD79-0BB7-4BD5-AC9F-327AAAF0723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36533291-7BB6-43DF-909F-9EF5D41D0A3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1CFBAEF1-BC48-4DC8-957B-2AC6BB6E811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3E0D0289-276D-4792-AAF3-25BB29E7BDB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102FE3D9-DA32-4F2A-83FB-9A9A6156EE7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A3A6DD46-40B7-4E34-98FF-E49CDDCE0FD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BC84D191-5813-4B29-BE49-758A8DE6D8B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39B6D9BE-0A1B-4429-A7F7-9C2FC41D85B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BA548A35-9B93-478F-9A9E-F858230416F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97DC9EBA-137E-442E-AC03-618ADBEEF09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FE4D8A9D-8995-435B-B5BF-C48E5B6F1D9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E88C9C64-ADBF-4DB4-9441-B99A74C1413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EBF8B571-4814-4E97-8D89-4E1C9FE0E2A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B936C1FD-9EA5-48B1-B618-45056E2B4D3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96090173-D35C-4866-86C1-B2CDA733CF5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539439CC-B140-4326-9A5A-12DE1328A6D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03ED2E6E-7842-4BFA-B365-09A4CA4B076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25FF3C88-0D00-491E-9588-96411B656D8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3D069A91-65C5-4C45-B1F1-38F4B46E29F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1C1E4EFC-B33F-4163-BC37-AED8F0366AC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47308465-80AB-4912-8DD0-4F8AB9E4014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917896C9-496F-4E2F-9CA4-3411C94DA40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DD38408F-F197-49A1-B6D9-7291519FEB2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47176BC4-B6C9-4BE9-9B4C-598CFB32886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828" name="直線コネクタ 827">
          <a:extLst>
            <a:ext uri="{FF2B5EF4-FFF2-40B4-BE49-F238E27FC236}">
              <a16:creationId xmlns:a16="http://schemas.microsoft.com/office/drawing/2014/main" id="{0860B994-7AAE-4C90-90A3-B679C8FBE2EF}"/>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29" name="【公民館】&#10;一人当たり面積最小値テキスト">
          <a:extLst>
            <a:ext uri="{FF2B5EF4-FFF2-40B4-BE49-F238E27FC236}">
              <a16:creationId xmlns:a16="http://schemas.microsoft.com/office/drawing/2014/main" id="{936B7248-A1C8-4067-871C-853A83C6F191}"/>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30" name="直線コネクタ 829">
          <a:extLst>
            <a:ext uri="{FF2B5EF4-FFF2-40B4-BE49-F238E27FC236}">
              <a16:creationId xmlns:a16="http://schemas.microsoft.com/office/drawing/2014/main" id="{7A183635-53C7-4021-91D6-FC2D1BF8CB77}"/>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831" name="【公民館】&#10;一人当たり面積最大値テキスト">
          <a:extLst>
            <a:ext uri="{FF2B5EF4-FFF2-40B4-BE49-F238E27FC236}">
              <a16:creationId xmlns:a16="http://schemas.microsoft.com/office/drawing/2014/main" id="{5710AA79-AD29-4272-9C75-48BDAFF1C5DE}"/>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832" name="直線コネクタ 831">
          <a:extLst>
            <a:ext uri="{FF2B5EF4-FFF2-40B4-BE49-F238E27FC236}">
              <a16:creationId xmlns:a16="http://schemas.microsoft.com/office/drawing/2014/main" id="{5362292D-4836-4571-AF6A-0A256FD343B8}"/>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833" name="【公民館】&#10;一人当たり面積平均値テキスト">
          <a:extLst>
            <a:ext uri="{FF2B5EF4-FFF2-40B4-BE49-F238E27FC236}">
              <a16:creationId xmlns:a16="http://schemas.microsoft.com/office/drawing/2014/main" id="{8776CDDE-F12B-4B49-BCBE-71D09D385A84}"/>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834" name="フローチャート: 判断 833">
          <a:extLst>
            <a:ext uri="{FF2B5EF4-FFF2-40B4-BE49-F238E27FC236}">
              <a16:creationId xmlns:a16="http://schemas.microsoft.com/office/drawing/2014/main" id="{B6F79F63-9085-4126-9A3B-B1C1E8AAC876}"/>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835" name="フローチャート: 判断 834">
          <a:extLst>
            <a:ext uri="{FF2B5EF4-FFF2-40B4-BE49-F238E27FC236}">
              <a16:creationId xmlns:a16="http://schemas.microsoft.com/office/drawing/2014/main" id="{08C982C7-BBB4-400A-91B1-F9FD08DA85E3}"/>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6" name="フローチャート: 判断 835">
          <a:extLst>
            <a:ext uri="{FF2B5EF4-FFF2-40B4-BE49-F238E27FC236}">
              <a16:creationId xmlns:a16="http://schemas.microsoft.com/office/drawing/2014/main" id="{2E65F096-71B4-4BF0-BE35-1CA77975CA81}"/>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7" name="フローチャート: 判断 836">
          <a:extLst>
            <a:ext uri="{FF2B5EF4-FFF2-40B4-BE49-F238E27FC236}">
              <a16:creationId xmlns:a16="http://schemas.microsoft.com/office/drawing/2014/main" id="{7D8720A6-163B-45DD-8CCD-F43E7E1E9AE3}"/>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38" name="フローチャート: 判断 837">
          <a:extLst>
            <a:ext uri="{FF2B5EF4-FFF2-40B4-BE49-F238E27FC236}">
              <a16:creationId xmlns:a16="http://schemas.microsoft.com/office/drawing/2014/main" id="{B6DCEC44-FE26-49C1-B740-94AEA17ABB2E}"/>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9C9DDC33-9220-4E46-B0AE-61443063537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65BFAEA6-9E25-4445-9D4F-DB8B29F7E83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674045F1-8622-4137-8AE4-7DF41B920A4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38376EED-39BE-49B9-9B88-071D29A91F7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EE3526DD-A5A2-4D0B-BA32-39110852C3B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9071</xdr:rowOff>
    </xdr:from>
    <xdr:to>
      <xdr:col>116</xdr:col>
      <xdr:colOff>114300</xdr:colOff>
      <xdr:row>107</xdr:row>
      <xdr:rowOff>110671</xdr:rowOff>
    </xdr:to>
    <xdr:sp macro="" textlink="">
      <xdr:nvSpPr>
        <xdr:cNvPr id="844" name="楕円 843">
          <a:extLst>
            <a:ext uri="{FF2B5EF4-FFF2-40B4-BE49-F238E27FC236}">
              <a16:creationId xmlns:a16="http://schemas.microsoft.com/office/drawing/2014/main" id="{660445F0-3B08-4FCD-B1C8-EE2AB858518B}"/>
            </a:ext>
          </a:extLst>
        </xdr:cNvPr>
        <xdr:cNvSpPr/>
      </xdr:nvSpPr>
      <xdr:spPr>
        <a:xfrm>
          <a:off x="22110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158948</xdr:rowOff>
    </xdr:from>
    <xdr:ext cx="469744" cy="259045"/>
    <xdr:sp macro="" textlink="">
      <xdr:nvSpPr>
        <xdr:cNvPr id="845" name="【公民館】&#10;一人当たり面積該当値テキスト">
          <a:extLst>
            <a:ext uri="{FF2B5EF4-FFF2-40B4-BE49-F238E27FC236}">
              <a16:creationId xmlns:a16="http://schemas.microsoft.com/office/drawing/2014/main" id="{3EEBF7A1-80A4-48C5-BCB5-5E83367065D4}"/>
            </a:ext>
          </a:extLst>
        </xdr:cNvPr>
        <xdr:cNvSpPr txBox="1"/>
      </xdr:nvSpPr>
      <xdr:spPr>
        <a:xfrm>
          <a:off x="22199600"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846" name="楕円 845">
          <a:extLst>
            <a:ext uri="{FF2B5EF4-FFF2-40B4-BE49-F238E27FC236}">
              <a16:creationId xmlns:a16="http://schemas.microsoft.com/office/drawing/2014/main" id="{1BCE554D-1FD1-4F8F-8529-C092732B4D23}"/>
            </a:ext>
          </a:extLst>
        </xdr:cNvPr>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59871</xdr:rowOff>
    </xdr:from>
    <xdr:to>
      <xdr:col>116</xdr:col>
      <xdr:colOff>63500</xdr:colOff>
      <xdr:row>107</xdr:row>
      <xdr:rowOff>64770</xdr:rowOff>
    </xdr:to>
    <xdr:cxnSp macro="">
      <xdr:nvCxnSpPr>
        <xdr:cNvPr id="847" name="直線コネクタ 846">
          <a:extLst>
            <a:ext uri="{FF2B5EF4-FFF2-40B4-BE49-F238E27FC236}">
              <a16:creationId xmlns:a16="http://schemas.microsoft.com/office/drawing/2014/main" id="{8D2C7334-61BC-4A03-9172-3FCF3D18DCA1}"/>
            </a:ext>
          </a:extLst>
        </xdr:cNvPr>
        <xdr:cNvCxnSpPr/>
      </xdr:nvCxnSpPr>
      <xdr:spPr>
        <a:xfrm flipV="1">
          <a:off x="21323300" y="1840502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17236</xdr:rowOff>
    </xdr:from>
    <xdr:to>
      <xdr:col>107</xdr:col>
      <xdr:colOff>101600</xdr:colOff>
      <xdr:row>107</xdr:row>
      <xdr:rowOff>118836</xdr:rowOff>
    </xdr:to>
    <xdr:sp macro="" textlink="">
      <xdr:nvSpPr>
        <xdr:cNvPr id="848" name="楕円 847">
          <a:extLst>
            <a:ext uri="{FF2B5EF4-FFF2-40B4-BE49-F238E27FC236}">
              <a16:creationId xmlns:a16="http://schemas.microsoft.com/office/drawing/2014/main" id="{921C1261-245A-420A-9427-891FAEEA5A70}"/>
            </a:ext>
          </a:extLst>
        </xdr:cNvPr>
        <xdr:cNvSpPr/>
      </xdr:nvSpPr>
      <xdr:spPr>
        <a:xfrm>
          <a:off x="2038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68036</xdr:rowOff>
    </xdr:to>
    <xdr:cxnSp macro="">
      <xdr:nvCxnSpPr>
        <xdr:cNvPr id="849" name="直線コネクタ 848">
          <a:extLst>
            <a:ext uri="{FF2B5EF4-FFF2-40B4-BE49-F238E27FC236}">
              <a16:creationId xmlns:a16="http://schemas.microsoft.com/office/drawing/2014/main" id="{B9DAAD4E-B70C-407B-B311-F05C27BBAD78}"/>
            </a:ext>
          </a:extLst>
        </xdr:cNvPr>
        <xdr:cNvCxnSpPr/>
      </xdr:nvCxnSpPr>
      <xdr:spPr>
        <a:xfrm flipV="1">
          <a:off x="20434300" y="184099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20501</xdr:rowOff>
    </xdr:from>
    <xdr:to>
      <xdr:col>102</xdr:col>
      <xdr:colOff>165100</xdr:colOff>
      <xdr:row>107</xdr:row>
      <xdr:rowOff>122101</xdr:rowOff>
    </xdr:to>
    <xdr:sp macro="" textlink="">
      <xdr:nvSpPr>
        <xdr:cNvPr id="850" name="楕円 849">
          <a:extLst>
            <a:ext uri="{FF2B5EF4-FFF2-40B4-BE49-F238E27FC236}">
              <a16:creationId xmlns:a16="http://schemas.microsoft.com/office/drawing/2014/main" id="{9837E65E-C2FB-49CD-B853-9AD05A0CD89F}"/>
            </a:ext>
          </a:extLst>
        </xdr:cNvPr>
        <xdr:cNvSpPr/>
      </xdr:nvSpPr>
      <xdr:spPr>
        <a:xfrm>
          <a:off x="19494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68036</xdr:rowOff>
    </xdr:from>
    <xdr:to>
      <xdr:col>107</xdr:col>
      <xdr:colOff>50800</xdr:colOff>
      <xdr:row>107</xdr:row>
      <xdr:rowOff>71301</xdr:rowOff>
    </xdr:to>
    <xdr:cxnSp macro="">
      <xdr:nvCxnSpPr>
        <xdr:cNvPr id="851" name="直線コネクタ 850">
          <a:extLst>
            <a:ext uri="{FF2B5EF4-FFF2-40B4-BE49-F238E27FC236}">
              <a16:creationId xmlns:a16="http://schemas.microsoft.com/office/drawing/2014/main" id="{5593EE28-6E95-49DE-9DA6-5A3978579C58}"/>
            </a:ext>
          </a:extLst>
        </xdr:cNvPr>
        <xdr:cNvCxnSpPr/>
      </xdr:nvCxnSpPr>
      <xdr:spPr>
        <a:xfrm flipV="1">
          <a:off x="19545300" y="184131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23768</xdr:rowOff>
    </xdr:from>
    <xdr:to>
      <xdr:col>98</xdr:col>
      <xdr:colOff>38100</xdr:colOff>
      <xdr:row>107</xdr:row>
      <xdr:rowOff>125368</xdr:rowOff>
    </xdr:to>
    <xdr:sp macro="" textlink="">
      <xdr:nvSpPr>
        <xdr:cNvPr id="852" name="楕円 851">
          <a:extLst>
            <a:ext uri="{FF2B5EF4-FFF2-40B4-BE49-F238E27FC236}">
              <a16:creationId xmlns:a16="http://schemas.microsoft.com/office/drawing/2014/main" id="{FE2C4C6F-28BC-4CFE-8DE2-F4BF071BCBAB}"/>
            </a:ext>
          </a:extLst>
        </xdr:cNvPr>
        <xdr:cNvSpPr/>
      </xdr:nvSpPr>
      <xdr:spPr>
        <a:xfrm>
          <a:off x="18605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71301</xdr:rowOff>
    </xdr:from>
    <xdr:to>
      <xdr:col>102</xdr:col>
      <xdr:colOff>114300</xdr:colOff>
      <xdr:row>107</xdr:row>
      <xdr:rowOff>74568</xdr:rowOff>
    </xdr:to>
    <xdr:cxnSp macro="">
      <xdr:nvCxnSpPr>
        <xdr:cNvPr id="853" name="直線コネクタ 852">
          <a:extLst>
            <a:ext uri="{FF2B5EF4-FFF2-40B4-BE49-F238E27FC236}">
              <a16:creationId xmlns:a16="http://schemas.microsoft.com/office/drawing/2014/main" id="{469618D2-5120-4538-8DBC-2BF8B0E30354}"/>
            </a:ext>
          </a:extLst>
        </xdr:cNvPr>
        <xdr:cNvCxnSpPr/>
      </xdr:nvCxnSpPr>
      <xdr:spPr>
        <a:xfrm flipV="1">
          <a:off x="18656300" y="184164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854" name="n_1aveValue【公民館】&#10;一人当たり面積">
          <a:extLst>
            <a:ext uri="{FF2B5EF4-FFF2-40B4-BE49-F238E27FC236}">
              <a16:creationId xmlns:a16="http://schemas.microsoft.com/office/drawing/2014/main" id="{8E62A030-CD5C-4347-AC23-EA18AEF985C3}"/>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855" name="n_2aveValue【公民館】&#10;一人当たり面積">
          <a:extLst>
            <a:ext uri="{FF2B5EF4-FFF2-40B4-BE49-F238E27FC236}">
              <a16:creationId xmlns:a16="http://schemas.microsoft.com/office/drawing/2014/main" id="{68EA9D4B-2F19-46D9-9F6D-2DE490ADDA43}"/>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6" name="n_3aveValue【公民館】&#10;一人当たり面積">
          <a:extLst>
            <a:ext uri="{FF2B5EF4-FFF2-40B4-BE49-F238E27FC236}">
              <a16:creationId xmlns:a16="http://schemas.microsoft.com/office/drawing/2014/main" id="{4312981C-0CC9-42A4-98E4-87610E8265B1}"/>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857" name="n_4aveValue【公民館】&#10;一人当たり面積">
          <a:extLst>
            <a:ext uri="{FF2B5EF4-FFF2-40B4-BE49-F238E27FC236}">
              <a16:creationId xmlns:a16="http://schemas.microsoft.com/office/drawing/2014/main" id="{C34C5622-2566-43FB-BBEF-D4FC569EF8A1}"/>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858" name="n_1mainValue【公民館】&#10;一人当たり面積">
          <a:extLst>
            <a:ext uri="{FF2B5EF4-FFF2-40B4-BE49-F238E27FC236}">
              <a16:creationId xmlns:a16="http://schemas.microsoft.com/office/drawing/2014/main" id="{3D27E149-3BFE-4F90-9591-9F91289899C0}"/>
            </a:ext>
          </a:extLst>
        </xdr:cNvPr>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109963</xdr:rowOff>
    </xdr:from>
    <xdr:ext cx="469744" cy="259045"/>
    <xdr:sp macro="" textlink="">
      <xdr:nvSpPr>
        <xdr:cNvPr id="859" name="n_2mainValue【公民館】&#10;一人当たり面積">
          <a:extLst>
            <a:ext uri="{FF2B5EF4-FFF2-40B4-BE49-F238E27FC236}">
              <a16:creationId xmlns:a16="http://schemas.microsoft.com/office/drawing/2014/main" id="{E1D96B84-7B96-498B-B965-CEF14A3190A6}"/>
            </a:ext>
          </a:extLst>
        </xdr:cNvPr>
        <xdr:cNvSpPr txBox="1"/>
      </xdr:nvSpPr>
      <xdr:spPr>
        <a:xfrm>
          <a:off x="20199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113228</xdr:rowOff>
    </xdr:from>
    <xdr:ext cx="469744" cy="259045"/>
    <xdr:sp macro="" textlink="">
      <xdr:nvSpPr>
        <xdr:cNvPr id="860" name="n_3mainValue【公民館】&#10;一人当たり面積">
          <a:extLst>
            <a:ext uri="{FF2B5EF4-FFF2-40B4-BE49-F238E27FC236}">
              <a16:creationId xmlns:a16="http://schemas.microsoft.com/office/drawing/2014/main" id="{C3EAAE16-40D8-49AC-9918-15281AA44510}"/>
            </a:ext>
          </a:extLst>
        </xdr:cNvPr>
        <xdr:cNvSpPr txBox="1"/>
      </xdr:nvSpPr>
      <xdr:spPr>
        <a:xfrm>
          <a:off x="19310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116495</xdr:rowOff>
    </xdr:from>
    <xdr:ext cx="469744" cy="259045"/>
    <xdr:sp macro="" textlink="">
      <xdr:nvSpPr>
        <xdr:cNvPr id="861" name="n_4mainValue【公民館】&#10;一人当たり面積">
          <a:extLst>
            <a:ext uri="{FF2B5EF4-FFF2-40B4-BE49-F238E27FC236}">
              <a16:creationId xmlns:a16="http://schemas.microsoft.com/office/drawing/2014/main" id="{9ECF5EE6-C60C-4A37-9AB1-C05476321681}"/>
            </a:ext>
          </a:extLst>
        </xdr:cNvPr>
        <xdr:cNvSpPr txBox="1"/>
      </xdr:nvSpPr>
      <xdr:spPr>
        <a:xfrm>
          <a:off x="18421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0E31F33C-814B-43A3-ABB1-BAC882A76EA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DE56A6D2-C231-4E6B-8C75-F83B677C3BB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B6967313-C0A0-497F-A5AF-56F11A25A77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ての施設情報に共通して施設の老朽化が進んでおり、類似団体と比較して有形固定資産減価償却率は高くなっている。その一方で一人当たりの面積等はおおよそ類似団体平均値となっており一定の行政サービスを担保するためのインフラ整備は確保されている。</a:t>
          </a:r>
          <a:endParaRPr lang="ja-JP" altLang="ja-JP" sz="1400">
            <a:effectLst/>
          </a:endParaRPr>
        </a:p>
        <a:p>
          <a:r>
            <a:rPr kumimoji="1" lang="ja-JP" altLang="ja-JP" sz="1100">
              <a:solidFill>
                <a:schemeClr val="dk1"/>
              </a:solidFill>
              <a:effectLst/>
              <a:latin typeface="+mn-lt"/>
              <a:ea typeface="+mn-ea"/>
              <a:cs typeface="+mn-cs"/>
            </a:rPr>
            <a:t>　令和2年度においては、子育て環境の整備として幼稚園・保育所に代わる認定こども園を新設したため、その有形固定資産減価償却率が下がり、一人当たり面積が大きくなっている。今後、旧施設の処分を予定しており、一人当たり面積については今後下がる見込みである。</a:t>
          </a:r>
          <a:endParaRPr lang="ja-JP" altLang="ja-JP" sz="1400">
            <a:effectLst/>
          </a:endParaRPr>
        </a:p>
        <a:p>
          <a:r>
            <a:rPr kumimoji="1" lang="ja-JP" altLang="ja-JP" sz="1100">
              <a:solidFill>
                <a:schemeClr val="dk1"/>
              </a:solidFill>
              <a:effectLst/>
              <a:latin typeface="+mn-lt"/>
              <a:ea typeface="+mn-ea"/>
              <a:cs typeface="+mn-cs"/>
            </a:rPr>
            <a:t>　今後、将来負担比率等の財政指標を注視しつつ、</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立地適正化計画を策定</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更なる公共施設等の除却や再配置を推し進めていくことで</a:t>
          </a:r>
          <a:r>
            <a:rPr kumimoji="1" lang="ja-JP" altLang="ja-JP" sz="1100">
              <a:solidFill>
                <a:schemeClr val="dk1"/>
              </a:solidFill>
              <a:effectLst/>
              <a:latin typeface="+mn-lt"/>
              <a:ea typeface="+mn-ea"/>
              <a:cs typeface="+mn-cs"/>
            </a:rPr>
            <a:t>有形固定資産減価償却率を改善させていく。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37B876B-A6AA-4615-B1E5-367CBE7EA6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99C267E-FB51-4849-A8FD-5839CC842D2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139717-A8DF-4735-950F-44438A20F11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E74B44-1446-4EBD-B56B-DF83EA4796D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奈良県河合町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60504DD-438C-4AA2-B20D-44383FCCAF2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F235C17-FDEF-4904-AD76-80BCE44B1B5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ECC2679-521C-4B97-8E1C-4077386ED91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E1232A-A9CA-4FC1-B6AF-844E2C31CE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05C2AD6-8F03-45B5-9E6D-59E92292B2C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3A139A2-C868-44A7-8488-CE8513BDB6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16,818
16,656
8.23
8,483,176
8,466,710
13,993
4,851,103
11,672,676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28F937-CA22-43FA-8D81-BFE73806A4A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0B74AE-BDCB-4366-AA41-3FF4E23AAF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2BB401F-FC34-41E2-8BFF-67E886D7D5D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140.8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F3DD509-E15E-491C-9856-AB0C7CB1CEE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D89A597-9DD7-46BB-833C-23EA288A42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8F0343D-7D3E-4A6C-B9D5-0B15ADC8369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87943B-C628-4CE3-9ABC-E09AEA40728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15A124-B70C-4FDC-9D0A-2F931BCE96A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1CFC4B-3F53-482A-B773-B2A64968C96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B636724-E601-4936-823C-1F2309B27BB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FB15B2-00E6-46E0-B447-BC5F97D9B2B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6E6D1FD-98AD-4090-9C1D-E44E98B4B4E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0D35D8-3039-48DB-89C4-781882AFF1C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6747B6-1843-46D1-9521-CC02A826FAF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BA84110-148A-4ABE-AB13-23E7ECFD3B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B87EB0-5B94-478E-A657-03514E65CC9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E337A33-BF31-451D-BD31-F3983868726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26DA2DB-B8CA-4782-B7E5-F6FCB8295FC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FCC2946-A548-44B6-AF4C-48FDC6902BC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62DEB47-6904-4109-B34A-8B1C001F7A2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AAFBD5-8274-4751-84F7-98F64519561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B03B449-2A7B-46C3-8069-B3EE6616247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EA10B15-C509-4908-BD9E-9F1E4FCEC18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086079-812C-43F9-ADE4-F109FBC8DDF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C25EDDD-2746-457D-A8C7-200C71CEA8B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61B0DE-4FEE-4562-991B-E41B1E7C91B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D1EFB24-F6D3-4157-94F7-DA3B989ECA4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D1CFF01-2A94-4DC3-B133-B2C83BB059D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513A7ED-ACFA-4F46-8649-91AB2CD5BC5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95F9273-2626-4000-922A-99AFA599A51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1CF3411-E4AF-4E3B-8914-DF21530BAB7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A5E9A8D-48B0-4511-AF5E-62FF784CFD9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D10E48F-9B72-4EA9-A940-6EAECD19FF0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D1808FB-B117-4861-8337-FBF46E326F6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5916162-BA49-4B49-8468-8FA7176E7E0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3B1BA73-77B7-4FCA-846B-BBEB3013149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61C6CA0-914E-4323-BDA5-1717BB10A36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8F5F26C-387A-4783-9597-C31A850D09B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D3A2D15-A82A-449F-B777-69F072D92EA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7ED113B-5752-4BCA-BFE1-F731776B649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646F44B-9A0B-4631-88C7-37180E99BFE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DEC0CB7-A933-496A-8D1C-6D11747A17E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F8C169A-5280-4DCE-816C-0CFD3D78014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23FCCD0-BAAC-4BFA-BE33-FDF816A64A6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3BBCCD5-86E6-4076-A8DA-0A6874A0F22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9E7F411-E702-4333-AA9C-15F60A144FF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3E27D51-BA50-40CB-A0DC-1371B97C6951}"/>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CF54EC1A-4178-4EA5-8D02-C8E0870505BE}"/>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0792BD6-00EC-487F-8826-C125E4590A4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78BDB9ED-E436-45BE-BC53-87FC3B8D8B16}"/>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211E03E2-BCCE-4299-94A4-6BACE0E4EAF7}"/>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a:extLst>
            <a:ext uri="{FF2B5EF4-FFF2-40B4-BE49-F238E27FC236}">
              <a16:creationId xmlns:a16="http://schemas.microsoft.com/office/drawing/2014/main" id="{6F8EA063-70C1-413F-A92F-1B435E1D9295}"/>
            </a:ext>
          </a:extLst>
        </xdr:cNvPr>
        <xdr:cNvSpPr txBox="1"/>
      </xdr:nvSpPr>
      <xdr:spPr>
        <a:xfrm>
          <a:off x="46736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8CB921F9-FD3D-4B00-976A-9F7F8C5E7253}"/>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87528A20-E73F-4F61-BDC1-99CDFDBF651E}"/>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F41EA534-4E71-445B-BBC3-1A3421610C09}"/>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76A6BB49-A325-41CB-BE25-9672E13EB56A}"/>
            </a:ext>
          </a:extLst>
        </xdr:cNvPr>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BC1C2251-BED5-49FC-B0FC-63477D7F425F}"/>
            </a:ext>
          </a:extLst>
        </xdr:cNvPr>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AE5B91E-B4B1-4770-A4F7-B0DCA41D7D4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A640536-8EAB-41E3-8FB7-1CE63E6964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2FD38DA-7FC9-4699-9154-3BE4EB36DDF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D011F45-F6EB-4BC9-930A-FC37BBB4D0A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57CA222-283A-48EE-BB34-97D07708A7F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102144</xdr:rowOff>
    </xdr:from>
    <xdr:to>
      <xdr:col>24</xdr:col>
      <xdr:colOff>114300</xdr:colOff>
      <xdr:row>40</xdr:row>
      <xdr:rowOff>32294</xdr:rowOff>
    </xdr:to>
    <xdr:sp macro="" textlink="">
      <xdr:nvSpPr>
        <xdr:cNvPr id="74" name="楕円 73">
          <a:extLst>
            <a:ext uri="{FF2B5EF4-FFF2-40B4-BE49-F238E27FC236}">
              <a16:creationId xmlns:a16="http://schemas.microsoft.com/office/drawing/2014/main" id="{FE94C723-E11E-4384-839D-B19963E3A614}"/>
            </a:ext>
          </a:extLst>
        </xdr:cNvPr>
        <xdr:cNvSpPr/>
      </xdr:nvSpPr>
      <xdr:spPr>
        <a:xfrm>
          <a:off x="45847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80571</xdr:rowOff>
    </xdr:from>
    <xdr:ext cx="405111" cy="259045"/>
    <xdr:sp macro="" textlink="">
      <xdr:nvSpPr>
        <xdr:cNvPr id="75" name="【図書館】&#10;有形固定資産減価償却率該当値テキスト">
          <a:extLst>
            <a:ext uri="{FF2B5EF4-FFF2-40B4-BE49-F238E27FC236}">
              <a16:creationId xmlns:a16="http://schemas.microsoft.com/office/drawing/2014/main" id="{029F5BE6-6B85-4FFB-B765-612104DC8864}"/>
            </a:ext>
          </a:extLst>
        </xdr:cNvPr>
        <xdr:cNvSpPr txBox="1"/>
      </xdr:nvSpPr>
      <xdr:spPr>
        <a:xfrm>
          <a:off x="4673600"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6" name="楕円 75">
          <a:extLst>
            <a:ext uri="{FF2B5EF4-FFF2-40B4-BE49-F238E27FC236}">
              <a16:creationId xmlns:a16="http://schemas.microsoft.com/office/drawing/2014/main" id="{5E7D17A5-5EA4-4CEF-BA26-D6564D587EA5}"/>
            </a:ext>
          </a:extLst>
        </xdr:cNvPr>
        <xdr:cNvSpPr/>
      </xdr:nvSpPr>
      <xdr:spPr>
        <a:xfrm>
          <a:off x="3746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117022</xdr:rowOff>
    </xdr:from>
    <xdr:to>
      <xdr:col>24</xdr:col>
      <xdr:colOff>63500</xdr:colOff>
      <xdr:row>39</xdr:row>
      <xdr:rowOff>152944</xdr:rowOff>
    </xdr:to>
    <xdr:cxnSp macro="">
      <xdr:nvCxnSpPr>
        <xdr:cNvPr id="77" name="直線コネクタ 76">
          <a:extLst>
            <a:ext uri="{FF2B5EF4-FFF2-40B4-BE49-F238E27FC236}">
              <a16:creationId xmlns:a16="http://schemas.microsoft.com/office/drawing/2014/main" id="{B9CF4D3D-5FE2-411E-B207-D336594BCBA6}"/>
            </a:ext>
          </a:extLst>
        </xdr:cNvPr>
        <xdr:cNvCxnSpPr/>
      </xdr:nvCxnSpPr>
      <xdr:spPr>
        <a:xfrm>
          <a:off x="3797300" y="680357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30299</xdr:rowOff>
    </xdr:from>
    <xdr:to>
      <xdr:col>15</xdr:col>
      <xdr:colOff>101600</xdr:colOff>
      <xdr:row>39</xdr:row>
      <xdr:rowOff>131899</xdr:rowOff>
    </xdr:to>
    <xdr:sp macro="" textlink="">
      <xdr:nvSpPr>
        <xdr:cNvPr id="78" name="楕円 77">
          <a:extLst>
            <a:ext uri="{FF2B5EF4-FFF2-40B4-BE49-F238E27FC236}">
              <a16:creationId xmlns:a16="http://schemas.microsoft.com/office/drawing/2014/main" id="{1751C3CB-92F8-4BA7-AFA1-C64C51DAE0C3}"/>
            </a:ext>
          </a:extLst>
        </xdr:cNvPr>
        <xdr:cNvSpPr/>
      </xdr:nvSpPr>
      <xdr:spPr>
        <a:xfrm>
          <a:off x="2857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81099</xdr:rowOff>
    </xdr:from>
    <xdr:to>
      <xdr:col>19</xdr:col>
      <xdr:colOff>177800</xdr:colOff>
      <xdr:row>39</xdr:row>
      <xdr:rowOff>117022</xdr:rowOff>
    </xdr:to>
    <xdr:cxnSp macro="">
      <xdr:nvCxnSpPr>
        <xdr:cNvPr id="79" name="直線コネクタ 78">
          <a:extLst>
            <a:ext uri="{FF2B5EF4-FFF2-40B4-BE49-F238E27FC236}">
              <a16:creationId xmlns:a16="http://schemas.microsoft.com/office/drawing/2014/main" id="{5F3746BA-756E-4D7B-9B4D-AE636BB2833D}"/>
            </a:ext>
          </a:extLst>
        </xdr:cNvPr>
        <xdr:cNvCxnSpPr/>
      </xdr:nvCxnSpPr>
      <xdr:spPr>
        <a:xfrm>
          <a:off x="2908300" y="67676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165826</xdr:rowOff>
    </xdr:from>
    <xdr:to>
      <xdr:col>10</xdr:col>
      <xdr:colOff>165100</xdr:colOff>
      <xdr:row>39</xdr:row>
      <xdr:rowOff>95976</xdr:rowOff>
    </xdr:to>
    <xdr:sp macro="" textlink="">
      <xdr:nvSpPr>
        <xdr:cNvPr id="80" name="楕円 79">
          <a:extLst>
            <a:ext uri="{FF2B5EF4-FFF2-40B4-BE49-F238E27FC236}">
              <a16:creationId xmlns:a16="http://schemas.microsoft.com/office/drawing/2014/main" id="{03789977-8725-4741-84C5-89DF97A994A3}"/>
            </a:ext>
          </a:extLst>
        </xdr:cNvPr>
        <xdr:cNvSpPr/>
      </xdr:nvSpPr>
      <xdr:spPr>
        <a:xfrm>
          <a:off x="1968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45176</xdr:rowOff>
    </xdr:from>
    <xdr:to>
      <xdr:col>15</xdr:col>
      <xdr:colOff>50800</xdr:colOff>
      <xdr:row>39</xdr:row>
      <xdr:rowOff>81099</xdr:rowOff>
    </xdr:to>
    <xdr:cxnSp macro="">
      <xdr:nvCxnSpPr>
        <xdr:cNvPr id="81" name="直線コネクタ 80">
          <a:extLst>
            <a:ext uri="{FF2B5EF4-FFF2-40B4-BE49-F238E27FC236}">
              <a16:creationId xmlns:a16="http://schemas.microsoft.com/office/drawing/2014/main" id="{83CD2577-A97E-4788-9AAC-8EA9A5815F1D}"/>
            </a:ext>
          </a:extLst>
        </xdr:cNvPr>
        <xdr:cNvCxnSpPr/>
      </xdr:nvCxnSpPr>
      <xdr:spPr>
        <a:xfrm>
          <a:off x="2019300" y="67317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129903</xdr:rowOff>
    </xdr:from>
    <xdr:to>
      <xdr:col>6</xdr:col>
      <xdr:colOff>38100</xdr:colOff>
      <xdr:row>39</xdr:row>
      <xdr:rowOff>60053</xdr:rowOff>
    </xdr:to>
    <xdr:sp macro="" textlink="">
      <xdr:nvSpPr>
        <xdr:cNvPr id="82" name="楕円 81">
          <a:extLst>
            <a:ext uri="{FF2B5EF4-FFF2-40B4-BE49-F238E27FC236}">
              <a16:creationId xmlns:a16="http://schemas.microsoft.com/office/drawing/2014/main" id="{D5A2F0A4-D220-4322-BF52-7F71D5D82E05}"/>
            </a:ext>
          </a:extLst>
        </xdr:cNvPr>
        <xdr:cNvSpPr/>
      </xdr:nvSpPr>
      <xdr:spPr>
        <a:xfrm>
          <a:off x="1079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9253</xdr:rowOff>
    </xdr:from>
    <xdr:to>
      <xdr:col>10</xdr:col>
      <xdr:colOff>114300</xdr:colOff>
      <xdr:row>39</xdr:row>
      <xdr:rowOff>45176</xdr:rowOff>
    </xdr:to>
    <xdr:cxnSp macro="">
      <xdr:nvCxnSpPr>
        <xdr:cNvPr id="83" name="直線コネクタ 82">
          <a:extLst>
            <a:ext uri="{FF2B5EF4-FFF2-40B4-BE49-F238E27FC236}">
              <a16:creationId xmlns:a16="http://schemas.microsoft.com/office/drawing/2014/main" id="{2EF56498-6F5C-4EC4-8A5A-4070447E5885}"/>
            </a:ext>
          </a:extLst>
        </xdr:cNvPr>
        <xdr:cNvCxnSpPr/>
      </xdr:nvCxnSpPr>
      <xdr:spPr>
        <a:xfrm>
          <a:off x="1130300" y="66958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81E097B9-8A27-4D59-860C-F2EA460F84D2}"/>
            </a:ext>
          </a:extLst>
        </xdr:cNvPr>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a:extLst>
            <a:ext uri="{FF2B5EF4-FFF2-40B4-BE49-F238E27FC236}">
              <a16:creationId xmlns:a16="http://schemas.microsoft.com/office/drawing/2014/main" id="{C78C9811-FB21-47D2-8302-D9A8747FE978}"/>
            </a:ext>
          </a:extLst>
        </xdr:cNvPr>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6" name="n_3aveValue【図書館】&#10;有形固定資産減価償却率">
          <a:extLst>
            <a:ext uri="{FF2B5EF4-FFF2-40B4-BE49-F238E27FC236}">
              <a16:creationId xmlns:a16="http://schemas.microsoft.com/office/drawing/2014/main" id="{0FC52D55-B7F1-4C16-8D82-05DF404551F3}"/>
            </a:ext>
          </a:extLst>
        </xdr:cNvPr>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7" name="n_4aveValue【図書館】&#10;有形固定資産減価償却率">
          <a:extLst>
            <a:ext uri="{FF2B5EF4-FFF2-40B4-BE49-F238E27FC236}">
              <a16:creationId xmlns:a16="http://schemas.microsoft.com/office/drawing/2014/main" id="{D204E2CD-E24C-4966-8B8E-D1DBE1CF10B4}"/>
            </a:ext>
          </a:extLst>
        </xdr:cNvPr>
        <xdr:cNvSpPr txBox="1"/>
      </xdr:nvSpPr>
      <xdr:spPr>
        <a:xfrm>
          <a:off x="927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158949</xdr:rowOff>
    </xdr:from>
    <xdr:ext cx="405111" cy="259045"/>
    <xdr:sp macro="" textlink="">
      <xdr:nvSpPr>
        <xdr:cNvPr id="88" name="n_1mainValue【図書館】&#10;有形固定資産減価償却率">
          <a:extLst>
            <a:ext uri="{FF2B5EF4-FFF2-40B4-BE49-F238E27FC236}">
              <a16:creationId xmlns:a16="http://schemas.microsoft.com/office/drawing/2014/main" id="{B69B05E6-A886-47E1-977A-D1CC4CA08441}"/>
            </a:ext>
          </a:extLst>
        </xdr:cNvPr>
        <xdr:cNvSpPr txBox="1"/>
      </xdr:nvSpPr>
      <xdr:spPr>
        <a:xfrm>
          <a:off x="3582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123026</xdr:rowOff>
    </xdr:from>
    <xdr:ext cx="405111" cy="259045"/>
    <xdr:sp macro="" textlink="">
      <xdr:nvSpPr>
        <xdr:cNvPr id="89" name="n_2mainValue【図書館】&#10;有形固定資産減価償却率">
          <a:extLst>
            <a:ext uri="{FF2B5EF4-FFF2-40B4-BE49-F238E27FC236}">
              <a16:creationId xmlns:a16="http://schemas.microsoft.com/office/drawing/2014/main" id="{AD57C01E-9918-45B3-9BEF-92A91E489E3C}"/>
            </a:ext>
          </a:extLst>
        </xdr:cNvPr>
        <xdr:cNvSpPr txBox="1"/>
      </xdr:nvSpPr>
      <xdr:spPr>
        <a:xfrm>
          <a:off x="2705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90" name="n_3mainValue【図書館】&#10;有形固定資産減価償却率">
          <a:extLst>
            <a:ext uri="{FF2B5EF4-FFF2-40B4-BE49-F238E27FC236}">
              <a16:creationId xmlns:a16="http://schemas.microsoft.com/office/drawing/2014/main" id="{A18E50F6-9577-450C-AF21-B5B0A5B475F4}"/>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51180</xdr:rowOff>
    </xdr:from>
    <xdr:ext cx="405111" cy="259045"/>
    <xdr:sp macro="" textlink="">
      <xdr:nvSpPr>
        <xdr:cNvPr id="91" name="n_4mainValue【図書館】&#10;有形固定資産減価償却率">
          <a:extLst>
            <a:ext uri="{FF2B5EF4-FFF2-40B4-BE49-F238E27FC236}">
              <a16:creationId xmlns:a16="http://schemas.microsoft.com/office/drawing/2014/main" id="{E3B76E6E-53E3-4D84-803D-709BAA593657}"/>
            </a:ext>
          </a:extLst>
        </xdr:cNvPr>
        <xdr:cNvSpPr txBox="1"/>
      </xdr:nvSpPr>
      <xdr:spPr>
        <a:xfrm>
          <a:off x="927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4B1E387-125D-4EE5-B0CD-59DE186AC2B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363ED46-6CF3-4797-B9AB-D4E8545CF07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1F157F1-F6CB-4EDD-B2EC-C1082119421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7EB8502-FBA6-4F1F-8314-73A0753B48F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69BDA7F-25CB-44CF-A604-90D59E57BF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2626CB6-E587-42BC-B6E0-5DBA97C0F0A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B733823-07F9-452A-BF7F-3F96D2094DB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35FD9A3-9113-4C6C-B788-5F881A08286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0B2F2CC-4BB8-420F-B5AE-964A5EAE3B0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C94C680-42EC-4374-B8AC-51D2F23368F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75D2B79-18B0-42B1-8ECA-95DA2A859C3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DE2A436-142C-4CFB-856B-28D48124E99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E6CA6DF-1EB4-47AF-B41F-E531FBD8D6A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FF8802D-B402-49DD-9AE2-F856683A1BE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996A691-C387-4681-9B30-B9B42438428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08C6867-7C8F-437C-95D6-3F8B644E0E3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1898632-72B4-4330-BEDF-EF4A12C3E27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AAF4B8FA-13F9-4120-AA2E-FFD48CA8B46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97D202A-F132-427B-8298-33E61A97A8E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D85E3B5-759D-47E0-AB98-0EE51AB78DE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0758AFB-9DA0-4CAD-A797-70727B44A15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C40D1297-A06E-44A4-B810-5A2FEEEA26DF}"/>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D336E9D6-F50A-4BD2-9955-0D3EBC442774}"/>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5EFA1ADB-9988-4192-98DE-6C58AB116137}"/>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DF452DCB-4C69-4019-9A20-913C27DF18B5}"/>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83DF27C9-C612-4A4F-8CB0-738823056425}"/>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70121</xdr:rowOff>
    </xdr:from>
    <xdr:ext cx="469744" cy="259045"/>
    <xdr:sp macro="" textlink="">
      <xdr:nvSpPr>
        <xdr:cNvPr id="118" name="【図書館】&#10;一人当たり面積平均値テキスト">
          <a:extLst>
            <a:ext uri="{FF2B5EF4-FFF2-40B4-BE49-F238E27FC236}">
              <a16:creationId xmlns:a16="http://schemas.microsoft.com/office/drawing/2014/main" id="{1578E1E0-7732-4A37-A810-A73BB5E7A15E}"/>
            </a:ext>
          </a:extLst>
        </xdr:cNvPr>
        <xdr:cNvSpPr txBox="1"/>
      </xdr:nvSpPr>
      <xdr:spPr>
        <a:xfrm>
          <a:off x="10515600" y="675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420A9A14-D47D-4827-A38B-AB35DE64813C}"/>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04B75367-F597-4A0C-9433-7736162F749B}"/>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FC52E1FE-CC74-47F0-BAF4-1C1258122AB7}"/>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C912DAC3-EC56-4F51-8BBA-BE27070CC994}"/>
            </a:ext>
          </a:extLst>
        </xdr:cNvPr>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71E6E8EE-B8E4-4FAE-A135-E916A4710C6B}"/>
            </a:ext>
          </a:extLst>
        </xdr:cNvPr>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343729F-5931-4A54-A823-7CB07DF8FE7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6901150-C532-4D91-95CF-989A3612C3C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A6C748A-89D5-4A08-85DA-60C378D4AB2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5A44D5B-902D-4DF4-B5BF-055BAEB1C5E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DD60B0D-7D77-4BCB-B8C7-C8A86932EEE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23114</xdr:rowOff>
    </xdr:from>
    <xdr:to>
      <xdr:col>55</xdr:col>
      <xdr:colOff>50800</xdr:colOff>
      <xdr:row>35</xdr:row>
      <xdr:rowOff>124714</xdr:rowOff>
    </xdr:to>
    <xdr:sp macro="" textlink="">
      <xdr:nvSpPr>
        <xdr:cNvPr id="129" name="楕円 128">
          <a:extLst>
            <a:ext uri="{FF2B5EF4-FFF2-40B4-BE49-F238E27FC236}">
              <a16:creationId xmlns:a16="http://schemas.microsoft.com/office/drawing/2014/main" id="{69AF55C9-4141-47A8-B66D-7C486555594A}"/>
            </a:ext>
          </a:extLst>
        </xdr:cNvPr>
        <xdr:cNvSpPr/>
      </xdr:nvSpPr>
      <xdr:spPr>
        <a:xfrm>
          <a:off x="10426700" y="60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124731</xdr:rowOff>
    </xdr:from>
    <xdr:ext cx="469744" cy="259045"/>
    <xdr:sp macro="" textlink="">
      <xdr:nvSpPr>
        <xdr:cNvPr id="130" name="【図書館】&#10;一人当たり面積該当値テキスト">
          <a:extLst>
            <a:ext uri="{FF2B5EF4-FFF2-40B4-BE49-F238E27FC236}">
              <a16:creationId xmlns:a16="http://schemas.microsoft.com/office/drawing/2014/main" id="{BBF39E37-FB07-4D1B-BBFF-37B757CC6AF7}"/>
            </a:ext>
          </a:extLst>
        </xdr:cNvPr>
        <xdr:cNvSpPr txBox="1"/>
      </xdr:nvSpPr>
      <xdr:spPr>
        <a:xfrm>
          <a:off x="10515600" y="59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36830</xdr:rowOff>
    </xdr:from>
    <xdr:to>
      <xdr:col>50</xdr:col>
      <xdr:colOff>165100</xdr:colOff>
      <xdr:row>35</xdr:row>
      <xdr:rowOff>138430</xdr:rowOff>
    </xdr:to>
    <xdr:sp macro="" textlink="">
      <xdr:nvSpPr>
        <xdr:cNvPr id="131" name="楕円 130">
          <a:extLst>
            <a:ext uri="{FF2B5EF4-FFF2-40B4-BE49-F238E27FC236}">
              <a16:creationId xmlns:a16="http://schemas.microsoft.com/office/drawing/2014/main" id="{660DF1A9-4936-4342-8020-654D15CBEE44}"/>
            </a:ext>
          </a:extLst>
        </xdr:cNvPr>
        <xdr:cNvSpPr/>
      </xdr:nvSpPr>
      <xdr:spPr>
        <a:xfrm>
          <a:off x="9588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73914</xdr:rowOff>
    </xdr:from>
    <xdr:to>
      <xdr:col>55</xdr:col>
      <xdr:colOff>0</xdr:colOff>
      <xdr:row>35</xdr:row>
      <xdr:rowOff>87630</xdr:rowOff>
    </xdr:to>
    <xdr:cxnSp macro="">
      <xdr:nvCxnSpPr>
        <xdr:cNvPr id="132" name="直線コネクタ 131">
          <a:extLst>
            <a:ext uri="{FF2B5EF4-FFF2-40B4-BE49-F238E27FC236}">
              <a16:creationId xmlns:a16="http://schemas.microsoft.com/office/drawing/2014/main" id="{A2690968-5728-475A-8E1D-93F6281FE8F0}"/>
            </a:ext>
          </a:extLst>
        </xdr:cNvPr>
        <xdr:cNvCxnSpPr/>
      </xdr:nvCxnSpPr>
      <xdr:spPr>
        <a:xfrm flipV="1">
          <a:off x="9639300" y="60746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50546</xdr:rowOff>
    </xdr:from>
    <xdr:to>
      <xdr:col>46</xdr:col>
      <xdr:colOff>38100</xdr:colOff>
      <xdr:row>35</xdr:row>
      <xdr:rowOff>152146</xdr:rowOff>
    </xdr:to>
    <xdr:sp macro="" textlink="">
      <xdr:nvSpPr>
        <xdr:cNvPr id="133" name="楕円 132">
          <a:extLst>
            <a:ext uri="{FF2B5EF4-FFF2-40B4-BE49-F238E27FC236}">
              <a16:creationId xmlns:a16="http://schemas.microsoft.com/office/drawing/2014/main" id="{19F6F793-7E86-4477-9D72-5336747AD556}"/>
            </a:ext>
          </a:extLst>
        </xdr:cNvPr>
        <xdr:cNvSpPr/>
      </xdr:nvSpPr>
      <xdr:spPr>
        <a:xfrm>
          <a:off x="86995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87630</xdr:rowOff>
    </xdr:from>
    <xdr:to>
      <xdr:col>50</xdr:col>
      <xdr:colOff>114300</xdr:colOff>
      <xdr:row>35</xdr:row>
      <xdr:rowOff>101346</xdr:rowOff>
    </xdr:to>
    <xdr:cxnSp macro="">
      <xdr:nvCxnSpPr>
        <xdr:cNvPr id="134" name="直線コネクタ 133">
          <a:extLst>
            <a:ext uri="{FF2B5EF4-FFF2-40B4-BE49-F238E27FC236}">
              <a16:creationId xmlns:a16="http://schemas.microsoft.com/office/drawing/2014/main" id="{BA8F7DD8-D11B-4595-B622-3C03D898EE89}"/>
            </a:ext>
          </a:extLst>
        </xdr:cNvPr>
        <xdr:cNvCxnSpPr/>
      </xdr:nvCxnSpPr>
      <xdr:spPr>
        <a:xfrm flipV="1">
          <a:off x="8750300" y="60883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59690</xdr:rowOff>
    </xdr:from>
    <xdr:to>
      <xdr:col>41</xdr:col>
      <xdr:colOff>101600</xdr:colOff>
      <xdr:row>35</xdr:row>
      <xdr:rowOff>161290</xdr:rowOff>
    </xdr:to>
    <xdr:sp macro="" textlink="">
      <xdr:nvSpPr>
        <xdr:cNvPr id="135" name="楕円 134">
          <a:extLst>
            <a:ext uri="{FF2B5EF4-FFF2-40B4-BE49-F238E27FC236}">
              <a16:creationId xmlns:a16="http://schemas.microsoft.com/office/drawing/2014/main" id="{0D92190A-EE3A-45C2-827B-62964D3477D7}"/>
            </a:ext>
          </a:extLst>
        </xdr:cNvPr>
        <xdr:cNvSpPr/>
      </xdr:nvSpPr>
      <xdr:spPr>
        <a:xfrm>
          <a:off x="7810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101346</xdr:rowOff>
    </xdr:from>
    <xdr:to>
      <xdr:col>45</xdr:col>
      <xdr:colOff>177800</xdr:colOff>
      <xdr:row>35</xdr:row>
      <xdr:rowOff>110490</xdr:rowOff>
    </xdr:to>
    <xdr:cxnSp macro="">
      <xdr:nvCxnSpPr>
        <xdr:cNvPr id="136" name="直線コネクタ 135">
          <a:extLst>
            <a:ext uri="{FF2B5EF4-FFF2-40B4-BE49-F238E27FC236}">
              <a16:creationId xmlns:a16="http://schemas.microsoft.com/office/drawing/2014/main" id="{ADF5DCE5-A33F-4794-A631-BB5F3265FCAC}"/>
            </a:ext>
          </a:extLst>
        </xdr:cNvPr>
        <xdr:cNvCxnSpPr/>
      </xdr:nvCxnSpPr>
      <xdr:spPr>
        <a:xfrm flipV="1">
          <a:off x="7861300" y="61020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73406</xdr:rowOff>
    </xdr:from>
    <xdr:to>
      <xdr:col>36</xdr:col>
      <xdr:colOff>165100</xdr:colOff>
      <xdr:row>36</xdr:row>
      <xdr:rowOff>3556</xdr:rowOff>
    </xdr:to>
    <xdr:sp macro="" textlink="">
      <xdr:nvSpPr>
        <xdr:cNvPr id="137" name="楕円 136">
          <a:extLst>
            <a:ext uri="{FF2B5EF4-FFF2-40B4-BE49-F238E27FC236}">
              <a16:creationId xmlns:a16="http://schemas.microsoft.com/office/drawing/2014/main" id="{5B61DF92-6DE3-4827-A64E-27FFA1189C5A}"/>
            </a:ext>
          </a:extLst>
        </xdr:cNvPr>
        <xdr:cNvSpPr/>
      </xdr:nvSpPr>
      <xdr:spPr>
        <a:xfrm>
          <a:off x="6921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110490</xdr:rowOff>
    </xdr:from>
    <xdr:to>
      <xdr:col>41</xdr:col>
      <xdr:colOff>50800</xdr:colOff>
      <xdr:row>35</xdr:row>
      <xdr:rowOff>124206</xdr:rowOff>
    </xdr:to>
    <xdr:cxnSp macro="">
      <xdr:nvCxnSpPr>
        <xdr:cNvPr id="138" name="直線コネクタ 137">
          <a:extLst>
            <a:ext uri="{FF2B5EF4-FFF2-40B4-BE49-F238E27FC236}">
              <a16:creationId xmlns:a16="http://schemas.microsoft.com/office/drawing/2014/main" id="{1A6F2FD4-A7C0-4503-AF34-37800F34320E}"/>
            </a:ext>
          </a:extLst>
        </xdr:cNvPr>
        <xdr:cNvCxnSpPr/>
      </xdr:nvCxnSpPr>
      <xdr:spPr>
        <a:xfrm flipV="1">
          <a:off x="6972300" y="61112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3827</xdr:rowOff>
    </xdr:from>
    <xdr:ext cx="469744" cy="259045"/>
    <xdr:sp macro="" textlink="">
      <xdr:nvSpPr>
        <xdr:cNvPr id="139" name="n_1aveValue【図書館】&#10;一人当たり面積">
          <a:extLst>
            <a:ext uri="{FF2B5EF4-FFF2-40B4-BE49-F238E27FC236}">
              <a16:creationId xmlns:a16="http://schemas.microsoft.com/office/drawing/2014/main" id="{1233E668-C3B3-4079-845D-83A01A60DCA6}"/>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40" name="n_2aveValue【図書館】&#10;一人当たり面積">
          <a:extLst>
            <a:ext uri="{FF2B5EF4-FFF2-40B4-BE49-F238E27FC236}">
              <a16:creationId xmlns:a16="http://schemas.microsoft.com/office/drawing/2014/main" id="{7151E262-AE02-47D5-8217-FF774F760DDF}"/>
            </a:ext>
          </a:extLst>
        </xdr:cNvPr>
        <xdr:cNvSpPr txBox="1"/>
      </xdr:nvSpPr>
      <xdr:spPr>
        <a:xfrm>
          <a:off x="8515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170705</xdr:rowOff>
    </xdr:from>
    <xdr:ext cx="469744" cy="259045"/>
    <xdr:sp macro="" textlink="">
      <xdr:nvSpPr>
        <xdr:cNvPr id="141" name="n_3aveValue【図書館】&#10;一人当たり面積">
          <a:extLst>
            <a:ext uri="{FF2B5EF4-FFF2-40B4-BE49-F238E27FC236}">
              <a16:creationId xmlns:a16="http://schemas.microsoft.com/office/drawing/2014/main" id="{C17B38F7-66CD-4556-84C5-B5E7A75C01AB}"/>
            </a:ext>
          </a:extLst>
        </xdr:cNvPr>
        <xdr:cNvSpPr txBox="1"/>
      </xdr:nvSpPr>
      <xdr:spPr>
        <a:xfrm>
          <a:off x="7626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120413</xdr:rowOff>
    </xdr:from>
    <xdr:ext cx="469744" cy="259045"/>
    <xdr:sp macro="" textlink="">
      <xdr:nvSpPr>
        <xdr:cNvPr id="142" name="n_4aveValue【図書館】&#10;一人当たり面積">
          <a:extLst>
            <a:ext uri="{FF2B5EF4-FFF2-40B4-BE49-F238E27FC236}">
              <a16:creationId xmlns:a16="http://schemas.microsoft.com/office/drawing/2014/main" id="{38C89AFB-22E2-4EE9-A71E-9597608B606F}"/>
            </a:ext>
          </a:extLst>
        </xdr:cNvPr>
        <xdr:cNvSpPr txBox="1"/>
      </xdr:nvSpPr>
      <xdr:spPr>
        <a:xfrm>
          <a:off x="6737427" y="68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154957</xdr:rowOff>
    </xdr:from>
    <xdr:ext cx="469744" cy="259045"/>
    <xdr:sp macro="" textlink="">
      <xdr:nvSpPr>
        <xdr:cNvPr id="143" name="n_1mainValue【図書館】&#10;一人当たり面積">
          <a:extLst>
            <a:ext uri="{FF2B5EF4-FFF2-40B4-BE49-F238E27FC236}">
              <a16:creationId xmlns:a16="http://schemas.microsoft.com/office/drawing/2014/main" id="{4B7B53A5-B54B-4EE7-88EE-EBA3A0927664}"/>
            </a:ext>
          </a:extLst>
        </xdr:cNvPr>
        <xdr:cNvSpPr txBox="1"/>
      </xdr:nvSpPr>
      <xdr:spPr>
        <a:xfrm>
          <a:off x="9391727" y="58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168673</xdr:rowOff>
    </xdr:from>
    <xdr:ext cx="469744" cy="259045"/>
    <xdr:sp macro="" textlink="">
      <xdr:nvSpPr>
        <xdr:cNvPr id="144" name="n_2mainValue【図書館】&#10;一人当たり面積">
          <a:extLst>
            <a:ext uri="{FF2B5EF4-FFF2-40B4-BE49-F238E27FC236}">
              <a16:creationId xmlns:a16="http://schemas.microsoft.com/office/drawing/2014/main" id="{0F15936B-F77D-496D-A56E-F0616826D37F}"/>
            </a:ext>
          </a:extLst>
        </xdr:cNvPr>
        <xdr:cNvSpPr txBox="1"/>
      </xdr:nvSpPr>
      <xdr:spPr>
        <a:xfrm>
          <a:off x="8515427" y="582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6367</xdr:rowOff>
    </xdr:from>
    <xdr:ext cx="469744" cy="259045"/>
    <xdr:sp macro="" textlink="">
      <xdr:nvSpPr>
        <xdr:cNvPr id="145" name="n_3mainValue【図書館】&#10;一人当たり面積">
          <a:extLst>
            <a:ext uri="{FF2B5EF4-FFF2-40B4-BE49-F238E27FC236}">
              <a16:creationId xmlns:a16="http://schemas.microsoft.com/office/drawing/2014/main" id="{9180E646-836F-485D-887A-8E493D71789C}"/>
            </a:ext>
          </a:extLst>
        </xdr:cNvPr>
        <xdr:cNvSpPr txBox="1"/>
      </xdr:nvSpPr>
      <xdr:spPr>
        <a:xfrm>
          <a:off x="7626427"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20083</xdr:rowOff>
    </xdr:from>
    <xdr:ext cx="469744" cy="259045"/>
    <xdr:sp macro="" textlink="">
      <xdr:nvSpPr>
        <xdr:cNvPr id="146" name="n_4mainValue【図書館】&#10;一人当たり面積">
          <a:extLst>
            <a:ext uri="{FF2B5EF4-FFF2-40B4-BE49-F238E27FC236}">
              <a16:creationId xmlns:a16="http://schemas.microsoft.com/office/drawing/2014/main" id="{70D72E72-8F86-4F23-B574-F61244A5A91C}"/>
            </a:ext>
          </a:extLst>
        </xdr:cNvPr>
        <xdr:cNvSpPr txBox="1"/>
      </xdr:nvSpPr>
      <xdr:spPr>
        <a:xfrm>
          <a:off x="6737427" y="58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0E87930-1463-4B47-BE81-996DC4DF9A7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4BB999F-D20B-4085-9BAB-D8E5130E05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8F89F1F-E635-45B8-A671-887CF9B18DC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86B6F22-4DEC-4FF4-946F-2D443E632FA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A5F0C4A-D2B8-43C8-9604-0A5B217B3B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6DD81D1-63F6-4C64-9110-E953472AB89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677AD0C-17E3-45E4-B109-D7644980FEA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8A2C648-64E2-42CA-8EA5-85B439B7B7D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9B2D4B9-62D3-4C09-BDD8-775AC35C2F9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DC18086-F928-4F52-9FF3-410C6B6BAB5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78CD2F7-F983-485B-8922-69E77718CE9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99E6A85-2266-4515-9611-7E74B471EAD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38604A3-FE9B-4374-8C4B-6F035880169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F71021B-5B62-463D-8F4B-78967395022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45468FA-8C82-49A8-91DA-8742B0D219F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93C736A-28FC-433D-AB3B-467D04B39E8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E64E555-AD07-4DC2-91F8-5BC998388C4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BE50BED-FE82-4145-A633-2C4732158FB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89B0A1E-9DA7-456E-B84E-4C062DF08E0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2B6AA14-BBB0-4AC3-9E58-DF5A14DA45D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CD6F1ED-A0FA-400C-9262-61BE68522C6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042E638-AC1E-4E38-BEA9-E79D89DFE5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769E28E-B4A0-459F-BA38-86892543097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104B63C-BABE-469A-968A-C99E55100E8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EAD7F34-67EB-4EBB-976F-58CD0F4D4246}"/>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C77ABCC5-FCAB-4B24-AFC6-2C489EA5BF8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4ED10693-20F1-4E68-B8D4-960745FB317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3D1D160-1F67-4F9F-AE4A-72D970E05D29}"/>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1CA5DD4E-E82D-4892-BCBE-36CD95E41381}"/>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3A50564-4F95-41EB-8B42-0B76503F6BB0}"/>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E7E2D577-996E-41C0-B1ED-90463BEE9F5B}"/>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7A75495C-5196-4F0C-A89B-C36B49E66607}"/>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0CEE7337-4896-4AA9-BC73-22EE770745A3}"/>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a:extLst>
            <a:ext uri="{FF2B5EF4-FFF2-40B4-BE49-F238E27FC236}">
              <a16:creationId xmlns:a16="http://schemas.microsoft.com/office/drawing/2014/main" id="{E3411660-FB9E-4FD8-A8AF-92F4F2DBF628}"/>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a:extLst>
            <a:ext uri="{FF2B5EF4-FFF2-40B4-BE49-F238E27FC236}">
              <a16:creationId xmlns:a16="http://schemas.microsoft.com/office/drawing/2014/main" id="{C9150DF6-705B-41EE-8E9E-BEC25D761FA7}"/>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5B4C308-5C32-4250-87CB-A9BFA0B3178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404711B-2230-4E05-84C0-A2811B23823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D62EE21-942E-4C8F-A792-D95FCC7EFBB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D3239C7-AE55-4D5F-AD85-B7AC15B3741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14B91DF-79B4-4CCD-85DB-FBCE2E059E8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xdr:rowOff>
    </xdr:from>
    <xdr:to>
      <xdr:col>24</xdr:col>
      <xdr:colOff>114300</xdr:colOff>
      <xdr:row>60</xdr:row>
      <xdr:rowOff>104140</xdr:rowOff>
    </xdr:to>
    <xdr:sp macro="" textlink="">
      <xdr:nvSpPr>
        <xdr:cNvPr id="187" name="楕円 186">
          <a:extLst>
            <a:ext uri="{FF2B5EF4-FFF2-40B4-BE49-F238E27FC236}">
              <a16:creationId xmlns:a16="http://schemas.microsoft.com/office/drawing/2014/main" id="{013BD4BF-45D6-41CD-983A-4A17CDD32469}"/>
            </a:ext>
          </a:extLst>
        </xdr:cNvPr>
        <xdr:cNvSpPr/>
      </xdr:nvSpPr>
      <xdr:spPr>
        <a:xfrm>
          <a:off x="45847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25417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1CDD733-E921-4E9C-A43E-A9F6480764CE}"/>
            </a:ext>
          </a:extLst>
        </xdr:cNvPr>
        <xdr:cNvSpPr txBox="1"/>
      </xdr:nvSpPr>
      <xdr:spPr>
        <a:xfrm>
          <a:off x="4673600"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52070</xdr:rowOff>
    </xdr:from>
    <xdr:to>
      <xdr:col>20</xdr:col>
      <xdr:colOff>38100</xdr:colOff>
      <xdr:row>63</xdr:row>
      <xdr:rowOff>153670</xdr:rowOff>
    </xdr:to>
    <xdr:sp macro="" textlink="">
      <xdr:nvSpPr>
        <xdr:cNvPr id="189" name="楕円 188">
          <a:extLst>
            <a:ext uri="{FF2B5EF4-FFF2-40B4-BE49-F238E27FC236}">
              <a16:creationId xmlns:a16="http://schemas.microsoft.com/office/drawing/2014/main" id="{63F67B99-9106-48D4-804F-D560EDADC6CD}"/>
            </a:ext>
          </a:extLst>
        </xdr:cNvPr>
        <xdr:cNvSpPr/>
      </xdr:nvSpPr>
      <xdr:spPr>
        <a:xfrm>
          <a:off x="3746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53340</xdr:rowOff>
    </xdr:from>
    <xdr:to>
      <xdr:col>24</xdr:col>
      <xdr:colOff>63500</xdr:colOff>
      <xdr:row>63</xdr:row>
      <xdr:rowOff>102870</xdr:rowOff>
    </xdr:to>
    <xdr:cxnSp macro="">
      <xdr:nvCxnSpPr>
        <xdr:cNvPr id="190" name="直線コネクタ 189">
          <a:extLst>
            <a:ext uri="{FF2B5EF4-FFF2-40B4-BE49-F238E27FC236}">
              <a16:creationId xmlns:a16="http://schemas.microsoft.com/office/drawing/2014/main" id="{5A5A34BD-67D1-4E14-A706-8E3B14CFE9C3}"/>
            </a:ext>
          </a:extLst>
        </xdr:cNvPr>
        <xdr:cNvCxnSpPr/>
      </xdr:nvCxnSpPr>
      <xdr:spPr>
        <a:xfrm flipV="1">
          <a:off x="3797300" y="10340340"/>
          <a:ext cx="838200" cy="5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6350</xdr:rowOff>
    </xdr:from>
    <xdr:to>
      <xdr:col>15</xdr:col>
      <xdr:colOff>101600</xdr:colOff>
      <xdr:row>63</xdr:row>
      <xdr:rowOff>107950</xdr:rowOff>
    </xdr:to>
    <xdr:sp macro="" textlink="">
      <xdr:nvSpPr>
        <xdr:cNvPr id="191" name="楕円 190">
          <a:extLst>
            <a:ext uri="{FF2B5EF4-FFF2-40B4-BE49-F238E27FC236}">
              <a16:creationId xmlns:a16="http://schemas.microsoft.com/office/drawing/2014/main" id="{7019F14F-FF81-4959-B047-2EE1DFBA8A7A}"/>
            </a:ext>
          </a:extLst>
        </xdr:cNvPr>
        <xdr:cNvSpPr/>
      </xdr:nvSpPr>
      <xdr:spPr>
        <a:xfrm>
          <a:off x="2857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57150</xdr:rowOff>
    </xdr:from>
    <xdr:to>
      <xdr:col>19</xdr:col>
      <xdr:colOff>177800</xdr:colOff>
      <xdr:row>63</xdr:row>
      <xdr:rowOff>102870</xdr:rowOff>
    </xdr:to>
    <xdr:cxnSp macro="">
      <xdr:nvCxnSpPr>
        <xdr:cNvPr id="192" name="直線コネクタ 191">
          <a:extLst>
            <a:ext uri="{FF2B5EF4-FFF2-40B4-BE49-F238E27FC236}">
              <a16:creationId xmlns:a16="http://schemas.microsoft.com/office/drawing/2014/main" id="{B1780E43-069F-450C-8F82-049A20ECF13C}"/>
            </a:ext>
          </a:extLst>
        </xdr:cNvPr>
        <xdr:cNvCxnSpPr/>
      </xdr:nvCxnSpPr>
      <xdr:spPr>
        <a:xfrm>
          <a:off x="2908300" y="10858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133985</xdr:rowOff>
    </xdr:from>
    <xdr:to>
      <xdr:col>10</xdr:col>
      <xdr:colOff>165100</xdr:colOff>
      <xdr:row>63</xdr:row>
      <xdr:rowOff>64135</xdr:rowOff>
    </xdr:to>
    <xdr:sp macro="" textlink="">
      <xdr:nvSpPr>
        <xdr:cNvPr id="193" name="楕円 192">
          <a:extLst>
            <a:ext uri="{FF2B5EF4-FFF2-40B4-BE49-F238E27FC236}">
              <a16:creationId xmlns:a16="http://schemas.microsoft.com/office/drawing/2014/main" id="{7EC9658C-0883-483E-8B08-20892287FBF9}"/>
            </a:ext>
          </a:extLst>
        </xdr:cNvPr>
        <xdr:cNvSpPr/>
      </xdr:nvSpPr>
      <xdr:spPr>
        <a:xfrm>
          <a:off x="1968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13335</xdr:rowOff>
    </xdr:from>
    <xdr:to>
      <xdr:col>15</xdr:col>
      <xdr:colOff>50800</xdr:colOff>
      <xdr:row>63</xdr:row>
      <xdr:rowOff>57150</xdr:rowOff>
    </xdr:to>
    <xdr:cxnSp macro="">
      <xdr:nvCxnSpPr>
        <xdr:cNvPr id="194" name="直線コネクタ 193">
          <a:extLst>
            <a:ext uri="{FF2B5EF4-FFF2-40B4-BE49-F238E27FC236}">
              <a16:creationId xmlns:a16="http://schemas.microsoft.com/office/drawing/2014/main" id="{3FD735D0-5E7D-4983-BABB-92713532A53B}"/>
            </a:ext>
          </a:extLst>
        </xdr:cNvPr>
        <xdr:cNvCxnSpPr/>
      </xdr:nvCxnSpPr>
      <xdr:spPr>
        <a:xfrm>
          <a:off x="2019300" y="108146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78740</xdr:rowOff>
    </xdr:from>
    <xdr:to>
      <xdr:col>6</xdr:col>
      <xdr:colOff>38100</xdr:colOff>
      <xdr:row>63</xdr:row>
      <xdr:rowOff>8890</xdr:rowOff>
    </xdr:to>
    <xdr:sp macro="" textlink="">
      <xdr:nvSpPr>
        <xdr:cNvPr id="195" name="楕円 194">
          <a:extLst>
            <a:ext uri="{FF2B5EF4-FFF2-40B4-BE49-F238E27FC236}">
              <a16:creationId xmlns:a16="http://schemas.microsoft.com/office/drawing/2014/main" id="{0DC62EEB-ECD5-43DD-B5A8-B50E7B337F4A}"/>
            </a:ext>
          </a:extLst>
        </xdr:cNvPr>
        <xdr:cNvSpPr/>
      </xdr:nvSpPr>
      <xdr:spPr>
        <a:xfrm>
          <a:off x="1079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129540</xdr:rowOff>
    </xdr:from>
    <xdr:to>
      <xdr:col>10</xdr:col>
      <xdr:colOff>114300</xdr:colOff>
      <xdr:row>63</xdr:row>
      <xdr:rowOff>13335</xdr:rowOff>
    </xdr:to>
    <xdr:cxnSp macro="">
      <xdr:nvCxnSpPr>
        <xdr:cNvPr id="196" name="直線コネクタ 195">
          <a:extLst>
            <a:ext uri="{FF2B5EF4-FFF2-40B4-BE49-F238E27FC236}">
              <a16:creationId xmlns:a16="http://schemas.microsoft.com/office/drawing/2014/main" id="{A72B34CA-032A-4DB9-A11D-7120964F0C0E}"/>
            </a:ext>
          </a:extLst>
        </xdr:cNvPr>
        <xdr:cNvCxnSpPr/>
      </xdr:nvCxnSpPr>
      <xdr:spPr>
        <a:xfrm>
          <a:off x="1130300" y="1075944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a:extLst>
            <a:ext uri="{FF2B5EF4-FFF2-40B4-BE49-F238E27FC236}">
              <a16:creationId xmlns:a16="http://schemas.microsoft.com/office/drawing/2014/main" id="{88EA9483-B6AA-4714-904F-86FE72C040CD}"/>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B08CED36-1357-4687-8DD6-A1B286725C8D}"/>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9" name="n_3aveValue【体育館・プール】&#10;有形固定資産減価償却率">
          <a:extLst>
            <a:ext uri="{FF2B5EF4-FFF2-40B4-BE49-F238E27FC236}">
              <a16:creationId xmlns:a16="http://schemas.microsoft.com/office/drawing/2014/main" id="{BE354A9C-D641-4C8E-BA8B-0CE57CCB9B22}"/>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200" name="n_4aveValue【体育館・プール】&#10;有形固定資産減価償却率">
          <a:extLst>
            <a:ext uri="{FF2B5EF4-FFF2-40B4-BE49-F238E27FC236}">
              <a16:creationId xmlns:a16="http://schemas.microsoft.com/office/drawing/2014/main" id="{14917F7E-5F06-4BB5-994E-9F5D0A33ED9A}"/>
            </a:ext>
          </a:extLst>
        </xdr:cNvPr>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144797</xdr:rowOff>
    </xdr:from>
    <xdr:ext cx="405111" cy="259045"/>
    <xdr:sp macro="" textlink="">
      <xdr:nvSpPr>
        <xdr:cNvPr id="201" name="n_1mainValue【体育館・プール】&#10;有形固定資産減価償却率">
          <a:extLst>
            <a:ext uri="{FF2B5EF4-FFF2-40B4-BE49-F238E27FC236}">
              <a16:creationId xmlns:a16="http://schemas.microsoft.com/office/drawing/2014/main" id="{C746BDB0-CD9E-48A7-B699-B4DEAB762076}"/>
            </a:ext>
          </a:extLst>
        </xdr:cNvPr>
        <xdr:cNvSpPr txBox="1"/>
      </xdr:nvSpPr>
      <xdr:spPr>
        <a:xfrm>
          <a:off x="35820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99077</xdr:rowOff>
    </xdr:from>
    <xdr:ext cx="405111" cy="259045"/>
    <xdr:sp macro="" textlink="">
      <xdr:nvSpPr>
        <xdr:cNvPr id="202" name="n_2mainValue【体育館・プール】&#10;有形固定資産減価償却率">
          <a:extLst>
            <a:ext uri="{FF2B5EF4-FFF2-40B4-BE49-F238E27FC236}">
              <a16:creationId xmlns:a16="http://schemas.microsoft.com/office/drawing/2014/main" id="{C14B79B2-FB40-4956-A644-5816C97949C7}"/>
            </a:ext>
          </a:extLst>
        </xdr:cNvPr>
        <xdr:cNvSpPr txBox="1"/>
      </xdr:nvSpPr>
      <xdr:spPr>
        <a:xfrm>
          <a:off x="2705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55262</xdr:rowOff>
    </xdr:from>
    <xdr:ext cx="405111" cy="259045"/>
    <xdr:sp macro="" textlink="">
      <xdr:nvSpPr>
        <xdr:cNvPr id="203" name="n_3mainValue【体育館・プール】&#10;有形固定資産減価償却率">
          <a:extLst>
            <a:ext uri="{FF2B5EF4-FFF2-40B4-BE49-F238E27FC236}">
              <a16:creationId xmlns:a16="http://schemas.microsoft.com/office/drawing/2014/main" id="{7B3D5899-FF49-4173-9F6D-7BE378438345}"/>
            </a:ext>
          </a:extLst>
        </xdr:cNvPr>
        <xdr:cNvSpPr txBox="1"/>
      </xdr:nvSpPr>
      <xdr:spPr>
        <a:xfrm>
          <a:off x="1816744" y="1085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xdr:rowOff>
    </xdr:from>
    <xdr:ext cx="405111" cy="259045"/>
    <xdr:sp macro="" textlink="">
      <xdr:nvSpPr>
        <xdr:cNvPr id="204" name="n_4mainValue【体育館・プール】&#10;有形固定資産減価償却率">
          <a:extLst>
            <a:ext uri="{FF2B5EF4-FFF2-40B4-BE49-F238E27FC236}">
              <a16:creationId xmlns:a16="http://schemas.microsoft.com/office/drawing/2014/main" id="{0B87231C-9E06-418B-98FB-197E80333FB1}"/>
            </a:ext>
          </a:extLst>
        </xdr:cNvPr>
        <xdr:cNvSpPr txBox="1"/>
      </xdr:nvSpPr>
      <xdr:spPr>
        <a:xfrm>
          <a:off x="9277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194192B-16F0-42D6-AB59-3C78AC73E74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66896A9-F111-4283-8C1F-22C59B0DFA6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9D1541F-D0CE-41A3-B51B-34E5C193305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8A9880E-5B1E-48D2-8D11-BB6256693F1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5A7AB00-4E62-49ED-841A-6FF169188DC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38BCC32-C525-4A8D-9E5B-BF668B71B0B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03D8692-9EA0-486C-B856-7A82FD1C966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A8704C4-7E89-4D50-9B87-46E62AD90BA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42E3149-7B4F-4A30-B6B5-A6F7BF587A9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31787DD-633F-4A5C-B0E0-D9C866EA8D9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E9EA8A39-413C-45DC-BD1D-BAA7A106AE9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81958D3B-4E6B-43D7-97AC-D1926B12B5D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3A6CC720-11F3-4519-B2CE-FFB149931A1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98508AC7-FEE4-4090-8297-61C34ECADCC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C52C0C41-0502-46B0-9341-73108539B78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2BBD1736-68BE-477F-904E-5875801C52A3}"/>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EADE73D2-D39F-4A08-BF32-4B64DF8D992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2AE628F-2FF5-4534-8BC0-61D061375FB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822FA0A8-DE10-41A1-A4ED-7442988120C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ABC3A169-8E38-4258-9DC4-BBE12251340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3A7BB035-45BF-429F-8DDE-5F09F364E30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DE9C02C4-58F9-4850-98D2-31B1CC83E4C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1891D71-17B7-4D09-8913-0207A10CA31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5FCFB092-4E1E-4F49-A0E7-76A9B762EC3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F8A04DF7-2501-44EF-95EF-BB29E85B748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CCA83D7C-28FE-4C3A-A8B6-BCA9539B3424}"/>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C6636214-C610-4AFB-904D-51FD1FB827B9}"/>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3F999997-63EA-4904-AA8A-5CA58DF6B143}"/>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6AC37C43-E74F-4E1D-A50E-D9729CDE7740}"/>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0BD881D2-443F-40C5-B9CA-AE870FCC71BC}"/>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a:extLst>
            <a:ext uri="{FF2B5EF4-FFF2-40B4-BE49-F238E27FC236}">
              <a16:creationId xmlns:a16="http://schemas.microsoft.com/office/drawing/2014/main" id="{63D82696-6DF9-479B-8CBA-4C9E190D17DA}"/>
            </a:ext>
          </a:extLst>
        </xdr:cNvPr>
        <xdr:cNvSpPr txBox="1"/>
      </xdr:nvSpPr>
      <xdr:spPr>
        <a:xfrm>
          <a:off x="10515600" y="1048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30DF048A-06A9-4ED1-9FF6-27BD93048904}"/>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D60F8A8E-B7E0-4576-B600-EC1AE9B41DB8}"/>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012D7FCE-2AAC-4F0E-B222-1C9EE8DF45A1}"/>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a:extLst>
            <a:ext uri="{FF2B5EF4-FFF2-40B4-BE49-F238E27FC236}">
              <a16:creationId xmlns:a16="http://schemas.microsoft.com/office/drawing/2014/main" id="{4E58F29B-4FC2-4D40-83DF-356AF009B459}"/>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a:extLst>
            <a:ext uri="{FF2B5EF4-FFF2-40B4-BE49-F238E27FC236}">
              <a16:creationId xmlns:a16="http://schemas.microsoft.com/office/drawing/2014/main" id="{DAF836CF-560B-4B4B-BDEB-F3F225ECAC03}"/>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E2979B6-61E8-4C66-8370-0119BB98781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8221BCC-1875-4CAB-837F-C0FCA013A96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0EF297C-76CC-41C0-AC1F-278FAD742E3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2DB632A-F3E3-47EB-8B46-6CC9F4208D0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C46BED3-9D54-47B8-B64D-4F766180694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907</xdr:rowOff>
    </xdr:from>
    <xdr:to>
      <xdr:col>55</xdr:col>
      <xdr:colOff>50800</xdr:colOff>
      <xdr:row>63</xdr:row>
      <xdr:rowOff>102507</xdr:rowOff>
    </xdr:to>
    <xdr:sp macro="" textlink="">
      <xdr:nvSpPr>
        <xdr:cNvPr id="246" name="楕円 245">
          <a:extLst>
            <a:ext uri="{FF2B5EF4-FFF2-40B4-BE49-F238E27FC236}">
              <a16:creationId xmlns:a16="http://schemas.microsoft.com/office/drawing/2014/main" id="{63B6D22B-3BE1-4656-8F83-4BECCC3669AA}"/>
            </a:ext>
          </a:extLst>
        </xdr:cNvPr>
        <xdr:cNvSpPr/>
      </xdr:nvSpPr>
      <xdr:spPr>
        <a:xfrm>
          <a:off x="10426700" y="10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150784</xdr:rowOff>
    </xdr:from>
    <xdr:ext cx="469744" cy="259045"/>
    <xdr:sp macro="" textlink="">
      <xdr:nvSpPr>
        <xdr:cNvPr id="247" name="【体育館・プール】&#10;一人当たり面積該当値テキスト">
          <a:extLst>
            <a:ext uri="{FF2B5EF4-FFF2-40B4-BE49-F238E27FC236}">
              <a16:creationId xmlns:a16="http://schemas.microsoft.com/office/drawing/2014/main" id="{CA24DE87-0130-4125-BF19-FF2C7E35469C}"/>
            </a:ext>
          </a:extLst>
        </xdr:cNvPr>
        <xdr:cNvSpPr txBox="1"/>
      </xdr:nvSpPr>
      <xdr:spPr>
        <a:xfrm>
          <a:off x="10515600" y="107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5262</xdr:rowOff>
    </xdr:from>
    <xdr:to>
      <xdr:col>50</xdr:col>
      <xdr:colOff>165100</xdr:colOff>
      <xdr:row>63</xdr:row>
      <xdr:rowOff>106862</xdr:rowOff>
    </xdr:to>
    <xdr:sp macro="" textlink="">
      <xdr:nvSpPr>
        <xdr:cNvPr id="248" name="楕円 247">
          <a:extLst>
            <a:ext uri="{FF2B5EF4-FFF2-40B4-BE49-F238E27FC236}">
              <a16:creationId xmlns:a16="http://schemas.microsoft.com/office/drawing/2014/main" id="{0829172C-E52C-49E7-872E-6DC2B07BAE61}"/>
            </a:ext>
          </a:extLst>
        </xdr:cNvPr>
        <xdr:cNvSpPr/>
      </xdr:nvSpPr>
      <xdr:spPr>
        <a:xfrm>
          <a:off x="9588500" y="1080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51707</xdr:rowOff>
    </xdr:from>
    <xdr:to>
      <xdr:col>55</xdr:col>
      <xdr:colOff>0</xdr:colOff>
      <xdr:row>63</xdr:row>
      <xdr:rowOff>56062</xdr:rowOff>
    </xdr:to>
    <xdr:cxnSp macro="">
      <xdr:nvCxnSpPr>
        <xdr:cNvPr id="249" name="直線コネクタ 248">
          <a:extLst>
            <a:ext uri="{FF2B5EF4-FFF2-40B4-BE49-F238E27FC236}">
              <a16:creationId xmlns:a16="http://schemas.microsoft.com/office/drawing/2014/main" id="{4B78C25E-8821-47D0-850E-C4CDC948EFA9}"/>
            </a:ext>
          </a:extLst>
        </xdr:cNvPr>
        <xdr:cNvCxnSpPr/>
      </xdr:nvCxnSpPr>
      <xdr:spPr>
        <a:xfrm flipV="1">
          <a:off x="9639300" y="10853057"/>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7438</xdr:rowOff>
    </xdr:from>
    <xdr:to>
      <xdr:col>46</xdr:col>
      <xdr:colOff>38100</xdr:colOff>
      <xdr:row>63</xdr:row>
      <xdr:rowOff>109038</xdr:rowOff>
    </xdr:to>
    <xdr:sp macro="" textlink="">
      <xdr:nvSpPr>
        <xdr:cNvPr id="250" name="楕円 249">
          <a:extLst>
            <a:ext uri="{FF2B5EF4-FFF2-40B4-BE49-F238E27FC236}">
              <a16:creationId xmlns:a16="http://schemas.microsoft.com/office/drawing/2014/main" id="{CD8D8BA2-4A3D-4001-8D28-7938AD3C065D}"/>
            </a:ext>
          </a:extLst>
        </xdr:cNvPr>
        <xdr:cNvSpPr/>
      </xdr:nvSpPr>
      <xdr:spPr>
        <a:xfrm>
          <a:off x="8699500" y="1080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56062</xdr:rowOff>
    </xdr:from>
    <xdr:to>
      <xdr:col>50</xdr:col>
      <xdr:colOff>114300</xdr:colOff>
      <xdr:row>63</xdr:row>
      <xdr:rowOff>58238</xdr:rowOff>
    </xdr:to>
    <xdr:cxnSp macro="">
      <xdr:nvCxnSpPr>
        <xdr:cNvPr id="251" name="直線コネクタ 250">
          <a:extLst>
            <a:ext uri="{FF2B5EF4-FFF2-40B4-BE49-F238E27FC236}">
              <a16:creationId xmlns:a16="http://schemas.microsoft.com/office/drawing/2014/main" id="{C336FB51-8941-482D-83B0-021BF9B334BE}"/>
            </a:ext>
          </a:extLst>
        </xdr:cNvPr>
        <xdr:cNvCxnSpPr/>
      </xdr:nvCxnSpPr>
      <xdr:spPr>
        <a:xfrm flipV="1">
          <a:off x="8750300" y="10857412"/>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9616</xdr:rowOff>
    </xdr:from>
    <xdr:to>
      <xdr:col>41</xdr:col>
      <xdr:colOff>101600</xdr:colOff>
      <xdr:row>63</xdr:row>
      <xdr:rowOff>111216</xdr:rowOff>
    </xdr:to>
    <xdr:sp macro="" textlink="">
      <xdr:nvSpPr>
        <xdr:cNvPr id="252" name="楕円 251">
          <a:extLst>
            <a:ext uri="{FF2B5EF4-FFF2-40B4-BE49-F238E27FC236}">
              <a16:creationId xmlns:a16="http://schemas.microsoft.com/office/drawing/2014/main" id="{4EADF05B-728D-4ABA-85B4-C83BB48AD471}"/>
            </a:ext>
          </a:extLst>
        </xdr:cNvPr>
        <xdr:cNvSpPr/>
      </xdr:nvSpPr>
      <xdr:spPr>
        <a:xfrm>
          <a:off x="7810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58238</xdr:rowOff>
    </xdr:from>
    <xdr:to>
      <xdr:col>45</xdr:col>
      <xdr:colOff>177800</xdr:colOff>
      <xdr:row>63</xdr:row>
      <xdr:rowOff>60416</xdr:rowOff>
    </xdr:to>
    <xdr:cxnSp macro="">
      <xdr:nvCxnSpPr>
        <xdr:cNvPr id="253" name="直線コネクタ 252">
          <a:extLst>
            <a:ext uri="{FF2B5EF4-FFF2-40B4-BE49-F238E27FC236}">
              <a16:creationId xmlns:a16="http://schemas.microsoft.com/office/drawing/2014/main" id="{C616A182-806E-4853-B022-7BFA4CB89C68}"/>
            </a:ext>
          </a:extLst>
        </xdr:cNvPr>
        <xdr:cNvCxnSpPr/>
      </xdr:nvCxnSpPr>
      <xdr:spPr>
        <a:xfrm flipV="1">
          <a:off x="7861300" y="1085958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60778</xdr:rowOff>
    </xdr:from>
    <xdr:to>
      <xdr:col>36</xdr:col>
      <xdr:colOff>165100</xdr:colOff>
      <xdr:row>63</xdr:row>
      <xdr:rowOff>162378</xdr:rowOff>
    </xdr:to>
    <xdr:sp macro="" textlink="">
      <xdr:nvSpPr>
        <xdr:cNvPr id="254" name="楕円 253">
          <a:extLst>
            <a:ext uri="{FF2B5EF4-FFF2-40B4-BE49-F238E27FC236}">
              <a16:creationId xmlns:a16="http://schemas.microsoft.com/office/drawing/2014/main" id="{99937A76-4B7F-47F0-A7A0-FE7A6D72C6F3}"/>
            </a:ext>
          </a:extLst>
        </xdr:cNvPr>
        <xdr:cNvSpPr/>
      </xdr:nvSpPr>
      <xdr:spPr>
        <a:xfrm>
          <a:off x="6921500" y="1086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60416</xdr:rowOff>
    </xdr:from>
    <xdr:to>
      <xdr:col>41</xdr:col>
      <xdr:colOff>50800</xdr:colOff>
      <xdr:row>63</xdr:row>
      <xdr:rowOff>111578</xdr:rowOff>
    </xdr:to>
    <xdr:cxnSp macro="">
      <xdr:nvCxnSpPr>
        <xdr:cNvPr id="255" name="直線コネクタ 254">
          <a:extLst>
            <a:ext uri="{FF2B5EF4-FFF2-40B4-BE49-F238E27FC236}">
              <a16:creationId xmlns:a16="http://schemas.microsoft.com/office/drawing/2014/main" id="{DA67EE49-B930-4C8B-B784-AAB573CDC3AF}"/>
            </a:ext>
          </a:extLst>
        </xdr:cNvPr>
        <xdr:cNvCxnSpPr/>
      </xdr:nvCxnSpPr>
      <xdr:spPr>
        <a:xfrm flipV="1">
          <a:off x="6972300" y="10861766"/>
          <a:ext cx="889000" cy="5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376EA9C4-4A05-4A59-902D-9C8452516EBE}"/>
            </a:ext>
          </a:extLst>
        </xdr:cNvPr>
        <xdr:cNvSpPr txBox="1"/>
      </xdr:nvSpPr>
      <xdr:spPr>
        <a:xfrm>
          <a:off x="93917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a:extLst>
            <a:ext uri="{FF2B5EF4-FFF2-40B4-BE49-F238E27FC236}">
              <a16:creationId xmlns:a16="http://schemas.microsoft.com/office/drawing/2014/main" id="{CA6CCC1E-6DA1-4867-95D4-EC8A2FD5AF2E}"/>
            </a:ext>
          </a:extLst>
        </xdr:cNvPr>
        <xdr:cNvSpPr txBox="1"/>
      </xdr:nvSpPr>
      <xdr:spPr>
        <a:xfrm>
          <a:off x="8515427" y="1041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a:extLst>
            <a:ext uri="{FF2B5EF4-FFF2-40B4-BE49-F238E27FC236}">
              <a16:creationId xmlns:a16="http://schemas.microsoft.com/office/drawing/2014/main" id="{7BC1C3DE-16F2-4AAB-8C57-49927B45852E}"/>
            </a:ext>
          </a:extLst>
        </xdr:cNvPr>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59" name="n_4aveValue【体育館・プール】&#10;一人当たり面積">
          <a:extLst>
            <a:ext uri="{FF2B5EF4-FFF2-40B4-BE49-F238E27FC236}">
              <a16:creationId xmlns:a16="http://schemas.microsoft.com/office/drawing/2014/main" id="{A3B6AF07-30D1-4865-8530-3EAE8F5A94CA}"/>
            </a:ext>
          </a:extLst>
        </xdr:cNvPr>
        <xdr:cNvSpPr txBox="1"/>
      </xdr:nvSpPr>
      <xdr:spPr>
        <a:xfrm>
          <a:off x="6737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97989</xdr:rowOff>
    </xdr:from>
    <xdr:ext cx="469744" cy="259045"/>
    <xdr:sp macro="" textlink="">
      <xdr:nvSpPr>
        <xdr:cNvPr id="260" name="n_1mainValue【体育館・プール】&#10;一人当たり面積">
          <a:extLst>
            <a:ext uri="{FF2B5EF4-FFF2-40B4-BE49-F238E27FC236}">
              <a16:creationId xmlns:a16="http://schemas.microsoft.com/office/drawing/2014/main" id="{D2B87226-8897-4BAC-8B18-A553E4A8158E}"/>
            </a:ext>
          </a:extLst>
        </xdr:cNvPr>
        <xdr:cNvSpPr txBox="1"/>
      </xdr:nvSpPr>
      <xdr:spPr>
        <a:xfrm>
          <a:off x="9391727" y="1089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100165</xdr:rowOff>
    </xdr:from>
    <xdr:ext cx="469744" cy="259045"/>
    <xdr:sp macro="" textlink="">
      <xdr:nvSpPr>
        <xdr:cNvPr id="261" name="n_2mainValue【体育館・プール】&#10;一人当たり面積">
          <a:extLst>
            <a:ext uri="{FF2B5EF4-FFF2-40B4-BE49-F238E27FC236}">
              <a16:creationId xmlns:a16="http://schemas.microsoft.com/office/drawing/2014/main" id="{38E43214-0438-48A7-92C2-513B40A72CC8}"/>
            </a:ext>
          </a:extLst>
        </xdr:cNvPr>
        <xdr:cNvSpPr txBox="1"/>
      </xdr:nvSpPr>
      <xdr:spPr>
        <a:xfrm>
          <a:off x="8515427" y="1090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102343</xdr:rowOff>
    </xdr:from>
    <xdr:ext cx="469744" cy="259045"/>
    <xdr:sp macro="" textlink="">
      <xdr:nvSpPr>
        <xdr:cNvPr id="262" name="n_3mainValue【体育館・プール】&#10;一人当たり面積">
          <a:extLst>
            <a:ext uri="{FF2B5EF4-FFF2-40B4-BE49-F238E27FC236}">
              <a16:creationId xmlns:a16="http://schemas.microsoft.com/office/drawing/2014/main" id="{3F0F5795-CB91-464E-BF83-A2CA3DEAEA9A}"/>
            </a:ext>
          </a:extLst>
        </xdr:cNvPr>
        <xdr:cNvSpPr txBox="1"/>
      </xdr:nvSpPr>
      <xdr:spPr>
        <a:xfrm>
          <a:off x="7626427" y="1090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153505</xdr:rowOff>
    </xdr:from>
    <xdr:ext cx="469744" cy="259045"/>
    <xdr:sp macro="" textlink="">
      <xdr:nvSpPr>
        <xdr:cNvPr id="263" name="n_4mainValue【体育館・プール】&#10;一人当たり面積">
          <a:extLst>
            <a:ext uri="{FF2B5EF4-FFF2-40B4-BE49-F238E27FC236}">
              <a16:creationId xmlns:a16="http://schemas.microsoft.com/office/drawing/2014/main" id="{29F559B5-99D7-4077-A5A9-0C73BA4306EF}"/>
            </a:ext>
          </a:extLst>
        </xdr:cNvPr>
        <xdr:cNvSpPr txBox="1"/>
      </xdr:nvSpPr>
      <xdr:spPr>
        <a:xfrm>
          <a:off x="6737427" y="1095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CCC54B4-E74F-4153-98D6-F33231F9B85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1356C79-B7B4-41B9-AC54-50ED0BCF40D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2B39D00-52A7-4ECC-8F39-5A30687CE15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0FA0C4D-404E-4136-AE70-803CF05369B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1A88DEF-44B5-40B2-A236-5F5316703A3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A2E0525-7E62-4DE0-B3D7-46A161CAA79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AA35BDC-1CCF-43EC-84E0-772E8A3775E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0306D09-AEA2-42E2-8762-B4C277C9C1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7094317-1C3A-408D-9F79-BDF9F9CBEC3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F4023BD-B63A-4744-8A55-4ED47727369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32AAB58-542A-4BD4-8A6D-AAA60A04144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FFC3D88D-B321-4839-BF76-A8FB70F4C7A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CB65284A-0642-4A8F-B208-00D9B335F41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63D5B964-2D66-47EC-A0B1-F63F40D9A38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9CFD9D1D-2731-4E48-8A0D-CAB16CA1E4A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87065CB1-85CD-46CD-BA4A-FAE81F21FCC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86729425-5B75-4BCB-B216-8905C4ECA36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C7C51ED2-C89A-42A6-A578-0F18AB299F0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FBB266D5-9582-466E-9446-934F5F55C9E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292886F6-AD2F-499D-9958-244990CB55B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86F6EA39-FB67-4BE2-AF48-6D661B8A723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34451336-3BCE-49A1-90DC-E37BA318507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BB203AB4-24BD-4B98-9E10-875FCBD94F6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8A9E140-F6FB-4A5B-8A7D-D2283EB3035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4A4CB8EE-A97A-4C19-B676-B2A597BE1A9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1D726303-3DAA-4311-A297-8914B8499130}"/>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3B311A86-5159-4AB2-99B4-46CC54B45EE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5A70DACE-9D6D-4BF0-A4F7-06D38D21EF6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F6751313-E44C-40AB-9282-D076AA210549}"/>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a:extLst>
            <a:ext uri="{FF2B5EF4-FFF2-40B4-BE49-F238E27FC236}">
              <a16:creationId xmlns:a16="http://schemas.microsoft.com/office/drawing/2014/main" id="{5AAA5A75-A554-4023-B78D-142EA4EC98D1}"/>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BDBC2AB0-44DD-4277-8A9F-9F577C17407A}"/>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a:extLst>
            <a:ext uri="{FF2B5EF4-FFF2-40B4-BE49-F238E27FC236}">
              <a16:creationId xmlns:a16="http://schemas.microsoft.com/office/drawing/2014/main" id="{54AEE237-1915-4B32-BE93-0ADA97B31024}"/>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a:extLst>
            <a:ext uri="{FF2B5EF4-FFF2-40B4-BE49-F238E27FC236}">
              <a16:creationId xmlns:a16="http://schemas.microsoft.com/office/drawing/2014/main" id="{7142EBDA-CA06-4264-B12D-7DD717D23E8A}"/>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a:extLst>
            <a:ext uri="{FF2B5EF4-FFF2-40B4-BE49-F238E27FC236}">
              <a16:creationId xmlns:a16="http://schemas.microsoft.com/office/drawing/2014/main" id="{8463C017-CF68-4706-890D-66521599B4DA}"/>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98" name="フローチャート: 判断 297">
          <a:extLst>
            <a:ext uri="{FF2B5EF4-FFF2-40B4-BE49-F238E27FC236}">
              <a16:creationId xmlns:a16="http://schemas.microsoft.com/office/drawing/2014/main" id="{B3A5F1F0-594F-406F-8511-56EB40F831E3}"/>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9" name="フローチャート: 判断 298">
          <a:extLst>
            <a:ext uri="{FF2B5EF4-FFF2-40B4-BE49-F238E27FC236}">
              <a16:creationId xmlns:a16="http://schemas.microsoft.com/office/drawing/2014/main" id="{0FDD5F66-4F9F-4DD7-B2F1-682CA6A9B822}"/>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89CEBCF-370C-41C3-BAA6-22AF3CC876B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1B88642-A36F-4A2A-A69F-2128739EC6E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BF9C59F-2D83-489D-B56D-458A857A203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DF16E5F-8649-4CA2-AC79-0AD3542081F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537C6F7-D55D-4FF3-B2B5-D50AC9C7C3E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96701</xdr:rowOff>
    </xdr:from>
    <xdr:to>
      <xdr:col>24</xdr:col>
      <xdr:colOff>114300</xdr:colOff>
      <xdr:row>83</xdr:row>
      <xdr:rowOff>26851</xdr:rowOff>
    </xdr:to>
    <xdr:sp macro="" textlink="">
      <xdr:nvSpPr>
        <xdr:cNvPr id="305" name="楕円 304">
          <a:extLst>
            <a:ext uri="{FF2B5EF4-FFF2-40B4-BE49-F238E27FC236}">
              <a16:creationId xmlns:a16="http://schemas.microsoft.com/office/drawing/2014/main" id="{8752248F-96CC-4B4A-861F-582C69779366}"/>
            </a:ext>
          </a:extLst>
        </xdr:cNvPr>
        <xdr:cNvSpPr/>
      </xdr:nvSpPr>
      <xdr:spPr>
        <a:xfrm>
          <a:off x="45847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119578</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ED264BF2-D9CE-41B6-A9BB-23E67B420EBA}"/>
            </a:ext>
          </a:extLst>
        </xdr:cNvPr>
        <xdr:cNvSpPr txBox="1"/>
      </xdr:nvSpPr>
      <xdr:spPr>
        <a:xfrm>
          <a:off x="4673600" y="1400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34652</xdr:rowOff>
    </xdr:from>
    <xdr:to>
      <xdr:col>20</xdr:col>
      <xdr:colOff>38100</xdr:colOff>
      <xdr:row>82</xdr:row>
      <xdr:rowOff>136252</xdr:rowOff>
    </xdr:to>
    <xdr:sp macro="" textlink="">
      <xdr:nvSpPr>
        <xdr:cNvPr id="307" name="楕円 306">
          <a:extLst>
            <a:ext uri="{FF2B5EF4-FFF2-40B4-BE49-F238E27FC236}">
              <a16:creationId xmlns:a16="http://schemas.microsoft.com/office/drawing/2014/main" id="{C0155378-B76D-4690-872F-7168DA1C5A0D}"/>
            </a:ext>
          </a:extLst>
        </xdr:cNvPr>
        <xdr:cNvSpPr/>
      </xdr:nvSpPr>
      <xdr:spPr>
        <a:xfrm>
          <a:off x="3746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85452</xdr:rowOff>
    </xdr:from>
    <xdr:to>
      <xdr:col>24</xdr:col>
      <xdr:colOff>63500</xdr:colOff>
      <xdr:row>82</xdr:row>
      <xdr:rowOff>147501</xdr:rowOff>
    </xdr:to>
    <xdr:cxnSp macro="">
      <xdr:nvCxnSpPr>
        <xdr:cNvPr id="308" name="直線コネクタ 307">
          <a:extLst>
            <a:ext uri="{FF2B5EF4-FFF2-40B4-BE49-F238E27FC236}">
              <a16:creationId xmlns:a16="http://schemas.microsoft.com/office/drawing/2014/main" id="{B3295167-5CDF-46AE-8F0D-3D418F9BFE45}"/>
            </a:ext>
          </a:extLst>
        </xdr:cNvPr>
        <xdr:cNvCxnSpPr/>
      </xdr:nvCxnSpPr>
      <xdr:spPr>
        <a:xfrm>
          <a:off x="3797300" y="14144352"/>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363</xdr:rowOff>
    </xdr:from>
    <xdr:to>
      <xdr:col>15</xdr:col>
      <xdr:colOff>101600</xdr:colOff>
      <xdr:row>82</xdr:row>
      <xdr:rowOff>101963</xdr:rowOff>
    </xdr:to>
    <xdr:sp macro="" textlink="">
      <xdr:nvSpPr>
        <xdr:cNvPr id="309" name="楕円 308">
          <a:extLst>
            <a:ext uri="{FF2B5EF4-FFF2-40B4-BE49-F238E27FC236}">
              <a16:creationId xmlns:a16="http://schemas.microsoft.com/office/drawing/2014/main" id="{A8EFDA9E-6C02-4BC6-8CFB-0D7B1CA8194A}"/>
            </a:ext>
          </a:extLst>
        </xdr:cNvPr>
        <xdr:cNvSpPr/>
      </xdr:nvSpPr>
      <xdr:spPr>
        <a:xfrm>
          <a:off x="2857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51163</xdr:rowOff>
    </xdr:from>
    <xdr:to>
      <xdr:col>19</xdr:col>
      <xdr:colOff>177800</xdr:colOff>
      <xdr:row>82</xdr:row>
      <xdr:rowOff>85452</xdr:rowOff>
    </xdr:to>
    <xdr:cxnSp macro="">
      <xdr:nvCxnSpPr>
        <xdr:cNvPr id="310" name="直線コネクタ 309">
          <a:extLst>
            <a:ext uri="{FF2B5EF4-FFF2-40B4-BE49-F238E27FC236}">
              <a16:creationId xmlns:a16="http://schemas.microsoft.com/office/drawing/2014/main" id="{602047F7-68AC-4276-9845-91E124516B54}"/>
            </a:ext>
          </a:extLst>
        </xdr:cNvPr>
        <xdr:cNvCxnSpPr/>
      </xdr:nvCxnSpPr>
      <xdr:spPr>
        <a:xfrm>
          <a:off x="2908300" y="141100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137523</xdr:rowOff>
    </xdr:from>
    <xdr:to>
      <xdr:col>10</xdr:col>
      <xdr:colOff>165100</xdr:colOff>
      <xdr:row>82</xdr:row>
      <xdr:rowOff>67673</xdr:rowOff>
    </xdr:to>
    <xdr:sp macro="" textlink="">
      <xdr:nvSpPr>
        <xdr:cNvPr id="311" name="楕円 310">
          <a:extLst>
            <a:ext uri="{FF2B5EF4-FFF2-40B4-BE49-F238E27FC236}">
              <a16:creationId xmlns:a16="http://schemas.microsoft.com/office/drawing/2014/main" id="{1260BA5A-F4BA-439E-ABF6-9903E4F5DC22}"/>
            </a:ext>
          </a:extLst>
        </xdr:cNvPr>
        <xdr:cNvSpPr/>
      </xdr:nvSpPr>
      <xdr:spPr>
        <a:xfrm>
          <a:off x="1968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16873</xdr:rowOff>
    </xdr:from>
    <xdr:to>
      <xdr:col>15</xdr:col>
      <xdr:colOff>50800</xdr:colOff>
      <xdr:row>82</xdr:row>
      <xdr:rowOff>51163</xdr:rowOff>
    </xdr:to>
    <xdr:cxnSp macro="">
      <xdr:nvCxnSpPr>
        <xdr:cNvPr id="312" name="直線コネクタ 311">
          <a:extLst>
            <a:ext uri="{FF2B5EF4-FFF2-40B4-BE49-F238E27FC236}">
              <a16:creationId xmlns:a16="http://schemas.microsoft.com/office/drawing/2014/main" id="{E973B01B-F7D6-47D0-A8A4-043694E3DE90}"/>
            </a:ext>
          </a:extLst>
        </xdr:cNvPr>
        <xdr:cNvCxnSpPr/>
      </xdr:nvCxnSpPr>
      <xdr:spPr>
        <a:xfrm>
          <a:off x="2019300" y="140757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101600</xdr:rowOff>
    </xdr:from>
    <xdr:to>
      <xdr:col>6</xdr:col>
      <xdr:colOff>38100</xdr:colOff>
      <xdr:row>82</xdr:row>
      <xdr:rowOff>31750</xdr:rowOff>
    </xdr:to>
    <xdr:sp macro="" textlink="">
      <xdr:nvSpPr>
        <xdr:cNvPr id="313" name="楕円 312">
          <a:extLst>
            <a:ext uri="{FF2B5EF4-FFF2-40B4-BE49-F238E27FC236}">
              <a16:creationId xmlns:a16="http://schemas.microsoft.com/office/drawing/2014/main" id="{3F6EB454-5032-4C74-B5B4-B3313A01F129}"/>
            </a:ext>
          </a:extLst>
        </xdr:cNvPr>
        <xdr:cNvSpPr/>
      </xdr:nvSpPr>
      <xdr:spPr>
        <a:xfrm>
          <a:off x="1079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152400</xdr:rowOff>
    </xdr:from>
    <xdr:to>
      <xdr:col>10</xdr:col>
      <xdr:colOff>114300</xdr:colOff>
      <xdr:row>82</xdr:row>
      <xdr:rowOff>16873</xdr:rowOff>
    </xdr:to>
    <xdr:cxnSp macro="">
      <xdr:nvCxnSpPr>
        <xdr:cNvPr id="314" name="直線コネクタ 313">
          <a:extLst>
            <a:ext uri="{FF2B5EF4-FFF2-40B4-BE49-F238E27FC236}">
              <a16:creationId xmlns:a16="http://schemas.microsoft.com/office/drawing/2014/main" id="{E18EC66F-C5EA-4986-96E7-C3AE3A03CB79}"/>
            </a:ext>
          </a:extLst>
        </xdr:cNvPr>
        <xdr:cNvCxnSpPr/>
      </xdr:nvCxnSpPr>
      <xdr:spPr>
        <a:xfrm>
          <a:off x="1130300" y="140398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73496</xdr:rowOff>
    </xdr:from>
    <xdr:ext cx="405111" cy="259045"/>
    <xdr:sp macro="" textlink="">
      <xdr:nvSpPr>
        <xdr:cNvPr id="315" name="n_1aveValue【福祉施設】&#10;有形固定資産減価償却率">
          <a:extLst>
            <a:ext uri="{FF2B5EF4-FFF2-40B4-BE49-F238E27FC236}">
              <a16:creationId xmlns:a16="http://schemas.microsoft.com/office/drawing/2014/main" id="{EFE61D09-99EB-45AF-B0D4-005E1EC1556E}"/>
            </a:ext>
          </a:extLst>
        </xdr:cNvPr>
        <xdr:cNvSpPr txBox="1"/>
      </xdr:nvSpPr>
      <xdr:spPr>
        <a:xfrm>
          <a:off x="3582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27776</xdr:rowOff>
    </xdr:from>
    <xdr:ext cx="405111" cy="259045"/>
    <xdr:sp macro="" textlink="">
      <xdr:nvSpPr>
        <xdr:cNvPr id="316" name="n_2aveValue【福祉施設】&#10;有形固定資産減価償却率">
          <a:extLst>
            <a:ext uri="{FF2B5EF4-FFF2-40B4-BE49-F238E27FC236}">
              <a16:creationId xmlns:a16="http://schemas.microsoft.com/office/drawing/2014/main" id="{CF5723E7-95D0-433E-A85D-AEBC71F7911A}"/>
            </a:ext>
          </a:extLst>
        </xdr:cNvPr>
        <xdr:cNvSpPr txBox="1"/>
      </xdr:nvSpPr>
      <xdr:spPr>
        <a:xfrm>
          <a:off x="2705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120848</xdr:rowOff>
    </xdr:from>
    <xdr:ext cx="405111" cy="259045"/>
    <xdr:sp macro="" textlink="">
      <xdr:nvSpPr>
        <xdr:cNvPr id="317" name="n_3aveValue【福祉施設】&#10;有形固定資産減価償却率">
          <a:extLst>
            <a:ext uri="{FF2B5EF4-FFF2-40B4-BE49-F238E27FC236}">
              <a16:creationId xmlns:a16="http://schemas.microsoft.com/office/drawing/2014/main" id="{0E9986C2-D2F7-4C99-9A03-2E32C5C25272}"/>
            </a:ext>
          </a:extLst>
        </xdr:cNvPr>
        <xdr:cNvSpPr txBox="1"/>
      </xdr:nvSpPr>
      <xdr:spPr>
        <a:xfrm>
          <a:off x="1816744" y="1417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18" name="n_4aveValue【福祉施設】&#10;有形固定資産減価償却率">
          <a:extLst>
            <a:ext uri="{FF2B5EF4-FFF2-40B4-BE49-F238E27FC236}">
              <a16:creationId xmlns:a16="http://schemas.microsoft.com/office/drawing/2014/main" id="{7A926CBD-7C11-41EC-9B4C-4D3174C32ADF}"/>
            </a:ext>
          </a:extLst>
        </xdr:cNvPr>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152779</xdr:rowOff>
    </xdr:from>
    <xdr:ext cx="405111" cy="259045"/>
    <xdr:sp macro="" textlink="">
      <xdr:nvSpPr>
        <xdr:cNvPr id="319" name="n_1mainValue【福祉施設】&#10;有形固定資産減価償却率">
          <a:extLst>
            <a:ext uri="{FF2B5EF4-FFF2-40B4-BE49-F238E27FC236}">
              <a16:creationId xmlns:a16="http://schemas.microsoft.com/office/drawing/2014/main" id="{9F496E91-B1ED-48BC-8276-2F5147C8D713}"/>
            </a:ext>
          </a:extLst>
        </xdr:cNvPr>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118490</xdr:rowOff>
    </xdr:from>
    <xdr:ext cx="405111" cy="259045"/>
    <xdr:sp macro="" textlink="">
      <xdr:nvSpPr>
        <xdr:cNvPr id="320" name="n_2mainValue【福祉施設】&#10;有形固定資産減価償却率">
          <a:extLst>
            <a:ext uri="{FF2B5EF4-FFF2-40B4-BE49-F238E27FC236}">
              <a16:creationId xmlns:a16="http://schemas.microsoft.com/office/drawing/2014/main" id="{D117B6DA-75CC-4793-9E8A-E8F6A022B2F2}"/>
            </a:ext>
          </a:extLst>
        </xdr:cNvPr>
        <xdr:cNvSpPr txBox="1"/>
      </xdr:nvSpPr>
      <xdr:spPr>
        <a:xfrm>
          <a:off x="2705744" y="138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84200</xdr:rowOff>
    </xdr:from>
    <xdr:ext cx="405111" cy="259045"/>
    <xdr:sp macro="" textlink="">
      <xdr:nvSpPr>
        <xdr:cNvPr id="321" name="n_3mainValue【福祉施設】&#10;有形固定資産減価償却率">
          <a:extLst>
            <a:ext uri="{FF2B5EF4-FFF2-40B4-BE49-F238E27FC236}">
              <a16:creationId xmlns:a16="http://schemas.microsoft.com/office/drawing/2014/main" id="{64DD2A53-9840-4D46-84C0-B1437E806A54}"/>
            </a:ext>
          </a:extLst>
        </xdr:cNvPr>
        <xdr:cNvSpPr txBox="1"/>
      </xdr:nvSpPr>
      <xdr:spPr>
        <a:xfrm>
          <a:off x="1816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48277</xdr:rowOff>
    </xdr:from>
    <xdr:ext cx="405111" cy="259045"/>
    <xdr:sp macro="" textlink="">
      <xdr:nvSpPr>
        <xdr:cNvPr id="322" name="n_4mainValue【福祉施設】&#10;有形固定資産減価償却率">
          <a:extLst>
            <a:ext uri="{FF2B5EF4-FFF2-40B4-BE49-F238E27FC236}">
              <a16:creationId xmlns:a16="http://schemas.microsoft.com/office/drawing/2014/main" id="{0A579E9B-D571-4F51-B67C-A82CBB8C5266}"/>
            </a:ext>
          </a:extLst>
        </xdr:cNvPr>
        <xdr:cNvSpPr txBox="1"/>
      </xdr:nvSpPr>
      <xdr:spPr>
        <a:xfrm>
          <a:off x="927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755EAD02-2AC0-4304-987B-5233B74A64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5995DD30-9985-4917-A747-1D5DE3661ED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B6EB553A-65E7-4804-AF58-F65BD52C805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963BC72-D1AE-44E3-A165-FCDCC18CFEB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32FF0B25-7681-49EB-8740-84E6E4810DF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4C01656D-518E-443F-873F-FFDDD4A29AA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F313C9DB-6D4F-4244-8E09-598D8572136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D0824C47-734D-4BDC-BA71-39CD9D5B86E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5B9252D-427A-44C9-9238-ECA20423B2C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7FFC1ED2-A376-4D27-A1C3-A83EDC2CBE7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6845E1C8-4736-4AF1-9C34-53BD2C293F0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48DAF0D4-B78E-4F44-AC01-E92EA8E384E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C20ED918-59DA-4490-92E1-A64CA61E50D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2D9323A7-EB92-4C5F-A2D3-BAF72E101D6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A953D6F6-EE98-49F2-BEE9-E5A0D86515C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A9D4592C-495E-4F9F-A064-02FF708D262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44104107-3A31-4AEA-BA88-E5CCC03B70E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23751D5F-234F-4FAA-BE48-DD29225AC89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18F06BC0-FCE6-4771-B4D7-D1C1287CA0B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86EEF4F9-A443-442E-85F5-0D46E1CCBB5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EC8F70B3-F22F-4889-9F76-E4984D5ED97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4" name="直線コネクタ 343">
          <a:extLst>
            <a:ext uri="{FF2B5EF4-FFF2-40B4-BE49-F238E27FC236}">
              <a16:creationId xmlns:a16="http://schemas.microsoft.com/office/drawing/2014/main" id="{430B4C98-7DE4-4D69-8838-1B3A72720FF9}"/>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a:extLst>
            <a:ext uri="{FF2B5EF4-FFF2-40B4-BE49-F238E27FC236}">
              <a16:creationId xmlns:a16="http://schemas.microsoft.com/office/drawing/2014/main" id="{EF053A6D-DBC0-4F0C-8D1D-892E3A2423E4}"/>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a:extLst>
            <a:ext uri="{FF2B5EF4-FFF2-40B4-BE49-F238E27FC236}">
              <a16:creationId xmlns:a16="http://schemas.microsoft.com/office/drawing/2014/main" id="{E40F4EFC-C8CE-46CC-A754-E0ABC5BBB624}"/>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7" name="【福祉施設】&#10;一人当たり面積最大値テキスト">
          <a:extLst>
            <a:ext uri="{FF2B5EF4-FFF2-40B4-BE49-F238E27FC236}">
              <a16:creationId xmlns:a16="http://schemas.microsoft.com/office/drawing/2014/main" id="{3329DD90-E746-4710-80B4-0F8293152A20}"/>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8" name="直線コネクタ 347">
          <a:extLst>
            <a:ext uri="{FF2B5EF4-FFF2-40B4-BE49-F238E27FC236}">
              <a16:creationId xmlns:a16="http://schemas.microsoft.com/office/drawing/2014/main" id="{D56900A7-BD65-426C-9F43-0AD699CFDB6F}"/>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93742</xdr:rowOff>
    </xdr:from>
    <xdr:ext cx="469744" cy="259045"/>
    <xdr:sp macro="" textlink="">
      <xdr:nvSpPr>
        <xdr:cNvPr id="349" name="【福祉施設】&#10;一人当たり面積平均値テキスト">
          <a:extLst>
            <a:ext uri="{FF2B5EF4-FFF2-40B4-BE49-F238E27FC236}">
              <a16:creationId xmlns:a16="http://schemas.microsoft.com/office/drawing/2014/main" id="{1C524A36-3FFC-44D7-91CC-8F01C2AC4433}"/>
            </a:ext>
          </a:extLst>
        </xdr:cNvPr>
        <xdr:cNvSpPr txBox="1"/>
      </xdr:nvSpPr>
      <xdr:spPr>
        <a:xfrm>
          <a:off x="10515600" y="14324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50" name="フローチャート: 判断 349">
          <a:extLst>
            <a:ext uri="{FF2B5EF4-FFF2-40B4-BE49-F238E27FC236}">
              <a16:creationId xmlns:a16="http://schemas.microsoft.com/office/drawing/2014/main" id="{70FD2684-CB7B-4E8A-8C63-E761976431CB}"/>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51" name="フローチャート: 判断 350">
          <a:extLst>
            <a:ext uri="{FF2B5EF4-FFF2-40B4-BE49-F238E27FC236}">
              <a16:creationId xmlns:a16="http://schemas.microsoft.com/office/drawing/2014/main" id="{0CE8C86E-9758-4D62-B723-8E6964B4152C}"/>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52" name="フローチャート: 判断 351">
          <a:extLst>
            <a:ext uri="{FF2B5EF4-FFF2-40B4-BE49-F238E27FC236}">
              <a16:creationId xmlns:a16="http://schemas.microsoft.com/office/drawing/2014/main" id="{17F10BD8-B3B4-4058-A5EC-746B7BB584EF}"/>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53" name="フローチャート: 判断 352">
          <a:extLst>
            <a:ext uri="{FF2B5EF4-FFF2-40B4-BE49-F238E27FC236}">
              <a16:creationId xmlns:a16="http://schemas.microsoft.com/office/drawing/2014/main" id="{6E49C856-DA59-427C-9E69-6EABBA65F034}"/>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a:extLst>
            <a:ext uri="{FF2B5EF4-FFF2-40B4-BE49-F238E27FC236}">
              <a16:creationId xmlns:a16="http://schemas.microsoft.com/office/drawing/2014/main" id="{617B683F-EDC0-448E-99D3-388BE072B31B}"/>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C20B3D9-921B-494C-A188-B646B9EA330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C2978B5-FE6B-495E-9AB3-2E1D2624536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DDAFEEA-E829-4DD0-B6A1-0FC686EE9BA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4C8C064-E0EF-4EAD-90E1-1F80B74FE9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4010C54-56ED-4A4F-9B1A-8F962DD191B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51308</xdr:rowOff>
    </xdr:from>
    <xdr:to>
      <xdr:col>55</xdr:col>
      <xdr:colOff>50800</xdr:colOff>
      <xdr:row>80</xdr:row>
      <xdr:rowOff>152908</xdr:rowOff>
    </xdr:to>
    <xdr:sp macro="" textlink="">
      <xdr:nvSpPr>
        <xdr:cNvPr id="360" name="楕円 359">
          <a:extLst>
            <a:ext uri="{FF2B5EF4-FFF2-40B4-BE49-F238E27FC236}">
              <a16:creationId xmlns:a16="http://schemas.microsoft.com/office/drawing/2014/main" id="{2DD193E0-AD88-42AA-BD6B-8F5A485F634C}"/>
            </a:ext>
          </a:extLst>
        </xdr:cNvPr>
        <xdr:cNvSpPr/>
      </xdr:nvSpPr>
      <xdr:spPr>
        <a:xfrm>
          <a:off x="104267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74185</xdr:rowOff>
    </xdr:from>
    <xdr:ext cx="469744" cy="259045"/>
    <xdr:sp macro="" textlink="">
      <xdr:nvSpPr>
        <xdr:cNvPr id="361" name="【福祉施設】&#10;一人当たり面積該当値テキスト">
          <a:extLst>
            <a:ext uri="{FF2B5EF4-FFF2-40B4-BE49-F238E27FC236}">
              <a16:creationId xmlns:a16="http://schemas.microsoft.com/office/drawing/2014/main" id="{2065FBFB-B813-4E2C-9EB3-CD92CF101289}"/>
            </a:ext>
          </a:extLst>
        </xdr:cNvPr>
        <xdr:cNvSpPr txBox="1"/>
      </xdr:nvSpPr>
      <xdr:spPr>
        <a:xfrm>
          <a:off x="10515600" y="1361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151892</xdr:rowOff>
    </xdr:from>
    <xdr:to>
      <xdr:col>50</xdr:col>
      <xdr:colOff>165100</xdr:colOff>
      <xdr:row>81</xdr:row>
      <xdr:rowOff>82042</xdr:rowOff>
    </xdr:to>
    <xdr:sp macro="" textlink="">
      <xdr:nvSpPr>
        <xdr:cNvPr id="362" name="楕円 361">
          <a:extLst>
            <a:ext uri="{FF2B5EF4-FFF2-40B4-BE49-F238E27FC236}">
              <a16:creationId xmlns:a16="http://schemas.microsoft.com/office/drawing/2014/main" id="{8243357A-8EDA-4451-AE1D-89830062E950}"/>
            </a:ext>
          </a:extLst>
        </xdr:cNvPr>
        <xdr:cNvSpPr/>
      </xdr:nvSpPr>
      <xdr:spPr>
        <a:xfrm>
          <a:off x="9588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102108</xdr:rowOff>
    </xdr:from>
    <xdr:to>
      <xdr:col>55</xdr:col>
      <xdr:colOff>0</xdr:colOff>
      <xdr:row>81</xdr:row>
      <xdr:rowOff>31242</xdr:rowOff>
    </xdr:to>
    <xdr:cxnSp macro="">
      <xdr:nvCxnSpPr>
        <xdr:cNvPr id="363" name="直線コネクタ 362">
          <a:extLst>
            <a:ext uri="{FF2B5EF4-FFF2-40B4-BE49-F238E27FC236}">
              <a16:creationId xmlns:a16="http://schemas.microsoft.com/office/drawing/2014/main" id="{327740D3-6354-4E22-B0D8-CBABCAC281FC}"/>
            </a:ext>
          </a:extLst>
        </xdr:cNvPr>
        <xdr:cNvCxnSpPr/>
      </xdr:nvCxnSpPr>
      <xdr:spPr>
        <a:xfrm flipV="1">
          <a:off x="9639300" y="1381810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161037</xdr:rowOff>
    </xdr:from>
    <xdr:to>
      <xdr:col>46</xdr:col>
      <xdr:colOff>38100</xdr:colOff>
      <xdr:row>81</xdr:row>
      <xdr:rowOff>91187</xdr:rowOff>
    </xdr:to>
    <xdr:sp macro="" textlink="">
      <xdr:nvSpPr>
        <xdr:cNvPr id="364" name="楕円 363">
          <a:extLst>
            <a:ext uri="{FF2B5EF4-FFF2-40B4-BE49-F238E27FC236}">
              <a16:creationId xmlns:a16="http://schemas.microsoft.com/office/drawing/2014/main" id="{F8420A41-EA06-417C-B885-A98EA36C24A4}"/>
            </a:ext>
          </a:extLst>
        </xdr:cNvPr>
        <xdr:cNvSpPr/>
      </xdr:nvSpPr>
      <xdr:spPr>
        <a:xfrm>
          <a:off x="8699500" y="138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31242</xdr:rowOff>
    </xdr:from>
    <xdr:to>
      <xdr:col>50</xdr:col>
      <xdr:colOff>114300</xdr:colOff>
      <xdr:row>81</xdr:row>
      <xdr:rowOff>40387</xdr:rowOff>
    </xdr:to>
    <xdr:cxnSp macro="">
      <xdr:nvCxnSpPr>
        <xdr:cNvPr id="365" name="直線コネクタ 364">
          <a:extLst>
            <a:ext uri="{FF2B5EF4-FFF2-40B4-BE49-F238E27FC236}">
              <a16:creationId xmlns:a16="http://schemas.microsoft.com/office/drawing/2014/main" id="{DE000C19-AE36-49E6-9376-D28AB8939011}"/>
            </a:ext>
          </a:extLst>
        </xdr:cNvPr>
        <xdr:cNvCxnSpPr/>
      </xdr:nvCxnSpPr>
      <xdr:spPr>
        <a:xfrm flipV="1">
          <a:off x="8750300" y="139186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170180</xdr:rowOff>
    </xdr:from>
    <xdr:to>
      <xdr:col>41</xdr:col>
      <xdr:colOff>101600</xdr:colOff>
      <xdr:row>81</xdr:row>
      <xdr:rowOff>100330</xdr:rowOff>
    </xdr:to>
    <xdr:sp macro="" textlink="">
      <xdr:nvSpPr>
        <xdr:cNvPr id="366" name="楕円 365">
          <a:extLst>
            <a:ext uri="{FF2B5EF4-FFF2-40B4-BE49-F238E27FC236}">
              <a16:creationId xmlns:a16="http://schemas.microsoft.com/office/drawing/2014/main" id="{AC55D128-7A7C-49AE-9F16-399DB2EECC76}"/>
            </a:ext>
          </a:extLst>
        </xdr:cNvPr>
        <xdr:cNvSpPr/>
      </xdr:nvSpPr>
      <xdr:spPr>
        <a:xfrm>
          <a:off x="7810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40387</xdr:rowOff>
    </xdr:from>
    <xdr:to>
      <xdr:col>45</xdr:col>
      <xdr:colOff>177800</xdr:colOff>
      <xdr:row>81</xdr:row>
      <xdr:rowOff>49530</xdr:rowOff>
    </xdr:to>
    <xdr:cxnSp macro="">
      <xdr:nvCxnSpPr>
        <xdr:cNvPr id="367" name="直線コネクタ 366">
          <a:extLst>
            <a:ext uri="{FF2B5EF4-FFF2-40B4-BE49-F238E27FC236}">
              <a16:creationId xmlns:a16="http://schemas.microsoft.com/office/drawing/2014/main" id="{2F738E48-054C-497A-BA47-80AA20C9857F}"/>
            </a:ext>
          </a:extLst>
        </xdr:cNvPr>
        <xdr:cNvCxnSpPr/>
      </xdr:nvCxnSpPr>
      <xdr:spPr>
        <a:xfrm flipV="1">
          <a:off x="7861300" y="139278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7874</xdr:rowOff>
    </xdr:from>
    <xdr:to>
      <xdr:col>36</xdr:col>
      <xdr:colOff>165100</xdr:colOff>
      <xdr:row>81</xdr:row>
      <xdr:rowOff>109474</xdr:rowOff>
    </xdr:to>
    <xdr:sp macro="" textlink="">
      <xdr:nvSpPr>
        <xdr:cNvPr id="368" name="楕円 367">
          <a:extLst>
            <a:ext uri="{FF2B5EF4-FFF2-40B4-BE49-F238E27FC236}">
              <a16:creationId xmlns:a16="http://schemas.microsoft.com/office/drawing/2014/main" id="{8B531619-81A0-4F59-B116-1CBB19DA6938}"/>
            </a:ext>
          </a:extLst>
        </xdr:cNvPr>
        <xdr:cNvSpPr/>
      </xdr:nvSpPr>
      <xdr:spPr>
        <a:xfrm>
          <a:off x="6921500" y="1389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49530</xdr:rowOff>
    </xdr:from>
    <xdr:to>
      <xdr:col>41</xdr:col>
      <xdr:colOff>50800</xdr:colOff>
      <xdr:row>81</xdr:row>
      <xdr:rowOff>58674</xdr:rowOff>
    </xdr:to>
    <xdr:cxnSp macro="">
      <xdr:nvCxnSpPr>
        <xdr:cNvPr id="369" name="直線コネクタ 368">
          <a:extLst>
            <a:ext uri="{FF2B5EF4-FFF2-40B4-BE49-F238E27FC236}">
              <a16:creationId xmlns:a16="http://schemas.microsoft.com/office/drawing/2014/main" id="{364F6F12-E41E-4BB2-AC21-A4DDBC20CACF}"/>
            </a:ext>
          </a:extLst>
        </xdr:cNvPr>
        <xdr:cNvCxnSpPr/>
      </xdr:nvCxnSpPr>
      <xdr:spPr>
        <a:xfrm flipV="1">
          <a:off x="6972300" y="139369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xdr:rowOff>
    </xdr:from>
    <xdr:ext cx="469744" cy="259045"/>
    <xdr:sp macro="" textlink="">
      <xdr:nvSpPr>
        <xdr:cNvPr id="370" name="n_1aveValue【福祉施設】&#10;一人当たり面積">
          <a:extLst>
            <a:ext uri="{FF2B5EF4-FFF2-40B4-BE49-F238E27FC236}">
              <a16:creationId xmlns:a16="http://schemas.microsoft.com/office/drawing/2014/main" id="{7EE050DA-CC87-4704-AD9A-4E4D17956C62}"/>
            </a:ext>
          </a:extLst>
        </xdr:cNvPr>
        <xdr:cNvSpPr txBox="1"/>
      </xdr:nvSpPr>
      <xdr:spPr>
        <a:xfrm>
          <a:off x="93917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164609</xdr:rowOff>
    </xdr:from>
    <xdr:ext cx="469744" cy="259045"/>
    <xdr:sp macro="" textlink="">
      <xdr:nvSpPr>
        <xdr:cNvPr id="371" name="n_2aveValue【福祉施設】&#10;一人当たり面積">
          <a:extLst>
            <a:ext uri="{FF2B5EF4-FFF2-40B4-BE49-F238E27FC236}">
              <a16:creationId xmlns:a16="http://schemas.microsoft.com/office/drawing/2014/main" id="{42086C94-B93D-4EDE-B9A6-7D0C75E8FA51}"/>
            </a:ext>
          </a:extLst>
        </xdr:cNvPr>
        <xdr:cNvSpPr txBox="1"/>
      </xdr:nvSpPr>
      <xdr:spPr>
        <a:xfrm>
          <a:off x="8515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16019</xdr:rowOff>
    </xdr:from>
    <xdr:ext cx="469744" cy="259045"/>
    <xdr:sp macro="" textlink="">
      <xdr:nvSpPr>
        <xdr:cNvPr id="372" name="n_3aveValue【福祉施設】&#10;一人当たり面積">
          <a:extLst>
            <a:ext uri="{FF2B5EF4-FFF2-40B4-BE49-F238E27FC236}">
              <a16:creationId xmlns:a16="http://schemas.microsoft.com/office/drawing/2014/main" id="{732B4122-1867-4364-9A1C-5119AE05A9B2}"/>
            </a:ext>
          </a:extLst>
        </xdr:cNvPr>
        <xdr:cNvSpPr txBox="1"/>
      </xdr:nvSpPr>
      <xdr:spPr>
        <a:xfrm>
          <a:off x="7626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38879</xdr:rowOff>
    </xdr:from>
    <xdr:ext cx="469744" cy="259045"/>
    <xdr:sp macro="" textlink="">
      <xdr:nvSpPr>
        <xdr:cNvPr id="373" name="n_4aveValue【福祉施設】&#10;一人当たり面積">
          <a:extLst>
            <a:ext uri="{FF2B5EF4-FFF2-40B4-BE49-F238E27FC236}">
              <a16:creationId xmlns:a16="http://schemas.microsoft.com/office/drawing/2014/main" id="{855A1E80-C46C-4087-9957-192E08EAAEEE}"/>
            </a:ext>
          </a:extLst>
        </xdr:cNvPr>
        <xdr:cNvSpPr txBox="1"/>
      </xdr:nvSpPr>
      <xdr:spPr>
        <a:xfrm>
          <a:off x="6737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98569</xdr:rowOff>
    </xdr:from>
    <xdr:ext cx="469744" cy="259045"/>
    <xdr:sp macro="" textlink="">
      <xdr:nvSpPr>
        <xdr:cNvPr id="374" name="n_1mainValue【福祉施設】&#10;一人当たり面積">
          <a:extLst>
            <a:ext uri="{FF2B5EF4-FFF2-40B4-BE49-F238E27FC236}">
              <a16:creationId xmlns:a16="http://schemas.microsoft.com/office/drawing/2014/main" id="{C96745BB-D968-4702-B2F5-C61E4FF390A1}"/>
            </a:ext>
          </a:extLst>
        </xdr:cNvPr>
        <xdr:cNvSpPr txBox="1"/>
      </xdr:nvSpPr>
      <xdr:spPr>
        <a:xfrm>
          <a:off x="9391727" y="1364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107714</xdr:rowOff>
    </xdr:from>
    <xdr:ext cx="469744" cy="259045"/>
    <xdr:sp macro="" textlink="">
      <xdr:nvSpPr>
        <xdr:cNvPr id="375" name="n_2mainValue【福祉施設】&#10;一人当たり面積">
          <a:extLst>
            <a:ext uri="{FF2B5EF4-FFF2-40B4-BE49-F238E27FC236}">
              <a16:creationId xmlns:a16="http://schemas.microsoft.com/office/drawing/2014/main" id="{DA36C0C2-41B2-44F7-A50D-D2AA7FB71063}"/>
            </a:ext>
          </a:extLst>
        </xdr:cNvPr>
        <xdr:cNvSpPr txBox="1"/>
      </xdr:nvSpPr>
      <xdr:spPr>
        <a:xfrm>
          <a:off x="8515427" y="1365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116857</xdr:rowOff>
    </xdr:from>
    <xdr:ext cx="469744" cy="259045"/>
    <xdr:sp macro="" textlink="">
      <xdr:nvSpPr>
        <xdr:cNvPr id="376" name="n_3mainValue【福祉施設】&#10;一人当たり面積">
          <a:extLst>
            <a:ext uri="{FF2B5EF4-FFF2-40B4-BE49-F238E27FC236}">
              <a16:creationId xmlns:a16="http://schemas.microsoft.com/office/drawing/2014/main" id="{0E1898AE-9D24-4F9D-BCF1-FB5551988191}"/>
            </a:ext>
          </a:extLst>
        </xdr:cNvPr>
        <xdr:cNvSpPr txBox="1"/>
      </xdr:nvSpPr>
      <xdr:spPr>
        <a:xfrm>
          <a:off x="7626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126001</xdr:rowOff>
    </xdr:from>
    <xdr:ext cx="469744" cy="259045"/>
    <xdr:sp macro="" textlink="">
      <xdr:nvSpPr>
        <xdr:cNvPr id="377" name="n_4mainValue【福祉施設】&#10;一人当たり面積">
          <a:extLst>
            <a:ext uri="{FF2B5EF4-FFF2-40B4-BE49-F238E27FC236}">
              <a16:creationId xmlns:a16="http://schemas.microsoft.com/office/drawing/2014/main" id="{24415FB4-18AA-4FDC-B703-5E32DE140F61}"/>
            </a:ext>
          </a:extLst>
        </xdr:cNvPr>
        <xdr:cNvSpPr txBox="1"/>
      </xdr:nvSpPr>
      <xdr:spPr>
        <a:xfrm>
          <a:off x="6737427" y="136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9BC49753-9258-47AA-BA2A-B7AFC078DDA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28327EA0-7552-4769-9433-A3AC6459CA2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A161E515-3106-4764-BC06-B97EF0AF60D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7E36ECEF-CBA4-4588-BC33-B1A0FFFB9CB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B5F73F58-5F34-4748-A46F-F89D6A16D02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930FDB71-B53F-486A-962A-EE56F40AD5A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8317987-1BA3-4403-B0BF-89B146009B0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693CD95F-D033-4575-AD1F-B8BE06FA196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FB95DF70-A24D-4DB6-A57D-E69BE45A602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45EBD7D2-0E52-4A62-AE6E-30712B8DD16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BEBF2D59-466A-42CB-A51E-8BFB95DC0D5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E8BD0292-36F0-4006-B248-85ABE5FF371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A1D24B31-C9CD-4A83-8EAC-E1D949E9E30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4E981C76-A10D-41BF-B7D6-D88FB117D11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CD15B347-6810-4C7A-A9C1-B7BD8AD85C0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7C034857-86DD-4483-8E6F-8A463588CD0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6FDCDA45-9F7B-42B9-9B90-64F9307CEDC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8F1F227C-AB2A-4C35-85E1-229A31196DE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57C57DCA-FCF8-4A1B-96D7-24B19DC89C4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F566D8D5-3267-4B93-B9B5-9BAB08E44C7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9DC7EF96-549E-459B-B26F-6428F8C6FC9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FEDDB98A-253D-4075-B2A9-4C59A4A2DDD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4F3CAC48-F96A-428C-BD5F-8463D56EB26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9FEAF94A-7A5B-4123-856B-E40540FE3DB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73BBBE61-5347-45E9-A932-628814F0571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87D0B9E5-6956-42F6-98F5-38B2E14D34F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52635B41-981B-44CD-A98F-10091AB37A1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A98959E4-1BE7-4011-A5C6-E916ED002CC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6C7DC340-9F73-413E-B044-2DC1B8270DA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A0C99C49-B50D-46B7-A0A3-2EF51F42672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CE6FE3ED-51DD-4166-BD9A-9ACA6518EB6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99C56119-24D2-47ED-A968-2F8B64E6130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2AFE43EF-F9DF-40C4-93A0-E2E8649ABDB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7C866DF-888A-4472-8EDA-35565C2959A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25EE911E-B7A7-4812-AE33-CDF76FE6E8D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7151D4B3-285D-48CC-84AE-E594A48ECF3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1C03D31E-DD04-4A49-AB38-AE17230901C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71A54827-A5A9-4127-AC7C-002CEF7247C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A01039C1-08B0-44F3-BED8-7885403C20C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DC4E6248-FA3E-4162-94EB-7B4DDDC4095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871E8E0B-BF6E-499A-99C1-85813FC11DC8}"/>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0DC6AB4B-FB8E-40C9-854E-C746035B584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8CD8B4C3-B574-4625-8592-6372C3F1D8C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E9EF509D-9ED6-461D-BA3E-8D0BEB84EB0F}"/>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2" name="直線コネクタ 421">
          <a:extLst>
            <a:ext uri="{FF2B5EF4-FFF2-40B4-BE49-F238E27FC236}">
              <a16:creationId xmlns:a16="http://schemas.microsoft.com/office/drawing/2014/main" id="{6819BB55-EDA9-43EE-885D-962D58AA13E5}"/>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4752EBB4-C4BB-40F6-A6CA-564B22978537}"/>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424" name="フローチャート: 判断 423">
          <a:extLst>
            <a:ext uri="{FF2B5EF4-FFF2-40B4-BE49-F238E27FC236}">
              <a16:creationId xmlns:a16="http://schemas.microsoft.com/office/drawing/2014/main" id="{2406451A-C44C-40F5-9F6E-FAF24262C35E}"/>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25" name="フローチャート: 判断 424">
          <a:extLst>
            <a:ext uri="{FF2B5EF4-FFF2-40B4-BE49-F238E27FC236}">
              <a16:creationId xmlns:a16="http://schemas.microsoft.com/office/drawing/2014/main" id="{78AFDF53-6949-4E82-9FCA-2556D995A5D3}"/>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26" name="フローチャート: 判断 425">
          <a:extLst>
            <a:ext uri="{FF2B5EF4-FFF2-40B4-BE49-F238E27FC236}">
              <a16:creationId xmlns:a16="http://schemas.microsoft.com/office/drawing/2014/main" id="{541619A5-0216-415E-B85D-85B794BD3931}"/>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427" name="フローチャート: 判断 426">
          <a:extLst>
            <a:ext uri="{FF2B5EF4-FFF2-40B4-BE49-F238E27FC236}">
              <a16:creationId xmlns:a16="http://schemas.microsoft.com/office/drawing/2014/main" id="{AA2977E0-D39F-4262-9BB7-88B592AB83ED}"/>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28" name="フローチャート: 判断 427">
          <a:extLst>
            <a:ext uri="{FF2B5EF4-FFF2-40B4-BE49-F238E27FC236}">
              <a16:creationId xmlns:a16="http://schemas.microsoft.com/office/drawing/2014/main" id="{A591CCCB-BEC1-4488-BADB-7254F62AED8B}"/>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4C7D1DD-7375-4E00-A598-EF68F74A0C3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6E12C59-75A7-4517-8934-39F4BE4F5F4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473628D-2059-44C4-AFDD-1F5C92DD25B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A997651-6892-4021-81BF-511C2BF7EEF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2336435-219B-4007-8972-2690F8844B5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151130</xdr:rowOff>
    </xdr:from>
    <xdr:to>
      <xdr:col>85</xdr:col>
      <xdr:colOff>177800</xdr:colOff>
      <xdr:row>41</xdr:row>
      <xdr:rowOff>81280</xdr:rowOff>
    </xdr:to>
    <xdr:sp macro="" textlink="">
      <xdr:nvSpPr>
        <xdr:cNvPr id="434" name="楕円 433">
          <a:extLst>
            <a:ext uri="{FF2B5EF4-FFF2-40B4-BE49-F238E27FC236}">
              <a16:creationId xmlns:a16="http://schemas.microsoft.com/office/drawing/2014/main" id="{67DC635D-219B-425D-90F3-8EE5636E9954}"/>
            </a:ext>
          </a:extLst>
        </xdr:cNvPr>
        <xdr:cNvSpPr/>
      </xdr:nvSpPr>
      <xdr:spPr>
        <a:xfrm>
          <a:off x="16268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129557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D21A64DB-517A-48A9-B5E2-36CFD8A99B79}"/>
            </a:ext>
          </a:extLst>
        </xdr:cNvPr>
        <xdr:cNvSpPr txBox="1"/>
      </xdr:nvSpPr>
      <xdr:spPr>
        <a:xfrm>
          <a:off x="1635760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168275</xdr:rowOff>
    </xdr:from>
    <xdr:to>
      <xdr:col>81</xdr:col>
      <xdr:colOff>101600</xdr:colOff>
      <xdr:row>41</xdr:row>
      <xdr:rowOff>98425</xdr:rowOff>
    </xdr:to>
    <xdr:sp macro="" textlink="">
      <xdr:nvSpPr>
        <xdr:cNvPr id="436" name="楕円 435">
          <a:extLst>
            <a:ext uri="{FF2B5EF4-FFF2-40B4-BE49-F238E27FC236}">
              <a16:creationId xmlns:a16="http://schemas.microsoft.com/office/drawing/2014/main" id="{056382CB-3D92-4CCA-AE9C-57D1BD8CF216}"/>
            </a:ext>
          </a:extLst>
        </xdr:cNvPr>
        <xdr:cNvSpPr/>
      </xdr:nvSpPr>
      <xdr:spPr>
        <a:xfrm>
          <a:off x="15430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30480</xdr:rowOff>
    </xdr:from>
    <xdr:to>
      <xdr:col>85</xdr:col>
      <xdr:colOff>127000</xdr:colOff>
      <xdr:row>41</xdr:row>
      <xdr:rowOff>47625</xdr:rowOff>
    </xdr:to>
    <xdr:cxnSp macro="">
      <xdr:nvCxnSpPr>
        <xdr:cNvPr id="437" name="直線コネクタ 436">
          <a:extLst>
            <a:ext uri="{FF2B5EF4-FFF2-40B4-BE49-F238E27FC236}">
              <a16:creationId xmlns:a16="http://schemas.microsoft.com/office/drawing/2014/main" id="{3CCFEF04-A999-421A-94A6-DBDEFDD9803F}"/>
            </a:ext>
          </a:extLst>
        </xdr:cNvPr>
        <xdr:cNvCxnSpPr/>
      </xdr:nvCxnSpPr>
      <xdr:spPr>
        <a:xfrm flipV="1">
          <a:off x="15481300" y="70599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139700</xdr:rowOff>
    </xdr:from>
    <xdr:to>
      <xdr:col>76</xdr:col>
      <xdr:colOff>165100</xdr:colOff>
      <xdr:row>41</xdr:row>
      <xdr:rowOff>69850</xdr:rowOff>
    </xdr:to>
    <xdr:sp macro="" textlink="">
      <xdr:nvSpPr>
        <xdr:cNvPr id="438" name="楕円 437">
          <a:extLst>
            <a:ext uri="{FF2B5EF4-FFF2-40B4-BE49-F238E27FC236}">
              <a16:creationId xmlns:a16="http://schemas.microsoft.com/office/drawing/2014/main" id="{BA62AFF1-A69A-4953-901B-B213E6996F3C}"/>
            </a:ext>
          </a:extLst>
        </xdr:cNvPr>
        <xdr:cNvSpPr/>
      </xdr:nvSpPr>
      <xdr:spPr>
        <a:xfrm>
          <a:off x="14541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19050</xdr:rowOff>
    </xdr:from>
    <xdr:to>
      <xdr:col>81</xdr:col>
      <xdr:colOff>50800</xdr:colOff>
      <xdr:row>41</xdr:row>
      <xdr:rowOff>47625</xdr:rowOff>
    </xdr:to>
    <xdr:cxnSp macro="">
      <xdr:nvCxnSpPr>
        <xdr:cNvPr id="439" name="直線コネクタ 438">
          <a:extLst>
            <a:ext uri="{FF2B5EF4-FFF2-40B4-BE49-F238E27FC236}">
              <a16:creationId xmlns:a16="http://schemas.microsoft.com/office/drawing/2014/main" id="{B3B160C2-3DB8-4EC4-9A9E-113984F24F9E}"/>
            </a:ext>
          </a:extLst>
        </xdr:cNvPr>
        <xdr:cNvCxnSpPr/>
      </xdr:nvCxnSpPr>
      <xdr:spPr>
        <a:xfrm>
          <a:off x="14592300" y="70485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145415</xdr:rowOff>
    </xdr:from>
    <xdr:to>
      <xdr:col>72</xdr:col>
      <xdr:colOff>38100</xdr:colOff>
      <xdr:row>41</xdr:row>
      <xdr:rowOff>75565</xdr:rowOff>
    </xdr:to>
    <xdr:sp macro="" textlink="">
      <xdr:nvSpPr>
        <xdr:cNvPr id="440" name="楕円 439">
          <a:extLst>
            <a:ext uri="{FF2B5EF4-FFF2-40B4-BE49-F238E27FC236}">
              <a16:creationId xmlns:a16="http://schemas.microsoft.com/office/drawing/2014/main" id="{05C9E022-37E1-4986-A4A4-BA1C9A08466A}"/>
            </a:ext>
          </a:extLst>
        </xdr:cNvPr>
        <xdr:cNvSpPr/>
      </xdr:nvSpPr>
      <xdr:spPr>
        <a:xfrm>
          <a:off x="136525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19050</xdr:rowOff>
    </xdr:from>
    <xdr:to>
      <xdr:col>76</xdr:col>
      <xdr:colOff>114300</xdr:colOff>
      <xdr:row>41</xdr:row>
      <xdr:rowOff>24765</xdr:rowOff>
    </xdr:to>
    <xdr:cxnSp macro="">
      <xdr:nvCxnSpPr>
        <xdr:cNvPr id="441" name="直線コネクタ 440">
          <a:extLst>
            <a:ext uri="{FF2B5EF4-FFF2-40B4-BE49-F238E27FC236}">
              <a16:creationId xmlns:a16="http://schemas.microsoft.com/office/drawing/2014/main" id="{6532D38E-6F11-4EEF-9E19-55C6D1682537}"/>
            </a:ext>
          </a:extLst>
        </xdr:cNvPr>
        <xdr:cNvCxnSpPr/>
      </xdr:nvCxnSpPr>
      <xdr:spPr>
        <a:xfrm flipV="1">
          <a:off x="13703300" y="70485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116840</xdr:rowOff>
    </xdr:from>
    <xdr:to>
      <xdr:col>67</xdr:col>
      <xdr:colOff>101600</xdr:colOff>
      <xdr:row>41</xdr:row>
      <xdr:rowOff>46990</xdr:rowOff>
    </xdr:to>
    <xdr:sp macro="" textlink="">
      <xdr:nvSpPr>
        <xdr:cNvPr id="442" name="楕円 441">
          <a:extLst>
            <a:ext uri="{FF2B5EF4-FFF2-40B4-BE49-F238E27FC236}">
              <a16:creationId xmlns:a16="http://schemas.microsoft.com/office/drawing/2014/main" id="{3D3DA664-B542-4658-855D-40DF2B545B5D}"/>
            </a:ext>
          </a:extLst>
        </xdr:cNvPr>
        <xdr:cNvSpPr/>
      </xdr:nvSpPr>
      <xdr:spPr>
        <a:xfrm>
          <a:off x="1276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167640</xdr:rowOff>
    </xdr:from>
    <xdr:to>
      <xdr:col>71</xdr:col>
      <xdr:colOff>177800</xdr:colOff>
      <xdr:row>41</xdr:row>
      <xdr:rowOff>24765</xdr:rowOff>
    </xdr:to>
    <xdr:cxnSp macro="">
      <xdr:nvCxnSpPr>
        <xdr:cNvPr id="443" name="直線コネクタ 442">
          <a:extLst>
            <a:ext uri="{FF2B5EF4-FFF2-40B4-BE49-F238E27FC236}">
              <a16:creationId xmlns:a16="http://schemas.microsoft.com/office/drawing/2014/main" id="{24A43BC9-39AD-4064-8CD8-38F3B9D71252}"/>
            </a:ext>
          </a:extLst>
        </xdr:cNvPr>
        <xdr:cNvCxnSpPr/>
      </xdr:nvCxnSpPr>
      <xdr:spPr>
        <a:xfrm>
          <a:off x="12814300" y="70256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FD3E284C-08CB-4FBC-BC5A-D20B2CA24C71}"/>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28398C5C-2CE8-4088-980B-3DBE10A4750A}"/>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EEA6252C-E586-4180-9325-92AC551B7884}"/>
            </a:ext>
          </a:extLst>
        </xdr:cNvPr>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D162FC04-C9B8-4427-A79C-824527AA147F}"/>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89552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231D44FD-814D-4EA1-90FF-2DC34342F4FE}"/>
            </a:ext>
          </a:extLst>
        </xdr:cNvPr>
        <xdr:cNvSpPr txBox="1"/>
      </xdr:nvSpPr>
      <xdr:spPr>
        <a:xfrm>
          <a:off x="152660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ACA39D9E-75DD-4F72-BF6A-B7F69676DBED}"/>
            </a:ext>
          </a:extLst>
        </xdr:cNvPr>
        <xdr:cNvSpPr txBox="1"/>
      </xdr:nvSpPr>
      <xdr:spPr>
        <a:xfrm>
          <a:off x="14389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66692</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BCC55A00-AA32-4E4D-A8D3-CB587E9931F0}"/>
            </a:ext>
          </a:extLst>
        </xdr:cNvPr>
        <xdr:cNvSpPr txBox="1"/>
      </xdr:nvSpPr>
      <xdr:spPr>
        <a:xfrm>
          <a:off x="13500744"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38117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A5AE8D62-92BE-45C9-ACD2-5FDE82816AF8}"/>
            </a:ext>
          </a:extLst>
        </xdr:cNvPr>
        <xdr:cNvSpPr txBox="1"/>
      </xdr:nvSpPr>
      <xdr:spPr>
        <a:xfrm>
          <a:off x="12611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4A9F9937-73BB-4352-A724-A2324AECC1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695932E3-0B32-4747-80DA-4BB9D2349C9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9444388-D42B-4DDA-AC88-11D20BC4A3E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73B271D6-FFA2-4ED6-9CDE-050B2A278E9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CE788182-ABE8-4DF2-83EC-18912BF571C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6482ED1A-4293-442B-914F-D34074B3DEC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8A244B1F-7D7E-4379-82BC-561392EB193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37F585F6-51F0-4769-B9E2-163BFE15655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6231E513-8611-4F9E-B3B9-FE0D47E8E48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DB2BEDEC-4A5B-4EE7-9D7F-1D68BC36934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34216BCA-B9E3-4211-AAFA-361B08384E2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3" name="テキスト ボックス 462">
          <a:extLst>
            <a:ext uri="{FF2B5EF4-FFF2-40B4-BE49-F238E27FC236}">
              <a16:creationId xmlns:a16="http://schemas.microsoft.com/office/drawing/2014/main" id="{8B832032-7C9D-46AC-AA93-0ED687494626}"/>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A6E163F7-D1CB-498E-9CA7-78AF27DFABE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5" name="テキスト ボックス 464">
          <a:extLst>
            <a:ext uri="{FF2B5EF4-FFF2-40B4-BE49-F238E27FC236}">
              <a16:creationId xmlns:a16="http://schemas.microsoft.com/office/drawing/2014/main" id="{83E9EB8F-2A7F-413D-9648-F29581324488}"/>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711C29E2-1A07-428E-BA3B-D021FBB1185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7" name="テキスト ボックス 466">
          <a:extLst>
            <a:ext uri="{FF2B5EF4-FFF2-40B4-BE49-F238E27FC236}">
              <a16:creationId xmlns:a16="http://schemas.microsoft.com/office/drawing/2014/main" id="{5DFC0509-5BBE-48FB-826B-13B9622DB6AC}"/>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246F6573-5985-4E35-BC09-D4D4AA77321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9" name="テキスト ボックス 468">
          <a:extLst>
            <a:ext uri="{FF2B5EF4-FFF2-40B4-BE49-F238E27FC236}">
              <a16:creationId xmlns:a16="http://schemas.microsoft.com/office/drawing/2014/main" id="{CB28889A-3440-4259-9E15-1BB9FBC6281A}"/>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FC4574E3-2E8B-480D-AF1B-D3CE59C69CC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1" name="テキスト ボックス 470">
          <a:extLst>
            <a:ext uri="{FF2B5EF4-FFF2-40B4-BE49-F238E27FC236}">
              <a16:creationId xmlns:a16="http://schemas.microsoft.com/office/drawing/2014/main" id="{70AE8C7D-B27C-4952-BB79-9F155847B79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ADA689D3-C7AB-479D-8FFD-D04A8DFE423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3" name="テキスト ボックス 472">
          <a:extLst>
            <a:ext uri="{FF2B5EF4-FFF2-40B4-BE49-F238E27FC236}">
              <a16:creationId xmlns:a16="http://schemas.microsoft.com/office/drawing/2014/main" id="{7DCDEA69-9EE8-438A-9153-AD0A1B2753D2}"/>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794F5063-5BB9-41D6-AE15-DAD8BD1860D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4CA505CA-CFAB-4CA4-B9C9-3BC0A304DF8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BE27948C-FBFA-4DBD-9F6B-189C29CEDA1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477" name="直線コネクタ 476">
          <a:extLst>
            <a:ext uri="{FF2B5EF4-FFF2-40B4-BE49-F238E27FC236}">
              <a16:creationId xmlns:a16="http://schemas.microsoft.com/office/drawing/2014/main" id="{FBE62301-F5B8-4325-B718-0545C8DEF4D5}"/>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37F885C5-EADC-4D54-8547-FEB7FD3596A0}"/>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479" name="直線コネクタ 478">
          <a:extLst>
            <a:ext uri="{FF2B5EF4-FFF2-40B4-BE49-F238E27FC236}">
              <a16:creationId xmlns:a16="http://schemas.microsoft.com/office/drawing/2014/main" id="{E1C0B1B4-6EF6-4F7C-BB44-2904426C6C93}"/>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17145FBD-0D0B-4381-A1BB-65705FFAB4BE}"/>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481" name="直線コネクタ 480">
          <a:extLst>
            <a:ext uri="{FF2B5EF4-FFF2-40B4-BE49-F238E27FC236}">
              <a16:creationId xmlns:a16="http://schemas.microsoft.com/office/drawing/2014/main" id="{A19D1C19-64D7-4D4E-9AD9-4378199A3202}"/>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BFC0FE4E-7B8F-4E77-881F-5402E18588B8}"/>
            </a:ext>
          </a:extLst>
        </xdr:cNvPr>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483" name="フローチャート: 判断 482">
          <a:extLst>
            <a:ext uri="{FF2B5EF4-FFF2-40B4-BE49-F238E27FC236}">
              <a16:creationId xmlns:a16="http://schemas.microsoft.com/office/drawing/2014/main" id="{F7A62BA9-7323-46EB-907B-E987D3BC1B18}"/>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484" name="フローチャート: 判断 483">
          <a:extLst>
            <a:ext uri="{FF2B5EF4-FFF2-40B4-BE49-F238E27FC236}">
              <a16:creationId xmlns:a16="http://schemas.microsoft.com/office/drawing/2014/main" id="{708281EA-D7C4-4740-83D6-86F7F4A4D925}"/>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485" name="フローチャート: 判断 484">
          <a:extLst>
            <a:ext uri="{FF2B5EF4-FFF2-40B4-BE49-F238E27FC236}">
              <a16:creationId xmlns:a16="http://schemas.microsoft.com/office/drawing/2014/main" id="{B8D7CA83-DF21-4F5A-97AB-E41D8BC8429C}"/>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486" name="フローチャート: 判断 485">
          <a:extLst>
            <a:ext uri="{FF2B5EF4-FFF2-40B4-BE49-F238E27FC236}">
              <a16:creationId xmlns:a16="http://schemas.microsoft.com/office/drawing/2014/main" id="{7191F284-2C63-4664-8CC4-C466809AC1CB}"/>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487" name="フローチャート: 判断 486">
          <a:extLst>
            <a:ext uri="{FF2B5EF4-FFF2-40B4-BE49-F238E27FC236}">
              <a16:creationId xmlns:a16="http://schemas.microsoft.com/office/drawing/2014/main" id="{6646C33C-4C2D-46AE-A5B1-3B555409C37B}"/>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4A1E406-F4EC-4BFB-A9E3-1E75CB379C2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C4AAF2B-96C6-4249-A866-81F229B691A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AE642CB-2AB9-4389-964F-B8C5213F9F6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769D74F-D0C7-4811-AC71-85B1E215B8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493EDF8-79EC-43B7-B497-B13E6C841DA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137744</xdr:rowOff>
    </xdr:from>
    <xdr:to>
      <xdr:col>116</xdr:col>
      <xdr:colOff>114300</xdr:colOff>
      <xdr:row>41</xdr:row>
      <xdr:rowOff>67894</xdr:rowOff>
    </xdr:to>
    <xdr:sp macro="" textlink="">
      <xdr:nvSpPr>
        <xdr:cNvPr id="493" name="楕円 492">
          <a:extLst>
            <a:ext uri="{FF2B5EF4-FFF2-40B4-BE49-F238E27FC236}">
              <a16:creationId xmlns:a16="http://schemas.microsoft.com/office/drawing/2014/main" id="{BB736F01-39CE-4B32-9139-B24CE5BE0789}"/>
            </a:ext>
          </a:extLst>
        </xdr:cNvPr>
        <xdr:cNvSpPr/>
      </xdr:nvSpPr>
      <xdr:spPr>
        <a:xfrm>
          <a:off x="22110700" y="699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116171</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A41A6B61-D3DA-4988-8016-D97DFEAB980A}"/>
            </a:ext>
          </a:extLst>
        </xdr:cNvPr>
        <xdr:cNvSpPr txBox="1"/>
      </xdr:nvSpPr>
      <xdr:spPr>
        <a:xfrm>
          <a:off x="22199600" y="697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147358</xdr:rowOff>
    </xdr:from>
    <xdr:to>
      <xdr:col>112</xdr:col>
      <xdr:colOff>38100</xdr:colOff>
      <xdr:row>41</xdr:row>
      <xdr:rowOff>77508</xdr:rowOff>
    </xdr:to>
    <xdr:sp macro="" textlink="">
      <xdr:nvSpPr>
        <xdr:cNvPr id="495" name="楕円 494">
          <a:extLst>
            <a:ext uri="{FF2B5EF4-FFF2-40B4-BE49-F238E27FC236}">
              <a16:creationId xmlns:a16="http://schemas.microsoft.com/office/drawing/2014/main" id="{21375AD4-A26F-4E7C-A923-BC18E7433D10}"/>
            </a:ext>
          </a:extLst>
        </xdr:cNvPr>
        <xdr:cNvSpPr/>
      </xdr:nvSpPr>
      <xdr:spPr>
        <a:xfrm>
          <a:off x="21272500" y="70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17094</xdr:rowOff>
    </xdr:from>
    <xdr:to>
      <xdr:col>116</xdr:col>
      <xdr:colOff>63500</xdr:colOff>
      <xdr:row>41</xdr:row>
      <xdr:rowOff>26708</xdr:rowOff>
    </xdr:to>
    <xdr:cxnSp macro="">
      <xdr:nvCxnSpPr>
        <xdr:cNvPr id="496" name="直線コネクタ 495">
          <a:extLst>
            <a:ext uri="{FF2B5EF4-FFF2-40B4-BE49-F238E27FC236}">
              <a16:creationId xmlns:a16="http://schemas.microsoft.com/office/drawing/2014/main" id="{61BB0FA6-1929-4209-A7DE-B3ADB32C18C8}"/>
            </a:ext>
          </a:extLst>
        </xdr:cNvPr>
        <xdr:cNvCxnSpPr/>
      </xdr:nvCxnSpPr>
      <xdr:spPr>
        <a:xfrm flipV="1">
          <a:off x="21323300" y="7046544"/>
          <a:ext cx="838200" cy="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150268</xdr:rowOff>
    </xdr:from>
    <xdr:to>
      <xdr:col>107</xdr:col>
      <xdr:colOff>101600</xdr:colOff>
      <xdr:row>41</xdr:row>
      <xdr:rowOff>80418</xdr:rowOff>
    </xdr:to>
    <xdr:sp macro="" textlink="">
      <xdr:nvSpPr>
        <xdr:cNvPr id="497" name="楕円 496">
          <a:extLst>
            <a:ext uri="{FF2B5EF4-FFF2-40B4-BE49-F238E27FC236}">
              <a16:creationId xmlns:a16="http://schemas.microsoft.com/office/drawing/2014/main" id="{1F6768D0-D116-45FC-8331-0FC09E03AECA}"/>
            </a:ext>
          </a:extLst>
        </xdr:cNvPr>
        <xdr:cNvSpPr/>
      </xdr:nvSpPr>
      <xdr:spPr>
        <a:xfrm>
          <a:off x="20383500" y="700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26708</xdr:rowOff>
    </xdr:from>
    <xdr:to>
      <xdr:col>111</xdr:col>
      <xdr:colOff>177800</xdr:colOff>
      <xdr:row>41</xdr:row>
      <xdr:rowOff>29618</xdr:rowOff>
    </xdr:to>
    <xdr:cxnSp macro="">
      <xdr:nvCxnSpPr>
        <xdr:cNvPr id="498" name="直線コネクタ 497">
          <a:extLst>
            <a:ext uri="{FF2B5EF4-FFF2-40B4-BE49-F238E27FC236}">
              <a16:creationId xmlns:a16="http://schemas.microsoft.com/office/drawing/2014/main" id="{C3735793-87D2-4987-8042-8EC3D1DA3042}"/>
            </a:ext>
          </a:extLst>
        </xdr:cNvPr>
        <xdr:cNvCxnSpPr/>
      </xdr:nvCxnSpPr>
      <xdr:spPr>
        <a:xfrm flipV="1">
          <a:off x="20434300" y="7056158"/>
          <a:ext cx="8890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156532</xdr:rowOff>
    </xdr:from>
    <xdr:to>
      <xdr:col>102</xdr:col>
      <xdr:colOff>165100</xdr:colOff>
      <xdr:row>41</xdr:row>
      <xdr:rowOff>86682</xdr:rowOff>
    </xdr:to>
    <xdr:sp macro="" textlink="">
      <xdr:nvSpPr>
        <xdr:cNvPr id="499" name="楕円 498">
          <a:extLst>
            <a:ext uri="{FF2B5EF4-FFF2-40B4-BE49-F238E27FC236}">
              <a16:creationId xmlns:a16="http://schemas.microsoft.com/office/drawing/2014/main" id="{91B678F9-C7A2-4D41-8E63-88AD3AA1BBD4}"/>
            </a:ext>
          </a:extLst>
        </xdr:cNvPr>
        <xdr:cNvSpPr/>
      </xdr:nvSpPr>
      <xdr:spPr>
        <a:xfrm>
          <a:off x="19494500" y="70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29618</xdr:rowOff>
    </xdr:from>
    <xdr:to>
      <xdr:col>107</xdr:col>
      <xdr:colOff>50800</xdr:colOff>
      <xdr:row>41</xdr:row>
      <xdr:rowOff>35882</xdr:rowOff>
    </xdr:to>
    <xdr:cxnSp macro="">
      <xdr:nvCxnSpPr>
        <xdr:cNvPr id="500" name="直線コネクタ 499">
          <a:extLst>
            <a:ext uri="{FF2B5EF4-FFF2-40B4-BE49-F238E27FC236}">
              <a16:creationId xmlns:a16="http://schemas.microsoft.com/office/drawing/2014/main" id="{CE0EDCDB-A511-4229-A7BC-DC27869CBA8C}"/>
            </a:ext>
          </a:extLst>
        </xdr:cNvPr>
        <xdr:cNvCxnSpPr/>
      </xdr:nvCxnSpPr>
      <xdr:spPr>
        <a:xfrm flipV="1">
          <a:off x="19545300" y="7059068"/>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159170</xdr:rowOff>
    </xdr:from>
    <xdr:to>
      <xdr:col>98</xdr:col>
      <xdr:colOff>38100</xdr:colOff>
      <xdr:row>41</xdr:row>
      <xdr:rowOff>89320</xdr:rowOff>
    </xdr:to>
    <xdr:sp macro="" textlink="">
      <xdr:nvSpPr>
        <xdr:cNvPr id="501" name="楕円 500">
          <a:extLst>
            <a:ext uri="{FF2B5EF4-FFF2-40B4-BE49-F238E27FC236}">
              <a16:creationId xmlns:a16="http://schemas.microsoft.com/office/drawing/2014/main" id="{797B75A5-5639-4561-8742-4F22AB3A7AD7}"/>
            </a:ext>
          </a:extLst>
        </xdr:cNvPr>
        <xdr:cNvSpPr/>
      </xdr:nvSpPr>
      <xdr:spPr>
        <a:xfrm>
          <a:off x="18605500" y="70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35882</xdr:rowOff>
    </xdr:from>
    <xdr:to>
      <xdr:col>102</xdr:col>
      <xdr:colOff>114300</xdr:colOff>
      <xdr:row>41</xdr:row>
      <xdr:rowOff>38520</xdr:rowOff>
    </xdr:to>
    <xdr:cxnSp macro="">
      <xdr:nvCxnSpPr>
        <xdr:cNvPr id="502" name="直線コネクタ 501">
          <a:extLst>
            <a:ext uri="{FF2B5EF4-FFF2-40B4-BE49-F238E27FC236}">
              <a16:creationId xmlns:a16="http://schemas.microsoft.com/office/drawing/2014/main" id="{965B7AB7-E497-4B6F-8E9B-DE857EA02E15}"/>
            </a:ext>
          </a:extLst>
        </xdr:cNvPr>
        <xdr:cNvCxnSpPr/>
      </xdr:nvCxnSpPr>
      <xdr:spPr>
        <a:xfrm flipV="1">
          <a:off x="18656300" y="7065332"/>
          <a:ext cx="889000" cy="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D39BFF0A-F3D7-4CFD-A0D7-C716AA3F7DB2}"/>
            </a:ext>
          </a:extLst>
        </xdr:cNvPr>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FBA85507-C63D-4546-A3CC-F3D372A4FFCE}"/>
            </a:ext>
          </a:extLst>
        </xdr:cNvPr>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2E57F397-3B85-4304-80DD-42D0260EFC7B}"/>
            </a:ext>
          </a:extLst>
        </xdr:cNvPr>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99CA7A92-1E7C-4939-8AD0-71C01BE9A85D}"/>
            </a:ext>
          </a:extLst>
        </xdr:cNvPr>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68635</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E5C246C9-D282-46E5-89DB-7A8930684166}"/>
            </a:ext>
          </a:extLst>
        </xdr:cNvPr>
        <xdr:cNvSpPr txBox="1"/>
      </xdr:nvSpPr>
      <xdr:spPr>
        <a:xfrm>
          <a:off x="21043411" y="70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71545</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8C063CF5-9CC8-40D9-AC64-509D932F96EC}"/>
            </a:ext>
          </a:extLst>
        </xdr:cNvPr>
        <xdr:cNvSpPr txBox="1"/>
      </xdr:nvSpPr>
      <xdr:spPr>
        <a:xfrm>
          <a:off x="20167111" y="71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77809</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0E66EF16-83FD-46F7-B7E7-AD029F2C798F}"/>
            </a:ext>
          </a:extLst>
        </xdr:cNvPr>
        <xdr:cNvSpPr txBox="1"/>
      </xdr:nvSpPr>
      <xdr:spPr>
        <a:xfrm>
          <a:off x="19278111" y="710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80447</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2EAE0100-EE10-4D27-A32C-54182FA60043}"/>
            </a:ext>
          </a:extLst>
        </xdr:cNvPr>
        <xdr:cNvSpPr txBox="1"/>
      </xdr:nvSpPr>
      <xdr:spPr>
        <a:xfrm>
          <a:off x="18389111" y="710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1B4257D1-7C8F-4F6A-844F-3DF6040CC57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82462F99-F0A6-4F55-BB17-44CF3F1385D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6FA8D9CC-E97A-43D5-8E49-278BE51C537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9DFAE0BF-7815-42AD-9188-D55C45DE8F5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D65A7616-9E65-44F0-A3EB-930048D12DF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48F5B541-A829-42E3-8959-48E246FB4F9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D672F769-0E2D-4648-A76D-3F154416A81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CB4B77DA-FBC8-46D3-A753-4B721EF1749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F2C61E2-BD65-48AA-9D9B-ACA3EBB16D7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C5B96561-DF4E-4A53-B1DD-AB7C2155A78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5ECBA1E8-EB93-4A4E-8E63-25F6D413A21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D142BCD3-C471-49A8-A6B2-E99CEF4327C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9B8619BB-287A-4FDA-8151-E104338F9BB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4A68875B-06D9-4B55-AE3F-0C0D05B7941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21AA4B56-0738-40DA-8AB2-109911402FF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6F54CBCC-0E4D-4F07-8525-2271F0BED13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C4D4757A-72C5-454A-9A9F-A85FBFA7D5D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22D488AF-2281-42F9-9201-64718A57987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572CB9F0-C8A1-41E9-8F14-9E457CE51BA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E8B3F631-33D9-45DE-B844-A5ED8ED252B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BD432AF5-F520-4125-BE2A-4BB6F5F6423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284E5353-DBD4-4E2C-A6DF-272EE0ECE84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5959487A-6DBC-4764-A935-9B961F98D76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1A9A411E-1379-4A06-99AE-929BF35F1E2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535" name="直線コネクタ 534">
          <a:extLst>
            <a:ext uri="{FF2B5EF4-FFF2-40B4-BE49-F238E27FC236}">
              <a16:creationId xmlns:a16="http://schemas.microsoft.com/office/drawing/2014/main" id="{93BBEFBC-A9C8-4AF5-90B5-512BF8F77D8F}"/>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6" name="【保健センター・保健所】&#10;有形固定資産減価償却率最小値テキスト">
          <a:extLst>
            <a:ext uri="{FF2B5EF4-FFF2-40B4-BE49-F238E27FC236}">
              <a16:creationId xmlns:a16="http://schemas.microsoft.com/office/drawing/2014/main" id="{99F5ADB6-3C3B-411D-9C92-3D24CFE1F513}"/>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7" name="直線コネクタ 536">
          <a:extLst>
            <a:ext uri="{FF2B5EF4-FFF2-40B4-BE49-F238E27FC236}">
              <a16:creationId xmlns:a16="http://schemas.microsoft.com/office/drawing/2014/main" id="{763072DE-529F-4D0C-9991-431D35310DC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538" name="【保健センター・保健所】&#10;有形固定資産減価償却率最大値テキスト">
          <a:extLst>
            <a:ext uri="{FF2B5EF4-FFF2-40B4-BE49-F238E27FC236}">
              <a16:creationId xmlns:a16="http://schemas.microsoft.com/office/drawing/2014/main" id="{BDD6E103-6989-4D65-834B-FD6771380E8B}"/>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539" name="直線コネクタ 538">
          <a:extLst>
            <a:ext uri="{FF2B5EF4-FFF2-40B4-BE49-F238E27FC236}">
              <a16:creationId xmlns:a16="http://schemas.microsoft.com/office/drawing/2014/main" id="{57D1E401-8896-46A0-88AE-CAC24BEAACC2}"/>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6040775D-B8A3-4150-B4ED-9D6D5A8E003B}"/>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541" name="フローチャート: 判断 540">
          <a:extLst>
            <a:ext uri="{FF2B5EF4-FFF2-40B4-BE49-F238E27FC236}">
              <a16:creationId xmlns:a16="http://schemas.microsoft.com/office/drawing/2014/main" id="{C6F5AE7D-4A3F-4C0C-8D19-88F5A59CBA9E}"/>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42" name="フローチャート: 判断 541">
          <a:extLst>
            <a:ext uri="{FF2B5EF4-FFF2-40B4-BE49-F238E27FC236}">
              <a16:creationId xmlns:a16="http://schemas.microsoft.com/office/drawing/2014/main" id="{D0052A5E-D1BF-4D5B-A311-F3A913582A96}"/>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3" name="フローチャート: 判断 542">
          <a:extLst>
            <a:ext uri="{FF2B5EF4-FFF2-40B4-BE49-F238E27FC236}">
              <a16:creationId xmlns:a16="http://schemas.microsoft.com/office/drawing/2014/main" id="{0C0B5E62-9EC5-4484-90CB-A47FF84FFEDE}"/>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544" name="フローチャート: 判断 543">
          <a:extLst>
            <a:ext uri="{FF2B5EF4-FFF2-40B4-BE49-F238E27FC236}">
              <a16:creationId xmlns:a16="http://schemas.microsoft.com/office/drawing/2014/main" id="{23C611F9-1F0C-4AD5-B90B-555392E591D6}"/>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545" name="フローチャート: 判断 544">
          <a:extLst>
            <a:ext uri="{FF2B5EF4-FFF2-40B4-BE49-F238E27FC236}">
              <a16:creationId xmlns:a16="http://schemas.microsoft.com/office/drawing/2014/main" id="{AE385B7C-14C1-4ECC-9308-22D0B0190BC0}"/>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DA2DF025-A86C-4388-8BE6-50EDF41E4EA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5CBA941-2E49-4953-999D-C962E824E4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9813CC7-9C18-4ED9-A14A-3234ED57663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D5882AD-7769-46A3-8E70-FCB21E1778D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22C5976-2DF0-4C92-A8EE-2EA088180AE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118745</xdr:rowOff>
    </xdr:from>
    <xdr:to>
      <xdr:col>85</xdr:col>
      <xdr:colOff>177800</xdr:colOff>
      <xdr:row>61</xdr:row>
      <xdr:rowOff>48895</xdr:rowOff>
    </xdr:to>
    <xdr:sp macro="" textlink="">
      <xdr:nvSpPr>
        <xdr:cNvPr id="551" name="楕円 550">
          <a:extLst>
            <a:ext uri="{FF2B5EF4-FFF2-40B4-BE49-F238E27FC236}">
              <a16:creationId xmlns:a16="http://schemas.microsoft.com/office/drawing/2014/main" id="{CD72149B-AAEE-477E-9C08-7E24680997BB}"/>
            </a:ext>
          </a:extLst>
        </xdr:cNvPr>
        <xdr:cNvSpPr/>
      </xdr:nvSpPr>
      <xdr:spPr>
        <a:xfrm>
          <a:off x="162687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97172</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D58EAE12-E45E-4783-859B-5AEA8394990E}"/>
            </a:ext>
          </a:extLst>
        </xdr:cNvPr>
        <xdr:cNvSpPr txBox="1"/>
      </xdr:nvSpPr>
      <xdr:spPr>
        <a:xfrm>
          <a:off x="16357600"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80645</xdr:rowOff>
    </xdr:from>
    <xdr:to>
      <xdr:col>81</xdr:col>
      <xdr:colOff>101600</xdr:colOff>
      <xdr:row>61</xdr:row>
      <xdr:rowOff>10795</xdr:rowOff>
    </xdr:to>
    <xdr:sp macro="" textlink="">
      <xdr:nvSpPr>
        <xdr:cNvPr id="553" name="楕円 552">
          <a:extLst>
            <a:ext uri="{FF2B5EF4-FFF2-40B4-BE49-F238E27FC236}">
              <a16:creationId xmlns:a16="http://schemas.microsoft.com/office/drawing/2014/main" id="{F6774236-56DD-4F57-BD12-E8A44B265120}"/>
            </a:ext>
          </a:extLst>
        </xdr:cNvPr>
        <xdr:cNvSpPr/>
      </xdr:nvSpPr>
      <xdr:spPr>
        <a:xfrm>
          <a:off x="15430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131445</xdr:rowOff>
    </xdr:from>
    <xdr:to>
      <xdr:col>85</xdr:col>
      <xdr:colOff>127000</xdr:colOff>
      <xdr:row>60</xdr:row>
      <xdr:rowOff>169545</xdr:rowOff>
    </xdr:to>
    <xdr:cxnSp macro="">
      <xdr:nvCxnSpPr>
        <xdr:cNvPr id="554" name="直線コネクタ 553">
          <a:extLst>
            <a:ext uri="{FF2B5EF4-FFF2-40B4-BE49-F238E27FC236}">
              <a16:creationId xmlns:a16="http://schemas.microsoft.com/office/drawing/2014/main" id="{2CF834F6-DF69-42F3-8F30-93A7DBDEED6B}"/>
            </a:ext>
          </a:extLst>
        </xdr:cNvPr>
        <xdr:cNvCxnSpPr/>
      </xdr:nvCxnSpPr>
      <xdr:spPr>
        <a:xfrm>
          <a:off x="15481300" y="104184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55" name="楕円 554">
          <a:extLst>
            <a:ext uri="{FF2B5EF4-FFF2-40B4-BE49-F238E27FC236}">
              <a16:creationId xmlns:a16="http://schemas.microsoft.com/office/drawing/2014/main" id="{34EDBF9F-309D-41A4-ACA8-708EA4766058}"/>
            </a:ext>
          </a:extLst>
        </xdr:cNvPr>
        <xdr:cNvSpPr/>
      </xdr:nvSpPr>
      <xdr:spPr>
        <a:xfrm>
          <a:off x="14541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93345</xdr:rowOff>
    </xdr:from>
    <xdr:to>
      <xdr:col>81</xdr:col>
      <xdr:colOff>50800</xdr:colOff>
      <xdr:row>60</xdr:row>
      <xdr:rowOff>131445</xdr:rowOff>
    </xdr:to>
    <xdr:cxnSp macro="">
      <xdr:nvCxnSpPr>
        <xdr:cNvPr id="556" name="直線コネクタ 555">
          <a:extLst>
            <a:ext uri="{FF2B5EF4-FFF2-40B4-BE49-F238E27FC236}">
              <a16:creationId xmlns:a16="http://schemas.microsoft.com/office/drawing/2014/main" id="{5916C191-E809-46EF-BA48-A3D8B1EEF403}"/>
            </a:ext>
          </a:extLst>
        </xdr:cNvPr>
        <xdr:cNvCxnSpPr/>
      </xdr:nvCxnSpPr>
      <xdr:spPr>
        <a:xfrm>
          <a:off x="14592300" y="103803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4445</xdr:rowOff>
    </xdr:from>
    <xdr:to>
      <xdr:col>72</xdr:col>
      <xdr:colOff>38100</xdr:colOff>
      <xdr:row>60</xdr:row>
      <xdr:rowOff>106045</xdr:rowOff>
    </xdr:to>
    <xdr:sp macro="" textlink="">
      <xdr:nvSpPr>
        <xdr:cNvPr id="557" name="楕円 556">
          <a:extLst>
            <a:ext uri="{FF2B5EF4-FFF2-40B4-BE49-F238E27FC236}">
              <a16:creationId xmlns:a16="http://schemas.microsoft.com/office/drawing/2014/main" id="{8E379620-04C1-4671-A0F8-B849465FF223}"/>
            </a:ext>
          </a:extLst>
        </xdr:cNvPr>
        <xdr:cNvSpPr/>
      </xdr:nvSpPr>
      <xdr:spPr>
        <a:xfrm>
          <a:off x="13652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55245</xdr:rowOff>
    </xdr:from>
    <xdr:to>
      <xdr:col>76</xdr:col>
      <xdr:colOff>114300</xdr:colOff>
      <xdr:row>60</xdr:row>
      <xdr:rowOff>93345</xdr:rowOff>
    </xdr:to>
    <xdr:cxnSp macro="">
      <xdr:nvCxnSpPr>
        <xdr:cNvPr id="558" name="直線コネクタ 557">
          <a:extLst>
            <a:ext uri="{FF2B5EF4-FFF2-40B4-BE49-F238E27FC236}">
              <a16:creationId xmlns:a16="http://schemas.microsoft.com/office/drawing/2014/main" id="{CB6C5EB8-5F68-47C9-B277-C2027AB49AC6}"/>
            </a:ext>
          </a:extLst>
        </xdr:cNvPr>
        <xdr:cNvCxnSpPr/>
      </xdr:nvCxnSpPr>
      <xdr:spPr>
        <a:xfrm>
          <a:off x="13703300" y="10342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559" name="楕円 558">
          <a:extLst>
            <a:ext uri="{FF2B5EF4-FFF2-40B4-BE49-F238E27FC236}">
              <a16:creationId xmlns:a16="http://schemas.microsoft.com/office/drawing/2014/main" id="{19337E89-2413-4A6D-912C-436974D7AEFB}"/>
            </a:ext>
          </a:extLst>
        </xdr:cNvPr>
        <xdr:cNvSpPr/>
      </xdr:nvSpPr>
      <xdr:spPr>
        <a:xfrm>
          <a:off x="1276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55245</xdr:rowOff>
    </xdr:from>
    <xdr:to>
      <xdr:col>71</xdr:col>
      <xdr:colOff>177800</xdr:colOff>
      <xdr:row>60</xdr:row>
      <xdr:rowOff>76200</xdr:rowOff>
    </xdr:to>
    <xdr:cxnSp macro="">
      <xdr:nvCxnSpPr>
        <xdr:cNvPr id="560" name="直線コネクタ 559">
          <a:extLst>
            <a:ext uri="{FF2B5EF4-FFF2-40B4-BE49-F238E27FC236}">
              <a16:creationId xmlns:a16="http://schemas.microsoft.com/office/drawing/2014/main" id="{D38A008F-0067-4C99-A9E8-584A88548028}"/>
            </a:ext>
          </a:extLst>
        </xdr:cNvPr>
        <xdr:cNvCxnSpPr/>
      </xdr:nvCxnSpPr>
      <xdr:spPr>
        <a:xfrm flipV="1">
          <a:off x="12814300" y="103422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E579D1CF-0A1F-46CC-AFDB-D5722ABFCAE2}"/>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88CE0018-B561-42F8-8672-541634A58F2A}"/>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2403F218-CF3C-4DA1-B913-0CA2C8974640}"/>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7F8F857F-2D77-45E2-81D4-3C7C5D3F0709}"/>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1922</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BA718DFB-553D-4950-8B1C-396CEBF8ACE9}"/>
            </a:ext>
          </a:extLst>
        </xdr:cNvPr>
        <xdr:cNvSpPr txBox="1"/>
      </xdr:nvSpPr>
      <xdr:spPr>
        <a:xfrm>
          <a:off x="152660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1F4F02C8-04DE-41F1-8628-C563CEFB8070}"/>
            </a:ext>
          </a:extLst>
        </xdr:cNvPr>
        <xdr:cNvSpPr txBox="1"/>
      </xdr:nvSpPr>
      <xdr:spPr>
        <a:xfrm>
          <a:off x="14389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97172</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033DAA50-E64F-4352-9B64-B76EF5465C5D}"/>
            </a:ext>
          </a:extLst>
        </xdr:cNvPr>
        <xdr:cNvSpPr txBox="1"/>
      </xdr:nvSpPr>
      <xdr:spPr>
        <a:xfrm>
          <a:off x="13500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118127</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C95D6EB0-5338-4276-981C-2D223AAE6361}"/>
            </a:ext>
          </a:extLst>
        </xdr:cNvPr>
        <xdr:cNvSpPr txBox="1"/>
      </xdr:nvSpPr>
      <xdr:spPr>
        <a:xfrm>
          <a:off x="12611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C7912613-3E57-49FC-86A3-8992BE06080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CC2168E6-9478-4235-B215-69277C88BB2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4655E42D-316A-4A2E-8969-D306D0FF82D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FBAB04E0-E348-4D53-93D4-AE122162A42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8515A7A8-D9F3-40D9-89D2-C7CC2194DB5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80B4F078-00F0-4C62-956A-C131BCBD8BE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A6AC1C40-DB49-4026-B20F-FF86C0D51D5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29DB1F6D-F9BE-4648-A221-4CC94E0FB81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DDA02F6A-F607-43D2-8C98-6CF60C7954A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BF88D35E-1E58-4103-AD25-269F1B69E64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5FD756A0-ED49-46B7-AA5C-FDDCE64F0F8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C112E164-DA8A-482A-9F49-1B62B7FE2D6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8C99C096-E573-4EF3-8153-B87A39E7416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F1FA1B19-9C82-4873-8F0C-6C293D102BC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AA1A1B86-A9A7-427E-9341-443CFA3E9FC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19A9D9FF-A06A-44EE-A0F7-32F0179B837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A423836E-324D-4670-AF4B-BAC754D21C3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1614A367-6AF4-4300-95CF-E34B5EEF814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3EBFA893-B5CD-40E8-ADA2-338CF71164E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95483CE8-16B5-44BF-8037-20C126C9611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9CD88CAA-C268-41C1-AB6D-AA396C89ED0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84891CAD-25C7-4AB1-859C-7A5BCF7C43E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223F633F-6F8A-400E-91CD-2EBDACE102A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592" name="直線コネクタ 591">
          <a:extLst>
            <a:ext uri="{FF2B5EF4-FFF2-40B4-BE49-F238E27FC236}">
              <a16:creationId xmlns:a16="http://schemas.microsoft.com/office/drawing/2014/main" id="{4D583C6C-E79B-4E47-8C29-69E7668DCF5F}"/>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8DC001F1-BBF1-42CD-9A74-C36507CA1C8E}"/>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4" name="直線コネクタ 593">
          <a:extLst>
            <a:ext uri="{FF2B5EF4-FFF2-40B4-BE49-F238E27FC236}">
              <a16:creationId xmlns:a16="http://schemas.microsoft.com/office/drawing/2014/main" id="{B5E706F1-9F6F-4BB4-ACCF-287696ACC758}"/>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976A01C2-825F-4DF2-A1BA-179FA69A9F7F}"/>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596" name="直線コネクタ 595">
          <a:extLst>
            <a:ext uri="{FF2B5EF4-FFF2-40B4-BE49-F238E27FC236}">
              <a16:creationId xmlns:a16="http://schemas.microsoft.com/office/drawing/2014/main" id="{38760159-26FA-49C6-897D-BC3850AAA576}"/>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FC5140A1-3F89-4B31-85A6-56BCCBB4C6B3}"/>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598" name="フローチャート: 判断 597">
          <a:extLst>
            <a:ext uri="{FF2B5EF4-FFF2-40B4-BE49-F238E27FC236}">
              <a16:creationId xmlns:a16="http://schemas.microsoft.com/office/drawing/2014/main" id="{74DFEA7C-3722-4FEC-831D-80171E9C2945}"/>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599" name="フローチャート: 判断 598">
          <a:extLst>
            <a:ext uri="{FF2B5EF4-FFF2-40B4-BE49-F238E27FC236}">
              <a16:creationId xmlns:a16="http://schemas.microsoft.com/office/drawing/2014/main" id="{B934936F-DCB9-43C3-9D7F-5B78278FA32A}"/>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00" name="フローチャート: 判断 599">
          <a:extLst>
            <a:ext uri="{FF2B5EF4-FFF2-40B4-BE49-F238E27FC236}">
              <a16:creationId xmlns:a16="http://schemas.microsoft.com/office/drawing/2014/main" id="{A01830E1-A763-496B-992B-439592C83AFB}"/>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601" name="フローチャート: 判断 600">
          <a:extLst>
            <a:ext uri="{FF2B5EF4-FFF2-40B4-BE49-F238E27FC236}">
              <a16:creationId xmlns:a16="http://schemas.microsoft.com/office/drawing/2014/main" id="{F6BA97F9-EC45-4C09-884A-E2CAC74802B4}"/>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02" name="フローチャート: 判断 601">
          <a:extLst>
            <a:ext uri="{FF2B5EF4-FFF2-40B4-BE49-F238E27FC236}">
              <a16:creationId xmlns:a16="http://schemas.microsoft.com/office/drawing/2014/main" id="{8E014B8F-8837-4F44-8A47-4293E3B5B9FE}"/>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9E21621-8880-47C4-B66B-69A04778F1E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03FE198-1E6E-4DD2-B603-EC234BA68A6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5BC96D2-3C54-4E7A-9A4C-64AE519CFD5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0048CCE-9E7B-48FA-A581-E8037D5AFFA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B39CD05-F100-4AD9-8392-749FF724C64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608" name="楕円 607">
          <a:extLst>
            <a:ext uri="{FF2B5EF4-FFF2-40B4-BE49-F238E27FC236}">
              <a16:creationId xmlns:a16="http://schemas.microsoft.com/office/drawing/2014/main" id="{688562E6-59E4-4C83-B240-A1D440F90BB0}"/>
            </a:ext>
          </a:extLst>
        </xdr:cNvPr>
        <xdr:cNvSpPr/>
      </xdr:nvSpPr>
      <xdr:spPr>
        <a:xfrm>
          <a:off x="22110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58437</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7F372601-4DE1-4FA6-811D-68E43621DF38}"/>
            </a:ext>
          </a:extLst>
        </xdr:cNvPr>
        <xdr:cNvSpPr txBox="1"/>
      </xdr:nvSpPr>
      <xdr:spPr>
        <a:xfrm>
          <a:off x="22199600" y="1068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147320</xdr:rowOff>
    </xdr:from>
    <xdr:to>
      <xdr:col>112</xdr:col>
      <xdr:colOff>38100</xdr:colOff>
      <xdr:row>63</xdr:row>
      <xdr:rowOff>77470</xdr:rowOff>
    </xdr:to>
    <xdr:sp macro="" textlink="">
      <xdr:nvSpPr>
        <xdr:cNvPr id="610" name="楕円 609">
          <a:extLst>
            <a:ext uri="{FF2B5EF4-FFF2-40B4-BE49-F238E27FC236}">
              <a16:creationId xmlns:a16="http://schemas.microsoft.com/office/drawing/2014/main" id="{CD7DEF78-B125-4A30-BCC7-618CBEF1CF69}"/>
            </a:ext>
          </a:extLst>
        </xdr:cNvPr>
        <xdr:cNvSpPr/>
      </xdr:nvSpPr>
      <xdr:spPr>
        <a:xfrm>
          <a:off x="21272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22860</xdr:rowOff>
    </xdr:from>
    <xdr:to>
      <xdr:col>116</xdr:col>
      <xdr:colOff>63500</xdr:colOff>
      <xdr:row>63</xdr:row>
      <xdr:rowOff>26670</xdr:rowOff>
    </xdr:to>
    <xdr:cxnSp macro="">
      <xdr:nvCxnSpPr>
        <xdr:cNvPr id="611" name="直線コネクタ 610">
          <a:extLst>
            <a:ext uri="{FF2B5EF4-FFF2-40B4-BE49-F238E27FC236}">
              <a16:creationId xmlns:a16="http://schemas.microsoft.com/office/drawing/2014/main" id="{C089D6CE-2851-46E4-BBE7-F72E2C3CC1BA}"/>
            </a:ext>
          </a:extLst>
        </xdr:cNvPr>
        <xdr:cNvCxnSpPr/>
      </xdr:nvCxnSpPr>
      <xdr:spPr>
        <a:xfrm flipV="1">
          <a:off x="21323300" y="108242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151130</xdr:rowOff>
    </xdr:from>
    <xdr:to>
      <xdr:col>107</xdr:col>
      <xdr:colOff>101600</xdr:colOff>
      <xdr:row>63</xdr:row>
      <xdr:rowOff>81280</xdr:rowOff>
    </xdr:to>
    <xdr:sp macro="" textlink="">
      <xdr:nvSpPr>
        <xdr:cNvPr id="612" name="楕円 611">
          <a:extLst>
            <a:ext uri="{FF2B5EF4-FFF2-40B4-BE49-F238E27FC236}">
              <a16:creationId xmlns:a16="http://schemas.microsoft.com/office/drawing/2014/main" id="{AF7CF0C3-5E64-495E-B1D6-9D0A3F83213D}"/>
            </a:ext>
          </a:extLst>
        </xdr:cNvPr>
        <xdr:cNvSpPr/>
      </xdr:nvSpPr>
      <xdr:spPr>
        <a:xfrm>
          <a:off x="20383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26670</xdr:rowOff>
    </xdr:from>
    <xdr:to>
      <xdr:col>111</xdr:col>
      <xdr:colOff>177800</xdr:colOff>
      <xdr:row>63</xdr:row>
      <xdr:rowOff>30480</xdr:rowOff>
    </xdr:to>
    <xdr:cxnSp macro="">
      <xdr:nvCxnSpPr>
        <xdr:cNvPr id="613" name="直線コネクタ 612">
          <a:extLst>
            <a:ext uri="{FF2B5EF4-FFF2-40B4-BE49-F238E27FC236}">
              <a16:creationId xmlns:a16="http://schemas.microsoft.com/office/drawing/2014/main" id="{F213398A-B91B-40C5-B8A2-AFD6C1914445}"/>
            </a:ext>
          </a:extLst>
        </xdr:cNvPr>
        <xdr:cNvCxnSpPr/>
      </xdr:nvCxnSpPr>
      <xdr:spPr>
        <a:xfrm flipV="1">
          <a:off x="20434300" y="1082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14" name="楕円 613">
          <a:extLst>
            <a:ext uri="{FF2B5EF4-FFF2-40B4-BE49-F238E27FC236}">
              <a16:creationId xmlns:a16="http://schemas.microsoft.com/office/drawing/2014/main" id="{570C7E65-4B15-4777-A791-3AE22EACA251}"/>
            </a:ext>
          </a:extLst>
        </xdr:cNvPr>
        <xdr:cNvSpPr/>
      </xdr:nvSpPr>
      <xdr:spPr>
        <a:xfrm>
          <a:off x="19494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30480</xdr:rowOff>
    </xdr:from>
    <xdr:to>
      <xdr:col>107</xdr:col>
      <xdr:colOff>50800</xdr:colOff>
      <xdr:row>63</xdr:row>
      <xdr:rowOff>30480</xdr:rowOff>
    </xdr:to>
    <xdr:cxnSp macro="">
      <xdr:nvCxnSpPr>
        <xdr:cNvPr id="615" name="直線コネクタ 614">
          <a:extLst>
            <a:ext uri="{FF2B5EF4-FFF2-40B4-BE49-F238E27FC236}">
              <a16:creationId xmlns:a16="http://schemas.microsoft.com/office/drawing/2014/main" id="{436A64EC-F49E-425D-AD90-1391BD125670}"/>
            </a:ext>
          </a:extLst>
        </xdr:cNvPr>
        <xdr:cNvCxnSpPr/>
      </xdr:nvCxnSpPr>
      <xdr:spPr>
        <a:xfrm>
          <a:off x="19545300" y="10831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616" name="楕円 615">
          <a:extLst>
            <a:ext uri="{FF2B5EF4-FFF2-40B4-BE49-F238E27FC236}">
              <a16:creationId xmlns:a16="http://schemas.microsoft.com/office/drawing/2014/main" id="{8F619022-2775-4AAB-B85F-D3AF8C2075B7}"/>
            </a:ext>
          </a:extLst>
        </xdr:cNvPr>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30480</xdr:rowOff>
    </xdr:from>
    <xdr:to>
      <xdr:col>102</xdr:col>
      <xdr:colOff>114300</xdr:colOff>
      <xdr:row>63</xdr:row>
      <xdr:rowOff>34290</xdr:rowOff>
    </xdr:to>
    <xdr:cxnSp macro="">
      <xdr:nvCxnSpPr>
        <xdr:cNvPr id="617" name="直線コネクタ 616">
          <a:extLst>
            <a:ext uri="{FF2B5EF4-FFF2-40B4-BE49-F238E27FC236}">
              <a16:creationId xmlns:a16="http://schemas.microsoft.com/office/drawing/2014/main" id="{55F09399-A75F-4D1F-ABA2-7A921D36DEA5}"/>
            </a:ext>
          </a:extLst>
        </xdr:cNvPr>
        <xdr:cNvCxnSpPr/>
      </xdr:nvCxnSpPr>
      <xdr:spPr>
        <a:xfrm flipV="1">
          <a:off x="18656300" y="1083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618" name="n_1aveValue【保健センター・保健所】&#10;一人当たり面積">
          <a:extLst>
            <a:ext uri="{FF2B5EF4-FFF2-40B4-BE49-F238E27FC236}">
              <a16:creationId xmlns:a16="http://schemas.microsoft.com/office/drawing/2014/main" id="{F22EA6CC-0D9A-4766-893F-8A2A5471F4A6}"/>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619" name="n_2aveValue【保健センター・保健所】&#10;一人当たり面積">
          <a:extLst>
            <a:ext uri="{FF2B5EF4-FFF2-40B4-BE49-F238E27FC236}">
              <a16:creationId xmlns:a16="http://schemas.microsoft.com/office/drawing/2014/main" id="{A72368EA-F6E4-41F2-BFCD-D4F4CABFADB1}"/>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620" name="n_3aveValue【保健センター・保健所】&#10;一人当たり面積">
          <a:extLst>
            <a:ext uri="{FF2B5EF4-FFF2-40B4-BE49-F238E27FC236}">
              <a16:creationId xmlns:a16="http://schemas.microsoft.com/office/drawing/2014/main" id="{B55A47A9-B815-47A2-9B49-FF890A44A39D}"/>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21" name="n_4aveValue【保健センター・保健所】&#10;一人当たり面積">
          <a:extLst>
            <a:ext uri="{FF2B5EF4-FFF2-40B4-BE49-F238E27FC236}">
              <a16:creationId xmlns:a16="http://schemas.microsoft.com/office/drawing/2014/main" id="{5E712A37-250B-4396-8BEF-FB03FD53A47B}"/>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68597</xdr:rowOff>
    </xdr:from>
    <xdr:ext cx="469744" cy="259045"/>
    <xdr:sp macro="" textlink="">
      <xdr:nvSpPr>
        <xdr:cNvPr id="622" name="n_1mainValue【保健センター・保健所】&#10;一人当たり面積">
          <a:extLst>
            <a:ext uri="{FF2B5EF4-FFF2-40B4-BE49-F238E27FC236}">
              <a16:creationId xmlns:a16="http://schemas.microsoft.com/office/drawing/2014/main" id="{283365FF-A41D-4ACC-B10C-54ED59AC31BC}"/>
            </a:ext>
          </a:extLst>
        </xdr:cNvPr>
        <xdr:cNvSpPr txBox="1"/>
      </xdr:nvSpPr>
      <xdr:spPr>
        <a:xfrm>
          <a:off x="210757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72407</xdr:rowOff>
    </xdr:from>
    <xdr:ext cx="469744" cy="259045"/>
    <xdr:sp macro="" textlink="">
      <xdr:nvSpPr>
        <xdr:cNvPr id="623" name="n_2mainValue【保健センター・保健所】&#10;一人当たり面積">
          <a:extLst>
            <a:ext uri="{FF2B5EF4-FFF2-40B4-BE49-F238E27FC236}">
              <a16:creationId xmlns:a16="http://schemas.microsoft.com/office/drawing/2014/main" id="{BB8AF308-D6A6-4649-BF26-75E99D8EA4D0}"/>
            </a:ext>
          </a:extLst>
        </xdr:cNvPr>
        <xdr:cNvSpPr txBox="1"/>
      </xdr:nvSpPr>
      <xdr:spPr>
        <a:xfrm>
          <a:off x="20199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624" name="n_3mainValue【保健センター・保健所】&#10;一人当たり面積">
          <a:extLst>
            <a:ext uri="{FF2B5EF4-FFF2-40B4-BE49-F238E27FC236}">
              <a16:creationId xmlns:a16="http://schemas.microsoft.com/office/drawing/2014/main" id="{8884E88B-954E-49BF-AB93-EDC16E42D1B0}"/>
            </a:ext>
          </a:extLst>
        </xdr:cNvPr>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625" name="n_4mainValue【保健センター・保健所】&#10;一人当たり面積">
          <a:extLst>
            <a:ext uri="{FF2B5EF4-FFF2-40B4-BE49-F238E27FC236}">
              <a16:creationId xmlns:a16="http://schemas.microsoft.com/office/drawing/2014/main" id="{13EA0678-3729-4CCD-A91A-B975E1C6103F}"/>
            </a:ext>
          </a:extLst>
        </xdr:cNvPr>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8ADCD039-CDF3-4542-80ED-688D3A4658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548AEAFF-38DA-4D45-B5DC-7B83C21BFC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4A8632D-7C36-4818-B297-5C02849B0A6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A106D8A9-19DD-4AC2-BF5B-4048AE62C01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74E6CC34-9ECC-445A-A16C-9DCF71759B2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B6812C6B-A065-49F7-A8E1-10757DDF7AE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9B9D7765-226B-49B5-B9AB-963A9922F9F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B1633BF9-98D0-437E-A39D-2BB4AB79CC7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4D58172-B86D-488C-9F3E-0FACD1D271D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A790DEE5-BE84-4F5A-84C8-028ED772CF7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E481E6E3-1F9D-452D-AD6F-ABC34A17B19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5B65BBC4-EA51-4061-88EA-4269596AB75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6D8A36E9-E346-4F73-ABEE-5DAAE898146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DE06A173-541E-4A13-8E40-3F88EB8113C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58D2528A-71AA-44FC-98C8-6434B7D20F6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3EF0488E-AB72-4B66-BD9E-EA1DDD03A4D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760C0F9B-9029-41F1-A272-8B5DF7BA6D4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1F561A1D-FB44-4662-926A-83B74A754F9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06891DBF-B412-4F30-8C22-0257D691EF4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3E28E5F5-0371-466D-A259-324D47291A5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6487D4CC-2E58-4FF0-B41E-6F5A18F8180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5F72DA6C-30D6-455E-8C5F-058733E9F31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935683C4-613E-419B-9BAF-32432D2ACFB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78C099AA-C497-4D31-B40D-91D92E0FEE7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2EA50C61-A84A-4D85-8CBA-090C104584AE}"/>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9B506329-647F-4A71-B0F2-EACCDABCB65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B2777D2F-5585-4C56-9B75-89A413E9680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92B9AFD6-8A39-4153-9D95-FF8190BB819B}"/>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654" name="直線コネクタ 653">
          <a:extLst>
            <a:ext uri="{FF2B5EF4-FFF2-40B4-BE49-F238E27FC236}">
              <a16:creationId xmlns:a16="http://schemas.microsoft.com/office/drawing/2014/main" id="{5CE543C5-D532-4B13-803E-B96AFCA1D0A4}"/>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757F5B99-1609-4560-AEDF-560B070D5878}"/>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56" name="フローチャート: 判断 655">
          <a:extLst>
            <a:ext uri="{FF2B5EF4-FFF2-40B4-BE49-F238E27FC236}">
              <a16:creationId xmlns:a16="http://schemas.microsoft.com/office/drawing/2014/main" id="{7066EC4F-D4A1-4D6C-9960-686ED7D7DDC9}"/>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7" name="フローチャート: 判断 656">
          <a:extLst>
            <a:ext uri="{FF2B5EF4-FFF2-40B4-BE49-F238E27FC236}">
              <a16:creationId xmlns:a16="http://schemas.microsoft.com/office/drawing/2014/main" id="{8793C0CB-C08B-413F-ABFD-F1C8183B8444}"/>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58" name="フローチャート: 判断 657">
          <a:extLst>
            <a:ext uri="{FF2B5EF4-FFF2-40B4-BE49-F238E27FC236}">
              <a16:creationId xmlns:a16="http://schemas.microsoft.com/office/drawing/2014/main" id="{A4F3DCFB-4317-4518-8868-5DF65AB22491}"/>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59" name="フローチャート: 判断 658">
          <a:extLst>
            <a:ext uri="{FF2B5EF4-FFF2-40B4-BE49-F238E27FC236}">
              <a16:creationId xmlns:a16="http://schemas.microsoft.com/office/drawing/2014/main" id="{CB52D03C-A078-43B0-A1EB-1D5B3F7DDEB9}"/>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60" name="フローチャート: 判断 659">
          <a:extLst>
            <a:ext uri="{FF2B5EF4-FFF2-40B4-BE49-F238E27FC236}">
              <a16:creationId xmlns:a16="http://schemas.microsoft.com/office/drawing/2014/main" id="{6DE1D2B9-8ACD-4A74-8C2C-CF1B9A0F08F0}"/>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1ECCF324-55F0-4572-B046-DA61858F0ED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037FAED-9F55-4F14-9BBD-6B10B3D2A94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AADCF54-D2D2-4A6E-9F4D-966AF98FEFD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E9A24B7-1C2A-4CD1-8576-7A6F613A10A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EDEA8C1F-9A85-4116-9116-216FC4D4AC7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46355</xdr:rowOff>
    </xdr:from>
    <xdr:to>
      <xdr:col>85</xdr:col>
      <xdr:colOff>177800</xdr:colOff>
      <xdr:row>84</xdr:row>
      <xdr:rowOff>147955</xdr:rowOff>
    </xdr:to>
    <xdr:sp macro="" textlink="">
      <xdr:nvSpPr>
        <xdr:cNvPr id="666" name="楕円 665">
          <a:extLst>
            <a:ext uri="{FF2B5EF4-FFF2-40B4-BE49-F238E27FC236}">
              <a16:creationId xmlns:a16="http://schemas.microsoft.com/office/drawing/2014/main" id="{1C061180-C365-4E01-AD13-05CE60ACCED7}"/>
            </a:ext>
          </a:extLst>
        </xdr:cNvPr>
        <xdr:cNvSpPr/>
      </xdr:nvSpPr>
      <xdr:spPr>
        <a:xfrm>
          <a:off x="162687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24782</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B29AEAFC-51C1-403D-AA7D-75E4F063D5AC}"/>
            </a:ext>
          </a:extLst>
        </xdr:cNvPr>
        <xdr:cNvSpPr txBox="1"/>
      </xdr:nvSpPr>
      <xdr:spPr>
        <a:xfrm>
          <a:off x="16357600"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636</xdr:rowOff>
    </xdr:from>
    <xdr:to>
      <xdr:col>81</xdr:col>
      <xdr:colOff>101600</xdr:colOff>
      <xdr:row>84</xdr:row>
      <xdr:rowOff>102236</xdr:rowOff>
    </xdr:to>
    <xdr:sp macro="" textlink="">
      <xdr:nvSpPr>
        <xdr:cNvPr id="668" name="楕円 667">
          <a:extLst>
            <a:ext uri="{FF2B5EF4-FFF2-40B4-BE49-F238E27FC236}">
              <a16:creationId xmlns:a16="http://schemas.microsoft.com/office/drawing/2014/main" id="{9E8FA401-A591-44C7-94C8-9852716BBE55}"/>
            </a:ext>
          </a:extLst>
        </xdr:cNvPr>
        <xdr:cNvSpPr/>
      </xdr:nvSpPr>
      <xdr:spPr>
        <a:xfrm>
          <a:off x="15430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51436</xdr:rowOff>
    </xdr:from>
    <xdr:to>
      <xdr:col>85</xdr:col>
      <xdr:colOff>127000</xdr:colOff>
      <xdr:row>84</xdr:row>
      <xdr:rowOff>97155</xdr:rowOff>
    </xdr:to>
    <xdr:cxnSp macro="">
      <xdr:nvCxnSpPr>
        <xdr:cNvPr id="669" name="直線コネクタ 668">
          <a:extLst>
            <a:ext uri="{FF2B5EF4-FFF2-40B4-BE49-F238E27FC236}">
              <a16:creationId xmlns:a16="http://schemas.microsoft.com/office/drawing/2014/main" id="{F6545CAC-649F-4E14-96EB-8E79122CE84D}"/>
            </a:ext>
          </a:extLst>
        </xdr:cNvPr>
        <xdr:cNvCxnSpPr/>
      </xdr:nvCxnSpPr>
      <xdr:spPr>
        <a:xfrm>
          <a:off x="15481300" y="1445323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124461</xdr:rowOff>
    </xdr:from>
    <xdr:to>
      <xdr:col>76</xdr:col>
      <xdr:colOff>165100</xdr:colOff>
      <xdr:row>84</xdr:row>
      <xdr:rowOff>54611</xdr:rowOff>
    </xdr:to>
    <xdr:sp macro="" textlink="">
      <xdr:nvSpPr>
        <xdr:cNvPr id="670" name="楕円 669">
          <a:extLst>
            <a:ext uri="{FF2B5EF4-FFF2-40B4-BE49-F238E27FC236}">
              <a16:creationId xmlns:a16="http://schemas.microsoft.com/office/drawing/2014/main" id="{EDE71EEE-8880-46C3-9ADA-E78805C88E0A}"/>
            </a:ext>
          </a:extLst>
        </xdr:cNvPr>
        <xdr:cNvSpPr/>
      </xdr:nvSpPr>
      <xdr:spPr>
        <a:xfrm>
          <a:off x="14541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3811</xdr:rowOff>
    </xdr:from>
    <xdr:to>
      <xdr:col>81</xdr:col>
      <xdr:colOff>50800</xdr:colOff>
      <xdr:row>84</xdr:row>
      <xdr:rowOff>51436</xdr:rowOff>
    </xdr:to>
    <xdr:cxnSp macro="">
      <xdr:nvCxnSpPr>
        <xdr:cNvPr id="671" name="直線コネクタ 670">
          <a:extLst>
            <a:ext uri="{FF2B5EF4-FFF2-40B4-BE49-F238E27FC236}">
              <a16:creationId xmlns:a16="http://schemas.microsoft.com/office/drawing/2014/main" id="{00471903-335E-4570-B918-103CAF67F84E}"/>
            </a:ext>
          </a:extLst>
        </xdr:cNvPr>
        <xdr:cNvCxnSpPr/>
      </xdr:nvCxnSpPr>
      <xdr:spPr>
        <a:xfrm>
          <a:off x="14592300" y="144056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76836</xdr:rowOff>
    </xdr:from>
    <xdr:to>
      <xdr:col>72</xdr:col>
      <xdr:colOff>38100</xdr:colOff>
      <xdr:row>84</xdr:row>
      <xdr:rowOff>6986</xdr:rowOff>
    </xdr:to>
    <xdr:sp macro="" textlink="">
      <xdr:nvSpPr>
        <xdr:cNvPr id="672" name="楕円 671">
          <a:extLst>
            <a:ext uri="{FF2B5EF4-FFF2-40B4-BE49-F238E27FC236}">
              <a16:creationId xmlns:a16="http://schemas.microsoft.com/office/drawing/2014/main" id="{FB043847-8CB2-4AA3-B05C-B5F82A1778A2}"/>
            </a:ext>
          </a:extLst>
        </xdr:cNvPr>
        <xdr:cNvSpPr/>
      </xdr:nvSpPr>
      <xdr:spPr>
        <a:xfrm>
          <a:off x="13652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127636</xdr:rowOff>
    </xdr:from>
    <xdr:to>
      <xdr:col>76</xdr:col>
      <xdr:colOff>114300</xdr:colOff>
      <xdr:row>84</xdr:row>
      <xdr:rowOff>3811</xdr:rowOff>
    </xdr:to>
    <xdr:cxnSp macro="">
      <xdr:nvCxnSpPr>
        <xdr:cNvPr id="673" name="直線コネクタ 672">
          <a:extLst>
            <a:ext uri="{FF2B5EF4-FFF2-40B4-BE49-F238E27FC236}">
              <a16:creationId xmlns:a16="http://schemas.microsoft.com/office/drawing/2014/main" id="{9BBC8D05-7BE3-4878-BC04-597F6A957DE0}"/>
            </a:ext>
          </a:extLst>
        </xdr:cNvPr>
        <xdr:cNvCxnSpPr/>
      </xdr:nvCxnSpPr>
      <xdr:spPr>
        <a:xfrm>
          <a:off x="13703300" y="143579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25400</xdr:rowOff>
    </xdr:from>
    <xdr:to>
      <xdr:col>67</xdr:col>
      <xdr:colOff>101600</xdr:colOff>
      <xdr:row>83</xdr:row>
      <xdr:rowOff>127000</xdr:rowOff>
    </xdr:to>
    <xdr:sp macro="" textlink="">
      <xdr:nvSpPr>
        <xdr:cNvPr id="674" name="楕円 673">
          <a:extLst>
            <a:ext uri="{FF2B5EF4-FFF2-40B4-BE49-F238E27FC236}">
              <a16:creationId xmlns:a16="http://schemas.microsoft.com/office/drawing/2014/main" id="{0DE9F9EE-A655-421F-987E-72A16028FC0B}"/>
            </a:ext>
          </a:extLst>
        </xdr:cNvPr>
        <xdr:cNvSpPr/>
      </xdr:nvSpPr>
      <xdr:spPr>
        <a:xfrm>
          <a:off x="12763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76200</xdr:rowOff>
    </xdr:from>
    <xdr:to>
      <xdr:col>71</xdr:col>
      <xdr:colOff>177800</xdr:colOff>
      <xdr:row>83</xdr:row>
      <xdr:rowOff>127636</xdr:rowOff>
    </xdr:to>
    <xdr:cxnSp macro="">
      <xdr:nvCxnSpPr>
        <xdr:cNvPr id="675" name="直線コネクタ 674">
          <a:extLst>
            <a:ext uri="{FF2B5EF4-FFF2-40B4-BE49-F238E27FC236}">
              <a16:creationId xmlns:a16="http://schemas.microsoft.com/office/drawing/2014/main" id="{7A8CC317-5C94-4FEF-84F4-B6C2A28B3C2A}"/>
            </a:ext>
          </a:extLst>
        </xdr:cNvPr>
        <xdr:cNvCxnSpPr/>
      </xdr:nvCxnSpPr>
      <xdr:spPr>
        <a:xfrm>
          <a:off x="12814300" y="143065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6" name="n_1aveValue【消防施設】&#10;有形固定資産減価償却率">
          <a:extLst>
            <a:ext uri="{FF2B5EF4-FFF2-40B4-BE49-F238E27FC236}">
              <a16:creationId xmlns:a16="http://schemas.microsoft.com/office/drawing/2014/main" id="{F1406C72-208D-4E8E-B36B-7B9D6CBCBA35}"/>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677" name="n_2aveValue【消防施設】&#10;有形固定資産減価償却率">
          <a:extLst>
            <a:ext uri="{FF2B5EF4-FFF2-40B4-BE49-F238E27FC236}">
              <a16:creationId xmlns:a16="http://schemas.microsoft.com/office/drawing/2014/main" id="{88C74F39-9D86-4192-A216-AED1623EB140}"/>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678" name="n_3aveValue【消防施設】&#10;有形固定資産減価償却率">
          <a:extLst>
            <a:ext uri="{FF2B5EF4-FFF2-40B4-BE49-F238E27FC236}">
              <a16:creationId xmlns:a16="http://schemas.microsoft.com/office/drawing/2014/main" id="{52986E60-2A43-49DD-8957-0C028E27775D}"/>
            </a:ext>
          </a:extLst>
        </xdr:cNvPr>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679" name="n_4aveValue【消防施設】&#10;有形固定資産減価償却率">
          <a:extLst>
            <a:ext uri="{FF2B5EF4-FFF2-40B4-BE49-F238E27FC236}">
              <a16:creationId xmlns:a16="http://schemas.microsoft.com/office/drawing/2014/main" id="{DD290193-9C67-4DA6-AB87-A304D8EC934D}"/>
            </a:ext>
          </a:extLst>
        </xdr:cNvPr>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93363</xdr:rowOff>
    </xdr:from>
    <xdr:ext cx="405111" cy="259045"/>
    <xdr:sp macro="" textlink="">
      <xdr:nvSpPr>
        <xdr:cNvPr id="680" name="n_1mainValue【消防施設】&#10;有形固定資産減価償却率">
          <a:extLst>
            <a:ext uri="{FF2B5EF4-FFF2-40B4-BE49-F238E27FC236}">
              <a16:creationId xmlns:a16="http://schemas.microsoft.com/office/drawing/2014/main" id="{80AA1AB2-AC95-41B4-8FF5-0ACF48081965}"/>
            </a:ext>
          </a:extLst>
        </xdr:cNvPr>
        <xdr:cNvSpPr txBox="1"/>
      </xdr:nvSpPr>
      <xdr:spPr>
        <a:xfrm>
          <a:off x="152660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45738</xdr:rowOff>
    </xdr:from>
    <xdr:ext cx="405111" cy="259045"/>
    <xdr:sp macro="" textlink="">
      <xdr:nvSpPr>
        <xdr:cNvPr id="681" name="n_2mainValue【消防施設】&#10;有形固定資産減価償却率">
          <a:extLst>
            <a:ext uri="{FF2B5EF4-FFF2-40B4-BE49-F238E27FC236}">
              <a16:creationId xmlns:a16="http://schemas.microsoft.com/office/drawing/2014/main" id="{E4932B1B-76A2-4154-81BD-A4E88E31300C}"/>
            </a:ext>
          </a:extLst>
        </xdr:cNvPr>
        <xdr:cNvSpPr txBox="1"/>
      </xdr:nvSpPr>
      <xdr:spPr>
        <a:xfrm>
          <a:off x="14389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169563</xdr:rowOff>
    </xdr:from>
    <xdr:ext cx="405111" cy="259045"/>
    <xdr:sp macro="" textlink="">
      <xdr:nvSpPr>
        <xdr:cNvPr id="682" name="n_3mainValue【消防施設】&#10;有形固定資産減価償却率">
          <a:extLst>
            <a:ext uri="{FF2B5EF4-FFF2-40B4-BE49-F238E27FC236}">
              <a16:creationId xmlns:a16="http://schemas.microsoft.com/office/drawing/2014/main" id="{BF555CA9-1488-4FD9-9D09-42E641C252AE}"/>
            </a:ext>
          </a:extLst>
        </xdr:cNvPr>
        <xdr:cNvSpPr txBox="1"/>
      </xdr:nvSpPr>
      <xdr:spPr>
        <a:xfrm>
          <a:off x="13500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118127</xdr:rowOff>
    </xdr:from>
    <xdr:ext cx="405111" cy="259045"/>
    <xdr:sp macro="" textlink="">
      <xdr:nvSpPr>
        <xdr:cNvPr id="683" name="n_4mainValue【消防施設】&#10;有形固定資産減価償却率">
          <a:extLst>
            <a:ext uri="{FF2B5EF4-FFF2-40B4-BE49-F238E27FC236}">
              <a16:creationId xmlns:a16="http://schemas.microsoft.com/office/drawing/2014/main" id="{540B2DEA-9627-47AD-BDFF-0FF637CA0E09}"/>
            </a:ext>
          </a:extLst>
        </xdr:cNvPr>
        <xdr:cNvSpPr txBox="1"/>
      </xdr:nvSpPr>
      <xdr:spPr>
        <a:xfrm>
          <a:off x="12611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B1269DCB-2BFF-4747-9040-8D0AA8AD9AB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18C0C6E2-6220-4051-A6DE-34A4805AEA9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48693A96-9F7D-4E2E-80B0-BB384B00E5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ABC0A65-356A-4DD8-9D80-7420A63A838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3DE8429F-5463-4CF1-BE79-5A22CF1BAF6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C3FA9BEB-FFB2-4DA9-930E-CE970A51552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E02095BE-8A83-46EE-A304-001736CDC29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F8433086-749D-4CDE-A0B0-64B138641AD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D2AF41CA-2AF0-4870-B7F3-33CAD315211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3ED64B8D-E15A-4313-846E-F9931BD63BB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11B628F1-5D60-4DD6-AB56-3B2149DAC60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EB756491-6711-408A-B0C9-2ABC98D7C21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5EE72CCE-22D1-45EC-A09C-B1E259C3079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DA627FFB-B21E-4B33-9A08-AA11592B028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297CC036-127B-4670-BDC6-E39F7F0820E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D86F1627-EAB1-4906-B91F-1F35D1B76AD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C10ACAFE-5E22-4A29-B86C-EB46C5ACFB9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3D7DBD2D-EBB4-4610-8FB4-A4C7516C231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49C23560-FF2E-4763-8A5E-8517AC1481C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1C374CB0-B782-4EFD-9CDA-10CDD4F159D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1C3216E0-C238-4138-AEB8-C00F07D3226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2C727EF4-ACC1-493D-AFEA-736ECA0471A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0BB24C6C-EAA3-4BCE-AAFF-075A5949A94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707" name="直線コネクタ 706">
          <a:extLst>
            <a:ext uri="{FF2B5EF4-FFF2-40B4-BE49-F238E27FC236}">
              <a16:creationId xmlns:a16="http://schemas.microsoft.com/office/drawing/2014/main" id="{907B9530-5DC9-4635-8415-D1FFA528D500}"/>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708" name="【消防施設】&#10;一人当たり面積最小値テキスト">
          <a:extLst>
            <a:ext uri="{FF2B5EF4-FFF2-40B4-BE49-F238E27FC236}">
              <a16:creationId xmlns:a16="http://schemas.microsoft.com/office/drawing/2014/main" id="{C3891F9A-1C3F-4192-8BCE-2FA9A7140C96}"/>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09" name="直線コネクタ 708">
          <a:extLst>
            <a:ext uri="{FF2B5EF4-FFF2-40B4-BE49-F238E27FC236}">
              <a16:creationId xmlns:a16="http://schemas.microsoft.com/office/drawing/2014/main" id="{7EE7D7E3-3286-4C38-8095-92B6B359BE1C}"/>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10" name="【消防施設】&#10;一人当たり面積最大値テキスト">
          <a:extLst>
            <a:ext uri="{FF2B5EF4-FFF2-40B4-BE49-F238E27FC236}">
              <a16:creationId xmlns:a16="http://schemas.microsoft.com/office/drawing/2014/main" id="{E8C2B564-1B89-4E88-878C-D759706781CB}"/>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1" name="直線コネクタ 710">
          <a:extLst>
            <a:ext uri="{FF2B5EF4-FFF2-40B4-BE49-F238E27FC236}">
              <a16:creationId xmlns:a16="http://schemas.microsoft.com/office/drawing/2014/main" id="{A2F232C3-496A-48C1-91B7-FCFB08500FEC}"/>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712" name="【消防施設】&#10;一人当たり面積平均値テキスト">
          <a:extLst>
            <a:ext uri="{FF2B5EF4-FFF2-40B4-BE49-F238E27FC236}">
              <a16:creationId xmlns:a16="http://schemas.microsoft.com/office/drawing/2014/main" id="{161C595B-4A9A-43F3-ACAB-4B8D048BCEDE}"/>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13" name="フローチャート: 判断 712">
          <a:extLst>
            <a:ext uri="{FF2B5EF4-FFF2-40B4-BE49-F238E27FC236}">
              <a16:creationId xmlns:a16="http://schemas.microsoft.com/office/drawing/2014/main" id="{0D2FB9B5-C329-4C62-84CE-AB607AEF1C54}"/>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714" name="フローチャート: 判断 713">
          <a:extLst>
            <a:ext uri="{FF2B5EF4-FFF2-40B4-BE49-F238E27FC236}">
              <a16:creationId xmlns:a16="http://schemas.microsoft.com/office/drawing/2014/main" id="{614FEB0F-D988-4D6B-A486-930DFEFFF646}"/>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715" name="フローチャート: 判断 714">
          <a:extLst>
            <a:ext uri="{FF2B5EF4-FFF2-40B4-BE49-F238E27FC236}">
              <a16:creationId xmlns:a16="http://schemas.microsoft.com/office/drawing/2014/main" id="{02B29D5A-3B0D-4718-80EC-D4F626288A5E}"/>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16" name="フローチャート: 判断 715">
          <a:extLst>
            <a:ext uri="{FF2B5EF4-FFF2-40B4-BE49-F238E27FC236}">
              <a16:creationId xmlns:a16="http://schemas.microsoft.com/office/drawing/2014/main" id="{62BFB683-BCAB-4102-987C-1C00E64CBD6D}"/>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17" name="フローチャート: 判断 716">
          <a:extLst>
            <a:ext uri="{FF2B5EF4-FFF2-40B4-BE49-F238E27FC236}">
              <a16:creationId xmlns:a16="http://schemas.microsoft.com/office/drawing/2014/main" id="{75F8FA72-6CD8-45CF-96E2-C1394C6AB6BF}"/>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A0C4C63-175D-4E2E-B2B7-6C228411D76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30E1CDB-13AE-46C7-A769-1911E8963DC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A32C442-4F4F-4525-957B-740D63A6026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AD1429F-8E94-428C-ABCC-713E880B1CA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7EA699B2-C95F-43BE-B9B5-EA61DF02FA7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723" name="楕円 722">
          <a:extLst>
            <a:ext uri="{FF2B5EF4-FFF2-40B4-BE49-F238E27FC236}">
              <a16:creationId xmlns:a16="http://schemas.microsoft.com/office/drawing/2014/main" id="{99CD1EBF-37EF-480F-BC72-63740D022B46}"/>
            </a:ext>
          </a:extLst>
        </xdr:cNvPr>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724" name="【消防施設】&#10;一人当たり面積該当値テキスト">
          <a:extLst>
            <a:ext uri="{FF2B5EF4-FFF2-40B4-BE49-F238E27FC236}">
              <a16:creationId xmlns:a16="http://schemas.microsoft.com/office/drawing/2014/main" id="{D8F0171B-FB1E-4AED-ABF0-D901B4FD113D}"/>
            </a:ext>
          </a:extLst>
        </xdr:cNvPr>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725" name="楕円 724">
          <a:extLst>
            <a:ext uri="{FF2B5EF4-FFF2-40B4-BE49-F238E27FC236}">
              <a16:creationId xmlns:a16="http://schemas.microsoft.com/office/drawing/2014/main" id="{DC3A8D05-9B8C-4DAD-928A-920473FCE4B5}"/>
            </a:ext>
          </a:extLst>
        </xdr:cNvPr>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19050</xdr:rowOff>
    </xdr:to>
    <xdr:cxnSp macro="">
      <xdr:nvCxnSpPr>
        <xdr:cNvPr id="726" name="直線コネクタ 725">
          <a:extLst>
            <a:ext uri="{FF2B5EF4-FFF2-40B4-BE49-F238E27FC236}">
              <a16:creationId xmlns:a16="http://schemas.microsoft.com/office/drawing/2014/main" id="{0BB5BC95-0822-4488-B2D5-E7C7DCD9B1D0}"/>
            </a:ext>
          </a:extLst>
        </xdr:cNvPr>
        <xdr:cNvCxnSpPr/>
      </xdr:nvCxnSpPr>
      <xdr:spPr>
        <a:xfrm>
          <a:off x="21323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141605</xdr:rowOff>
    </xdr:from>
    <xdr:to>
      <xdr:col>107</xdr:col>
      <xdr:colOff>101600</xdr:colOff>
      <xdr:row>86</xdr:row>
      <xdr:rowOff>71755</xdr:rowOff>
    </xdr:to>
    <xdr:sp macro="" textlink="">
      <xdr:nvSpPr>
        <xdr:cNvPr id="727" name="楕円 726">
          <a:extLst>
            <a:ext uri="{FF2B5EF4-FFF2-40B4-BE49-F238E27FC236}">
              <a16:creationId xmlns:a16="http://schemas.microsoft.com/office/drawing/2014/main" id="{9348D40B-3EAD-425D-BBCE-331E536D26C0}"/>
            </a:ext>
          </a:extLst>
        </xdr:cNvPr>
        <xdr:cNvSpPr/>
      </xdr:nvSpPr>
      <xdr:spPr>
        <a:xfrm>
          <a:off x="20383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20955</xdr:rowOff>
    </xdr:to>
    <xdr:cxnSp macro="">
      <xdr:nvCxnSpPr>
        <xdr:cNvPr id="728" name="直線コネクタ 727">
          <a:extLst>
            <a:ext uri="{FF2B5EF4-FFF2-40B4-BE49-F238E27FC236}">
              <a16:creationId xmlns:a16="http://schemas.microsoft.com/office/drawing/2014/main" id="{0E25DC72-76DF-4562-911C-B44D5A73C6ED}"/>
            </a:ext>
          </a:extLst>
        </xdr:cNvPr>
        <xdr:cNvCxnSpPr/>
      </xdr:nvCxnSpPr>
      <xdr:spPr>
        <a:xfrm flipV="1">
          <a:off x="20434300" y="147637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141605</xdr:rowOff>
    </xdr:from>
    <xdr:to>
      <xdr:col>102</xdr:col>
      <xdr:colOff>165100</xdr:colOff>
      <xdr:row>86</xdr:row>
      <xdr:rowOff>71755</xdr:rowOff>
    </xdr:to>
    <xdr:sp macro="" textlink="">
      <xdr:nvSpPr>
        <xdr:cNvPr id="729" name="楕円 728">
          <a:extLst>
            <a:ext uri="{FF2B5EF4-FFF2-40B4-BE49-F238E27FC236}">
              <a16:creationId xmlns:a16="http://schemas.microsoft.com/office/drawing/2014/main" id="{D39FD360-303E-48CA-B5CC-3FCD88F46FE8}"/>
            </a:ext>
          </a:extLst>
        </xdr:cNvPr>
        <xdr:cNvSpPr/>
      </xdr:nvSpPr>
      <xdr:spPr>
        <a:xfrm>
          <a:off x="19494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20955</xdr:rowOff>
    </xdr:from>
    <xdr:to>
      <xdr:col>107</xdr:col>
      <xdr:colOff>50800</xdr:colOff>
      <xdr:row>86</xdr:row>
      <xdr:rowOff>20955</xdr:rowOff>
    </xdr:to>
    <xdr:cxnSp macro="">
      <xdr:nvCxnSpPr>
        <xdr:cNvPr id="730" name="直線コネクタ 729">
          <a:extLst>
            <a:ext uri="{FF2B5EF4-FFF2-40B4-BE49-F238E27FC236}">
              <a16:creationId xmlns:a16="http://schemas.microsoft.com/office/drawing/2014/main" id="{714EE8A7-B003-473F-ABF3-96126F1883D9}"/>
            </a:ext>
          </a:extLst>
        </xdr:cNvPr>
        <xdr:cNvCxnSpPr/>
      </xdr:nvCxnSpPr>
      <xdr:spPr>
        <a:xfrm>
          <a:off x="19545300" y="14765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143511</xdr:rowOff>
    </xdr:from>
    <xdr:to>
      <xdr:col>98</xdr:col>
      <xdr:colOff>38100</xdr:colOff>
      <xdr:row>86</xdr:row>
      <xdr:rowOff>73661</xdr:rowOff>
    </xdr:to>
    <xdr:sp macro="" textlink="">
      <xdr:nvSpPr>
        <xdr:cNvPr id="731" name="楕円 730">
          <a:extLst>
            <a:ext uri="{FF2B5EF4-FFF2-40B4-BE49-F238E27FC236}">
              <a16:creationId xmlns:a16="http://schemas.microsoft.com/office/drawing/2014/main" id="{D8F12915-6F94-4B4D-9CF4-7FBAEFBAF615}"/>
            </a:ext>
          </a:extLst>
        </xdr:cNvPr>
        <xdr:cNvSpPr/>
      </xdr:nvSpPr>
      <xdr:spPr>
        <a:xfrm>
          <a:off x="18605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20955</xdr:rowOff>
    </xdr:from>
    <xdr:to>
      <xdr:col>102</xdr:col>
      <xdr:colOff>114300</xdr:colOff>
      <xdr:row>86</xdr:row>
      <xdr:rowOff>22861</xdr:rowOff>
    </xdr:to>
    <xdr:cxnSp macro="">
      <xdr:nvCxnSpPr>
        <xdr:cNvPr id="732" name="直線コネクタ 731">
          <a:extLst>
            <a:ext uri="{FF2B5EF4-FFF2-40B4-BE49-F238E27FC236}">
              <a16:creationId xmlns:a16="http://schemas.microsoft.com/office/drawing/2014/main" id="{65B03923-5A1D-4008-B057-50DE7D3876B0}"/>
            </a:ext>
          </a:extLst>
        </xdr:cNvPr>
        <xdr:cNvCxnSpPr/>
      </xdr:nvCxnSpPr>
      <xdr:spPr>
        <a:xfrm flipV="1">
          <a:off x="18656300" y="147656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733" name="n_1aveValue【消防施設】&#10;一人当たり面積">
          <a:extLst>
            <a:ext uri="{FF2B5EF4-FFF2-40B4-BE49-F238E27FC236}">
              <a16:creationId xmlns:a16="http://schemas.microsoft.com/office/drawing/2014/main" id="{5C301AC3-A614-4444-B13C-4A06A378ECCF}"/>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734" name="n_2aveValue【消防施設】&#10;一人当たり面積">
          <a:extLst>
            <a:ext uri="{FF2B5EF4-FFF2-40B4-BE49-F238E27FC236}">
              <a16:creationId xmlns:a16="http://schemas.microsoft.com/office/drawing/2014/main" id="{FD74099F-F971-4D25-B09C-6E3F46A6C6D4}"/>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735" name="n_3aveValue【消防施設】&#10;一人当たり面積">
          <a:extLst>
            <a:ext uri="{FF2B5EF4-FFF2-40B4-BE49-F238E27FC236}">
              <a16:creationId xmlns:a16="http://schemas.microsoft.com/office/drawing/2014/main" id="{6646A281-F679-4815-B69F-8546D2E88FC2}"/>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736" name="n_4aveValue【消防施設】&#10;一人当たり面積">
          <a:extLst>
            <a:ext uri="{FF2B5EF4-FFF2-40B4-BE49-F238E27FC236}">
              <a16:creationId xmlns:a16="http://schemas.microsoft.com/office/drawing/2014/main" id="{E2C55C98-5CDC-4E91-8038-66A1E998F50F}"/>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737" name="n_1mainValue【消防施設】&#10;一人当たり面積">
          <a:extLst>
            <a:ext uri="{FF2B5EF4-FFF2-40B4-BE49-F238E27FC236}">
              <a16:creationId xmlns:a16="http://schemas.microsoft.com/office/drawing/2014/main" id="{5DA08CB7-B4CB-4436-A807-E08D300B7A62}"/>
            </a:ext>
          </a:extLst>
        </xdr:cNvPr>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62882</xdr:rowOff>
    </xdr:from>
    <xdr:ext cx="469744" cy="259045"/>
    <xdr:sp macro="" textlink="">
      <xdr:nvSpPr>
        <xdr:cNvPr id="738" name="n_2mainValue【消防施設】&#10;一人当たり面積">
          <a:extLst>
            <a:ext uri="{FF2B5EF4-FFF2-40B4-BE49-F238E27FC236}">
              <a16:creationId xmlns:a16="http://schemas.microsoft.com/office/drawing/2014/main" id="{C17463B5-C63C-44BC-B88B-371D6C620828}"/>
            </a:ext>
          </a:extLst>
        </xdr:cNvPr>
        <xdr:cNvSpPr txBox="1"/>
      </xdr:nvSpPr>
      <xdr:spPr>
        <a:xfrm>
          <a:off x="20199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62882</xdr:rowOff>
    </xdr:from>
    <xdr:ext cx="469744" cy="259045"/>
    <xdr:sp macro="" textlink="">
      <xdr:nvSpPr>
        <xdr:cNvPr id="739" name="n_3mainValue【消防施設】&#10;一人当たり面積">
          <a:extLst>
            <a:ext uri="{FF2B5EF4-FFF2-40B4-BE49-F238E27FC236}">
              <a16:creationId xmlns:a16="http://schemas.microsoft.com/office/drawing/2014/main" id="{81A611B8-38DD-4123-86C6-E16649E5E4F8}"/>
            </a:ext>
          </a:extLst>
        </xdr:cNvPr>
        <xdr:cNvSpPr txBox="1"/>
      </xdr:nvSpPr>
      <xdr:spPr>
        <a:xfrm>
          <a:off x="19310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64788</xdr:rowOff>
    </xdr:from>
    <xdr:ext cx="469744" cy="259045"/>
    <xdr:sp macro="" textlink="">
      <xdr:nvSpPr>
        <xdr:cNvPr id="740" name="n_4mainValue【消防施設】&#10;一人当たり面積">
          <a:extLst>
            <a:ext uri="{FF2B5EF4-FFF2-40B4-BE49-F238E27FC236}">
              <a16:creationId xmlns:a16="http://schemas.microsoft.com/office/drawing/2014/main" id="{E9CD4CF2-C382-4300-8D62-7DFBC00C324A}"/>
            </a:ext>
          </a:extLst>
        </xdr:cNvPr>
        <xdr:cNvSpPr txBox="1"/>
      </xdr:nvSpPr>
      <xdr:spPr>
        <a:xfrm>
          <a:off x="18421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8FD78725-BED6-48F3-861E-F3149573E0D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B580A24F-269F-40F6-BF19-785501DED00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56DEE44B-22AD-426F-BD77-0C9E05D8802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420639BE-24BB-4429-8E2E-AFECF882D7E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DAC7559D-B7F3-46FA-B003-EEB0B666F28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3565907-294C-4DB3-997D-89A4E646218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98E4A6D2-2543-4A2F-A8F8-AD1B93A38C6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B88D7051-D13D-46FE-8EFE-DE98AC9E2B2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2E344F3D-7627-4A81-8886-E85667D6845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A106B4D3-9F0E-40F5-9E96-08C3BB35992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8E3EE652-D6C4-49EC-AABF-4F0BB2AD6BF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378B896D-DAEF-4868-9AF4-8CE8F5619E2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8C921DB4-AAC3-4AF9-B166-ECA0F309C5B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0A83FEBA-6F26-435D-9071-0C345D26408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D175BA67-6EF6-4093-B6CB-E4E377EA4C2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00445C1E-E813-4E6A-8EE9-35AD4E2A979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2CB14F70-FF4E-4D71-8AE7-5B5C2D42B17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CE9D8650-B31C-4E21-B568-0D9EC8198C4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21156026-344C-467C-BFE2-444AAC8E76C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E51E0839-5EFC-4700-8396-3C5FD289C16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DB0F9E54-A07F-46E7-9955-F2517462EE3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328E4234-34BD-461A-A198-D98AFDB5E5C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3A5C8215-96F4-4B45-B09A-90FEB3396F3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DE0B4DEF-3C68-4118-869A-977522A8EEC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0F480102-7F94-43E8-B8BB-57B974F39A5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9D68631C-1F05-4CF8-B758-3D03362250F9}"/>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庁舎】&#10;有形固定資産減価償却率最小値テキスト">
          <a:extLst>
            <a:ext uri="{FF2B5EF4-FFF2-40B4-BE49-F238E27FC236}">
              <a16:creationId xmlns:a16="http://schemas.microsoft.com/office/drawing/2014/main" id="{1CE7F262-BE3F-448C-8FA3-317D20A34E8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8E120504-BEB1-4B43-8C16-3C9D1B175D7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69" name="【庁舎】&#10;有形固定資産減価償却率最大値テキスト">
          <a:extLst>
            <a:ext uri="{FF2B5EF4-FFF2-40B4-BE49-F238E27FC236}">
              <a16:creationId xmlns:a16="http://schemas.microsoft.com/office/drawing/2014/main" id="{A3EBC796-3501-4AD4-AD3C-CD12AFF3DC27}"/>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70" name="直線コネクタ 769">
          <a:extLst>
            <a:ext uri="{FF2B5EF4-FFF2-40B4-BE49-F238E27FC236}">
              <a16:creationId xmlns:a16="http://schemas.microsoft.com/office/drawing/2014/main" id="{FF9B026A-39AE-41DA-9E7F-DA10ED6150F4}"/>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771" name="【庁舎】&#10;有形固定資産減価償却率平均値テキスト">
          <a:extLst>
            <a:ext uri="{FF2B5EF4-FFF2-40B4-BE49-F238E27FC236}">
              <a16:creationId xmlns:a16="http://schemas.microsoft.com/office/drawing/2014/main" id="{24445706-A96B-443D-BC70-4FD3BD322D62}"/>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72" name="フローチャート: 判断 771">
          <a:extLst>
            <a:ext uri="{FF2B5EF4-FFF2-40B4-BE49-F238E27FC236}">
              <a16:creationId xmlns:a16="http://schemas.microsoft.com/office/drawing/2014/main" id="{A91BB40A-6783-4952-963F-9D8ED078147A}"/>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73" name="フローチャート: 判断 772">
          <a:extLst>
            <a:ext uri="{FF2B5EF4-FFF2-40B4-BE49-F238E27FC236}">
              <a16:creationId xmlns:a16="http://schemas.microsoft.com/office/drawing/2014/main" id="{C766B8B4-A725-4FD7-923D-3EE53D721481}"/>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74" name="フローチャート: 判断 773">
          <a:extLst>
            <a:ext uri="{FF2B5EF4-FFF2-40B4-BE49-F238E27FC236}">
              <a16:creationId xmlns:a16="http://schemas.microsoft.com/office/drawing/2014/main" id="{1C0BA4E6-6868-4F28-A052-330E2063EAC3}"/>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75" name="フローチャート: 判断 774">
          <a:extLst>
            <a:ext uri="{FF2B5EF4-FFF2-40B4-BE49-F238E27FC236}">
              <a16:creationId xmlns:a16="http://schemas.microsoft.com/office/drawing/2014/main" id="{79A837C3-A7AF-4006-88F9-D9407B8EB4BE}"/>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6" name="フローチャート: 判断 775">
          <a:extLst>
            <a:ext uri="{FF2B5EF4-FFF2-40B4-BE49-F238E27FC236}">
              <a16:creationId xmlns:a16="http://schemas.microsoft.com/office/drawing/2014/main" id="{DEC4924E-EC28-4478-AF03-A2C61B10CB2E}"/>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99AD5A5-4376-457E-B44B-D4616F3E8BA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E8F8EAB-66C5-40F2-A603-0AF6BB8D098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B970DE7-547A-4429-9CBC-079894125C0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4BC03D0-71EA-4DEA-A28D-55DFEB0050E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74451F66-0097-424A-84AF-A33262F3E98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125005</xdr:rowOff>
    </xdr:from>
    <xdr:to>
      <xdr:col>85</xdr:col>
      <xdr:colOff>177800</xdr:colOff>
      <xdr:row>109</xdr:row>
      <xdr:rowOff>55155</xdr:rowOff>
    </xdr:to>
    <xdr:sp macro="" textlink="">
      <xdr:nvSpPr>
        <xdr:cNvPr id="782" name="楕円 781">
          <a:extLst>
            <a:ext uri="{FF2B5EF4-FFF2-40B4-BE49-F238E27FC236}">
              <a16:creationId xmlns:a16="http://schemas.microsoft.com/office/drawing/2014/main" id="{30764892-0980-43A7-BCC0-5A8E5CBE4625}"/>
            </a:ext>
          </a:extLst>
        </xdr:cNvPr>
        <xdr:cNvSpPr/>
      </xdr:nvSpPr>
      <xdr:spPr>
        <a:xfrm>
          <a:off x="162687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39932</xdr:rowOff>
    </xdr:from>
    <xdr:ext cx="405111" cy="259045"/>
    <xdr:sp macro="" textlink="">
      <xdr:nvSpPr>
        <xdr:cNvPr id="783" name="【庁舎】&#10;有形固定資産減価償却率該当値テキスト">
          <a:extLst>
            <a:ext uri="{FF2B5EF4-FFF2-40B4-BE49-F238E27FC236}">
              <a16:creationId xmlns:a16="http://schemas.microsoft.com/office/drawing/2014/main" id="{DE15CEFF-A00A-45FA-9D9F-9740F2EC7743}"/>
            </a:ext>
          </a:extLst>
        </xdr:cNvPr>
        <xdr:cNvSpPr txBox="1"/>
      </xdr:nvSpPr>
      <xdr:spPr>
        <a:xfrm>
          <a:off x="16357600" y="1855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93980</xdr:rowOff>
    </xdr:from>
    <xdr:to>
      <xdr:col>81</xdr:col>
      <xdr:colOff>101600</xdr:colOff>
      <xdr:row>109</xdr:row>
      <xdr:rowOff>24130</xdr:rowOff>
    </xdr:to>
    <xdr:sp macro="" textlink="">
      <xdr:nvSpPr>
        <xdr:cNvPr id="784" name="楕円 783">
          <a:extLst>
            <a:ext uri="{FF2B5EF4-FFF2-40B4-BE49-F238E27FC236}">
              <a16:creationId xmlns:a16="http://schemas.microsoft.com/office/drawing/2014/main" id="{93E202B5-7F9C-4D32-AE7E-109436C0FD92}"/>
            </a:ext>
          </a:extLst>
        </xdr:cNvPr>
        <xdr:cNvSpPr/>
      </xdr:nvSpPr>
      <xdr:spPr>
        <a:xfrm>
          <a:off x="15430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144780</xdr:rowOff>
    </xdr:from>
    <xdr:to>
      <xdr:col>85</xdr:col>
      <xdr:colOff>127000</xdr:colOff>
      <xdr:row>109</xdr:row>
      <xdr:rowOff>4355</xdr:rowOff>
    </xdr:to>
    <xdr:cxnSp macro="">
      <xdr:nvCxnSpPr>
        <xdr:cNvPr id="785" name="直線コネクタ 784">
          <a:extLst>
            <a:ext uri="{FF2B5EF4-FFF2-40B4-BE49-F238E27FC236}">
              <a16:creationId xmlns:a16="http://schemas.microsoft.com/office/drawing/2014/main" id="{7CDFAD9F-160C-48BF-B327-4471213399FD}"/>
            </a:ext>
          </a:extLst>
        </xdr:cNvPr>
        <xdr:cNvCxnSpPr/>
      </xdr:nvCxnSpPr>
      <xdr:spPr>
        <a:xfrm>
          <a:off x="15481300" y="1866138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64588</xdr:rowOff>
    </xdr:from>
    <xdr:to>
      <xdr:col>76</xdr:col>
      <xdr:colOff>165100</xdr:colOff>
      <xdr:row>108</xdr:row>
      <xdr:rowOff>166188</xdr:rowOff>
    </xdr:to>
    <xdr:sp macro="" textlink="">
      <xdr:nvSpPr>
        <xdr:cNvPr id="786" name="楕円 785">
          <a:extLst>
            <a:ext uri="{FF2B5EF4-FFF2-40B4-BE49-F238E27FC236}">
              <a16:creationId xmlns:a16="http://schemas.microsoft.com/office/drawing/2014/main" id="{1A647E42-A96B-4F2D-BBF5-23B6AE381C94}"/>
            </a:ext>
          </a:extLst>
        </xdr:cNvPr>
        <xdr:cNvSpPr/>
      </xdr:nvSpPr>
      <xdr:spPr>
        <a:xfrm>
          <a:off x="14541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115388</xdr:rowOff>
    </xdr:from>
    <xdr:to>
      <xdr:col>81</xdr:col>
      <xdr:colOff>50800</xdr:colOff>
      <xdr:row>108</xdr:row>
      <xdr:rowOff>144780</xdr:rowOff>
    </xdr:to>
    <xdr:cxnSp macro="">
      <xdr:nvCxnSpPr>
        <xdr:cNvPr id="787" name="直線コネクタ 786">
          <a:extLst>
            <a:ext uri="{FF2B5EF4-FFF2-40B4-BE49-F238E27FC236}">
              <a16:creationId xmlns:a16="http://schemas.microsoft.com/office/drawing/2014/main" id="{871D6284-866D-4E4A-B000-23AF6224B09E}"/>
            </a:ext>
          </a:extLst>
        </xdr:cNvPr>
        <xdr:cNvCxnSpPr/>
      </xdr:nvCxnSpPr>
      <xdr:spPr>
        <a:xfrm>
          <a:off x="14592300" y="1863198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33564</xdr:rowOff>
    </xdr:from>
    <xdr:to>
      <xdr:col>72</xdr:col>
      <xdr:colOff>38100</xdr:colOff>
      <xdr:row>108</xdr:row>
      <xdr:rowOff>135164</xdr:rowOff>
    </xdr:to>
    <xdr:sp macro="" textlink="">
      <xdr:nvSpPr>
        <xdr:cNvPr id="788" name="楕円 787">
          <a:extLst>
            <a:ext uri="{FF2B5EF4-FFF2-40B4-BE49-F238E27FC236}">
              <a16:creationId xmlns:a16="http://schemas.microsoft.com/office/drawing/2014/main" id="{0B555779-8FD2-44E5-83BA-592CCA731EF2}"/>
            </a:ext>
          </a:extLst>
        </xdr:cNvPr>
        <xdr:cNvSpPr/>
      </xdr:nvSpPr>
      <xdr:spPr>
        <a:xfrm>
          <a:off x="136525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84364</xdr:rowOff>
    </xdr:from>
    <xdr:to>
      <xdr:col>76</xdr:col>
      <xdr:colOff>114300</xdr:colOff>
      <xdr:row>108</xdr:row>
      <xdr:rowOff>115388</xdr:rowOff>
    </xdr:to>
    <xdr:cxnSp macro="">
      <xdr:nvCxnSpPr>
        <xdr:cNvPr id="789" name="直線コネクタ 788">
          <a:extLst>
            <a:ext uri="{FF2B5EF4-FFF2-40B4-BE49-F238E27FC236}">
              <a16:creationId xmlns:a16="http://schemas.microsoft.com/office/drawing/2014/main" id="{D433FC33-C11E-4045-839C-2D91E6935A50}"/>
            </a:ext>
          </a:extLst>
        </xdr:cNvPr>
        <xdr:cNvCxnSpPr/>
      </xdr:nvCxnSpPr>
      <xdr:spPr>
        <a:xfrm>
          <a:off x="13703300" y="1860096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2539</xdr:rowOff>
    </xdr:from>
    <xdr:to>
      <xdr:col>67</xdr:col>
      <xdr:colOff>101600</xdr:colOff>
      <xdr:row>108</xdr:row>
      <xdr:rowOff>104139</xdr:rowOff>
    </xdr:to>
    <xdr:sp macro="" textlink="">
      <xdr:nvSpPr>
        <xdr:cNvPr id="790" name="楕円 789">
          <a:extLst>
            <a:ext uri="{FF2B5EF4-FFF2-40B4-BE49-F238E27FC236}">
              <a16:creationId xmlns:a16="http://schemas.microsoft.com/office/drawing/2014/main" id="{C5428BB9-817E-4E58-A1E0-585C8CFA1D20}"/>
            </a:ext>
          </a:extLst>
        </xdr:cNvPr>
        <xdr:cNvSpPr/>
      </xdr:nvSpPr>
      <xdr:spPr>
        <a:xfrm>
          <a:off x="12763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53339</xdr:rowOff>
    </xdr:from>
    <xdr:to>
      <xdr:col>71</xdr:col>
      <xdr:colOff>177800</xdr:colOff>
      <xdr:row>108</xdr:row>
      <xdr:rowOff>84364</xdr:rowOff>
    </xdr:to>
    <xdr:cxnSp macro="">
      <xdr:nvCxnSpPr>
        <xdr:cNvPr id="791" name="直線コネクタ 790">
          <a:extLst>
            <a:ext uri="{FF2B5EF4-FFF2-40B4-BE49-F238E27FC236}">
              <a16:creationId xmlns:a16="http://schemas.microsoft.com/office/drawing/2014/main" id="{7B03864D-0C56-4075-81E3-E5FD23B9C331}"/>
            </a:ext>
          </a:extLst>
        </xdr:cNvPr>
        <xdr:cNvCxnSpPr/>
      </xdr:nvCxnSpPr>
      <xdr:spPr>
        <a:xfrm>
          <a:off x="12814300" y="1856993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792" name="n_1aveValue【庁舎】&#10;有形固定資産減価償却率">
          <a:extLst>
            <a:ext uri="{FF2B5EF4-FFF2-40B4-BE49-F238E27FC236}">
              <a16:creationId xmlns:a16="http://schemas.microsoft.com/office/drawing/2014/main" id="{5E160CA5-12F5-4A90-A1C6-53F21E18C1FE}"/>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793" name="n_2aveValue【庁舎】&#10;有形固定資産減価償却率">
          <a:extLst>
            <a:ext uri="{FF2B5EF4-FFF2-40B4-BE49-F238E27FC236}">
              <a16:creationId xmlns:a16="http://schemas.microsoft.com/office/drawing/2014/main" id="{4F398E01-C241-4213-9DE3-F3366796F928}"/>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94" name="n_3aveValue【庁舎】&#10;有形固定資産減価償却率">
          <a:extLst>
            <a:ext uri="{FF2B5EF4-FFF2-40B4-BE49-F238E27FC236}">
              <a16:creationId xmlns:a16="http://schemas.microsoft.com/office/drawing/2014/main" id="{F111A24A-BAB1-435D-B692-313C86BCC25E}"/>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95" name="n_4aveValue【庁舎】&#10;有形固定資産減価償却率">
          <a:extLst>
            <a:ext uri="{FF2B5EF4-FFF2-40B4-BE49-F238E27FC236}">
              <a16:creationId xmlns:a16="http://schemas.microsoft.com/office/drawing/2014/main" id="{A1E7A48B-264B-42F1-9BF0-FD2E1998EBFD}"/>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15257</xdr:rowOff>
    </xdr:from>
    <xdr:ext cx="405111" cy="259045"/>
    <xdr:sp macro="" textlink="">
      <xdr:nvSpPr>
        <xdr:cNvPr id="796" name="n_1mainValue【庁舎】&#10;有形固定資産減価償却率">
          <a:extLst>
            <a:ext uri="{FF2B5EF4-FFF2-40B4-BE49-F238E27FC236}">
              <a16:creationId xmlns:a16="http://schemas.microsoft.com/office/drawing/2014/main" id="{8E56D44E-3031-486F-8CA0-655C204BAD14}"/>
            </a:ext>
          </a:extLst>
        </xdr:cNvPr>
        <xdr:cNvSpPr txBox="1"/>
      </xdr:nvSpPr>
      <xdr:spPr>
        <a:xfrm>
          <a:off x="152660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157315</xdr:rowOff>
    </xdr:from>
    <xdr:ext cx="405111" cy="259045"/>
    <xdr:sp macro="" textlink="">
      <xdr:nvSpPr>
        <xdr:cNvPr id="797" name="n_2mainValue【庁舎】&#10;有形固定資産減価償却率">
          <a:extLst>
            <a:ext uri="{FF2B5EF4-FFF2-40B4-BE49-F238E27FC236}">
              <a16:creationId xmlns:a16="http://schemas.microsoft.com/office/drawing/2014/main" id="{2CBD0773-9E32-419B-8577-FF91DDD8B16E}"/>
            </a:ext>
          </a:extLst>
        </xdr:cNvPr>
        <xdr:cNvSpPr txBox="1"/>
      </xdr:nvSpPr>
      <xdr:spPr>
        <a:xfrm>
          <a:off x="14389744" y="1867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126291</xdr:rowOff>
    </xdr:from>
    <xdr:ext cx="405111" cy="259045"/>
    <xdr:sp macro="" textlink="">
      <xdr:nvSpPr>
        <xdr:cNvPr id="798" name="n_3mainValue【庁舎】&#10;有形固定資産減価償却率">
          <a:extLst>
            <a:ext uri="{FF2B5EF4-FFF2-40B4-BE49-F238E27FC236}">
              <a16:creationId xmlns:a16="http://schemas.microsoft.com/office/drawing/2014/main" id="{1806886E-9A6D-4ACF-996A-A565E51F7AB1}"/>
            </a:ext>
          </a:extLst>
        </xdr:cNvPr>
        <xdr:cNvSpPr txBox="1"/>
      </xdr:nvSpPr>
      <xdr:spPr>
        <a:xfrm>
          <a:off x="13500744" y="1864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95266</xdr:rowOff>
    </xdr:from>
    <xdr:ext cx="405111" cy="259045"/>
    <xdr:sp macro="" textlink="">
      <xdr:nvSpPr>
        <xdr:cNvPr id="799" name="n_4mainValue【庁舎】&#10;有形固定資産減価償却率">
          <a:extLst>
            <a:ext uri="{FF2B5EF4-FFF2-40B4-BE49-F238E27FC236}">
              <a16:creationId xmlns:a16="http://schemas.microsoft.com/office/drawing/2014/main" id="{3560678E-C987-4487-A026-22F521A6B049}"/>
            </a:ext>
          </a:extLst>
        </xdr:cNvPr>
        <xdr:cNvSpPr txBox="1"/>
      </xdr:nvSpPr>
      <xdr:spPr>
        <a:xfrm>
          <a:off x="12611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68D1D397-E7CC-4D06-AC16-CE5B415F521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30873332-6FB5-4A7B-B815-92A81EA028A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E70BF5C2-B9F2-4FFB-ADDD-E9C72D32BFF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207C94F5-4825-4C7F-9D48-0A0A7329071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5844E194-4EBA-4E6A-AAA4-E765795C79C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87ED76C3-2405-4BD4-BA3C-05954D3D088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8599099B-D19D-4FBC-8AC7-BD46F224AF0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69AFA974-1183-4E81-A997-00F9385F80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3EE1F52E-775A-46D1-A265-912A4A62B90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4628ADE6-519C-4799-AC7F-0ED559FF028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DCAB06EC-9D2B-4C68-AAAC-3F3BC670C9C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1855E2B8-DD13-48DC-BBFA-9E21240BE2E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9F9E9128-72D2-4980-9F9A-2DEC69FC85D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F6B3E62C-2FCC-4C50-828C-17BE6A13F79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C87BD38E-6D1A-4012-873C-46B93FBDB53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50673B87-488D-4434-BD27-CD60AEA92BC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32A6379B-489F-47D1-A249-FF2814BE389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972AF378-7A2E-421C-AB75-985F17F471A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C0544B3E-D9F6-4F6C-B6BB-4171DC03D03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21AC4477-9672-4FAE-A9DC-771FFD7B4AE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08C72E0B-6EE2-4EF8-82CF-B0EF49EB0F6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7512793E-8413-4B93-BA30-BCC19296175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89048FA9-E184-41A1-8685-D7932A0D51D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8209433F-0C73-4DAB-B632-2B729D98DA0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13D74E7C-EEF9-41C2-8DB2-2DF652E7095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825" name="直線コネクタ 824">
          <a:extLst>
            <a:ext uri="{FF2B5EF4-FFF2-40B4-BE49-F238E27FC236}">
              <a16:creationId xmlns:a16="http://schemas.microsoft.com/office/drawing/2014/main" id="{A4447D22-0283-45C1-965B-ADD210B2583A}"/>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6" name="【庁舎】&#10;一人当たり面積最小値テキスト">
          <a:extLst>
            <a:ext uri="{FF2B5EF4-FFF2-40B4-BE49-F238E27FC236}">
              <a16:creationId xmlns:a16="http://schemas.microsoft.com/office/drawing/2014/main" id="{D386F417-4360-4FDA-8990-C11D457E661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7" name="直線コネクタ 826">
          <a:extLst>
            <a:ext uri="{FF2B5EF4-FFF2-40B4-BE49-F238E27FC236}">
              <a16:creationId xmlns:a16="http://schemas.microsoft.com/office/drawing/2014/main" id="{86E7B182-3446-45C0-BBC4-AB46F0D37DFF}"/>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28" name="【庁舎】&#10;一人当たり面積最大値テキスト">
          <a:extLst>
            <a:ext uri="{FF2B5EF4-FFF2-40B4-BE49-F238E27FC236}">
              <a16:creationId xmlns:a16="http://schemas.microsoft.com/office/drawing/2014/main" id="{07B0F481-9191-4AD4-B4B3-27699CB8B146}"/>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29" name="直線コネクタ 828">
          <a:extLst>
            <a:ext uri="{FF2B5EF4-FFF2-40B4-BE49-F238E27FC236}">
              <a16:creationId xmlns:a16="http://schemas.microsoft.com/office/drawing/2014/main" id="{F11E621C-F4D9-4E96-AC43-FE4EE5728085}"/>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830" name="【庁舎】&#10;一人当たり面積平均値テキスト">
          <a:extLst>
            <a:ext uri="{FF2B5EF4-FFF2-40B4-BE49-F238E27FC236}">
              <a16:creationId xmlns:a16="http://schemas.microsoft.com/office/drawing/2014/main" id="{EB076F85-7720-40FE-8D77-65C51E1F00EF}"/>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31" name="フローチャート: 判断 830">
          <a:extLst>
            <a:ext uri="{FF2B5EF4-FFF2-40B4-BE49-F238E27FC236}">
              <a16:creationId xmlns:a16="http://schemas.microsoft.com/office/drawing/2014/main" id="{7572979F-AE7E-4501-B876-7A8EA4444ED2}"/>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832" name="フローチャート: 判断 831">
          <a:extLst>
            <a:ext uri="{FF2B5EF4-FFF2-40B4-BE49-F238E27FC236}">
              <a16:creationId xmlns:a16="http://schemas.microsoft.com/office/drawing/2014/main" id="{243F3078-DFEF-4069-9C3A-5FA1CB71FD3D}"/>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833" name="フローチャート: 判断 832">
          <a:extLst>
            <a:ext uri="{FF2B5EF4-FFF2-40B4-BE49-F238E27FC236}">
              <a16:creationId xmlns:a16="http://schemas.microsoft.com/office/drawing/2014/main" id="{AB2540E4-8DD6-4CAC-98D9-8955D11B7BB7}"/>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834" name="フローチャート: 判断 833">
          <a:extLst>
            <a:ext uri="{FF2B5EF4-FFF2-40B4-BE49-F238E27FC236}">
              <a16:creationId xmlns:a16="http://schemas.microsoft.com/office/drawing/2014/main" id="{16C531CC-A87D-4A6E-9496-11B466F60ABB}"/>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835" name="フローチャート: 判断 834">
          <a:extLst>
            <a:ext uri="{FF2B5EF4-FFF2-40B4-BE49-F238E27FC236}">
              <a16:creationId xmlns:a16="http://schemas.microsoft.com/office/drawing/2014/main" id="{2E463ADA-9744-4874-8398-04AA44BA68DF}"/>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46CBE7AE-FD85-4408-A951-5935D1338C0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D54A3E3-EBEB-482A-9D37-902E4DCC64C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987BBFEB-A44B-4AFC-9CB3-091F6C4AAE0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442FFB36-58F9-4E7A-B3EA-A4FFC3CE483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5F410780-AB51-4182-8645-FEF5D9AEF97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841" name="楕円 840">
          <a:extLst>
            <a:ext uri="{FF2B5EF4-FFF2-40B4-BE49-F238E27FC236}">
              <a16:creationId xmlns:a16="http://schemas.microsoft.com/office/drawing/2014/main" id="{B7CFD9CA-4ABF-4047-91A1-E57BE245F1A8}"/>
            </a:ext>
          </a:extLst>
        </xdr:cNvPr>
        <xdr:cNvSpPr/>
      </xdr:nvSpPr>
      <xdr:spPr>
        <a:xfrm>
          <a:off x="221107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154050</xdr:rowOff>
    </xdr:from>
    <xdr:ext cx="469744" cy="259045"/>
    <xdr:sp macro="" textlink="">
      <xdr:nvSpPr>
        <xdr:cNvPr id="842" name="【庁舎】&#10;一人当たり面積該当値テキスト">
          <a:extLst>
            <a:ext uri="{FF2B5EF4-FFF2-40B4-BE49-F238E27FC236}">
              <a16:creationId xmlns:a16="http://schemas.microsoft.com/office/drawing/2014/main" id="{CC79B06C-29ED-4DF1-B186-F46B4FF82A06}"/>
            </a:ext>
          </a:extLst>
        </xdr:cNvPr>
        <xdr:cNvSpPr txBox="1"/>
      </xdr:nvSpPr>
      <xdr:spPr>
        <a:xfrm>
          <a:off x="22199600"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10705</xdr:rowOff>
    </xdr:from>
    <xdr:to>
      <xdr:col>112</xdr:col>
      <xdr:colOff>38100</xdr:colOff>
      <xdr:row>106</xdr:row>
      <xdr:rowOff>112305</xdr:rowOff>
    </xdr:to>
    <xdr:sp macro="" textlink="">
      <xdr:nvSpPr>
        <xdr:cNvPr id="843" name="楕円 842">
          <a:extLst>
            <a:ext uri="{FF2B5EF4-FFF2-40B4-BE49-F238E27FC236}">
              <a16:creationId xmlns:a16="http://schemas.microsoft.com/office/drawing/2014/main" id="{0D893617-9983-4299-B77A-A276029E5678}"/>
            </a:ext>
          </a:extLst>
        </xdr:cNvPr>
        <xdr:cNvSpPr/>
      </xdr:nvSpPr>
      <xdr:spPr>
        <a:xfrm>
          <a:off x="21272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54973</xdr:rowOff>
    </xdr:from>
    <xdr:to>
      <xdr:col>116</xdr:col>
      <xdr:colOff>63500</xdr:colOff>
      <xdr:row>106</xdr:row>
      <xdr:rowOff>61505</xdr:rowOff>
    </xdr:to>
    <xdr:cxnSp macro="">
      <xdr:nvCxnSpPr>
        <xdr:cNvPr id="844" name="直線コネクタ 843">
          <a:extLst>
            <a:ext uri="{FF2B5EF4-FFF2-40B4-BE49-F238E27FC236}">
              <a16:creationId xmlns:a16="http://schemas.microsoft.com/office/drawing/2014/main" id="{5E9E5D01-754F-4ED8-8430-4224CB82563E}"/>
            </a:ext>
          </a:extLst>
        </xdr:cNvPr>
        <xdr:cNvCxnSpPr/>
      </xdr:nvCxnSpPr>
      <xdr:spPr>
        <a:xfrm flipV="1">
          <a:off x="21323300" y="1822867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17236</xdr:rowOff>
    </xdr:from>
    <xdr:to>
      <xdr:col>107</xdr:col>
      <xdr:colOff>101600</xdr:colOff>
      <xdr:row>106</xdr:row>
      <xdr:rowOff>118836</xdr:rowOff>
    </xdr:to>
    <xdr:sp macro="" textlink="">
      <xdr:nvSpPr>
        <xdr:cNvPr id="845" name="楕円 844">
          <a:extLst>
            <a:ext uri="{FF2B5EF4-FFF2-40B4-BE49-F238E27FC236}">
              <a16:creationId xmlns:a16="http://schemas.microsoft.com/office/drawing/2014/main" id="{F363C193-2909-4D82-A6E0-7BF5E6CAE411}"/>
            </a:ext>
          </a:extLst>
        </xdr:cNvPr>
        <xdr:cNvSpPr/>
      </xdr:nvSpPr>
      <xdr:spPr>
        <a:xfrm>
          <a:off x="20383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61505</xdr:rowOff>
    </xdr:from>
    <xdr:to>
      <xdr:col>111</xdr:col>
      <xdr:colOff>177800</xdr:colOff>
      <xdr:row>106</xdr:row>
      <xdr:rowOff>68036</xdr:rowOff>
    </xdr:to>
    <xdr:cxnSp macro="">
      <xdr:nvCxnSpPr>
        <xdr:cNvPr id="846" name="直線コネクタ 845">
          <a:extLst>
            <a:ext uri="{FF2B5EF4-FFF2-40B4-BE49-F238E27FC236}">
              <a16:creationId xmlns:a16="http://schemas.microsoft.com/office/drawing/2014/main" id="{F7608CEC-A3EC-44FC-B5A0-E7FAA1CDADB4}"/>
            </a:ext>
          </a:extLst>
        </xdr:cNvPr>
        <xdr:cNvCxnSpPr/>
      </xdr:nvCxnSpPr>
      <xdr:spPr>
        <a:xfrm flipV="1">
          <a:off x="20434300" y="1823520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22134</xdr:rowOff>
    </xdr:from>
    <xdr:to>
      <xdr:col>102</xdr:col>
      <xdr:colOff>165100</xdr:colOff>
      <xdr:row>106</xdr:row>
      <xdr:rowOff>123734</xdr:rowOff>
    </xdr:to>
    <xdr:sp macro="" textlink="">
      <xdr:nvSpPr>
        <xdr:cNvPr id="847" name="楕円 846">
          <a:extLst>
            <a:ext uri="{FF2B5EF4-FFF2-40B4-BE49-F238E27FC236}">
              <a16:creationId xmlns:a16="http://schemas.microsoft.com/office/drawing/2014/main" id="{1206DF35-91B6-4F50-B2DF-C82C91B9F887}"/>
            </a:ext>
          </a:extLst>
        </xdr:cNvPr>
        <xdr:cNvSpPr/>
      </xdr:nvSpPr>
      <xdr:spPr>
        <a:xfrm>
          <a:off x="19494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68036</xdr:rowOff>
    </xdr:from>
    <xdr:to>
      <xdr:col>107</xdr:col>
      <xdr:colOff>50800</xdr:colOff>
      <xdr:row>106</xdr:row>
      <xdr:rowOff>72934</xdr:rowOff>
    </xdr:to>
    <xdr:cxnSp macro="">
      <xdr:nvCxnSpPr>
        <xdr:cNvPr id="848" name="直線コネクタ 847">
          <a:extLst>
            <a:ext uri="{FF2B5EF4-FFF2-40B4-BE49-F238E27FC236}">
              <a16:creationId xmlns:a16="http://schemas.microsoft.com/office/drawing/2014/main" id="{DE53C2DA-2A10-4727-93FE-3F711A17DB07}"/>
            </a:ext>
          </a:extLst>
        </xdr:cNvPr>
        <xdr:cNvCxnSpPr/>
      </xdr:nvCxnSpPr>
      <xdr:spPr>
        <a:xfrm flipV="1">
          <a:off x="19545300" y="1824173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27032</xdr:rowOff>
    </xdr:from>
    <xdr:to>
      <xdr:col>98</xdr:col>
      <xdr:colOff>38100</xdr:colOff>
      <xdr:row>106</xdr:row>
      <xdr:rowOff>128632</xdr:rowOff>
    </xdr:to>
    <xdr:sp macro="" textlink="">
      <xdr:nvSpPr>
        <xdr:cNvPr id="849" name="楕円 848">
          <a:extLst>
            <a:ext uri="{FF2B5EF4-FFF2-40B4-BE49-F238E27FC236}">
              <a16:creationId xmlns:a16="http://schemas.microsoft.com/office/drawing/2014/main" id="{2E474CEC-608E-4819-9A93-3F609E983DAE}"/>
            </a:ext>
          </a:extLst>
        </xdr:cNvPr>
        <xdr:cNvSpPr/>
      </xdr:nvSpPr>
      <xdr:spPr>
        <a:xfrm>
          <a:off x="18605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72934</xdr:rowOff>
    </xdr:from>
    <xdr:to>
      <xdr:col>102</xdr:col>
      <xdr:colOff>114300</xdr:colOff>
      <xdr:row>106</xdr:row>
      <xdr:rowOff>77832</xdr:rowOff>
    </xdr:to>
    <xdr:cxnSp macro="">
      <xdr:nvCxnSpPr>
        <xdr:cNvPr id="850" name="直線コネクタ 849">
          <a:extLst>
            <a:ext uri="{FF2B5EF4-FFF2-40B4-BE49-F238E27FC236}">
              <a16:creationId xmlns:a16="http://schemas.microsoft.com/office/drawing/2014/main" id="{CD64301F-83DF-48AB-84F8-E8C1A40D9B57}"/>
            </a:ext>
          </a:extLst>
        </xdr:cNvPr>
        <xdr:cNvCxnSpPr/>
      </xdr:nvCxnSpPr>
      <xdr:spPr>
        <a:xfrm flipV="1">
          <a:off x="18656300" y="1824663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851" name="n_1aveValue【庁舎】&#10;一人当たり面積">
          <a:extLst>
            <a:ext uri="{FF2B5EF4-FFF2-40B4-BE49-F238E27FC236}">
              <a16:creationId xmlns:a16="http://schemas.microsoft.com/office/drawing/2014/main" id="{3A3A5931-4A80-49C9-AFF3-1D058470A87F}"/>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852" name="n_2aveValue【庁舎】&#10;一人当たり面積">
          <a:extLst>
            <a:ext uri="{FF2B5EF4-FFF2-40B4-BE49-F238E27FC236}">
              <a16:creationId xmlns:a16="http://schemas.microsoft.com/office/drawing/2014/main" id="{C823EFB4-44F6-4522-8FFB-7B710CFA6272}"/>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853" name="n_3aveValue【庁舎】&#10;一人当たり面積">
          <a:extLst>
            <a:ext uri="{FF2B5EF4-FFF2-40B4-BE49-F238E27FC236}">
              <a16:creationId xmlns:a16="http://schemas.microsoft.com/office/drawing/2014/main" id="{3591E4FE-11EA-43E3-8743-939B99944497}"/>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854" name="n_4aveValue【庁舎】&#10;一人当たり面積">
          <a:extLst>
            <a:ext uri="{FF2B5EF4-FFF2-40B4-BE49-F238E27FC236}">
              <a16:creationId xmlns:a16="http://schemas.microsoft.com/office/drawing/2014/main" id="{04107889-C14C-4033-AC56-CC0C88A06A04}"/>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103432</xdr:rowOff>
    </xdr:from>
    <xdr:ext cx="469744" cy="259045"/>
    <xdr:sp macro="" textlink="">
      <xdr:nvSpPr>
        <xdr:cNvPr id="855" name="n_1mainValue【庁舎】&#10;一人当たり面積">
          <a:extLst>
            <a:ext uri="{FF2B5EF4-FFF2-40B4-BE49-F238E27FC236}">
              <a16:creationId xmlns:a16="http://schemas.microsoft.com/office/drawing/2014/main" id="{7A9DF22B-1139-4600-B495-17AB68AF42D8}"/>
            </a:ext>
          </a:extLst>
        </xdr:cNvPr>
        <xdr:cNvSpPr txBox="1"/>
      </xdr:nvSpPr>
      <xdr:spPr>
        <a:xfrm>
          <a:off x="21075727"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109963</xdr:rowOff>
    </xdr:from>
    <xdr:ext cx="469744" cy="259045"/>
    <xdr:sp macro="" textlink="">
      <xdr:nvSpPr>
        <xdr:cNvPr id="856" name="n_2mainValue【庁舎】&#10;一人当たり面積">
          <a:extLst>
            <a:ext uri="{FF2B5EF4-FFF2-40B4-BE49-F238E27FC236}">
              <a16:creationId xmlns:a16="http://schemas.microsoft.com/office/drawing/2014/main" id="{A34AD18F-0EFD-46C9-A037-C452E92AC5FD}"/>
            </a:ext>
          </a:extLst>
        </xdr:cNvPr>
        <xdr:cNvSpPr txBox="1"/>
      </xdr:nvSpPr>
      <xdr:spPr>
        <a:xfrm>
          <a:off x="20199427" y="1828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114861</xdr:rowOff>
    </xdr:from>
    <xdr:ext cx="469744" cy="259045"/>
    <xdr:sp macro="" textlink="">
      <xdr:nvSpPr>
        <xdr:cNvPr id="857" name="n_3mainValue【庁舎】&#10;一人当たり面積">
          <a:extLst>
            <a:ext uri="{FF2B5EF4-FFF2-40B4-BE49-F238E27FC236}">
              <a16:creationId xmlns:a16="http://schemas.microsoft.com/office/drawing/2014/main" id="{E78D63AB-4849-421A-AE1C-9162EA39E4FD}"/>
            </a:ext>
          </a:extLst>
        </xdr:cNvPr>
        <xdr:cNvSpPr txBox="1"/>
      </xdr:nvSpPr>
      <xdr:spPr>
        <a:xfrm>
          <a:off x="19310427"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119759</xdr:rowOff>
    </xdr:from>
    <xdr:ext cx="469744" cy="259045"/>
    <xdr:sp macro="" textlink="">
      <xdr:nvSpPr>
        <xdr:cNvPr id="858" name="n_4mainValue【庁舎】&#10;一人当たり面積">
          <a:extLst>
            <a:ext uri="{FF2B5EF4-FFF2-40B4-BE49-F238E27FC236}">
              <a16:creationId xmlns:a16="http://schemas.microsoft.com/office/drawing/2014/main" id="{827F0FFF-810D-49A1-82D7-7E9CD7C8A308}"/>
            </a:ext>
          </a:extLst>
        </xdr:cNvPr>
        <xdr:cNvSpPr txBox="1"/>
      </xdr:nvSpPr>
      <xdr:spPr>
        <a:xfrm>
          <a:off x="18421427" y="182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741BFAB9-0766-4EBA-BBCA-EDA1BEBA4AE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AC2B04D4-7424-4D7E-89AF-1B2AF77D639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B6FD044B-DF7A-4356-A64C-FD7E2E2F1AF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施設類型別ストック情報分析表①と共通して全体的に施設の老朽化が進んでいる。</a:t>
          </a:r>
          <a:endParaRPr lang="ja-JP" altLang="ja-JP" sz="1400">
            <a:effectLst/>
          </a:endParaRPr>
        </a:p>
        <a:p>
          <a:r>
            <a:rPr kumimoji="1" lang="ja-JP" altLang="ja-JP" sz="1100">
              <a:solidFill>
                <a:schemeClr val="dk1"/>
              </a:solidFill>
              <a:effectLst/>
              <a:latin typeface="+mn-lt"/>
              <a:ea typeface="+mn-ea"/>
              <a:cs typeface="+mn-cs"/>
            </a:rPr>
            <a:t>　福祉会館は平成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年建設のため、類似団体よりも下回っているが、施設の老朽化が進んでおり耐用年数を迎えるまでに施設のあり方の検討を推し進め、計画的な維持補修を行っていく。</a:t>
          </a:r>
          <a:endParaRPr lang="ja-JP" altLang="ja-JP" sz="1400">
            <a:effectLst/>
          </a:endParaRPr>
        </a:p>
        <a:p>
          <a:r>
            <a:rPr kumimoji="1" lang="ja-JP" altLang="ja-JP" sz="1100">
              <a:solidFill>
                <a:schemeClr val="dk1"/>
              </a:solidFill>
              <a:effectLst/>
              <a:latin typeface="+mn-lt"/>
              <a:ea typeface="+mn-ea"/>
              <a:cs typeface="+mn-cs"/>
            </a:rPr>
            <a:t>　一般廃棄物処理施設においては、令和７年度以降はごみ処理事業を広域化することで廃止または規模の縮小を見込んでおり、有形固定資産減価償却率は減少していく見込みである。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また、その他の公共施設についても近隣市町と共同利用する体制を構築しており、将来負担比率等の財政指標を注視しつつ、</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立地適正化計画を策定</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、更なる公共施設等の除却や</a:t>
          </a:r>
          <a:r>
            <a:rPr kumimoji="1" lang="ja-JP" altLang="en-US" sz="1100">
              <a:solidFill>
                <a:schemeClr val="dk1"/>
              </a:solidFill>
              <a:effectLst/>
              <a:latin typeface="+mn-lt"/>
              <a:ea typeface="+mn-ea"/>
              <a:cs typeface="+mn-cs"/>
            </a:rPr>
            <a:t>再配置</a:t>
          </a:r>
          <a:r>
            <a:rPr kumimoji="1" lang="ja-JP" altLang="ja-JP" sz="1100">
              <a:solidFill>
                <a:schemeClr val="dk1"/>
              </a:solidFill>
              <a:effectLst/>
              <a:latin typeface="+mn-lt"/>
              <a:ea typeface="+mn-ea"/>
              <a:cs typeface="+mn-cs"/>
            </a:rPr>
            <a:t>を推し進めていくことで有形固定資産減価償却率を改善させていく。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奈良県河合町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16,818
16,656
8.23
8,483,176
8,466,710
13,993
4,851,103
11,672,676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140.8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aseline="0">
              <a:solidFill>
                <a:schemeClr val="dk1"/>
              </a:solidFill>
              <a:effectLst/>
              <a:latin typeface="+mn-lt"/>
              <a:ea typeface="+mn-ea"/>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人口の減少や全国平均を上回る高齢化（令和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５年９月時点</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39.8</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％）に加え</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、町内</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の大型商業施設の撤退</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税収が減少し類似団体平均と乖離が生じてきている。今後企業誘致や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徹底した税収の確保、ふるさと納税寄附金の増収に取組み、活力あるまちづくりを展開しつつ、</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歳入の確保に努める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82852</xdr:rowOff>
    </xdr:from>
    <xdr:to>
      <xdr:col>23</xdr:col>
      <xdr:colOff>133350</xdr:colOff>
      <xdr:row>42</xdr:row>
      <xdr:rowOff>105833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8375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82852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607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36891</xdr:rowOff>
    </xdr:from>
    <xdr:to>
      <xdr:col>15</xdr:col>
      <xdr:colOff>82550</xdr:colOff>
      <xdr:row>42</xdr:row>
      <xdr:rowOff>59872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377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13909</xdr:rowOff>
    </xdr:from>
    <xdr:to>
      <xdr:col>11</xdr:col>
      <xdr:colOff>31750</xdr:colOff>
      <xdr:row>42</xdr:row>
      <xdr:rowOff>36891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148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32052</xdr:rowOff>
    </xdr:from>
    <xdr:to>
      <xdr:col>19</xdr:col>
      <xdr:colOff>184150</xdr:colOff>
      <xdr:row>42</xdr:row>
      <xdr:rowOff>133652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118429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1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157541</xdr:rowOff>
    </xdr:from>
    <xdr:to>
      <xdr:col>11</xdr:col>
      <xdr:colOff>82550</xdr:colOff>
      <xdr:row>42</xdr:row>
      <xdr:rowOff>87691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72468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74886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令和５年度は一部既発債の元金償還が再開したことにより繰上償還を除いた公債費が</a:t>
          </a:r>
          <a:r>
            <a:rPr kumimoji="1" lang="en-US" altLang="ja-JP" sz="1300">
              <a:latin typeface="ＭＳ Ｐゴシック" panose="020B0600070205080204" pitchFamily="50" charset="-128"/>
              <a:ea typeface="ＭＳ Ｐゴシック" panose="020B0600070205080204" pitchFamily="50" charset="-128"/>
            </a:rPr>
            <a:t>34.7</a:t>
          </a:r>
          <a:r>
            <a:rPr kumimoji="1" lang="ja-JP" altLang="en-US" sz="1300">
              <a:latin typeface="ＭＳ Ｐゴシック" panose="020B0600070205080204" pitchFamily="50" charset="-128"/>
              <a:ea typeface="ＭＳ Ｐゴシック" panose="020B0600070205080204" pitchFamily="50" charset="-128"/>
            </a:rPr>
            <a:t>％増加したことで、類似団体平均を大きく上回る</a:t>
          </a:r>
          <a:r>
            <a:rPr kumimoji="1" lang="en-US" altLang="ja-JP" sz="1300">
              <a:latin typeface="ＭＳ Ｐゴシック" panose="020B0600070205080204" pitchFamily="50" charset="-128"/>
              <a:ea typeface="ＭＳ Ｐゴシック" panose="020B0600070205080204" pitchFamily="50" charset="-128"/>
            </a:rPr>
            <a:t>99.6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今後も経常経費の圧縮のため繰上償還や事務事業の見直しを推し進め、財政構造の弾力化を図る。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67</xdr:row>
      <xdr:rowOff>96096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253470"/>
          <a:ext cx="8382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56938</xdr:rowOff>
    </xdr:from>
    <xdr:to>
      <xdr:col>19</xdr:col>
      <xdr:colOff>133350</xdr:colOff>
      <xdr:row>65</xdr:row>
      <xdr:rowOff>109220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201188"/>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56938</xdr:rowOff>
    </xdr:from>
    <xdr:to>
      <xdr:col>15</xdr:col>
      <xdr:colOff>82550</xdr:colOff>
      <xdr:row>66</xdr:row>
      <xdr:rowOff>38312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201188"/>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38312</xdr:rowOff>
    </xdr:from>
    <xdr:to>
      <xdr:col>11</xdr:col>
      <xdr:colOff>31750</xdr:colOff>
      <xdr:row>68</xdr:row>
      <xdr:rowOff>29210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354012"/>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45296</xdr:rowOff>
    </xdr:from>
    <xdr:to>
      <xdr:col>23</xdr:col>
      <xdr:colOff>184150</xdr:colOff>
      <xdr:row>67</xdr:row>
      <xdr:rowOff>146896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5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112623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42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6138</xdr:rowOff>
    </xdr:from>
    <xdr:to>
      <xdr:col>15</xdr:col>
      <xdr:colOff>133350</xdr:colOff>
      <xdr:row>65</xdr:row>
      <xdr:rowOff>107738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92515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158962</xdr:rowOff>
    </xdr:from>
    <xdr:to>
      <xdr:col>11</xdr:col>
      <xdr:colOff>82550</xdr:colOff>
      <xdr:row>66</xdr:row>
      <xdr:rowOff>89112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73889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38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149860</xdr:rowOff>
    </xdr:from>
    <xdr:to>
      <xdr:col>7</xdr:col>
      <xdr:colOff>31750</xdr:colOff>
      <xdr:row>68</xdr:row>
      <xdr:rowOff>80010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63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64787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72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職員の退職などにより、職員層の若年齢化が進んだことや計画の策定などを業者委託せずできる限り職員対応することなどの努力により、類似団体よりも人口１人当たりの人件費・物件費当決算額は抑え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今後も職員の年齢構成や委託業務の適正化を推し進めコストの低減を図っていく。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36489</xdr:rowOff>
    </xdr:from>
    <xdr:to>
      <xdr:col>23</xdr:col>
      <xdr:colOff>133350</xdr:colOff>
      <xdr:row>82</xdr:row>
      <xdr:rowOff>48661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095389"/>
          <a:ext cx="838200" cy="1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xdr:rowOff>
    </xdr:from>
    <xdr:to>
      <xdr:col>19</xdr:col>
      <xdr:colOff>133350</xdr:colOff>
      <xdr:row>82</xdr:row>
      <xdr:rowOff>48661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58943"/>
          <a:ext cx="889000" cy="4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160891</xdr:rowOff>
    </xdr:from>
    <xdr:to>
      <xdr:col>15</xdr:col>
      <xdr:colOff>82550</xdr:colOff>
      <xdr:row>82</xdr:row>
      <xdr:rowOff>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48341"/>
          <a:ext cx="889000" cy="1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104885</xdr:rowOff>
    </xdr:from>
    <xdr:to>
      <xdr:col>11</xdr:col>
      <xdr:colOff>31750</xdr:colOff>
      <xdr:row>81</xdr:row>
      <xdr:rowOff>160891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92335"/>
          <a:ext cx="889000" cy="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157139</xdr:rowOff>
    </xdr:from>
    <xdr:to>
      <xdr:col>23</xdr:col>
      <xdr:colOff>184150</xdr:colOff>
      <xdr:row>82</xdr:row>
      <xdr:rowOff>87289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4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2216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8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169311</xdr:rowOff>
    </xdr:from>
    <xdr:to>
      <xdr:col>19</xdr:col>
      <xdr:colOff>184150</xdr:colOff>
      <xdr:row>82</xdr:row>
      <xdr:rowOff>99461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109638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2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120693</xdr:rowOff>
    </xdr:from>
    <xdr:to>
      <xdr:col>15</xdr:col>
      <xdr:colOff>133350</xdr:colOff>
      <xdr:row>82</xdr:row>
      <xdr:rowOff>50843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0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61020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7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110091</xdr:rowOff>
    </xdr:from>
    <xdr:to>
      <xdr:col>11</xdr:col>
      <xdr:colOff>82550</xdr:colOff>
      <xdr:row>82</xdr:row>
      <xdr:rowOff>40241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9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50418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66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54085</xdr:rowOff>
    </xdr:from>
    <xdr:to>
      <xdr:col>7</xdr:col>
      <xdr:colOff>31750</xdr:colOff>
      <xdr:row>81</xdr:row>
      <xdr:rowOff>155685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165862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1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経験年数階層の変動により令和４年度と比較して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％減少した。引き続き定員適正化計画に基づく中長期的な観点から新規採用者をはじめとする採用のあり方について弾力的に進める。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86482</xdr:rowOff>
    </xdr:from>
    <xdr:to>
      <xdr:col>81</xdr:col>
      <xdr:colOff>44450</xdr:colOff>
      <xdr:row>90</xdr:row>
      <xdr:rowOff>24795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414538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1409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888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86482</xdr:rowOff>
    </xdr:from>
    <xdr:to>
      <xdr:col>81</xdr:col>
      <xdr:colOff>133350</xdr:colOff>
      <xdr:row>82</xdr:row>
      <xdr:rowOff>86482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414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110368</xdr:rowOff>
    </xdr:from>
    <xdr:to>
      <xdr:col>81</xdr:col>
      <xdr:colOff>44450</xdr:colOff>
      <xdr:row>83</xdr:row>
      <xdr:rowOff>144841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340718"/>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45859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90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131536</xdr:rowOff>
    </xdr:from>
    <xdr:to>
      <xdr:col>77</xdr:col>
      <xdr:colOff>44450</xdr:colOff>
      <xdr:row>83</xdr:row>
      <xdr:rowOff>144841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018986"/>
          <a:ext cx="889000" cy="35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39612</xdr:rowOff>
    </xdr:from>
    <xdr:to>
      <xdr:col>72</xdr:col>
      <xdr:colOff>203200</xdr:colOff>
      <xdr:row>81</xdr:row>
      <xdr:rowOff>131536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3927062"/>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73782</xdr:rowOff>
    </xdr:from>
    <xdr:to>
      <xdr:col>73</xdr:col>
      <xdr:colOff>44450</xdr:colOff>
      <xdr:row>87</xdr:row>
      <xdr:rowOff>3932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160159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142118</xdr:rowOff>
    </xdr:from>
    <xdr:to>
      <xdr:col>68</xdr:col>
      <xdr:colOff>152400</xdr:colOff>
      <xdr:row>81</xdr:row>
      <xdr:rowOff>39612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385811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59568</xdr:rowOff>
    </xdr:from>
    <xdr:to>
      <xdr:col>81</xdr:col>
      <xdr:colOff>95250</xdr:colOff>
      <xdr:row>83</xdr:row>
      <xdr:rowOff>161168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76095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94041</xdr:rowOff>
    </xdr:from>
    <xdr:to>
      <xdr:col>77</xdr:col>
      <xdr:colOff>95250</xdr:colOff>
      <xdr:row>84</xdr:row>
      <xdr:rowOff>24191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34368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9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80736</xdr:rowOff>
    </xdr:from>
    <xdr:to>
      <xdr:col>73</xdr:col>
      <xdr:colOff>44450</xdr:colOff>
      <xdr:row>82</xdr:row>
      <xdr:rowOff>10886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21063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160262</xdr:rowOff>
    </xdr:from>
    <xdr:to>
      <xdr:col>68</xdr:col>
      <xdr:colOff>203200</xdr:colOff>
      <xdr:row>81</xdr:row>
      <xdr:rowOff>90412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387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100589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64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91318</xdr:rowOff>
    </xdr:from>
    <xdr:to>
      <xdr:col>64</xdr:col>
      <xdr:colOff>152400</xdr:colOff>
      <xdr:row>81</xdr:row>
      <xdr:rowOff>21468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380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31645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576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本町の職員数については、平成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年度に定員適正化計画を策定し、削減目標を定め適正化に努めており、類似団体とほぼ近い規模となっている。今後もこの状況を維持し、適正化に努める。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71</xdr:rowOff>
    </xdr:from>
    <xdr:to>
      <xdr:col>81</xdr:col>
      <xdr:colOff>44450</xdr:colOff>
      <xdr:row>61</xdr:row>
      <xdr:rowOff>51012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58521"/>
          <a:ext cx="8382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125942</xdr:rowOff>
    </xdr:from>
    <xdr:to>
      <xdr:col>77</xdr:col>
      <xdr:colOff>44450</xdr:colOff>
      <xdr:row>61</xdr:row>
      <xdr:rowOff>71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12942"/>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115217</xdr:rowOff>
    </xdr:from>
    <xdr:to>
      <xdr:col>72</xdr:col>
      <xdr:colOff>203200</xdr:colOff>
      <xdr:row>60</xdr:row>
      <xdr:rowOff>125942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02217"/>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115217</xdr:rowOff>
    </xdr:from>
    <xdr:to>
      <xdr:col>68</xdr:col>
      <xdr:colOff>152400</xdr:colOff>
      <xdr:row>60</xdr:row>
      <xdr:rowOff>139347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40221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212</xdr:rowOff>
    </xdr:from>
    <xdr:to>
      <xdr:col>81</xdr:col>
      <xdr:colOff>95250</xdr:colOff>
      <xdr:row>61</xdr:row>
      <xdr:rowOff>101812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143739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3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120721</xdr:rowOff>
    </xdr:from>
    <xdr:to>
      <xdr:col>77</xdr:col>
      <xdr:colOff>95250</xdr:colOff>
      <xdr:row>61</xdr:row>
      <xdr:rowOff>50871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35648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49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75142</xdr:rowOff>
    </xdr:from>
    <xdr:to>
      <xdr:col>73</xdr:col>
      <xdr:colOff>44450</xdr:colOff>
      <xdr:row>61</xdr:row>
      <xdr:rowOff>5292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15469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64417</xdr:rowOff>
    </xdr:from>
    <xdr:to>
      <xdr:col>68</xdr:col>
      <xdr:colOff>203200</xdr:colOff>
      <xdr:row>60</xdr:row>
      <xdr:rowOff>166017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5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4744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12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88547</xdr:rowOff>
    </xdr:from>
    <xdr:to>
      <xdr:col>64</xdr:col>
      <xdr:colOff>152400</xdr:colOff>
      <xdr:row>61</xdr:row>
      <xdr:rowOff>18697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7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28874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14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令和５年度は一部既発債の元金償還が再開したことにより繰上償還を除いた公債費が</a:t>
          </a:r>
          <a:r>
            <a:rPr kumimoji="1" lang="en-US" altLang="ja-JP" sz="1300">
              <a:latin typeface="ＭＳ Ｐゴシック" panose="020B0600070205080204" pitchFamily="50" charset="-128"/>
              <a:ea typeface="ＭＳ Ｐゴシック" panose="020B0600070205080204" pitchFamily="50" charset="-128"/>
            </a:rPr>
            <a:t>34.7</a:t>
          </a:r>
          <a:r>
            <a:rPr kumimoji="1" lang="ja-JP" altLang="en-US" sz="1300">
              <a:latin typeface="ＭＳ Ｐゴシック" panose="020B0600070205080204" pitchFamily="50" charset="-128"/>
              <a:ea typeface="ＭＳ Ｐゴシック" panose="020B0600070205080204" pitchFamily="50" charset="-128"/>
            </a:rPr>
            <a:t>％増加したことで、令和４年度に比べ</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％悪化した。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公債費は令和５年度をピークに減少する見込みであるが、実質公債費比率の計算上３か年平均値となるため、令和７年度まで実質公債費比率は悪化する。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令和５年度も</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百万円の繰上償還を行ったが、継続して繰上償還を推し進め比率の圧縮を図る。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42</xdr:row>
      <xdr:rowOff>97790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85230"/>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69867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27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97790</xdr:rowOff>
    </xdr:from>
    <xdr:to>
      <xdr:col>81</xdr:col>
      <xdr:colOff>133350</xdr:colOff>
      <xdr:row>42</xdr:row>
      <xdr:rowOff>97790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298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42</xdr:row>
      <xdr:rowOff>73660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5391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83202</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59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66675</xdr:rowOff>
    </xdr:from>
    <xdr:to>
      <xdr:col>81</xdr:col>
      <xdr:colOff>95250</xdr:colOff>
      <xdr:row>39</xdr:row>
      <xdr:rowOff>168275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42</xdr:row>
      <xdr:rowOff>127953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153910"/>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78740</xdr:rowOff>
    </xdr:from>
    <xdr:to>
      <xdr:col>77</xdr:col>
      <xdr:colOff>95250</xdr:colOff>
      <xdr:row>40</xdr:row>
      <xdr:rowOff>8890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127953</xdr:rowOff>
    </xdr:from>
    <xdr:to>
      <xdr:col>72</xdr:col>
      <xdr:colOff>203200</xdr:colOff>
      <xdr:row>43</xdr:row>
      <xdr:rowOff>119380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328853"/>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78740</xdr:rowOff>
    </xdr:from>
    <xdr:to>
      <xdr:col>73</xdr:col>
      <xdr:colOff>44450</xdr:colOff>
      <xdr:row>40</xdr:row>
      <xdr:rowOff>8890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119380</xdr:rowOff>
    </xdr:from>
    <xdr:to>
      <xdr:col>68</xdr:col>
      <xdr:colOff>152400</xdr:colOff>
      <xdr:row>44</xdr:row>
      <xdr:rowOff>92710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4917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84772</xdr:rowOff>
    </xdr:from>
    <xdr:to>
      <xdr:col>68</xdr:col>
      <xdr:colOff>203200</xdr:colOff>
      <xdr:row>40</xdr:row>
      <xdr:rowOff>14922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7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25099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54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108903</xdr:rowOff>
    </xdr:from>
    <xdr:to>
      <xdr:col>64</xdr:col>
      <xdr:colOff>152400</xdr:colOff>
      <xdr:row>40</xdr:row>
      <xdr:rowOff>39053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7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49230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6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90187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77153</xdr:rowOff>
    </xdr:from>
    <xdr:to>
      <xdr:col>73</xdr:col>
      <xdr:colOff>44450</xdr:colOff>
      <xdr:row>43</xdr:row>
      <xdr:rowOff>7303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7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163530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6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68580</xdr:rowOff>
    </xdr:from>
    <xdr:to>
      <xdr:col>68</xdr:col>
      <xdr:colOff>203200</xdr:colOff>
      <xdr:row>43</xdr:row>
      <xdr:rowOff>170180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154957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41910</xdr:rowOff>
    </xdr:from>
    <xdr:to>
      <xdr:col>64</xdr:col>
      <xdr:colOff>152400</xdr:colOff>
      <xdr:row>44</xdr:row>
      <xdr:rowOff>143510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128287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年度に土地開発公社を解散し、将来の財政負担軽減を図るために借り入れた第三セクター等改革推進債の償還が令和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年度まで続くことなどにより、類似団体と比較すると大きく差が出ているが、令和５年度に行った繰上償還</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百万円や充当可能基金を維持できたことなどにより令和４年度に比べて</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％改善している。今後も財政健全化に向けて繰上償還を行い、将来負担額の抑制に努める。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18</xdr:row>
      <xdr:rowOff>44501</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679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16578</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10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44501</xdr:rowOff>
    </xdr:from>
    <xdr:to>
      <xdr:col>81</xdr:col>
      <xdr:colOff>133350</xdr:colOff>
      <xdr:row>18</xdr:row>
      <xdr:rowOff>44501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3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44501</xdr:rowOff>
    </xdr:from>
    <xdr:to>
      <xdr:col>81</xdr:col>
      <xdr:colOff>44450</xdr:colOff>
      <xdr:row>18</xdr:row>
      <xdr:rowOff>145847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130601"/>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145847</xdr:rowOff>
    </xdr:from>
    <xdr:to>
      <xdr:col>77</xdr:col>
      <xdr:colOff>44450</xdr:colOff>
      <xdr:row>18</xdr:row>
      <xdr:rowOff>160807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231947"/>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160807</xdr:rowOff>
    </xdr:from>
    <xdr:to>
      <xdr:col>72</xdr:col>
      <xdr:colOff>203200</xdr:colOff>
      <xdr:row>19</xdr:row>
      <xdr:rowOff>153924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246907"/>
          <a:ext cx="889000" cy="16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153924</xdr:rowOff>
    </xdr:from>
    <xdr:to>
      <xdr:col>68</xdr:col>
      <xdr:colOff>152400</xdr:colOff>
      <xdr:row>20</xdr:row>
      <xdr:rowOff>109398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411474"/>
          <a:ext cx="889000" cy="1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61773</xdr:rowOff>
    </xdr:from>
    <xdr:to>
      <xdr:col>68</xdr:col>
      <xdr:colOff>203200</xdr:colOff>
      <xdr:row>14</xdr:row>
      <xdr:rowOff>163373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2100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103276</xdr:rowOff>
    </xdr:from>
    <xdr:to>
      <xdr:col>64</xdr:col>
      <xdr:colOff>152400</xdr:colOff>
      <xdr:row>15</xdr:row>
      <xdr:rowOff>33426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43603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7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165151</xdr:rowOff>
    </xdr:from>
    <xdr:to>
      <xdr:col>81</xdr:col>
      <xdr:colOff>95250</xdr:colOff>
      <xdr:row>18</xdr:row>
      <xdr:rowOff>95301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0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61028</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975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95047</xdr:rowOff>
    </xdr:from>
    <xdr:to>
      <xdr:col>77</xdr:col>
      <xdr:colOff>95250</xdr:colOff>
      <xdr:row>19</xdr:row>
      <xdr:rowOff>25197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18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9974</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267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110007</xdr:rowOff>
    </xdr:from>
    <xdr:to>
      <xdr:col>73</xdr:col>
      <xdr:colOff>44450</xdr:colOff>
      <xdr:row>19</xdr:row>
      <xdr:rowOff>40157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19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24934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28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103124</xdr:rowOff>
    </xdr:from>
    <xdr:to>
      <xdr:col>68</xdr:col>
      <xdr:colOff>203200</xdr:colOff>
      <xdr:row>20</xdr:row>
      <xdr:rowOff>33274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3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18051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44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58598</xdr:rowOff>
    </xdr:from>
    <xdr:to>
      <xdr:col>64</xdr:col>
      <xdr:colOff>152400</xdr:colOff>
      <xdr:row>20</xdr:row>
      <xdr:rowOff>160198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4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144975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57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奈良県河合町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16,818
16,656
8.23
8,483,176
8,466,710
13,993
4,851,103
11,672,676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140.8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財政健全化計画に基づく職員等の給与削減を実施するなど人件費の削減に努めており、平成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年度以降減少傾向にある。</a:t>
          </a:r>
        </a:p>
        <a:p>
          <a:r>
            <a:rPr kumimoji="1" lang="ja-JP" altLang="en-US" sz="1300">
              <a:latin typeface="ＭＳ Ｐゴシック" panose="020B0600070205080204" pitchFamily="50" charset="-128"/>
              <a:ea typeface="ＭＳ Ｐゴシック" panose="020B0600070205080204" pitchFamily="50" charset="-128"/>
            </a:rPr>
            <a:t>　しかし、類似団体平均を上回っており、今後も健全化計画に基づく定員の適正化を図る。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38</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04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0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88900</xdr:rowOff>
    </xdr:from>
    <xdr:to>
      <xdr:col>15</xdr:col>
      <xdr:colOff>98425</xdr:colOff>
      <xdr:row>38</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04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142240</xdr:rowOff>
    </xdr:from>
    <xdr:to>
      <xdr:col>11</xdr:col>
      <xdr:colOff>9525</xdr:colOff>
      <xdr:row>38</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57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91440</xdr:rowOff>
    </xdr:from>
    <xdr:to>
      <xdr:col>11</xdr:col>
      <xdr:colOff>60325</xdr:colOff>
      <xdr:row>39</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6367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財政健全化計画に掲げる事務事業の徹底した見直しにより、類似団体平均とほぼ同程度で推移している。今後も施設の省エネ化・集約化を推し進め維持管理に係るコストの縮減を図る。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101854</xdr:rowOff>
    </xdr:from>
    <xdr:to>
      <xdr:col>82</xdr:col>
      <xdr:colOff>107950</xdr:colOff>
      <xdr:row>15</xdr:row>
      <xdr:rowOff>120142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736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101854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730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73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73423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16</xdr:row>
      <xdr:rowOff>21844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644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69342</xdr:rowOff>
    </xdr:from>
    <xdr:to>
      <xdr:col>82</xdr:col>
      <xdr:colOff>158750</xdr:colOff>
      <xdr:row>15</xdr:row>
      <xdr:rowOff>170942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85869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51054</xdr:rowOff>
    </xdr:from>
    <xdr:to>
      <xdr:col>78</xdr:col>
      <xdr:colOff>120650</xdr:colOff>
      <xdr:row>15</xdr:row>
      <xdr:rowOff>152654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162831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91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82821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扶助費については、介護給付費やこども医療給付費が対象者の増加により増加したことなどの要因により昨年度より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％増加したが、財政健全化計画において町単独事業の見直しを図ったことなどにより類似団体平均を下回る結果が続いている。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94343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996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56</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60070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繰出金の増加が主な要因である。各種保険事業特別会計への繰出金のほか、これまでに整備してきた下水道施設の維持管理経費として公営企業会計への繰出金が必要となっているためである。財政健全化計画において、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年度には下水道使用料の値上げを予定しており、独立採算に立ち返った料金体系を設定し負担額を減らしていくよう努める。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66040</xdr:rowOff>
    </xdr:from>
    <xdr:to>
      <xdr:col>82</xdr:col>
      <xdr:colOff>107950</xdr:colOff>
      <xdr:row>58</xdr:row>
      <xdr:rowOff>142240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10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66040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7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7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119380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9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63517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154957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補助費等のほとんどが一部事務組合等に対する負担金である一方、各種団体への補助金等については個々にその意義や目的・成果などを精査し、財政健全化計画に基づき見直しを行っており、類似団体平均を下回っている。今後も、行政運営に支障をきたすものを除き、負担金や補助金の廃止または休止を検討し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161290</xdr:rowOff>
    </xdr:from>
    <xdr:to>
      <xdr:col>82</xdr:col>
      <xdr:colOff>107950</xdr:colOff>
      <xdr:row>33</xdr:row>
      <xdr:rowOff>167822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81914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34</xdr:row>
      <xdr:rowOff>15966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8191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15966</xdr:rowOff>
    </xdr:from>
    <xdr:to>
      <xdr:col>73</xdr:col>
      <xdr:colOff>180975</xdr:colOff>
      <xdr:row>34</xdr:row>
      <xdr:rowOff>94343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84526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94343</xdr:rowOff>
    </xdr:from>
    <xdr:to>
      <xdr:col>69</xdr:col>
      <xdr:colOff>92075</xdr:colOff>
      <xdr:row>34</xdr:row>
      <xdr:rowOff>113937</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9236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117022</xdr:rowOff>
    </xdr:from>
    <xdr:to>
      <xdr:col>82</xdr:col>
      <xdr:colOff>158750</xdr:colOff>
      <xdr:row>34</xdr:row>
      <xdr:rowOff>47172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25599</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110490</xdr:rowOff>
    </xdr:from>
    <xdr:to>
      <xdr:col>78</xdr:col>
      <xdr:colOff>120650</xdr:colOff>
      <xdr:row>34</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50817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136616</xdr:rowOff>
    </xdr:from>
    <xdr:to>
      <xdr:col>74</xdr:col>
      <xdr:colOff>31750</xdr:colOff>
      <xdr:row>34</xdr:row>
      <xdr:rowOff>66766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76943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6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43543</xdr:rowOff>
    </xdr:from>
    <xdr:to>
      <xdr:col>69</xdr:col>
      <xdr:colOff>142875</xdr:colOff>
      <xdr:row>34</xdr:row>
      <xdr:rowOff>145143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155320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63137</xdr:rowOff>
    </xdr:from>
    <xdr:to>
      <xdr:col>65</xdr:col>
      <xdr:colOff>53975</xdr:colOff>
      <xdr:row>34</xdr:row>
      <xdr:rowOff>164737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3464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6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令和５年度は一部既発債の元金償還が再開したことにより、繰上償還を除いた公債費が</a:t>
          </a:r>
          <a:r>
            <a:rPr kumimoji="1" lang="en-US" altLang="ja-JP" sz="1300">
              <a:latin typeface="ＭＳ Ｐゴシック" panose="020B0600070205080204" pitchFamily="50" charset="-128"/>
              <a:ea typeface="ＭＳ Ｐゴシック" panose="020B0600070205080204" pitchFamily="50" charset="-128"/>
            </a:rPr>
            <a:t>34.7</a:t>
          </a:r>
          <a:r>
            <a:rPr kumimoji="1" lang="ja-JP" altLang="en-US" sz="1300">
              <a:latin typeface="ＭＳ Ｐゴシック" panose="020B0600070205080204" pitchFamily="50" charset="-128"/>
              <a:ea typeface="ＭＳ Ｐゴシック" panose="020B0600070205080204" pitchFamily="50" charset="-128"/>
            </a:rPr>
            <a:t>％増加した。このことから、類似団体平均から</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％大きい</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令和５年度に</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百万円を繰上償還したが、今後も引き続き繰上償還を行い公債費の圧縮を図る。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62992</xdr:rowOff>
    </xdr:from>
    <xdr:to>
      <xdr:col>24</xdr:col>
      <xdr:colOff>25400</xdr:colOff>
      <xdr:row>80</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436092"/>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62992</xdr:rowOff>
    </xdr:from>
    <xdr:to>
      <xdr:col>19</xdr:col>
      <xdr:colOff>187325</xdr:colOff>
      <xdr:row>78</xdr:row>
      <xdr:rowOff>85852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436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85852</xdr:rowOff>
    </xdr:from>
    <xdr:to>
      <xdr:col>15</xdr:col>
      <xdr:colOff>98425</xdr:colOff>
      <xdr:row>78</xdr:row>
      <xdr:rowOff>99568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4589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99568</xdr:rowOff>
    </xdr:from>
    <xdr:to>
      <xdr:col>11</xdr:col>
      <xdr:colOff>9525</xdr:colOff>
      <xdr:row>80</xdr:row>
      <xdr:rowOff>8128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47266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133350</xdr:rowOff>
    </xdr:from>
    <xdr:to>
      <xdr:col>24</xdr:col>
      <xdr:colOff>76200</xdr:colOff>
      <xdr:row>80</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41927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xdr:rowOff>
    </xdr:from>
    <xdr:to>
      <xdr:col>20</xdr:col>
      <xdr:colOff>38100</xdr:colOff>
      <xdr:row>78</xdr:row>
      <xdr:rowOff>113792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98569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35052</xdr:rowOff>
    </xdr:from>
    <xdr:to>
      <xdr:col>15</xdr:col>
      <xdr:colOff>149225</xdr:colOff>
      <xdr:row>78</xdr:row>
      <xdr:rowOff>136652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121429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48768</xdr:rowOff>
    </xdr:from>
    <xdr:to>
      <xdr:col>11</xdr:col>
      <xdr:colOff>60325</xdr:colOff>
      <xdr:row>78</xdr:row>
      <xdr:rowOff>150368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135145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128778</xdr:rowOff>
    </xdr:from>
    <xdr:to>
      <xdr:col>6</xdr:col>
      <xdr:colOff>171450</xdr:colOff>
      <xdr:row>80</xdr:row>
      <xdr:rowOff>58928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43705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財政健全化計画に基づく職員等の給与削減を実施するなど人件費の削減に努めており、平成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年度以降減少傾向にある。</a:t>
          </a:r>
        </a:p>
        <a:p>
          <a:r>
            <a:rPr kumimoji="1" lang="ja-JP" altLang="en-US" sz="1300">
              <a:latin typeface="ＭＳ Ｐゴシック" panose="020B0600070205080204" pitchFamily="50" charset="-128"/>
              <a:ea typeface="ＭＳ Ｐゴシック" panose="020B0600070205080204" pitchFamily="50" charset="-128"/>
            </a:rPr>
            <a:t>　しかし、類似団体平均を上回っており、今後も健全化計画に基づく定員の適正化を図る。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77</xdr:row>
      <xdr:rowOff>51563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70915"/>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140715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886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886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78</xdr:row>
      <xdr:rowOff>3556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248639"/>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144290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奈良県河合町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92596</xdr:rowOff>
    </xdr:from>
    <xdr:to>
      <xdr:col>29</xdr:col>
      <xdr:colOff>127000</xdr:colOff>
      <xdr:row>17</xdr:row>
      <xdr:rowOff>102489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4871"/>
          <a:ext cx="647700" cy="9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102489</xdr:rowOff>
    </xdr:from>
    <xdr:to>
      <xdr:col>26</xdr:col>
      <xdr:colOff>50800</xdr:colOff>
      <xdr:row>17</xdr:row>
      <xdr:rowOff>162852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4764"/>
          <a:ext cx="698500" cy="60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162852</xdr:rowOff>
    </xdr:from>
    <xdr:to>
      <xdr:col>22</xdr:col>
      <xdr:colOff>114300</xdr:colOff>
      <xdr:row>18</xdr:row>
      <xdr:rowOff>44996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5127"/>
          <a:ext cx="698500" cy="53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44996</xdr:rowOff>
    </xdr:from>
    <xdr:to>
      <xdr:col>18</xdr:col>
      <xdr:colOff>177800</xdr:colOff>
      <xdr:row>18</xdr:row>
      <xdr:rowOff>66027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8721"/>
          <a:ext cx="698500" cy="21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41796</xdr:rowOff>
    </xdr:from>
    <xdr:to>
      <xdr:col>29</xdr:col>
      <xdr:colOff>177800</xdr:colOff>
      <xdr:row>17</xdr:row>
      <xdr:rowOff>143396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4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13873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51689</xdr:rowOff>
    </xdr:from>
    <xdr:to>
      <xdr:col>26</xdr:col>
      <xdr:colOff>101600</xdr:colOff>
      <xdr:row>17</xdr:row>
      <xdr:rowOff>153289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3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138066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00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112052</xdr:rowOff>
    </xdr:from>
    <xdr:to>
      <xdr:col>22</xdr:col>
      <xdr:colOff>165100</xdr:colOff>
      <xdr:row>18</xdr:row>
      <xdr:rowOff>42202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4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26979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60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165646</xdr:rowOff>
    </xdr:from>
    <xdr:to>
      <xdr:col>19</xdr:col>
      <xdr:colOff>38100</xdr:colOff>
      <xdr:row>18</xdr:row>
      <xdr:rowOff>95796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7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80573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15227</xdr:rowOff>
    </xdr:from>
    <xdr:to>
      <xdr:col>15</xdr:col>
      <xdr:colOff>101600</xdr:colOff>
      <xdr:row>18</xdr:row>
      <xdr:rowOff>116827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8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101604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3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59266</xdr:rowOff>
    </xdr:from>
    <xdr:to>
      <xdr:col>29</xdr:col>
      <xdr:colOff>127000</xdr:colOff>
      <xdr:row>35</xdr:row>
      <xdr:rowOff>232979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326716"/>
          <a:ext cx="647700" cy="516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140556</xdr:rowOff>
    </xdr:from>
    <xdr:to>
      <xdr:col>26</xdr:col>
      <xdr:colOff>50800</xdr:colOff>
      <xdr:row>35</xdr:row>
      <xdr:rowOff>232979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750906"/>
          <a:ext cx="698500" cy="92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140556</xdr:rowOff>
    </xdr:from>
    <xdr:to>
      <xdr:col>22</xdr:col>
      <xdr:colOff>114300</xdr:colOff>
      <xdr:row>35</xdr:row>
      <xdr:rowOff>162204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750906"/>
          <a:ext cx="698500" cy="21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246924</xdr:rowOff>
    </xdr:from>
    <xdr:to>
      <xdr:col>18</xdr:col>
      <xdr:colOff>177800</xdr:colOff>
      <xdr:row>35</xdr:row>
      <xdr:rowOff>162204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514374"/>
          <a:ext cx="698500" cy="258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8466</xdr:rowOff>
    </xdr:from>
    <xdr:to>
      <xdr:col>29</xdr:col>
      <xdr:colOff>177800</xdr:colOff>
      <xdr:row>34</xdr:row>
      <xdr:rowOff>110066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275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271548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19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182179</xdr:rowOff>
    </xdr:from>
    <xdr:to>
      <xdr:col>26</xdr:col>
      <xdr:colOff>101600</xdr:colOff>
      <xdr:row>35</xdr:row>
      <xdr:rowOff>283779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9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293956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61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89756</xdr:rowOff>
    </xdr:from>
    <xdr:to>
      <xdr:col>22</xdr:col>
      <xdr:colOff>165100</xdr:colOff>
      <xdr:row>35</xdr:row>
      <xdr:rowOff>191356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00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201533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6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111404</xdr:rowOff>
    </xdr:from>
    <xdr:to>
      <xdr:col>19</xdr:col>
      <xdr:colOff>38100</xdr:colOff>
      <xdr:row>35</xdr:row>
      <xdr:rowOff>213004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21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223181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9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196124</xdr:rowOff>
    </xdr:from>
    <xdr:to>
      <xdr:col>15</xdr:col>
      <xdr:colOff>101600</xdr:colOff>
      <xdr:row>34</xdr:row>
      <xdr:rowOff>297724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463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307901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232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奈良県河合町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16,818
16,656
8.23
8,483,176
8,466,710
13,993
4,851,103
11,672,676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140.8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158567</xdr:rowOff>
    </xdr:from>
    <xdr:to>
      <xdr:col>24</xdr:col>
      <xdr:colOff>63500</xdr:colOff>
      <xdr:row>36</xdr:row>
      <xdr:rowOff>3424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59317"/>
          <a:ext cx="8382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3424</xdr:rowOff>
    </xdr:from>
    <xdr:to>
      <xdr:col>19</xdr:col>
      <xdr:colOff>177800</xdr:colOff>
      <xdr:row>36</xdr:row>
      <xdr:rowOff>63835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75624"/>
          <a:ext cx="889000" cy="6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63835</xdr:rowOff>
    </xdr:from>
    <xdr:to>
      <xdr:col>15</xdr:col>
      <xdr:colOff>50800</xdr:colOff>
      <xdr:row>36</xdr:row>
      <xdr:rowOff>67066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36035"/>
          <a:ext cx="8890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67066</xdr:rowOff>
    </xdr:from>
    <xdr:to>
      <xdr:col>10</xdr:col>
      <xdr:colOff>114300</xdr:colOff>
      <xdr:row>36</xdr:row>
      <xdr:rowOff>164175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39266"/>
          <a:ext cx="889000" cy="9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107767</xdr:rowOff>
    </xdr:from>
    <xdr:to>
      <xdr:col>24</xdr:col>
      <xdr:colOff>114300</xdr:colOff>
      <xdr:row>36</xdr:row>
      <xdr:rowOff>37917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0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86194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8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124074</xdr:rowOff>
    </xdr:from>
    <xdr:to>
      <xdr:col>20</xdr:col>
      <xdr:colOff>38100</xdr:colOff>
      <xdr:row>36</xdr:row>
      <xdr:rowOff>54224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2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45351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13035</xdr:rowOff>
    </xdr:from>
    <xdr:to>
      <xdr:col>15</xdr:col>
      <xdr:colOff>101600</xdr:colOff>
      <xdr:row>36</xdr:row>
      <xdr:rowOff>114635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105762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7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16266</xdr:rowOff>
    </xdr:from>
    <xdr:to>
      <xdr:col>10</xdr:col>
      <xdr:colOff>165100</xdr:colOff>
      <xdr:row>36</xdr:row>
      <xdr:rowOff>117866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8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108993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113375</xdr:rowOff>
    </xdr:from>
    <xdr:to>
      <xdr:col>6</xdr:col>
      <xdr:colOff>38100</xdr:colOff>
      <xdr:row>37</xdr:row>
      <xdr:rowOff>43525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8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34652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7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43606</xdr:rowOff>
    </xdr:from>
    <xdr:to>
      <xdr:col>24</xdr:col>
      <xdr:colOff>63500</xdr:colOff>
      <xdr:row>58</xdr:row>
      <xdr:rowOff>73726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87706"/>
          <a:ext cx="838200" cy="3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43606</xdr:rowOff>
    </xdr:from>
    <xdr:to>
      <xdr:col>19</xdr:col>
      <xdr:colOff>177800</xdr:colOff>
      <xdr:row>58</xdr:row>
      <xdr:rowOff>87936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87706"/>
          <a:ext cx="889000" cy="4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82733</xdr:rowOff>
    </xdr:from>
    <xdr:to>
      <xdr:col>15</xdr:col>
      <xdr:colOff>50800</xdr:colOff>
      <xdr:row>58</xdr:row>
      <xdr:rowOff>87936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026833"/>
          <a:ext cx="8890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5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82733</xdr:rowOff>
    </xdr:from>
    <xdr:to>
      <xdr:col>10</xdr:col>
      <xdr:colOff>114300</xdr:colOff>
      <xdr:row>58</xdr:row>
      <xdr:rowOff>155401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26833"/>
          <a:ext cx="889000" cy="7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22926</xdr:rowOff>
    </xdr:from>
    <xdr:to>
      <xdr:col>24</xdr:col>
      <xdr:colOff>114300</xdr:colOff>
      <xdr:row>58</xdr:row>
      <xdr:rowOff>124526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6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109303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8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164256</xdr:rowOff>
    </xdr:from>
    <xdr:to>
      <xdr:col>20</xdr:col>
      <xdr:colOff>38100</xdr:colOff>
      <xdr:row>58</xdr:row>
      <xdr:rowOff>94406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3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85533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02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37136</xdr:rowOff>
    </xdr:from>
    <xdr:to>
      <xdr:col>15</xdr:col>
      <xdr:colOff>101600</xdr:colOff>
      <xdr:row>58</xdr:row>
      <xdr:rowOff>138736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8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129863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0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31933</xdr:rowOff>
    </xdr:from>
    <xdr:to>
      <xdr:col>10</xdr:col>
      <xdr:colOff>165100</xdr:colOff>
      <xdr:row>58</xdr:row>
      <xdr:rowOff>133533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7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124660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06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104601</xdr:rowOff>
    </xdr:from>
    <xdr:to>
      <xdr:col>6</xdr:col>
      <xdr:colOff>38100</xdr:colOff>
      <xdr:row>59</xdr:row>
      <xdr:rowOff>34751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04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25878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14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115582</xdr:rowOff>
    </xdr:from>
    <xdr:to>
      <xdr:col>24</xdr:col>
      <xdr:colOff>63500</xdr:colOff>
      <xdr:row>78</xdr:row>
      <xdr:rowOff>119194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88682"/>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119194</xdr:rowOff>
    </xdr:from>
    <xdr:to>
      <xdr:col>19</xdr:col>
      <xdr:colOff>177800</xdr:colOff>
      <xdr:row>78</xdr:row>
      <xdr:rowOff>120772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92294"/>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116771</xdr:rowOff>
    </xdr:from>
    <xdr:to>
      <xdr:col>15</xdr:col>
      <xdr:colOff>50800</xdr:colOff>
      <xdr:row>78</xdr:row>
      <xdr:rowOff>120772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89871"/>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115057</xdr:rowOff>
    </xdr:from>
    <xdr:to>
      <xdr:col>10</xdr:col>
      <xdr:colOff>114300</xdr:colOff>
      <xdr:row>78</xdr:row>
      <xdr:rowOff>116771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8815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64782</xdr:rowOff>
    </xdr:from>
    <xdr:to>
      <xdr:col>24</xdr:col>
      <xdr:colOff>114300</xdr:colOff>
      <xdr:row>78</xdr:row>
      <xdr:rowOff>166382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151159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5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68394</xdr:rowOff>
    </xdr:from>
    <xdr:to>
      <xdr:col>20</xdr:col>
      <xdr:colOff>38100</xdr:colOff>
      <xdr:row>78</xdr:row>
      <xdr:rowOff>169994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161121</xdr:rowOff>
    </xdr:from>
    <xdr:ext cx="378565"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8017" y="13534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69972</xdr:rowOff>
    </xdr:from>
    <xdr:to>
      <xdr:col>15</xdr:col>
      <xdr:colOff>101600</xdr:colOff>
      <xdr:row>79</xdr:row>
      <xdr:rowOff>122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162699</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9017" y="1353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65971</xdr:rowOff>
    </xdr:from>
    <xdr:to>
      <xdr:col>10</xdr:col>
      <xdr:colOff>165100</xdr:colOff>
      <xdr:row>78</xdr:row>
      <xdr:rowOff>167571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158698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3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64257</xdr:rowOff>
    </xdr:from>
    <xdr:to>
      <xdr:col>6</xdr:col>
      <xdr:colOff>38100</xdr:colOff>
      <xdr:row>78</xdr:row>
      <xdr:rowOff>165857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156984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3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124340</xdr:rowOff>
    </xdr:from>
    <xdr:to>
      <xdr:col>24</xdr:col>
      <xdr:colOff>63500</xdr:colOff>
      <xdr:row>97</xdr:row>
      <xdr:rowOff>56741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83540"/>
          <a:ext cx="838200" cy="10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89964</xdr:rowOff>
    </xdr:from>
    <xdr:to>
      <xdr:col>19</xdr:col>
      <xdr:colOff>177800</xdr:colOff>
      <xdr:row>97</xdr:row>
      <xdr:rowOff>56741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49164"/>
          <a:ext cx="889000" cy="1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89964</xdr:rowOff>
    </xdr:from>
    <xdr:to>
      <xdr:col>15</xdr:col>
      <xdr:colOff>50800</xdr:colOff>
      <xdr:row>97</xdr:row>
      <xdr:rowOff>156856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49164"/>
          <a:ext cx="889000" cy="23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156856</xdr:rowOff>
    </xdr:from>
    <xdr:to>
      <xdr:col>10</xdr:col>
      <xdr:colOff>114300</xdr:colOff>
      <xdr:row>98</xdr:row>
      <xdr:rowOff>7068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87506"/>
          <a:ext cx="889000" cy="2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73540</xdr:rowOff>
    </xdr:from>
    <xdr:to>
      <xdr:col>24</xdr:col>
      <xdr:colOff>114300</xdr:colOff>
      <xdr:row>97</xdr:row>
      <xdr:rowOff>3690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51967</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1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5941</xdr:rowOff>
    </xdr:from>
    <xdr:to>
      <xdr:col>20</xdr:col>
      <xdr:colOff>38100</xdr:colOff>
      <xdr:row>97</xdr:row>
      <xdr:rowOff>107541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98668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39164</xdr:rowOff>
    </xdr:from>
    <xdr:to>
      <xdr:col>15</xdr:col>
      <xdr:colOff>101600</xdr:colOff>
      <xdr:row>96</xdr:row>
      <xdr:rowOff>140764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9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131891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59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106056</xdr:rowOff>
    </xdr:from>
    <xdr:to>
      <xdr:col>10</xdr:col>
      <xdr:colOff>165100</xdr:colOff>
      <xdr:row>98</xdr:row>
      <xdr:rowOff>36206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27333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2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127718</xdr:rowOff>
    </xdr:from>
    <xdr:to>
      <xdr:col>6</xdr:col>
      <xdr:colOff>38100</xdr:colOff>
      <xdr:row>98</xdr:row>
      <xdr:rowOff>57868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48995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69428</xdr:rowOff>
    </xdr:from>
    <xdr:to>
      <xdr:col>55</xdr:col>
      <xdr:colOff>0</xdr:colOff>
      <xdr:row>37</xdr:row>
      <xdr:rowOff>115253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413078"/>
          <a:ext cx="838200" cy="4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115253</xdr:rowOff>
    </xdr:from>
    <xdr:to>
      <xdr:col>50</xdr:col>
      <xdr:colOff>114300</xdr:colOff>
      <xdr:row>37</xdr:row>
      <xdr:rowOff>137483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458903"/>
          <a:ext cx="889000" cy="2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138470</xdr:rowOff>
    </xdr:from>
    <xdr:to>
      <xdr:col>45</xdr:col>
      <xdr:colOff>177800</xdr:colOff>
      <xdr:row>37</xdr:row>
      <xdr:rowOff>137483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967770"/>
          <a:ext cx="889000" cy="51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138470</xdr:rowOff>
    </xdr:from>
    <xdr:to>
      <xdr:col>41</xdr:col>
      <xdr:colOff>50800</xdr:colOff>
      <xdr:row>37</xdr:row>
      <xdr:rowOff>138246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967770"/>
          <a:ext cx="889000" cy="5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18628</xdr:rowOff>
    </xdr:from>
    <xdr:to>
      <xdr:col>55</xdr:col>
      <xdr:colOff>50800</xdr:colOff>
      <xdr:row>37</xdr:row>
      <xdr:rowOff>120228</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6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105005</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7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64453</xdr:rowOff>
    </xdr:from>
    <xdr:to>
      <xdr:col>50</xdr:col>
      <xdr:colOff>165100</xdr:colOff>
      <xdr:row>37</xdr:row>
      <xdr:rowOff>166053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157180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50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86683</xdr:rowOff>
    </xdr:from>
    <xdr:to>
      <xdr:col>46</xdr:col>
      <xdr:colOff>38100</xdr:colOff>
      <xdr:row>38</xdr:row>
      <xdr:rowOff>16833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43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7959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52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87670</xdr:rowOff>
    </xdr:from>
    <xdr:to>
      <xdr:col>41</xdr:col>
      <xdr:colOff>101600</xdr:colOff>
      <xdr:row>35</xdr:row>
      <xdr:rowOff>17820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91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8947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600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87446</xdr:rowOff>
    </xdr:from>
    <xdr:to>
      <xdr:col>36</xdr:col>
      <xdr:colOff>165100</xdr:colOff>
      <xdr:row>38</xdr:row>
      <xdr:rowOff>17596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8723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137978</xdr:rowOff>
    </xdr:from>
    <xdr:to>
      <xdr:col>55</xdr:col>
      <xdr:colOff>0</xdr:colOff>
      <xdr:row>57</xdr:row>
      <xdr:rowOff>113472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567728"/>
          <a:ext cx="838200" cy="31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113472</xdr:rowOff>
    </xdr:from>
    <xdr:to>
      <xdr:col>50</xdr:col>
      <xdr:colOff>114300</xdr:colOff>
      <xdr:row>58</xdr:row>
      <xdr:rowOff>71638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86122"/>
          <a:ext cx="889000" cy="1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147846</xdr:rowOff>
    </xdr:from>
    <xdr:to>
      <xdr:col>45</xdr:col>
      <xdr:colOff>177800</xdr:colOff>
      <xdr:row>58</xdr:row>
      <xdr:rowOff>71638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920496"/>
          <a:ext cx="889000" cy="9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122021</xdr:rowOff>
    </xdr:from>
    <xdr:to>
      <xdr:col>41</xdr:col>
      <xdr:colOff>50800</xdr:colOff>
      <xdr:row>57</xdr:row>
      <xdr:rowOff>147846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551771"/>
          <a:ext cx="889000" cy="36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87178</xdr:rowOff>
    </xdr:from>
    <xdr:to>
      <xdr:col>55</xdr:col>
      <xdr:colOff>50800</xdr:colOff>
      <xdr:row>56</xdr:row>
      <xdr:rowOff>17328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110055</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3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62672</xdr:rowOff>
    </xdr:from>
    <xdr:to>
      <xdr:col>50</xdr:col>
      <xdr:colOff>165100</xdr:colOff>
      <xdr:row>57</xdr:row>
      <xdr:rowOff>164272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3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155399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20838</xdr:rowOff>
    </xdr:from>
    <xdr:to>
      <xdr:col>46</xdr:col>
      <xdr:colOff>38100</xdr:colOff>
      <xdr:row>58</xdr:row>
      <xdr:rowOff>122438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6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113565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5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97046</xdr:rowOff>
    </xdr:from>
    <xdr:to>
      <xdr:col>41</xdr:col>
      <xdr:colOff>101600</xdr:colOff>
      <xdr:row>58</xdr:row>
      <xdr:rowOff>27196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18323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71221</xdr:rowOff>
    </xdr:from>
    <xdr:to>
      <xdr:col>36</xdr:col>
      <xdr:colOff>165100</xdr:colOff>
      <xdr:row>56</xdr:row>
      <xdr:rowOff>1371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163948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9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93732</xdr:rowOff>
    </xdr:from>
    <xdr:to>
      <xdr:col>55</xdr:col>
      <xdr:colOff>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66832"/>
          <a:ext cx="838200" cy="12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164712</xdr:rowOff>
    </xdr:from>
    <xdr:to>
      <xdr:col>41</xdr:col>
      <xdr:colOff>50800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852012"/>
          <a:ext cx="889000" cy="73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42932</xdr:rowOff>
    </xdr:from>
    <xdr:to>
      <xdr:col>55</xdr:col>
      <xdr:colOff>50800</xdr:colOff>
      <xdr:row>78</xdr:row>
      <xdr:rowOff>144532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129309</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3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113912</xdr:rowOff>
    </xdr:from>
    <xdr:to>
      <xdr:col>36</xdr:col>
      <xdr:colOff>165100</xdr:colOff>
      <xdr:row>75</xdr:row>
      <xdr:rowOff>44062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80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60589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57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39247</xdr:rowOff>
    </xdr:from>
    <xdr:to>
      <xdr:col>55</xdr:col>
      <xdr:colOff>0</xdr:colOff>
      <xdr:row>97</xdr:row>
      <xdr:rowOff>80384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498447"/>
          <a:ext cx="838200" cy="2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80384</xdr:rowOff>
    </xdr:from>
    <xdr:to>
      <xdr:col>50</xdr:col>
      <xdr:colOff>114300</xdr:colOff>
      <xdr:row>98</xdr:row>
      <xdr:rowOff>73298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711034"/>
          <a:ext cx="889000" cy="16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113902</xdr:rowOff>
    </xdr:from>
    <xdr:to>
      <xdr:col>45</xdr:col>
      <xdr:colOff>177800</xdr:colOff>
      <xdr:row>98</xdr:row>
      <xdr:rowOff>73298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744552"/>
          <a:ext cx="889000" cy="13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11347</xdr:rowOff>
    </xdr:from>
    <xdr:to>
      <xdr:col>41</xdr:col>
      <xdr:colOff>50800</xdr:colOff>
      <xdr:row>97</xdr:row>
      <xdr:rowOff>113902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641997"/>
          <a:ext cx="889000" cy="10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159897</xdr:rowOff>
    </xdr:from>
    <xdr:to>
      <xdr:col>55</xdr:col>
      <xdr:colOff>50800</xdr:colOff>
      <xdr:row>96</xdr:row>
      <xdr:rowOff>90047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4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11324</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29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29584</xdr:rowOff>
    </xdr:from>
    <xdr:to>
      <xdr:col>50</xdr:col>
      <xdr:colOff>165100</xdr:colOff>
      <xdr:row>97</xdr:row>
      <xdr:rowOff>131184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6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122311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5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22498</xdr:rowOff>
    </xdr:from>
    <xdr:to>
      <xdr:col>46</xdr:col>
      <xdr:colOff>38100</xdr:colOff>
      <xdr:row>98</xdr:row>
      <xdr:rowOff>124098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2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115225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1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63102</xdr:rowOff>
    </xdr:from>
    <xdr:to>
      <xdr:col>41</xdr:col>
      <xdr:colOff>101600</xdr:colOff>
      <xdr:row>97</xdr:row>
      <xdr:rowOff>164702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9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155829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8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131997</xdr:rowOff>
    </xdr:from>
    <xdr:to>
      <xdr:col>36</xdr:col>
      <xdr:colOff>165100</xdr:colOff>
      <xdr:row>97</xdr:row>
      <xdr:rowOff>62147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9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53274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8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132339</xdr:rowOff>
    </xdr:from>
    <xdr:to>
      <xdr:col>85</xdr:col>
      <xdr:colOff>127000</xdr:colOff>
      <xdr:row>76</xdr:row>
      <xdr:rowOff>157318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991089"/>
          <a:ext cx="838200" cy="19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149758</xdr:rowOff>
    </xdr:from>
    <xdr:to>
      <xdr:col>81</xdr:col>
      <xdr:colOff>50800</xdr:colOff>
      <xdr:row>76</xdr:row>
      <xdr:rowOff>157318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179958"/>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149758</xdr:rowOff>
    </xdr:from>
    <xdr:to>
      <xdr:col>76</xdr:col>
      <xdr:colOff>114300</xdr:colOff>
      <xdr:row>76</xdr:row>
      <xdr:rowOff>164937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179958"/>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86916</xdr:rowOff>
    </xdr:from>
    <xdr:to>
      <xdr:col>71</xdr:col>
      <xdr:colOff>177800</xdr:colOff>
      <xdr:row>76</xdr:row>
      <xdr:rowOff>164937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117116"/>
          <a:ext cx="889000" cy="7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81539</xdr:rowOff>
    </xdr:from>
    <xdr:to>
      <xdr:col>85</xdr:col>
      <xdr:colOff>177800</xdr:colOff>
      <xdr:row>76</xdr:row>
      <xdr:rowOff>11689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94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104416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79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106518</xdr:rowOff>
    </xdr:from>
    <xdr:to>
      <xdr:col>81</xdr:col>
      <xdr:colOff>101600</xdr:colOff>
      <xdr:row>77</xdr:row>
      <xdr:rowOff>36668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3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27795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2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98958</xdr:rowOff>
    </xdr:from>
    <xdr:to>
      <xdr:col>76</xdr:col>
      <xdr:colOff>165100</xdr:colOff>
      <xdr:row>77</xdr:row>
      <xdr:rowOff>29108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2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20235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2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114137</xdr:rowOff>
    </xdr:from>
    <xdr:to>
      <xdr:col>72</xdr:col>
      <xdr:colOff>38100</xdr:colOff>
      <xdr:row>77</xdr:row>
      <xdr:rowOff>44287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35414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23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36116</xdr:rowOff>
    </xdr:from>
    <xdr:to>
      <xdr:col>67</xdr:col>
      <xdr:colOff>101600</xdr:colOff>
      <xdr:row>76</xdr:row>
      <xdr:rowOff>137716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6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154243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84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30049</xdr:rowOff>
    </xdr:from>
    <xdr:to>
      <xdr:col>85</xdr:col>
      <xdr:colOff>127000</xdr:colOff>
      <xdr:row>98</xdr:row>
      <xdr:rowOff>131959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832149"/>
          <a:ext cx="838200" cy="10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20233</xdr:rowOff>
    </xdr:from>
    <xdr:to>
      <xdr:col>81</xdr:col>
      <xdr:colOff>50800</xdr:colOff>
      <xdr:row>98</xdr:row>
      <xdr:rowOff>30049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822333"/>
          <a:ext cx="889000" cy="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20233</xdr:rowOff>
    </xdr:from>
    <xdr:to>
      <xdr:col>76</xdr:col>
      <xdr:colOff>114300</xdr:colOff>
      <xdr:row>98</xdr:row>
      <xdr:rowOff>117306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822333"/>
          <a:ext cx="889000" cy="9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117306</xdr:rowOff>
    </xdr:from>
    <xdr:to>
      <xdr:col>71</xdr:col>
      <xdr:colOff>177800</xdr:colOff>
      <xdr:row>98</xdr:row>
      <xdr:rowOff>139667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919406"/>
          <a:ext cx="889000" cy="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81159</xdr:rowOff>
    </xdr:from>
    <xdr:to>
      <xdr:col>85</xdr:col>
      <xdr:colOff>177800</xdr:colOff>
      <xdr:row>99</xdr:row>
      <xdr:rowOff>11309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167536</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9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150699</xdr:rowOff>
    </xdr:from>
    <xdr:to>
      <xdr:col>81</xdr:col>
      <xdr:colOff>101600</xdr:colOff>
      <xdr:row>98</xdr:row>
      <xdr:rowOff>80849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8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71976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7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140883</xdr:rowOff>
    </xdr:from>
    <xdr:to>
      <xdr:col>76</xdr:col>
      <xdr:colOff>165100</xdr:colOff>
      <xdr:row>98</xdr:row>
      <xdr:rowOff>71033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7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62160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6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66506</xdr:rowOff>
    </xdr:from>
    <xdr:to>
      <xdr:col>72</xdr:col>
      <xdr:colOff>38100</xdr:colOff>
      <xdr:row>98</xdr:row>
      <xdr:rowOff>168106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159233</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9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88867</xdr:rowOff>
    </xdr:from>
    <xdr:to>
      <xdr:col>67</xdr:col>
      <xdr:colOff>101600</xdr:colOff>
      <xdr:row>99</xdr:row>
      <xdr:rowOff>19017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9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99</xdr:row>
      <xdr:rowOff>10144</xdr:rowOff>
    </xdr:from>
    <xdr:ext cx="24929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89650" y="169836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25000</xdr:rowOff>
    </xdr:from>
    <xdr:to>
      <xdr:col>111</xdr:col>
      <xdr:colOff>177800</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996910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24943</xdr:rowOff>
    </xdr:from>
    <xdr:to>
      <xdr:col>107</xdr:col>
      <xdr:colOff>50800</xdr:colOff>
      <xdr:row>58</xdr:row>
      <xdr:rowOff>25000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9690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24943</xdr:rowOff>
    </xdr:from>
    <xdr:to>
      <xdr:col>102</xdr:col>
      <xdr:colOff>114300</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9690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145650</xdr:rowOff>
    </xdr:from>
    <xdr:to>
      <xdr:col>107</xdr:col>
      <xdr:colOff>101600</xdr:colOff>
      <xdr:row>58</xdr:row>
      <xdr:rowOff>75800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66927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01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145593</xdr:rowOff>
    </xdr:from>
    <xdr:to>
      <xdr:col>102</xdr:col>
      <xdr:colOff>165100</xdr:colOff>
      <xdr:row>58</xdr:row>
      <xdr:rowOff>75743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66870</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0109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4277</xdr:rowOff>
    </xdr:from>
    <xdr:to>
      <xdr:col>116</xdr:col>
      <xdr:colOff>63500</xdr:colOff>
      <xdr:row>77</xdr:row>
      <xdr:rowOff>57541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05927"/>
          <a:ext cx="8382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57541</xdr:rowOff>
    </xdr:from>
    <xdr:to>
      <xdr:col>111</xdr:col>
      <xdr:colOff>177800</xdr:colOff>
      <xdr:row>77</xdr:row>
      <xdr:rowOff>73262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59191"/>
          <a:ext cx="889000" cy="1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73262</xdr:rowOff>
    </xdr:from>
    <xdr:to>
      <xdr:col>107</xdr:col>
      <xdr:colOff>50800</xdr:colOff>
      <xdr:row>77</xdr:row>
      <xdr:rowOff>77887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74912"/>
          <a:ext cx="889000" cy="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77887</xdr:rowOff>
    </xdr:from>
    <xdr:to>
      <xdr:col>102</xdr:col>
      <xdr:colOff>114300</xdr:colOff>
      <xdr:row>77</xdr:row>
      <xdr:rowOff>87547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79537"/>
          <a:ext cx="889000" cy="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124927</xdr:rowOff>
    </xdr:from>
    <xdr:to>
      <xdr:col>116</xdr:col>
      <xdr:colOff>114300</xdr:colOff>
      <xdr:row>77</xdr:row>
      <xdr:rowOff>55077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5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147804</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0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6741</xdr:rowOff>
    </xdr:from>
    <xdr:to>
      <xdr:col>112</xdr:col>
      <xdr:colOff>38100</xdr:colOff>
      <xdr:row>77</xdr:row>
      <xdr:rowOff>108341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124868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22462</xdr:rowOff>
    </xdr:from>
    <xdr:to>
      <xdr:col>107</xdr:col>
      <xdr:colOff>101600</xdr:colOff>
      <xdr:row>77</xdr:row>
      <xdr:rowOff>124062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2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140589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9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27087</xdr:rowOff>
    </xdr:from>
    <xdr:to>
      <xdr:col>102</xdr:col>
      <xdr:colOff>165100</xdr:colOff>
      <xdr:row>77</xdr:row>
      <xdr:rowOff>128687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2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145214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0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36747</xdr:rowOff>
    </xdr:from>
    <xdr:to>
      <xdr:col>98</xdr:col>
      <xdr:colOff>38100</xdr:colOff>
      <xdr:row>77</xdr:row>
      <xdr:rowOff>138347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129474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77,726</a:t>
          </a:r>
          <a:r>
            <a:rPr kumimoji="1" lang="ja-JP" altLang="en-US" sz="1300">
              <a:latin typeface="ＭＳ Ｐゴシック" panose="020B0600070205080204" pitchFamily="50" charset="-128"/>
              <a:ea typeface="ＭＳ Ｐゴシック" panose="020B0600070205080204" pitchFamily="50" charset="-128"/>
            </a:rPr>
            <a:t>円となっており、うち新規整備については、令和５年度より緊急内水対策事業として内水氾濫を防ぐための貯留池整備事業を行ったため令和４年度より皆増となっている。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また、更新整備については令和５年度に廃校となった公有資産を整備し防災拠点として整備したため類似団体を上回る結果となった。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公債費についても今年度から類似団体を大きく上回る</a:t>
          </a:r>
          <a:r>
            <a:rPr kumimoji="1" lang="en-US" altLang="ja-JP" sz="1300">
              <a:latin typeface="ＭＳ Ｐゴシック" panose="020B0600070205080204" pitchFamily="50" charset="-128"/>
              <a:ea typeface="ＭＳ Ｐゴシック" panose="020B0600070205080204" pitchFamily="50" charset="-128"/>
            </a:rPr>
            <a:t>78,466</a:t>
          </a:r>
          <a:r>
            <a:rPr kumimoji="1" lang="ja-JP" altLang="en-US" sz="1300">
              <a:latin typeface="ＭＳ Ｐゴシック" panose="020B0600070205080204" pitchFamily="50" charset="-128"/>
              <a:ea typeface="ＭＳ Ｐゴシック" panose="020B0600070205080204" pitchFamily="50" charset="-128"/>
            </a:rPr>
            <a:t>円となっており、これは一部既発債の元金の償還が再開したことが要因となっている。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他の性質については、概ね類似団体平均と同じもしくは下回る数値となっており、今後も公共施設等総合管理計画等に基づき普通建設事業費や公債費の平準化・最適化を図っていく。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奈良県河合町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16,818
16,656
8.23
8,483,176
8,466,710
13,993
4,851,103
11,672,676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14.8
140.8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108610</xdr:rowOff>
    </xdr:from>
    <xdr:to>
      <xdr:col>24</xdr:col>
      <xdr:colOff>63500</xdr:colOff>
      <xdr:row>37</xdr:row>
      <xdr:rowOff>12827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80810"/>
          <a:ext cx="838200" cy="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108610</xdr:rowOff>
    </xdr:from>
    <xdr:to>
      <xdr:col>19</xdr:col>
      <xdr:colOff>177800</xdr:colOff>
      <xdr:row>36</xdr:row>
      <xdr:rowOff>124841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80810"/>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122784</xdr:rowOff>
    </xdr:from>
    <xdr:to>
      <xdr:col>15</xdr:col>
      <xdr:colOff>50800</xdr:colOff>
      <xdr:row>36</xdr:row>
      <xdr:rowOff>124841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94984"/>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53289</xdr:rowOff>
    </xdr:from>
    <xdr:to>
      <xdr:col>10</xdr:col>
      <xdr:colOff>114300</xdr:colOff>
      <xdr:row>36</xdr:row>
      <xdr:rowOff>122784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25489"/>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133477</xdr:rowOff>
    </xdr:from>
    <xdr:to>
      <xdr:col>24</xdr:col>
      <xdr:colOff>114300</xdr:colOff>
      <xdr:row>37</xdr:row>
      <xdr:rowOff>63627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111904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57810</xdr:rowOff>
    </xdr:from>
    <xdr:to>
      <xdr:col>20</xdr:col>
      <xdr:colOff>38100</xdr:colOff>
      <xdr:row>36</xdr:row>
      <xdr:rowOff>159410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4487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74041</xdr:rowOff>
    </xdr:from>
    <xdr:to>
      <xdr:col>15</xdr:col>
      <xdr:colOff>101600</xdr:colOff>
      <xdr:row>37</xdr:row>
      <xdr:rowOff>4191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20718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71984</xdr:rowOff>
    </xdr:from>
    <xdr:to>
      <xdr:col>10</xdr:col>
      <xdr:colOff>165100</xdr:colOff>
      <xdr:row>37</xdr:row>
      <xdr:rowOff>2134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164711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3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2489</xdr:rowOff>
    </xdr:from>
    <xdr:to>
      <xdr:col>6</xdr:col>
      <xdr:colOff>38100</xdr:colOff>
      <xdr:row>36</xdr:row>
      <xdr:rowOff>104089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120616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4787</xdr:rowOff>
    </xdr:from>
    <xdr:to>
      <xdr:col>24</xdr:col>
      <xdr:colOff>63500</xdr:colOff>
      <xdr:row>58</xdr:row>
      <xdr:rowOff>74533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48887"/>
          <a:ext cx="838200" cy="6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4787</xdr:rowOff>
    </xdr:from>
    <xdr:to>
      <xdr:col>19</xdr:col>
      <xdr:colOff>177800</xdr:colOff>
      <xdr:row>58</xdr:row>
      <xdr:rowOff>8013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8887"/>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93379</xdr:rowOff>
    </xdr:from>
    <xdr:to>
      <xdr:col>15</xdr:col>
      <xdr:colOff>50800</xdr:colOff>
      <xdr:row>58</xdr:row>
      <xdr:rowOff>8013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94579"/>
          <a:ext cx="889000" cy="25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93379</xdr:rowOff>
    </xdr:from>
    <xdr:to>
      <xdr:col>10</xdr:col>
      <xdr:colOff>114300</xdr:colOff>
      <xdr:row>58</xdr:row>
      <xdr:rowOff>95747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94579"/>
          <a:ext cx="889000" cy="34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23733</xdr:rowOff>
    </xdr:from>
    <xdr:to>
      <xdr:col>24</xdr:col>
      <xdr:colOff>114300</xdr:colOff>
      <xdr:row>58</xdr:row>
      <xdr:rowOff>125333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110110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8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125437</xdr:rowOff>
    </xdr:from>
    <xdr:to>
      <xdr:col>20</xdr:col>
      <xdr:colOff>38100</xdr:colOff>
      <xdr:row>58</xdr:row>
      <xdr:rowOff>55587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46714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128663</xdr:rowOff>
    </xdr:from>
    <xdr:to>
      <xdr:col>15</xdr:col>
      <xdr:colOff>101600</xdr:colOff>
      <xdr:row>58</xdr:row>
      <xdr:rowOff>58813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49940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42579</xdr:rowOff>
    </xdr:from>
    <xdr:to>
      <xdr:col>10</xdr:col>
      <xdr:colOff>165100</xdr:colOff>
      <xdr:row>56</xdr:row>
      <xdr:rowOff>144179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135306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3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44947</xdr:rowOff>
    </xdr:from>
    <xdr:to>
      <xdr:col>6</xdr:col>
      <xdr:colOff>38100</xdr:colOff>
      <xdr:row>58</xdr:row>
      <xdr:rowOff>146547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137674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36939</xdr:rowOff>
    </xdr:from>
    <xdr:to>
      <xdr:col>24</xdr:col>
      <xdr:colOff>63500</xdr:colOff>
      <xdr:row>78</xdr:row>
      <xdr:rowOff>45855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38589"/>
          <a:ext cx="838200" cy="18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141343</xdr:rowOff>
    </xdr:from>
    <xdr:to>
      <xdr:col>19</xdr:col>
      <xdr:colOff>177800</xdr:colOff>
      <xdr:row>78</xdr:row>
      <xdr:rowOff>45855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42993"/>
          <a:ext cx="889000" cy="7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136238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141343</xdr:rowOff>
    </xdr:from>
    <xdr:to>
      <xdr:col>15</xdr:col>
      <xdr:colOff>50800</xdr:colOff>
      <xdr:row>79</xdr:row>
      <xdr:rowOff>56316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42993"/>
          <a:ext cx="889000" cy="25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56086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6166</xdr:rowOff>
    </xdr:from>
    <xdr:to>
      <xdr:col>10</xdr:col>
      <xdr:colOff>114300</xdr:colOff>
      <xdr:row>79</xdr:row>
      <xdr:rowOff>56316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07816"/>
          <a:ext cx="889000" cy="39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142650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157589</xdr:rowOff>
    </xdr:from>
    <xdr:to>
      <xdr:col>24</xdr:col>
      <xdr:colOff>114300</xdr:colOff>
      <xdr:row>77</xdr:row>
      <xdr:rowOff>87739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136016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166505</xdr:rowOff>
    </xdr:from>
    <xdr:to>
      <xdr:col>20</xdr:col>
      <xdr:colOff>38100</xdr:colOff>
      <xdr:row>78</xdr:row>
      <xdr:rowOff>96655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6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87782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6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90543</xdr:rowOff>
    </xdr:from>
    <xdr:to>
      <xdr:col>15</xdr:col>
      <xdr:colOff>101600</xdr:colOff>
      <xdr:row>78</xdr:row>
      <xdr:rowOff>20693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11820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5516</xdr:rowOff>
    </xdr:from>
    <xdr:to>
      <xdr:col>10</xdr:col>
      <xdr:colOff>165100</xdr:colOff>
      <xdr:row>79</xdr:row>
      <xdr:rowOff>107116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5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98243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4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126816</xdr:rowOff>
    </xdr:from>
    <xdr:to>
      <xdr:col>6</xdr:col>
      <xdr:colOff>38100</xdr:colOff>
      <xdr:row>77</xdr:row>
      <xdr:rowOff>56966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73492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3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100127</xdr:rowOff>
    </xdr:from>
    <xdr:to>
      <xdr:col>24</xdr:col>
      <xdr:colOff>63500</xdr:colOff>
      <xdr:row>98</xdr:row>
      <xdr:rowOff>8586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30777"/>
          <a:ext cx="838200" cy="7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8586</xdr:rowOff>
    </xdr:from>
    <xdr:to>
      <xdr:col>19</xdr:col>
      <xdr:colOff>177800</xdr:colOff>
      <xdr:row>98</xdr:row>
      <xdr:rowOff>18199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10686"/>
          <a:ext cx="889000" cy="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18199</xdr:rowOff>
    </xdr:from>
    <xdr:to>
      <xdr:col>15</xdr:col>
      <xdr:colOff>50800</xdr:colOff>
      <xdr:row>98</xdr:row>
      <xdr:rowOff>58586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20299"/>
          <a:ext cx="889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58586</xdr:rowOff>
    </xdr:from>
    <xdr:to>
      <xdr:col>10</xdr:col>
      <xdr:colOff>114300</xdr:colOff>
      <xdr:row>98</xdr:row>
      <xdr:rowOff>126606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60686"/>
          <a:ext cx="889000" cy="6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49327</xdr:rowOff>
    </xdr:from>
    <xdr:to>
      <xdr:col>24</xdr:col>
      <xdr:colOff>114300</xdr:colOff>
      <xdr:row>97</xdr:row>
      <xdr:rowOff>150927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27754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5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129236</xdr:rowOff>
    </xdr:from>
    <xdr:to>
      <xdr:col>20</xdr:col>
      <xdr:colOff>38100</xdr:colOff>
      <xdr:row>98</xdr:row>
      <xdr:rowOff>59386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5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50513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5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138849</xdr:rowOff>
    </xdr:from>
    <xdr:to>
      <xdr:col>15</xdr:col>
      <xdr:colOff>101600</xdr:colOff>
      <xdr:row>98</xdr:row>
      <xdr:rowOff>68999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60126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7786</xdr:rowOff>
    </xdr:from>
    <xdr:to>
      <xdr:col>10</xdr:col>
      <xdr:colOff>165100</xdr:colOff>
      <xdr:row>98</xdr:row>
      <xdr:rowOff>109386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100513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0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75806</xdr:rowOff>
    </xdr:from>
    <xdr:to>
      <xdr:col>6</xdr:col>
      <xdr:colOff>38100</xdr:colOff>
      <xdr:row>99</xdr:row>
      <xdr:rowOff>5956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7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168533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7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105842</xdr:rowOff>
    </xdr:from>
    <xdr:to>
      <xdr:col>55</xdr:col>
      <xdr:colOff>0</xdr:colOff>
      <xdr:row>58</xdr:row>
      <xdr:rowOff>161481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49942"/>
          <a:ext cx="838200" cy="5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161481</xdr:rowOff>
    </xdr:from>
    <xdr:to>
      <xdr:col>50</xdr:col>
      <xdr:colOff>114300</xdr:colOff>
      <xdr:row>59</xdr:row>
      <xdr:rowOff>10871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05581"/>
          <a:ext cx="889000" cy="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170167</xdr:rowOff>
    </xdr:from>
    <xdr:to>
      <xdr:col>45</xdr:col>
      <xdr:colOff>177800</xdr:colOff>
      <xdr:row>59</xdr:row>
      <xdr:rowOff>10871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14267"/>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170167</xdr:rowOff>
    </xdr:from>
    <xdr:to>
      <xdr:col>41</xdr:col>
      <xdr:colOff>50800</xdr:colOff>
      <xdr:row>59</xdr:row>
      <xdr:rowOff>10566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14267"/>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55042</xdr:rowOff>
    </xdr:from>
    <xdr:to>
      <xdr:col>55</xdr:col>
      <xdr:colOff>50800</xdr:colOff>
      <xdr:row>58</xdr:row>
      <xdr:rowOff>156642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141419</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110681</xdr:rowOff>
    </xdr:from>
    <xdr:to>
      <xdr:col>50</xdr:col>
      <xdr:colOff>165100</xdr:colOff>
      <xdr:row>59</xdr:row>
      <xdr:rowOff>40831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5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31958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4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131521</xdr:rowOff>
    </xdr:from>
    <xdr:to>
      <xdr:col>46</xdr:col>
      <xdr:colOff>38100</xdr:colOff>
      <xdr:row>59</xdr:row>
      <xdr:rowOff>61671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52798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6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119367</xdr:rowOff>
    </xdr:from>
    <xdr:to>
      <xdr:col>41</xdr:col>
      <xdr:colOff>101600</xdr:colOff>
      <xdr:row>59</xdr:row>
      <xdr:rowOff>49517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6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40644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5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131216</xdr:rowOff>
    </xdr:from>
    <xdr:to>
      <xdr:col>36</xdr:col>
      <xdr:colOff>165100</xdr:colOff>
      <xdr:row>59</xdr:row>
      <xdr:rowOff>61366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7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52493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140672</xdr:rowOff>
    </xdr:from>
    <xdr:to>
      <xdr:col>55</xdr:col>
      <xdr:colOff>0</xdr:colOff>
      <xdr:row>78</xdr:row>
      <xdr:rowOff>158711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13772"/>
          <a:ext cx="838200" cy="1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140672</xdr:rowOff>
    </xdr:from>
    <xdr:to>
      <xdr:col>50</xdr:col>
      <xdr:colOff>114300</xdr:colOff>
      <xdr:row>79</xdr:row>
      <xdr:rowOff>38125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13772"/>
          <a:ext cx="889000" cy="6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136824</xdr:rowOff>
    </xdr:from>
    <xdr:to>
      <xdr:col>45</xdr:col>
      <xdr:colOff>177800</xdr:colOff>
      <xdr:row>79</xdr:row>
      <xdr:rowOff>38125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38474"/>
          <a:ext cx="889000" cy="24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136824</xdr:rowOff>
    </xdr:from>
    <xdr:to>
      <xdr:col>41</xdr:col>
      <xdr:colOff>50800</xdr:colOff>
      <xdr:row>79</xdr:row>
      <xdr:rowOff>39326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38474"/>
          <a:ext cx="889000" cy="24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107911</xdr:rowOff>
    </xdr:from>
    <xdr:to>
      <xdr:col>55</xdr:col>
      <xdr:colOff>50800</xdr:colOff>
      <xdr:row>79</xdr:row>
      <xdr:rowOff>38061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22838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9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89872</xdr:rowOff>
    </xdr:from>
    <xdr:to>
      <xdr:col>50</xdr:col>
      <xdr:colOff>165100</xdr:colOff>
      <xdr:row>79</xdr:row>
      <xdr:rowOff>20022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11149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5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158775</xdr:rowOff>
    </xdr:from>
    <xdr:to>
      <xdr:col>46</xdr:col>
      <xdr:colOff>38100</xdr:colOff>
      <xdr:row>79</xdr:row>
      <xdr:rowOff>88925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80052</xdr:rowOff>
    </xdr:from>
    <xdr:ext cx="378565"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61017" y="13624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86024</xdr:rowOff>
    </xdr:from>
    <xdr:to>
      <xdr:col>41</xdr:col>
      <xdr:colOff>101600</xdr:colOff>
      <xdr:row>78</xdr:row>
      <xdr:rowOff>16174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8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7301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8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159976</xdr:rowOff>
    </xdr:from>
    <xdr:to>
      <xdr:col>36</xdr:col>
      <xdr:colOff>165100</xdr:colOff>
      <xdr:row>79</xdr:row>
      <xdr:rowOff>90126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81253</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83017" y="13625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132372</xdr:rowOff>
    </xdr:from>
    <xdr:to>
      <xdr:col>55</xdr:col>
      <xdr:colOff>0</xdr:colOff>
      <xdr:row>97</xdr:row>
      <xdr:rowOff>167323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248672"/>
          <a:ext cx="838200" cy="5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167323</xdr:rowOff>
    </xdr:from>
    <xdr:to>
      <xdr:col>50</xdr:col>
      <xdr:colOff>114300</xdr:colOff>
      <xdr:row>99</xdr:row>
      <xdr:rowOff>5308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97973"/>
          <a:ext cx="889000" cy="18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5308</xdr:rowOff>
    </xdr:from>
    <xdr:to>
      <xdr:col>45</xdr:col>
      <xdr:colOff>177800</xdr:colOff>
      <xdr:row>99</xdr:row>
      <xdr:rowOff>58738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78858"/>
          <a:ext cx="8890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58738</xdr:rowOff>
    </xdr:from>
    <xdr:to>
      <xdr:col>41</xdr:col>
      <xdr:colOff>50800</xdr:colOff>
      <xdr:row>99</xdr:row>
      <xdr:rowOff>59868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7032288"/>
          <a:ext cx="889000" cy="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81572</xdr:rowOff>
    </xdr:from>
    <xdr:to>
      <xdr:col>55</xdr:col>
      <xdr:colOff>50800</xdr:colOff>
      <xdr:row>95</xdr:row>
      <xdr:rowOff>11722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1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104449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04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116523</xdr:rowOff>
    </xdr:from>
    <xdr:to>
      <xdr:col>50</xdr:col>
      <xdr:colOff>165100</xdr:colOff>
      <xdr:row>98</xdr:row>
      <xdr:rowOff>46673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37800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125958</xdr:rowOff>
    </xdr:from>
    <xdr:to>
      <xdr:col>46</xdr:col>
      <xdr:colOff>38100</xdr:colOff>
      <xdr:row>99</xdr:row>
      <xdr:rowOff>56108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2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47235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2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7938</xdr:rowOff>
    </xdr:from>
    <xdr:to>
      <xdr:col>41</xdr:col>
      <xdr:colOff>101600</xdr:colOff>
      <xdr:row>99</xdr:row>
      <xdr:rowOff>109538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8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100665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7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9068</xdr:rowOff>
    </xdr:from>
    <xdr:to>
      <xdr:col>36</xdr:col>
      <xdr:colOff>165100</xdr:colOff>
      <xdr:row>99</xdr:row>
      <xdr:rowOff>110668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8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101795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7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113868</xdr:rowOff>
    </xdr:from>
    <xdr:to>
      <xdr:col>85</xdr:col>
      <xdr:colOff>127000</xdr:colOff>
      <xdr:row>38</xdr:row>
      <xdr:rowOff>135651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628968"/>
          <a:ext cx="838200" cy="2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125429</xdr:rowOff>
    </xdr:from>
    <xdr:to>
      <xdr:col>81</xdr:col>
      <xdr:colOff>50800</xdr:colOff>
      <xdr:row>38</xdr:row>
      <xdr:rowOff>135651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640529"/>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125429</xdr:rowOff>
    </xdr:from>
    <xdr:to>
      <xdr:col>76</xdr:col>
      <xdr:colOff>114300</xdr:colOff>
      <xdr:row>38</xdr:row>
      <xdr:rowOff>130784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640529"/>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126016</xdr:rowOff>
    </xdr:from>
    <xdr:to>
      <xdr:col>71</xdr:col>
      <xdr:colOff>177800</xdr:colOff>
      <xdr:row>38</xdr:row>
      <xdr:rowOff>130784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641116"/>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63068</xdr:rowOff>
    </xdr:from>
    <xdr:to>
      <xdr:col>85</xdr:col>
      <xdr:colOff>177800</xdr:colOff>
      <xdr:row>38</xdr:row>
      <xdr:rowOff>164668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149445</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9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84851</xdr:rowOff>
    </xdr:from>
    <xdr:to>
      <xdr:col>81</xdr:col>
      <xdr:colOff>101600</xdr:colOff>
      <xdr:row>39</xdr:row>
      <xdr:rowOff>15001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9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6128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74629</xdr:rowOff>
    </xdr:from>
    <xdr:to>
      <xdr:col>76</xdr:col>
      <xdr:colOff>165100</xdr:colOff>
      <xdr:row>39</xdr:row>
      <xdr:rowOff>4779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8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167356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8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79984</xdr:rowOff>
    </xdr:from>
    <xdr:to>
      <xdr:col>72</xdr:col>
      <xdr:colOff>38100</xdr:colOff>
      <xdr:row>39</xdr:row>
      <xdr:rowOff>10134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1261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8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75216</xdr:rowOff>
    </xdr:from>
    <xdr:to>
      <xdr:col>67</xdr:col>
      <xdr:colOff>101600</xdr:colOff>
      <xdr:row>39</xdr:row>
      <xdr:rowOff>5366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167943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8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136601</xdr:rowOff>
    </xdr:from>
    <xdr:to>
      <xdr:col>85</xdr:col>
      <xdr:colOff>127000</xdr:colOff>
      <xdr:row>59</xdr:row>
      <xdr:rowOff>8217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10080701"/>
          <a:ext cx="838200" cy="4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136601</xdr:rowOff>
    </xdr:from>
    <xdr:to>
      <xdr:col>81</xdr:col>
      <xdr:colOff>50800</xdr:colOff>
      <xdr:row>59</xdr:row>
      <xdr:rowOff>24282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10080701"/>
          <a:ext cx="889000" cy="5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107455</xdr:rowOff>
    </xdr:from>
    <xdr:to>
      <xdr:col>76</xdr:col>
      <xdr:colOff>114300</xdr:colOff>
      <xdr:row>59</xdr:row>
      <xdr:rowOff>24282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80105"/>
          <a:ext cx="889000" cy="25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85192</xdr:rowOff>
    </xdr:from>
    <xdr:to>
      <xdr:col>71</xdr:col>
      <xdr:colOff>177800</xdr:colOff>
      <xdr:row>57</xdr:row>
      <xdr:rowOff>107455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57842"/>
          <a:ext cx="889000" cy="2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128867</xdr:rowOff>
    </xdr:from>
    <xdr:to>
      <xdr:col>85</xdr:col>
      <xdr:colOff>177800</xdr:colOff>
      <xdr:row>59</xdr:row>
      <xdr:rowOff>59017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1007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43794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9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85801</xdr:rowOff>
    </xdr:from>
    <xdr:to>
      <xdr:col>81</xdr:col>
      <xdr:colOff>101600</xdr:colOff>
      <xdr:row>59</xdr:row>
      <xdr:rowOff>15951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1002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7078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12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144932</xdr:rowOff>
    </xdr:from>
    <xdr:to>
      <xdr:col>76</xdr:col>
      <xdr:colOff>165100</xdr:colOff>
      <xdr:row>59</xdr:row>
      <xdr:rowOff>75082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100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66209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1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56655</xdr:rowOff>
    </xdr:from>
    <xdr:to>
      <xdr:col>72</xdr:col>
      <xdr:colOff>38100</xdr:colOff>
      <xdr:row>57</xdr:row>
      <xdr:rowOff>158255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2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149382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2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34392</xdr:rowOff>
    </xdr:from>
    <xdr:to>
      <xdr:col>67</xdr:col>
      <xdr:colOff>101600</xdr:colOff>
      <xdr:row>57</xdr:row>
      <xdr:rowOff>135992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0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127119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9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132263</xdr:rowOff>
    </xdr:from>
    <xdr:to>
      <xdr:col>85</xdr:col>
      <xdr:colOff>127000</xdr:colOff>
      <xdr:row>96</xdr:row>
      <xdr:rowOff>157318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420013"/>
          <a:ext cx="838200" cy="19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146909</xdr:rowOff>
    </xdr:from>
    <xdr:to>
      <xdr:col>81</xdr:col>
      <xdr:colOff>50800</xdr:colOff>
      <xdr:row>96</xdr:row>
      <xdr:rowOff>157318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06109"/>
          <a:ext cx="889000" cy="1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146909</xdr:rowOff>
    </xdr:from>
    <xdr:to>
      <xdr:col>76</xdr:col>
      <xdr:colOff>114300</xdr:colOff>
      <xdr:row>96</xdr:row>
      <xdr:rowOff>164937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06109"/>
          <a:ext cx="889000" cy="1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86916</xdr:rowOff>
    </xdr:from>
    <xdr:to>
      <xdr:col>71</xdr:col>
      <xdr:colOff>177800</xdr:colOff>
      <xdr:row>96</xdr:row>
      <xdr:rowOff>164937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546116"/>
          <a:ext cx="889000" cy="7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81463</xdr:rowOff>
    </xdr:from>
    <xdr:to>
      <xdr:col>85</xdr:col>
      <xdr:colOff>177800</xdr:colOff>
      <xdr:row>96</xdr:row>
      <xdr:rowOff>11613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104340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2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106518</xdr:rowOff>
    </xdr:from>
    <xdr:to>
      <xdr:col>81</xdr:col>
      <xdr:colOff>101600</xdr:colOff>
      <xdr:row>97</xdr:row>
      <xdr:rowOff>36668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6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27795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5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96109</xdr:rowOff>
    </xdr:from>
    <xdr:to>
      <xdr:col>76</xdr:col>
      <xdr:colOff>165100</xdr:colOff>
      <xdr:row>97</xdr:row>
      <xdr:rowOff>26259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5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17386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4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114137</xdr:rowOff>
    </xdr:from>
    <xdr:to>
      <xdr:col>72</xdr:col>
      <xdr:colOff>38100</xdr:colOff>
      <xdr:row>97</xdr:row>
      <xdr:rowOff>44287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7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35414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36116</xdr:rowOff>
    </xdr:from>
    <xdr:to>
      <xdr:col>67</xdr:col>
      <xdr:colOff>101600</xdr:colOff>
      <xdr:row>96</xdr:row>
      <xdr:rowOff>137716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9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154243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27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90,577</a:t>
          </a:r>
          <a:r>
            <a:rPr kumimoji="1" lang="ja-JP" altLang="en-US" sz="1300">
              <a:latin typeface="ＭＳ Ｐゴシック" panose="020B0600070205080204" pitchFamily="50" charset="-128"/>
              <a:ea typeface="ＭＳ Ｐゴシック" panose="020B0600070205080204" pitchFamily="50" charset="-128"/>
            </a:rPr>
            <a:t>円となっており、令和５年度は類似団体を上回った。これは防災拠点の整備や内水対策の貯留地整備事業などの住民が安心・安全に暮らすことができるまちづくりを推し進めたことが大きな要因となっており、補助金制度や地方債制度を活用することで実質の町負担額は低減することが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公債費が今年度から類似団体を大きく上回る</a:t>
          </a:r>
          <a:r>
            <a:rPr kumimoji="1" lang="en-US" altLang="ja-JP" sz="1300">
              <a:latin typeface="ＭＳ Ｐゴシック" panose="020B0600070205080204" pitchFamily="50" charset="-128"/>
              <a:ea typeface="ＭＳ Ｐゴシック" panose="020B0600070205080204" pitchFamily="50" charset="-128"/>
            </a:rPr>
            <a:t>78,476</a:t>
          </a:r>
          <a:r>
            <a:rPr kumimoji="1" lang="ja-JP" altLang="en-US" sz="1300">
              <a:latin typeface="ＭＳ Ｐゴシック" panose="020B0600070205080204" pitchFamily="50" charset="-128"/>
              <a:ea typeface="ＭＳ Ｐゴシック" panose="020B0600070205080204" pitchFamily="50" charset="-128"/>
            </a:rPr>
            <a:t>円となっており、これは一部既発債の元金の償還が再開したことが要因となっている。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総務費においては令和４年度から</a:t>
          </a:r>
          <a:r>
            <a:rPr kumimoji="1" lang="en-US" altLang="ja-JP" sz="1300">
              <a:latin typeface="ＭＳ Ｐゴシック" panose="020B0600070205080204" pitchFamily="50" charset="-128"/>
              <a:ea typeface="ＭＳ Ｐゴシック" panose="020B0600070205080204" pitchFamily="50" charset="-128"/>
            </a:rPr>
            <a:t>21,357</a:t>
          </a:r>
          <a:r>
            <a:rPr kumimoji="1" lang="ja-JP" altLang="en-US" sz="1300">
              <a:latin typeface="ＭＳ Ｐゴシック" panose="020B0600070205080204" pitchFamily="50" charset="-128"/>
              <a:ea typeface="ＭＳ Ｐゴシック" panose="020B0600070205080204" pitchFamily="50" charset="-128"/>
            </a:rPr>
            <a:t>円の減となっており、これは令和４年度までは財政調整基金への積立金が生じていたが令和５年度は余剰分の積立ができなかったことが要因である。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奈良県河合町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の残高は、財源確保の努力と事業費の断続的な見直しにより取り崩しは回避しており、前年度とほぼ同額を維持することができたが、一部既発債の元金償還の再開が影響し純繰越金が大きく減少したことで実質単年度収支は標準財政規模比で▲</a:t>
          </a:r>
          <a:r>
            <a:rPr kumimoji="1" lang="en-US" altLang="ja-JP" sz="1300">
              <a:latin typeface="ＭＳ ゴシック" pitchFamily="49" charset="-128"/>
              <a:ea typeface="ＭＳ ゴシック" pitchFamily="49" charset="-128"/>
            </a:rPr>
            <a:t>4.48</a:t>
          </a:r>
          <a:r>
            <a:rPr kumimoji="1" lang="ja-JP" altLang="en-US" sz="1300">
              <a:latin typeface="ＭＳ ゴシック" pitchFamily="49" charset="-128"/>
              <a:ea typeface="ＭＳ ゴシック" pitchFamily="49" charset="-128"/>
            </a:rPr>
            <a:t>％となった。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今後も事務事業の見直し・施設の省エネ化・集約化により歳出の合理化等財政健全化を推進し安定的な行財政運営に努めていく。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奈良県河合町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年度以降は継続的に黒字を確保している。令和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一般会計において、元金償還を停止していた一部既発債の償還再開により公債費が増大したことなどにより黒字額が大きく減少したが、財政健全化計画に基づき事務事業の見直し・施設の省エネ化・集約化を断続的に行っていくことで健全な財政運営に努めて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0.8" zeroHeight="1"/>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c r="B2" s="176" t="s">
        <v>77</v>
      </c>
      <c r="C2" s="176"/>
      <c r="D2" s="177"/>
    </row>
    <row r="3" spans="1:119" ht="18.75" customHeight="1" thickBot="1">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8483176</v>
      </c>
      <c r="BO4" s="462"/>
      <c r="BP4" s="462"/>
      <c r="BQ4" s="462"/>
      <c r="BR4" s="462"/>
      <c r="BS4" s="462"/>
      <c r="BT4" s="462"/>
      <c r="BU4" s="463"/>
      <c r="BV4" s="461">
        <v>7740875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0.3</v>
      </c>
      <c r="CU4" s="602"/>
      <c r="CV4" s="602"/>
      <c r="CW4" s="602"/>
      <c r="CX4" s="602"/>
      <c r="CY4" s="602"/>
      <c r="CZ4" s="602"/>
      <c r="DA4" s="603"/>
      <c r="DB4" s="601">
        <v>7.2</v>
      </c>
      <c r="DC4" s="602"/>
      <c r="DD4" s="602"/>
      <c r="DE4" s="602"/>
      <c r="DF4" s="602"/>
      <c r="DG4" s="602"/>
      <c r="DH4" s="602"/>
      <c r="DI4" s="603"/>
    </row>
    <row r="5" spans="1:119" ht="18.75" customHeight="1">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8466710</v>
      </c>
      <c r="BO5" s="433"/>
      <c r="BP5" s="433"/>
      <c r="BQ5" s="433"/>
      <c r="BR5" s="433"/>
      <c r="BS5" s="433"/>
      <c r="BT5" s="433"/>
      <c r="BU5" s="434"/>
      <c r="BV5" s="432">
        <v>7380753</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99.6</v>
      </c>
      <c r="CU5" s="430"/>
      <c r="CV5" s="430"/>
      <c r="CW5" s="430"/>
      <c r="CX5" s="430"/>
      <c r="CY5" s="430"/>
      <c r="CZ5" s="430"/>
      <c r="DA5" s="431"/>
      <c r="DB5" s="429">
        <v>91.4</v>
      </c>
      <c r="DC5" s="430"/>
      <c r="DD5" s="430"/>
      <c r="DE5" s="430"/>
      <c r="DF5" s="430"/>
      <c r="DG5" s="430"/>
      <c r="DH5" s="430"/>
      <c r="DI5" s="431"/>
    </row>
    <row r="6" spans="1:119" ht="18.75" customHeight="1">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16466</v>
      </c>
      <c r="BO6" s="433"/>
      <c r="BP6" s="433"/>
      <c r="BQ6" s="433"/>
      <c r="BR6" s="433"/>
      <c r="BS6" s="433"/>
      <c r="BT6" s="433"/>
      <c r="BU6" s="434"/>
      <c r="BV6" s="432">
        <v>360122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100.4</v>
      </c>
      <c r="CU6" s="576"/>
      <c r="CV6" s="576"/>
      <c r="CW6" s="576"/>
      <c r="CX6" s="576"/>
      <c r="CY6" s="576"/>
      <c r="CZ6" s="576"/>
      <c r="DA6" s="577"/>
      <c r="DB6" s="575">
        <v>93</v>
      </c>
      <c r="DC6" s="576"/>
      <c r="DD6" s="576"/>
      <c r="DE6" s="576"/>
      <c r="DF6" s="576"/>
      <c r="DG6" s="576"/>
      <c r="DH6" s="576"/>
      <c r="DI6" s="577"/>
    </row>
    <row r="7" spans="1:119" ht="18.75" customHeight="1">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2473</v>
      </c>
      <c r="BO7" s="433"/>
      <c r="BP7" s="433"/>
      <c r="BQ7" s="433"/>
      <c r="BR7" s="433"/>
      <c r="BS7" s="433"/>
      <c r="BT7" s="433"/>
      <c r="BU7" s="434"/>
      <c r="BV7" s="432">
        <v>20403</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4851103</v>
      </c>
      <c r="CU7" s="433"/>
      <c r="CV7" s="433"/>
      <c r="CW7" s="433"/>
      <c r="CX7" s="433"/>
      <c r="CY7" s="433"/>
      <c r="CZ7" s="433"/>
      <c r="DA7" s="434"/>
      <c r="DB7" s="432">
        <v>4735524</v>
      </c>
      <c r="DC7" s="433"/>
      <c r="DD7" s="433"/>
      <c r="DE7" s="433"/>
      <c r="DF7" s="433"/>
      <c r="DG7" s="433"/>
      <c r="DH7" s="433"/>
      <c r="DI7" s="434"/>
    </row>
    <row r="8" spans="1:119" ht="18.75" customHeight="1" thickBot="1">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104</v>
      </c>
      <c r="AV8" s="491"/>
      <c r="AW8" s="491"/>
      <c r="AX8" s="491"/>
      <c r="AY8" s="446" t="s">
        <v>105</v>
      </c>
      <c r="AZ8" s="447"/>
      <c r="BA8" s="447"/>
      <c r="BB8" s="447"/>
      <c r="BC8" s="447"/>
      <c r="BD8" s="447"/>
      <c r="BE8" s="447"/>
      <c r="BF8" s="447"/>
      <c r="BG8" s="447"/>
      <c r="BH8" s="447"/>
      <c r="BI8" s="447"/>
      <c r="BJ8" s="447"/>
      <c r="BK8" s="447"/>
      <c r="BL8" s="447"/>
      <c r="BM8" s="448"/>
      <c r="BN8" s="432">
        <v>13993</v>
      </c>
      <c r="BO8" s="433"/>
      <c r="BP8" s="433"/>
      <c r="BQ8" s="433"/>
      <c r="BR8" s="433"/>
      <c r="BS8" s="433"/>
      <c r="BT8" s="433"/>
      <c r="BU8" s="434"/>
      <c r="BV8" s="432">
        <v>339719</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0.47</v>
      </c>
      <c r="CU8" s="536"/>
      <c r="CV8" s="536"/>
      <c r="CW8" s="536"/>
      <c r="CX8" s="536"/>
      <c r="CY8" s="536"/>
      <c r="CZ8" s="536"/>
      <c r="DA8" s="537"/>
      <c r="DB8" s="535">
        <v>0.49</v>
      </c>
      <c r="DC8" s="536"/>
      <c r="DD8" s="536"/>
      <c r="DE8" s="536"/>
      <c r="DF8" s="536"/>
      <c r="DG8" s="536"/>
      <c r="DH8" s="536"/>
      <c r="DI8" s="537"/>
    </row>
    <row r="9" spans="1:119" ht="18.75" customHeight="1" thickBot="1">
      <c r="A9" s="175"/>
      <c r="B9" s="564" t="s">
        <v>107</v>
      </c>
      <c r="C9" s="565"/>
      <c r="D9" s="565"/>
      <c r="E9" s="565"/>
      <c r="F9" s="565"/>
      <c r="G9" s="565"/>
      <c r="H9" s="565"/>
      <c r="I9" s="565"/>
      <c r="J9" s="565"/>
      <c r="K9" s="483"/>
      <c r="L9" s="566" t="s">
        <v>108</v>
      </c>
      <c r="M9" s="567"/>
      <c r="N9" s="567"/>
      <c r="O9" s="567"/>
      <c r="P9" s="567"/>
      <c r="Q9" s="568"/>
      <c r="R9" s="569">
        <v>17018</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-325726</v>
      </c>
      <c r="BO9" s="433"/>
      <c r="BP9" s="433"/>
      <c r="BQ9" s="433"/>
      <c r="BR9" s="433"/>
      <c r="BS9" s="433"/>
      <c r="BT9" s="433"/>
      <c r="BU9" s="434"/>
      <c r="BV9" s="432">
        <v>-17575</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22.5</v>
      </c>
      <c r="CU9" s="430"/>
      <c r="CV9" s="430"/>
      <c r="CW9" s="430"/>
      <c r="CX9" s="430"/>
      <c r="CY9" s="430"/>
      <c r="CZ9" s="430"/>
      <c r="DA9" s="431"/>
      <c r="DB9" s="429">
        <v>15.4</v>
      </c>
      <c r="DC9" s="430"/>
      <c r="DD9" s="430"/>
      <c r="DE9" s="430"/>
      <c r="DF9" s="430"/>
      <c r="DG9" s="430"/>
      <c r="DH9" s="430"/>
      <c r="DI9" s="431"/>
    </row>
    <row r="10" spans="1:119" ht="18.75" customHeight="1" thickBot="1">
      <c r="A10" s="175"/>
      <c r="B10" s="564"/>
      <c r="C10" s="565"/>
      <c r="D10" s="565"/>
      <c r="E10" s="565"/>
      <c r="F10" s="565"/>
      <c r="G10" s="565"/>
      <c r="H10" s="565"/>
      <c r="I10" s="565"/>
      <c r="J10" s="565"/>
      <c r="K10" s="483"/>
      <c r="L10" s="388" t="s">
        <v>113</v>
      </c>
      <c r="M10" s="389"/>
      <c r="N10" s="389"/>
      <c r="O10" s="389"/>
      <c r="P10" s="389"/>
      <c r="Q10" s="390"/>
      <c r="R10" s="385">
        <v>17941</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36</v>
      </c>
      <c r="BO10" s="433"/>
      <c r="BP10" s="433"/>
      <c r="BQ10" s="433"/>
      <c r="BR10" s="433"/>
      <c r="BS10" s="433"/>
      <c r="BT10" s="433"/>
      <c r="BU10" s="434"/>
      <c r="BV10" s="432">
        <v>408065</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108603</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c r="A12" s="175"/>
      <c r="B12" s="538" t="s">
        <v>123</v>
      </c>
      <c r="C12" s="539"/>
      <c r="D12" s="539"/>
      <c r="E12" s="539"/>
      <c r="F12" s="539"/>
      <c r="G12" s="539"/>
      <c r="H12" s="539"/>
      <c r="I12" s="539"/>
      <c r="J12" s="539"/>
      <c r="K12" s="540"/>
      <c r="L12" s="547" t="s">
        <v>124</v>
      </c>
      <c r="M12" s="548"/>
      <c r="N12" s="548"/>
      <c r="O12" s="548"/>
      <c r="P12" s="548"/>
      <c r="Q12" s="549"/>
      <c r="R12" s="550">
        <v>16818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c r="A13" s="175"/>
      <c r="B13" s="541"/>
      <c r="C13" s="542"/>
      <c r="D13" s="542"/>
      <c r="E13" s="542"/>
      <c r="F13" s="542"/>
      <c r="G13" s="542"/>
      <c r="H13" s="542"/>
      <c r="I13" s="542"/>
      <c r="J13" s="542"/>
      <c r="K13" s="543"/>
      <c r="L13" s="190"/>
      <c r="M13" s="516" t="s">
        <v>130</v>
      </c>
      <c r="N13" s="517"/>
      <c r="O13" s="517"/>
      <c r="P13" s="517"/>
      <c r="Q13" s="518"/>
      <c r="R13" s="519">
        <v>16656</v>
      </c>
      <c r="S13" s="520"/>
      <c r="T13" s="520"/>
      <c r="U13" s="520"/>
      <c r="V13" s="521"/>
      <c r="W13" s="522" t="s">
        <v>131</v>
      </c>
      <c r="X13" s="418"/>
      <c r="Y13" s="418"/>
      <c r="Z13" s="418"/>
      <c r="AA13" s="418"/>
      <c r="AB13" s="419"/>
      <c r="AC13" s="385">
        <v>89</v>
      </c>
      <c r="AD13" s="386"/>
      <c r="AE13" s="386"/>
      <c r="AF13" s="386"/>
      <c r="AG13" s="387"/>
      <c r="AH13" s="385">
        <v>86</v>
      </c>
      <c r="AI13" s="386"/>
      <c r="AJ13" s="386"/>
      <c r="AK13" s="386"/>
      <c r="AL13" s="445"/>
      <c r="AM13" s="489" t="s">
        <v>132</v>
      </c>
      <c r="AN13" s="389"/>
      <c r="AO13" s="389"/>
      <c r="AP13" s="389"/>
      <c r="AQ13" s="389"/>
      <c r="AR13" s="389"/>
      <c r="AS13" s="389"/>
      <c r="AT13" s="390"/>
      <c r="AU13" s="490" t="s">
        <v>104</v>
      </c>
      <c r="AV13" s="491"/>
      <c r="AW13" s="491"/>
      <c r="AX13" s="491"/>
      <c r="AY13" s="446" t="s">
        <v>133</v>
      </c>
      <c r="AZ13" s="447"/>
      <c r="BA13" s="447"/>
      <c r="BB13" s="447"/>
      <c r="BC13" s="447"/>
      <c r="BD13" s="447"/>
      <c r="BE13" s="447"/>
      <c r="BF13" s="447"/>
      <c r="BG13" s="447"/>
      <c r="BH13" s="447"/>
      <c r="BI13" s="447"/>
      <c r="BJ13" s="447"/>
      <c r="BK13" s="447"/>
      <c r="BL13" s="447"/>
      <c r="BM13" s="448"/>
      <c r="BN13" s="432">
        <v>-217087</v>
      </c>
      <c r="BO13" s="433"/>
      <c r="BP13" s="433"/>
      <c r="BQ13" s="433"/>
      <c r="BR13" s="433"/>
      <c r="BS13" s="433"/>
      <c r="BT13" s="433"/>
      <c r="BU13" s="434"/>
      <c r="BV13" s="432">
        <v>390490</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14.8</v>
      </c>
      <c r="CU13" s="430"/>
      <c r="CV13" s="430"/>
      <c r="CW13" s="430"/>
      <c r="CX13" s="430"/>
      <c r="CY13" s="430"/>
      <c r="CZ13" s="430"/>
      <c r="DA13" s="431"/>
      <c r="DB13" s="429">
        <v>12.8</v>
      </c>
      <c r="DC13" s="430"/>
      <c r="DD13" s="430"/>
      <c r="DE13" s="430"/>
      <c r="DF13" s="430"/>
      <c r="DG13" s="430"/>
      <c r="DH13" s="430"/>
      <c r="DI13" s="431"/>
    </row>
    <row r="14" spans="1:119" ht="18.75" customHeight="1" thickBot="1">
      <c r="A14" s="175"/>
      <c r="B14" s="541"/>
      <c r="C14" s="542"/>
      <c r="D14" s="542"/>
      <c r="E14" s="542"/>
      <c r="F14" s="542"/>
      <c r="G14" s="542"/>
      <c r="H14" s="542"/>
      <c r="I14" s="542"/>
      <c r="J14" s="542"/>
      <c r="K14" s="543"/>
      <c r="L14" s="506" t="s">
        <v>135</v>
      </c>
      <c r="M14" s="559"/>
      <c r="N14" s="559"/>
      <c r="O14" s="559"/>
      <c r="P14" s="559"/>
      <c r="Q14" s="560"/>
      <c r="R14" s="519">
        <v>17065</v>
      </c>
      <c r="S14" s="520"/>
      <c r="T14" s="520"/>
      <c r="U14" s="520"/>
      <c r="V14" s="521"/>
      <c r="W14" s="523"/>
      <c r="X14" s="421"/>
      <c r="Y14" s="421"/>
      <c r="Z14" s="421"/>
      <c r="AA14" s="421"/>
      <c r="AB14" s="422"/>
      <c r="AC14" s="512">
        <v>1.4</v>
      </c>
      <c r="AD14" s="513"/>
      <c r="AE14" s="513"/>
      <c r="AF14" s="513"/>
      <c r="AG14" s="514"/>
      <c r="AH14" s="512">
        <v>1.3</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140.80000000000001</v>
      </c>
      <c r="CU14" s="530"/>
      <c r="CV14" s="530"/>
      <c r="CW14" s="530"/>
      <c r="CX14" s="530"/>
      <c r="CY14" s="530"/>
      <c r="CZ14" s="530"/>
      <c r="DA14" s="531"/>
      <c r="DB14" s="529">
        <v>161.80000000000001</v>
      </c>
      <c r="DC14" s="530"/>
      <c r="DD14" s="530"/>
      <c r="DE14" s="530"/>
      <c r="DF14" s="530"/>
      <c r="DG14" s="530"/>
      <c r="DH14" s="530"/>
      <c r="DI14" s="531"/>
    </row>
    <row r="15" spans="1:119" ht="18.75" customHeight="1">
      <c r="A15" s="175"/>
      <c r="B15" s="541"/>
      <c r="C15" s="542"/>
      <c r="D15" s="542"/>
      <c r="E15" s="542"/>
      <c r="F15" s="542"/>
      <c r="G15" s="542"/>
      <c r="H15" s="542"/>
      <c r="I15" s="542"/>
      <c r="J15" s="542"/>
      <c r="K15" s="543"/>
      <c r="L15" s="190"/>
      <c r="M15" s="516" t="s">
        <v>130</v>
      </c>
      <c r="N15" s="517"/>
      <c r="O15" s="517"/>
      <c r="P15" s="517"/>
      <c r="Q15" s="518"/>
      <c r="R15" s="519">
        <v>16922</v>
      </c>
      <c r="S15" s="520"/>
      <c r="T15" s="520"/>
      <c r="U15" s="520"/>
      <c r="V15" s="521"/>
      <c r="W15" s="522" t="s">
        <v>137</v>
      </c>
      <c r="X15" s="418"/>
      <c r="Y15" s="418"/>
      <c r="Z15" s="418"/>
      <c r="AA15" s="418"/>
      <c r="AB15" s="419"/>
      <c r="AC15" s="385">
        <v>1451</v>
      </c>
      <c r="AD15" s="386"/>
      <c r="AE15" s="386"/>
      <c r="AF15" s="386"/>
      <c r="AG15" s="387"/>
      <c r="AH15" s="385">
        <v>1625</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1957220</v>
      </c>
      <c r="BO15" s="462"/>
      <c r="BP15" s="462"/>
      <c r="BQ15" s="462"/>
      <c r="BR15" s="462"/>
      <c r="BS15" s="462"/>
      <c r="BT15" s="462"/>
      <c r="BU15" s="463"/>
      <c r="BV15" s="461">
        <v>1922565</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23.3</v>
      </c>
      <c r="AD16" s="513"/>
      <c r="AE16" s="513"/>
      <c r="AF16" s="513"/>
      <c r="AG16" s="514"/>
      <c r="AH16" s="512">
        <v>23.8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4273632</v>
      </c>
      <c r="BO16" s="433"/>
      <c r="BP16" s="433"/>
      <c r="BQ16" s="433"/>
      <c r="BR16" s="433"/>
      <c r="BS16" s="433"/>
      <c r="BT16" s="433"/>
      <c r="BU16" s="434"/>
      <c r="BV16" s="432">
        <v>4110310</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4681</v>
      </c>
      <c r="AD17" s="386"/>
      <c r="AE17" s="386"/>
      <c r="AF17" s="386"/>
      <c r="AG17" s="387"/>
      <c r="AH17" s="385">
        <v>5112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2497843</v>
      </c>
      <c r="BO17" s="433"/>
      <c r="BP17" s="433"/>
      <c r="BQ17" s="433"/>
      <c r="BR17" s="433"/>
      <c r="BS17" s="433"/>
      <c r="BT17" s="433"/>
      <c r="BU17" s="434"/>
      <c r="BV17" s="432">
        <v>2452607</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c r="A18" s="175"/>
      <c r="B18" s="482" t="s">
        <v>147</v>
      </c>
      <c r="C18" s="483"/>
      <c r="D18" s="483"/>
      <c r="E18" s="484"/>
      <c r="F18" s="484"/>
      <c r="G18" s="484"/>
      <c r="H18" s="484"/>
      <c r="I18" s="484"/>
      <c r="J18" s="484"/>
      <c r="K18" s="484"/>
      <c r="L18" s="485">
        <v>8.23</v>
      </c>
      <c r="M18" s="485"/>
      <c r="N18" s="485"/>
      <c r="O18" s="485"/>
      <c r="P18" s="485"/>
      <c r="Q18" s="485"/>
      <c r="R18" s="486"/>
      <c r="S18" s="486"/>
      <c r="T18" s="486"/>
      <c r="U18" s="486"/>
      <c r="V18" s="487"/>
      <c r="W18" s="503"/>
      <c r="X18" s="504"/>
      <c r="Y18" s="504"/>
      <c r="Z18" s="504"/>
      <c r="AA18" s="504"/>
      <c r="AB18" s="528"/>
      <c r="AC18" s="402">
        <v>75.2</v>
      </c>
      <c r="AD18" s="403"/>
      <c r="AE18" s="403"/>
      <c r="AF18" s="403"/>
      <c r="AG18" s="488"/>
      <c r="AH18" s="402">
        <v>74.900000000000006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4822001</v>
      </c>
      <c r="BO18" s="433"/>
      <c r="BP18" s="433"/>
      <c r="BQ18" s="433"/>
      <c r="BR18" s="433"/>
      <c r="BS18" s="433"/>
      <c r="BT18" s="433"/>
      <c r="BU18" s="434"/>
      <c r="BV18" s="432">
        <v>4428936</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c r="A19" s="175"/>
      <c r="B19" s="482" t="s">
        <v>149</v>
      </c>
      <c r="C19" s="483"/>
      <c r="D19" s="483"/>
      <c r="E19" s="484"/>
      <c r="F19" s="484"/>
      <c r="G19" s="484"/>
      <c r="H19" s="484"/>
      <c r="I19" s="484"/>
      <c r="J19" s="484"/>
      <c r="K19" s="484"/>
      <c r="L19" s="492">
        <v>2068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5873753</v>
      </c>
      <c r="BO19" s="433"/>
      <c r="BP19" s="433"/>
      <c r="BQ19" s="433"/>
      <c r="BR19" s="433"/>
      <c r="BS19" s="433"/>
      <c r="BT19" s="433"/>
      <c r="BU19" s="434"/>
      <c r="BV19" s="432">
        <v>5836601</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c r="A20" s="175"/>
      <c r="B20" s="482" t="s">
        <v>151</v>
      </c>
      <c r="C20" s="483"/>
      <c r="D20" s="483"/>
      <c r="E20" s="484"/>
      <c r="F20" s="484"/>
      <c r="G20" s="484"/>
      <c r="H20" s="484"/>
      <c r="I20" s="484"/>
      <c r="J20" s="484"/>
      <c r="K20" s="484"/>
      <c r="L20" s="492">
        <v>6792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11672676</v>
      </c>
      <c r="BO22" s="462"/>
      <c r="BP22" s="462"/>
      <c r="BQ22" s="462"/>
      <c r="BR22" s="462"/>
      <c r="BS22" s="462"/>
      <c r="BT22" s="462"/>
      <c r="BU22" s="463"/>
      <c r="BV22" s="461">
        <v>11903165</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5939737</v>
      </c>
      <c r="BO23" s="433"/>
      <c r="BP23" s="433"/>
      <c r="BQ23" s="433"/>
      <c r="BR23" s="433"/>
      <c r="BS23" s="433"/>
      <c r="BT23" s="433"/>
      <c r="BU23" s="434"/>
      <c r="BV23" s="432">
        <v>5416911</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c r="A24" s="175"/>
      <c r="B24" s="411"/>
      <c r="C24" s="412"/>
      <c r="D24" s="413"/>
      <c r="E24" s="388" t="s">
        <v>161</v>
      </c>
      <c r="F24" s="389"/>
      <c r="G24" s="389"/>
      <c r="H24" s="389"/>
      <c r="I24" s="389"/>
      <c r="J24" s="389"/>
      <c r="K24" s="390"/>
      <c r="L24" s="385">
        <v>1</v>
      </c>
      <c r="M24" s="386"/>
      <c r="N24" s="386"/>
      <c r="O24" s="386"/>
      <c r="P24" s="387"/>
      <c r="Q24" s="385">
        <v>6800</v>
      </c>
      <c r="R24" s="386"/>
      <c r="S24" s="386"/>
      <c r="T24" s="386"/>
      <c r="U24" s="386"/>
      <c r="V24" s="387"/>
      <c r="W24" s="475"/>
      <c r="X24" s="412"/>
      <c r="Y24" s="413"/>
      <c r="Z24" s="388" t="s">
        <v>162</v>
      </c>
      <c r="AA24" s="389"/>
      <c r="AB24" s="389"/>
      <c r="AC24" s="389"/>
      <c r="AD24" s="389"/>
      <c r="AE24" s="389"/>
      <c r="AF24" s="389"/>
      <c r="AG24" s="390"/>
      <c r="AH24" s="385">
        <v>153</v>
      </c>
      <c r="AI24" s="386"/>
      <c r="AJ24" s="386"/>
      <c r="AK24" s="386"/>
      <c r="AL24" s="387"/>
      <c r="AM24" s="385">
        <v>439569</v>
      </c>
      <c r="AN24" s="386"/>
      <c r="AO24" s="386"/>
      <c r="AP24" s="386"/>
      <c r="AQ24" s="386"/>
      <c r="AR24" s="387"/>
      <c r="AS24" s="385">
        <v>2873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8778920</v>
      </c>
      <c r="BO24" s="433"/>
      <c r="BP24" s="433"/>
      <c r="BQ24" s="433"/>
      <c r="BR24" s="433"/>
      <c r="BS24" s="433"/>
      <c r="BT24" s="433"/>
      <c r="BU24" s="434"/>
      <c r="BV24" s="432">
        <v>8694764</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c r="A25" s="175"/>
      <c r="B25" s="411"/>
      <c r="C25" s="412"/>
      <c r="D25" s="413"/>
      <c r="E25" s="388" t="s">
        <v>164</v>
      </c>
      <c r="F25" s="389"/>
      <c r="G25" s="389"/>
      <c r="H25" s="389"/>
      <c r="I25" s="389"/>
      <c r="J25" s="389"/>
      <c r="K25" s="390"/>
      <c r="L25" s="385">
        <v>1</v>
      </c>
      <c r="M25" s="386"/>
      <c r="N25" s="386"/>
      <c r="O25" s="386"/>
      <c r="P25" s="387"/>
      <c r="Q25" s="385">
        <v>5680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651776</v>
      </c>
      <c r="BO25" s="462"/>
      <c r="BP25" s="462"/>
      <c r="BQ25" s="462"/>
      <c r="BR25" s="462"/>
      <c r="BS25" s="462"/>
      <c r="BT25" s="462"/>
      <c r="BU25" s="463"/>
      <c r="BV25" s="461">
        <v>594321</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c r="A26" s="175"/>
      <c r="B26" s="411"/>
      <c r="C26" s="412"/>
      <c r="D26" s="413"/>
      <c r="E26" s="388" t="s">
        <v>167</v>
      </c>
      <c r="F26" s="389"/>
      <c r="G26" s="389"/>
      <c r="H26" s="389"/>
      <c r="I26" s="389"/>
      <c r="J26" s="389"/>
      <c r="K26" s="390"/>
      <c r="L26" s="385">
        <v>1</v>
      </c>
      <c r="M26" s="386"/>
      <c r="N26" s="386"/>
      <c r="O26" s="386"/>
      <c r="P26" s="387"/>
      <c r="Q26" s="385">
        <v>4880</v>
      </c>
      <c r="R26" s="386"/>
      <c r="S26" s="386"/>
      <c r="T26" s="386"/>
      <c r="U26" s="386"/>
      <c r="V26" s="387"/>
      <c r="W26" s="475"/>
      <c r="X26" s="412"/>
      <c r="Y26" s="413"/>
      <c r="Z26" s="388" t="s">
        <v>168</v>
      </c>
      <c r="AA26" s="443"/>
      <c r="AB26" s="443"/>
      <c r="AC26" s="443"/>
      <c r="AD26" s="443"/>
      <c r="AE26" s="443"/>
      <c r="AF26" s="443"/>
      <c r="AG26" s="444"/>
      <c r="AH26" s="385">
        <v>6</v>
      </c>
      <c r="AI26" s="386"/>
      <c r="AJ26" s="386"/>
      <c r="AK26" s="386"/>
      <c r="AL26" s="387"/>
      <c r="AM26" s="385">
        <v>16068</v>
      </c>
      <c r="AN26" s="386"/>
      <c r="AO26" s="386"/>
      <c r="AP26" s="386"/>
      <c r="AQ26" s="386"/>
      <c r="AR26" s="387"/>
      <c r="AS26" s="385">
        <v>2678</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c r="A27" s="175"/>
      <c r="B27" s="411"/>
      <c r="C27" s="412"/>
      <c r="D27" s="413"/>
      <c r="E27" s="388" t="s">
        <v>170</v>
      </c>
      <c r="F27" s="389"/>
      <c r="G27" s="389"/>
      <c r="H27" s="389"/>
      <c r="I27" s="389"/>
      <c r="J27" s="389"/>
      <c r="K27" s="390"/>
      <c r="L27" s="385">
        <v>1</v>
      </c>
      <c r="M27" s="386"/>
      <c r="N27" s="386"/>
      <c r="O27" s="386"/>
      <c r="P27" s="387"/>
      <c r="Q27" s="385">
        <v>3600</v>
      </c>
      <c r="R27" s="386"/>
      <c r="S27" s="386"/>
      <c r="T27" s="386"/>
      <c r="U27" s="386"/>
      <c r="V27" s="387"/>
      <c r="W27" s="475"/>
      <c r="X27" s="412"/>
      <c r="Y27" s="413"/>
      <c r="Z27" s="388" t="s">
        <v>171</v>
      </c>
      <c r="AA27" s="389"/>
      <c r="AB27" s="389"/>
      <c r="AC27" s="389"/>
      <c r="AD27" s="389"/>
      <c r="AE27" s="389"/>
      <c r="AF27" s="389"/>
      <c r="AG27" s="390"/>
      <c r="AH27" s="385">
        <v>13</v>
      </c>
      <c r="AI27" s="386"/>
      <c r="AJ27" s="386"/>
      <c r="AK27" s="386"/>
      <c r="AL27" s="387"/>
      <c r="AM27" s="385">
        <v>32084</v>
      </c>
      <c r="AN27" s="386"/>
      <c r="AO27" s="386"/>
      <c r="AP27" s="386"/>
      <c r="AQ27" s="386"/>
      <c r="AR27" s="387"/>
      <c r="AS27" s="385">
        <v>2468</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c r="A28" s="175"/>
      <c r="B28" s="411"/>
      <c r="C28" s="412"/>
      <c r="D28" s="413"/>
      <c r="E28" s="388" t="s">
        <v>173</v>
      </c>
      <c r="F28" s="389"/>
      <c r="G28" s="389"/>
      <c r="H28" s="389"/>
      <c r="I28" s="389"/>
      <c r="J28" s="389"/>
      <c r="K28" s="390"/>
      <c r="L28" s="385">
        <v>1</v>
      </c>
      <c r="M28" s="386"/>
      <c r="N28" s="386"/>
      <c r="O28" s="386"/>
      <c r="P28" s="387"/>
      <c r="Q28" s="385">
        <v>3000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966166</v>
      </c>
      <c r="BO28" s="462"/>
      <c r="BP28" s="462"/>
      <c r="BQ28" s="462"/>
      <c r="BR28" s="462"/>
      <c r="BS28" s="462"/>
      <c r="BT28" s="462"/>
      <c r="BU28" s="463"/>
      <c r="BV28" s="461">
        <v>966130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c r="A29" s="175"/>
      <c r="B29" s="411"/>
      <c r="C29" s="412"/>
      <c r="D29" s="413"/>
      <c r="E29" s="388" t="s">
        <v>176</v>
      </c>
      <c r="F29" s="389"/>
      <c r="G29" s="389"/>
      <c r="H29" s="389"/>
      <c r="I29" s="389"/>
      <c r="J29" s="389"/>
      <c r="K29" s="390"/>
      <c r="L29" s="385">
        <v>10</v>
      </c>
      <c r="M29" s="386"/>
      <c r="N29" s="386"/>
      <c r="O29" s="386"/>
      <c r="P29" s="387"/>
      <c r="Q29" s="385">
        <v>2800</v>
      </c>
      <c r="R29" s="386"/>
      <c r="S29" s="386"/>
      <c r="T29" s="386"/>
      <c r="U29" s="386"/>
      <c r="V29" s="387"/>
      <c r="W29" s="476"/>
      <c r="X29" s="477"/>
      <c r="Y29" s="478"/>
      <c r="Z29" s="388" t="s">
        <v>177</v>
      </c>
      <c r="AA29" s="389"/>
      <c r="AB29" s="389"/>
      <c r="AC29" s="389"/>
      <c r="AD29" s="389"/>
      <c r="AE29" s="389"/>
      <c r="AF29" s="389"/>
      <c r="AG29" s="390"/>
      <c r="AH29" s="385">
        <v>166</v>
      </c>
      <c r="AI29" s="386"/>
      <c r="AJ29" s="386"/>
      <c r="AK29" s="386"/>
      <c r="AL29" s="387"/>
      <c r="AM29" s="385">
        <v>471653</v>
      </c>
      <c r="AN29" s="386"/>
      <c r="AO29" s="386"/>
      <c r="AP29" s="386"/>
      <c r="AQ29" s="386"/>
      <c r="AR29" s="387"/>
      <c r="AS29" s="385">
        <v>2841</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28924</v>
      </c>
      <c r="BO29" s="433"/>
      <c r="BP29" s="433"/>
      <c r="BQ29" s="433"/>
      <c r="BR29" s="433"/>
      <c r="BS29" s="433"/>
      <c r="BT29" s="433"/>
      <c r="BU29" s="434"/>
      <c r="BV29" s="432">
        <v>3468</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92.2</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18645</v>
      </c>
      <c r="BO30" s="467"/>
      <c r="BP30" s="467"/>
      <c r="BQ30" s="467"/>
      <c r="BR30" s="467"/>
      <c r="BS30" s="467"/>
      <c r="BT30" s="467"/>
      <c r="BU30" s="468"/>
      <c r="BV30" s="466">
        <v>17647</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5"/>
      <c r="B31" s="200"/>
      <c r="DI31" s="201"/>
    </row>
    <row r="32" spans="1:113" ht="13.5" customHeight="1">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IF('各会計、関係団体の財政状況及び健全化判断比率'!B32="","",'各会計、関係団体の財政状況及び健全化判断比率'!B32)</f>
        <v>下水道事業特別会計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老人福祉施設三室園組合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c r="A35" s="175"/>
      <c r="B35" s="202"/>
      <c r="C35" s="380">
        <f>IF(E35="","",C34+1)</f>
        <v>2</v>
      </c>
      <c r="D35" s="380"/>
      <c r="E35" s="381" t="str">
        <f>IF('各会計、関係団体の財政状況及び健全化判断比率'!B8="","",'各会計、関係団体の財政状況及び健全化判断比率'!B8)</f>
        <v>住宅新築資金等貸付事業特別会計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介護保険事業特別会計（保険事業勘定）</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奈良県葛城地区清掃事務組合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c r="A36" s="175"/>
      <c r="B36" s="202"/>
      <c r="C36" s="380">
        <f>IF(E36="","",C35+1)</f>
        <v>3</v>
      </c>
      <c r="D36" s="380"/>
      <c r="E36" s="381" t="str">
        <f>IF('各会計、関係団体の財政状況及び健全化判断比率'!B9="","",'各会計、関係団体の財政状況及び健全化判断比率'!B9)</f>
        <v>水洗便所改造資金貸付事業特別会計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後期高齢者医療制度特別会計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奈良県市町村総合事務組合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王寺周辺広域休日応急診療施設組合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静香苑環境施設組合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奈良県住宅新築資金等貸付金回収管理組合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奈良県後期高齢者医療広域連合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奈良県広域消防組合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山辺・県北西部広域環境衛生組合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18</v>
      </c>
      <c r="BX43" s="380"/>
      <c r="BY43" s="381" t="str">
        <f>IF('各会計、関係団体の財政状況及び健全化判断比率'!B77="","",'各会計、関係団体の財政状況及び健全化判断比率'!B77)</f>
        <v>まほろば環境衛生組合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row r="46" spans="1:113">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row r="55" spans="5:113"/>
    <row r="56" spans="5:113"/>
  </sheetData>
  <sheetProtection algorithmName="SHA-512" hashValue="MD8rUITpe3j0rz1nhyrne2ukPgdRloHV1rHdXg2BIFe30cqPxlyoRNS+wuW43zk6YlRGAQUmR7aCWa3oVePKvQ==" saltValue="yLoN6gHL4Ky0lPDODbpb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64" t="s">
        <v>534</v>
      </c>
      <c r="D34" s="1164"/>
      <c r="E34" s="1165"/>
      <c r="F34" s="32">
        <v>11.4</v>
      </c>
      <c r="G34" s="33">
        <v>11.08</v>
      </c>
      <c r="H34" s="33">
        <v>11.77</v>
      </c>
      <c r="I34" s="33">
        <v>13.64</v>
      </c>
      <c r="J34" s="34">
        <v>15.64</v>
      </c>
      <c r="K34" s="22"/>
      <c r="L34" s="22"/>
      <c r="M34" s="22"/>
      <c r="N34" s="22"/>
      <c r="O34" s="22"/>
      <c r="P34" s="22"/>
    </row>
    <row r="35" spans="1:16" ht="39" customHeight="1">
      <c r="A35" s="22"/>
      <c r="B35" s="35"/>
      <c r="C35" s="1160" t="s">
        <v>535</v>
      </c>
      <c r="D35" s="1160"/>
      <c r="E35" s="1161"/>
      <c r="F35" s="36">
        <v>0</v>
      </c>
      <c r="G35" s="37">
        <v>0</v>
      </c>
      <c r="H35" s="37">
        <v>0.16</v>
      </c>
      <c r="I35" s="37">
        <v>0</v>
      </c>
      <c r="J35" s="38">
        <v>0.54</v>
      </c>
      <c r="K35" s="22"/>
      <c r="L35" s="22"/>
      <c r="M35" s="22"/>
      <c r="N35" s="22"/>
      <c r="O35" s="22"/>
      <c r="P35" s="22"/>
    </row>
    <row r="36" spans="1:16" ht="39" customHeight="1">
      <c r="A36" s="22"/>
      <c r="B36" s="35"/>
      <c r="C36" s="1160" t="s">
        <v>536</v>
      </c>
      <c r="D36" s="1160"/>
      <c r="E36" s="1161"/>
      <c r="F36" s="36">
        <v>0.45</v>
      </c>
      <c r="G36" s="37">
        <v>4.95</v>
      </c>
      <c r="H36" s="37">
        <v>7.27</v>
      </c>
      <c r="I36" s="37">
        <v>7.1</v>
      </c>
      <c r="J36" s="38">
        <v>0.23</v>
      </c>
      <c r="K36" s="22"/>
      <c r="L36" s="22"/>
      <c r="M36" s="22"/>
      <c r="N36" s="22"/>
      <c r="O36" s="22"/>
      <c r="P36" s="22"/>
    </row>
    <row r="37" spans="1:16" ht="39" customHeight="1">
      <c r="A37" s="22"/>
      <c r="B37" s="35"/>
      <c r="C37" s="1160" t="s">
        <v>537</v>
      </c>
      <c r="D37" s="1160"/>
      <c r="E37" s="1161"/>
      <c r="F37" s="36">
        <v>0.04</v>
      </c>
      <c r="G37" s="37">
        <v>0.04</v>
      </c>
      <c r="H37" s="37">
        <v>0.04</v>
      </c>
      <c r="I37" s="37">
        <v>0.04</v>
      </c>
      <c r="J37" s="38">
        <v>0.04</v>
      </c>
      <c r="K37" s="22"/>
      <c r="L37" s="22"/>
      <c r="M37" s="22"/>
      <c r="N37" s="22"/>
      <c r="O37" s="22"/>
      <c r="P37" s="22"/>
    </row>
    <row r="38" spans="1:16" ht="39" customHeight="1">
      <c r="A38" s="22"/>
      <c r="B38" s="35"/>
      <c r="C38" s="1160" t="s">
        <v>538</v>
      </c>
      <c r="D38" s="1160"/>
      <c r="E38" s="1161"/>
      <c r="F38" s="36">
        <v>1.42</v>
      </c>
      <c r="G38" s="37">
        <v>0</v>
      </c>
      <c r="H38" s="37">
        <v>0</v>
      </c>
      <c r="I38" s="37">
        <v>0</v>
      </c>
      <c r="J38" s="38">
        <v>0.01</v>
      </c>
      <c r="K38" s="22"/>
      <c r="L38" s="22"/>
      <c r="M38" s="22"/>
      <c r="N38" s="22"/>
      <c r="O38" s="22"/>
      <c r="P38" s="22"/>
    </row>
    <row r="39" spans="1:16" ht="39" customHeight="1">
      <c r="A39" s="22"/>
      <c r="B39" s="35"/>
      <c r="C39" s="1160" t="s">
        <v>539</v>
      </c>
      <c r="D39" s="1160"/>
      <c r="E39" s="1161"/>
      <c r="F39" s="36">
        <v>0</v>
      </c>
      <c r="G39" s="37">
        <v>0</v>
      </c>
      <c r="H39" s="37">
        <v>0.01</v>
      </c>
      <c r="I39" s="37">
        <v>0.02</v>
      </c>
      <c r="J39" s="38">
        <v>0</v>
      </c>
      <c r="K39" s="22"/>
      <c r="L39" s="22"/>
      <c r="M39" s="22"/>
      <c r="N39" s="22"/>
      <c r="O39" s="22"/>
      <c r="P39" s="22"/>
    </row>
    <row r="40" spans="1:16" ht="39" customHeight="1">
      <c r="A40" s="22"/>
      <c r="B40" s="35"/>
      <c r="C40" s="1160" t="s">
        <v>540</v>
      </c>
      <c r="D40" s="1160"/>
      <c r="E40" s="1161"/>
      <c r="F40" s="36">
        <v>0.34</v>
      </c>
      <c r="G40" s="37">
        <v>0.28000000000000003</v>
      </c>
      <c r="H40" s="37">
        <v>0.25</v>
      </c>
      <c r="I40" s="37">
        <v>0</v>
      </c>
      <c r="J40" s="38">
        <v>0</v>
      </c>
      <c r="K40" s="22"/>
      <c r="L40" s="22"/>
      <c r="M40" s="22"/>
      <c r="N40" s="22"/>
      <c r="O40" s="22"/>
      <c r="P40" s="22"/>
    </row>
    <row r="41" spans="1:16" ht="39" customHeight="1">
      <c r="A41" s="22"/>
      <c r="B41" s="35"/>
      <c r="C41" s="1160" t="s">
        <v>541</v>
      </c>
      <c r="D41" s="1160"/>
      <c r="E41" s="1161"/>
      <c r="F41" s="36">
        <v>0.02</v>
      </c>
      <c r="G41" s="37">
        <v>0.02</v>
      </c>
      <c r="H41" s="37">
        <v>0</v>
      </c>
      <c r="I41" s="37">
        <v>0.02</v>
      </c>
      <c r="J41" s="38">
        <v>0</v>
      </c>
      <c r="K41" s="22"/>
      <c r="L41" s="22"/>
      <c r="M41" s="22"/>
      <c r="N41" s="22"/>
      <c r="O41" s="22"/>
      <c r="P41" s="22"/>
    </row>
    <row r="42" spans="1:16" ht="39" customHeight="1">
      <c r="A42" s="22"/>
      <c r="B42" s="39"/>
      <c r="C42" s="1160" t="s">
        <v>542</v>
      </c>
      <c r="D42" s="1160"/>
      <c r="E42" s="1161"/>
      <c r="F42" s="36" t="s">
        <v>488</v>
      </c>
      <c r="G42" s="37" t="s">
        <v>488</v>
      </c>
      <c r="H42" s="37" t="s">
        <v>488</v>
      </c>
      <c r="I42" s="37" t="s">
        <v>488</v>
      </c>
      <c r="J42" s="38" t="s">
        <v>488</v>
      </c>
      <c r="K42" s="22"/>
      <c r="L42" s="22"/>
      <c r="M42" s="22"/>
      <c r="N42" s="22"/>
      <c r="O42" s="22"/>
      <c r="P42" s="22"/>
    </row>
    <row r="43" spans="1:16" ht="39" customHeight="1" thickBot="1">
      <c r="A43" s="22"/>
      <c r="B43" s="40"/>
      <c r="C43" s="1162" t="s">
        <v>543</v>
      </c>
      <c r="D43" s="1162"/>
      <c r="E43" s="1163"/>
      <c r="F43" s="41" t="s">
        <v>488</v>
      </c>
      <c r="G43" s="42" t="s">
        <v>488</v>
      </c>
      <c r="H43" s="42" t="s">
        <v>488</v>
      </c>
      <c r="I43" s="42" t="s">
        <v>488</v>
      </c>
      <c r="J43" s="43" t="s">
        <v>488</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C3ONfm2B3tTPVZZGzk9QJWoAdxox6IvT+1JZQF1H6bfjzeufvT56h/SICCOb4crArQ920WjaFBE6sX2edsj2lw==" saltValue="kt2T5SkkpK9bJiSHAiJs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c r="A45" s="46"/>
      <c r="B45" s="1189" t="s">
        <v>9</v>
      </c>
      <c r="C45" s="1190"/>
      <c r="D45" s="56"/>
      <c r="E45" s="1195" t="s">
        <v>10</v>
      </c>
      <c r="F45" s="1195"/>
      <c r="G45" s="1195"/>
      <c r="H45" s="1195"/>
      <c r="I45" s="1195"/>
      <c r="J45" s="1196"/>
      <c r="K45" s="57">
        <v>1089</v>
      </c>
      <c r="L45" s="58">
        <v>901</v>
      </c>
      <c r="M45" s="58">
        <v>927</v>
      </c>
      <c r="N45" s="58">
        <v>899</v>
      </c>
      <c r="O45" s="59">
        <v>1211</v>
      </c>
      <c r="P45" s="46"/>
      <c r="Q45" s="46"/>
      <c r="R45" s="46"/>
      <c r="S45" s="46"/>
      <c r="T45" s="46"/>
      <c r="U45" s="46"/>
    </row>
    <row r="46" spans="1:21" ht="30.75" customHeight="1">
      <c r="A46" s="46"/>
      <c r="B46" s="1191"/>
      <c r="C46" s="1192"/>
      <c r="D46" s="60"/>
      <c r="E46" s="1168" t="s">
        <v>11</v>
      </c>
      <c r="F46" s="1168"/>
      <c r="G46" s="1168"/>
      <c r="H46" s="1168"/>
      <c r="I46" s="1168"/>
      <c r="J46" s="1169"/>
      <c r="K46" s="61" t="s">
        <v>488</v>
      </c>
      <c r="L46" s="62" t="s">
        <v>488</v>
      </c>
      <c r="M46" s="62" t="s">
        <v>488</v>
      </c>
      <c r="N46" s="62" t="s">
        <v>488</v>
      </c>
      <c r="O46" s="63" t="s">
        <v>488</v>
      </c>
      <c r="P46" s="46"/>
      <c r="Q46" s="46"/>
      <c r="R46" s="46"/>
      <c r="S46" s="46"/>
      <c r="T46" s="46"/>
      <c r="U46" s="46"/>
    </row>
    <row r="47" spans="1:21" ht="30.75" customHeight="1">
      <c r="A47" s="46"/>
      <c r="B47" s="1191"/>
      <c r="C47" s="1192"/>
      <c r="D47" s="60"/>
      <c r="E47" s="1168" t="s">
        <v>12</v>
      </c>
      <c r="F47" s="1168"/>
      <c r="G47" s="1168"/>
      <c r="H47" s="1168"/>
      <c r="I47" s="1168"/>
      <c r="J47" s="1169"/>
      <c r="K47" s="61" t="s">
        <v>488</v>
      </c>
      <c r="L47" s="62" t="s">
        <v>488</v>
      </c>
      <c r="M47" s="62" t="s">
        <v>488</v>
      </c>
      <c r="N47" s="62" t="s">
        <v>488</v>
      </c>
      <c r="O47" s="63" t="s">
        <v>488</v>
      </c>
      <c r="P47" s="46"/>
      <c r="Q47" s="46"/>
      <c r="R47" s="46"/>
      <c r="S47" s="46"/>
      <c r="T47" s="46"/>
      <c r="U47" s="46"/>
    </row>
    <row r="48" spans="1:21" ht="30.75" customHeight="1">
      <c r="A48" s="46"/>
      <c r="B48" s="1191"/>
      <c r="C48" s="1192"/>
      <c r="D48" s="60"/>
      <c r="E48" s="1168" t="s">
        <v>13</v>
      </c>
      <c r="F48" s="1168"/>
      <c r="G48" s="1168"/>
      <c r="H48" s="1168"/>
      <c r="I48" s="1168"/>
      <c r="J48" s="1169"/>
      <c r="K48" s="61">
        <v>212</v>
      </c>
      <c r="L48" s="62">
        <v>203</v>
      </c>
      <c r="M48" s="62">
        <v>216</v>
      </c>
      <c r="N48" s="62">
        <v>180</v>
      </c>
      <c r="O48" s="63">
        <v>236</v>
      </c>
      <c r="P48" s="46"/>
      <c r="Q48" s="46"/>
      <c r="R48" s="46"/>
      <c r="S48" s="46"/>
      <c r="T48" s="46"/>
      <c r="U48" s="46"/>
    </row>
    <row r="49" spans="1:21" ht="30.75" customHeight="1">
      <c r="A49" s="46"/>
      <c r="B49" s="1191"/>
      <c r="C49" s="1192"/>
      <c r="D49" s="60"/>
      <c r="E49" s="1168" t="s">
        <v>14</v>
      </c>
      <c r="F49" s="1168"/>
      <c r="G49" s="1168"/>
      <c r="H49" s="1168"/>
      <c r="I49" s="1168"/>
      <c r="J49" s="1169"/>
      <c r="K49" s="61">
        <v>62</v>
      </c>
      <c r="L49" s="62">
        <v>59</v>
      </c>
      <c r="M49" s="62">
        <v>38</v>
      </c>
      <c r="N49" s="62">
        <v>18</v>
      </c>
      <c r="O49" s="63">
        <v>25</v>
      </c>
      <c r="P49" s="46"/>
      <c r="Q49" s="46"/>
      <c r="R49" s="46"/>
      <c r="S49" s="46"/>
      <c r="T49" s="46"/>
      <c r="U49" s="46"/>
    </row>
    <row r="50" spans="1:21" ht="30.75" customHeight="1">
      <c r="A50" s="46"/>
      <c r="B50" s="1191"/>
      <c r="C50" s="1192"/>
      <c r="D50" s="60"/>
      <c r="E50" s="1168" t="s">
        <v>15</v>
      </c>
      <c r="F50" s="1168"/>
      <c r="G50" s="1168"/>
      <c r="H50" s="1168"/>
      <c r="I50" s="1168"/>
      <c r="J50" s="1169"/>
      <c r="K50" s="61" t="s">
        <v>488</v>
      </c>
      <c r="L50" s="62" t="s">
        <v>488</v>
      </c>
      <c r="M50" s="62" t="s">
        <v>488</v>
      </c>
      <c r="N50" s="62" t="s">
        <v>488</v>
      </c>
      <c r="O50" s="63" t="s">
        <v>488</v>
      </c>
      <c r="P50" s="46"/>
      <c r="Q50" s="46"/>
      <c r="R50" s="46"/>
      <c r="S50" s="46"/>
      <c r="T50" s="46"/>
      <c r="U50" s="46"/>
    </row>
    <row r="51" spans="1:21" ht="30.75" customHeight="1">
      <c r="A51" s="46"/>
      <c r="B51" s="1193"/>
      <c r="C51" s="1194"/>
      <c r="D51" s="64"/>
      <c r="E51" s="1168" t="s">
        <v>16</v>
      </c>
      <c r="F51" s="1168"/>
      <c r="G51" s="1168"/>
      <c r="H51" s="1168"/>
      <c r="I51" s="1168"/>
      <c r="J51" s="1169"/>
      <c r="K51" s="61">
        <v>3</v>
      </c>
      <c r="L51" s="62" t="s">
        <v>488</v>
      </c>
      <c r="M51" s="62" t="s">
        <v>488</v>
      </c>
      <c r="N51" s="62" t="s">
        <v>488</v>
      </c>
      <c r="O51" s="63">
        <v>0</v>
      </c>
      <c r="P51" s="46"/>
      <c r="Q51" s="46"/>
      <c r="R51" s="46"/>
      <c r="S51" s="46"/>
      <c r="T51" s="46"/>
      <c r="U51" s="46"/>
    </row>
    <row r="52" spans="1:21" ht="30.75" customHeight="1">
      <c r="A52" s="46"/>
      <c r="B52" s="1166" t="s">
        <v>17</v>
      </c>
      <c r="C52" s="1167"/>
      <c r="D52" s="64"/>
      <c r="E52" s="1168" t="s">
        <v>18</v>
      </c>
      <c r="F52" s="1168"/>
      <c r="G52" s="1168"/>
      <c r="H52" s="1168"/>
      <c r="I52" s="1168"/>
      <c r="J52" s="1169"/>
      <c r="K52" s="61">
        <v>621</v>
      </c>
      <c r="L52" s="62">
        <v>623</v>
      </c>
      <c r="M52" s="62">
        <v>629</v>
      </c>
      <c r="N52" s="62">
        <v>622</v>
      </c>
      <c r="O52" s="63">
        <v>622</v>
      </c>
      <c r="P52" s="46"/>
      <c r="Q52" s="46"/>
      <c r="R52" s="46"/>
      <c r="S52" s="46"/>
      <c r="T52" s="46"/>
      <c r="U52" s="46"/>
    </row>
    <row r="53" spans="1:21" ht="30.75" customHeight="1" thickBot="1">
      <c r="A53" s="46"/>
      <c r="B53" s="1170" t="s">
        <v>19</v>
      </c>
      <c r="C53" s="1171"/>
      <c r="D53" s="65"/>
      <c r="E53" s="1172" t="s">
        <v>20</v>
      </c>
      <c r="F53" s="1172"/>
      <c r="G53" s="1172"/>
      <c r="H53" s="1172"/>
      <c r="I53" s="1172"/>
      <c r="J53" s="1173"/>
      <c r="K53" s="66">
        <v>745</v>
      </c>
      <c r="L53" s="67">
        <v>540</v>
      </c>
      <c r="M53" s="67">
        <v>552</v>
      </c>
      <c r="N53" s="67">
        <v>475</v>
      </c>
      <c r="O53" s="68">
        <v>850</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c r="B58" s="1174" t="s">
        <v>24</v>
      </c>
      <c r="C58" s="1175"/>
      <c r="D58" s="1180" t="s">
        <v>25</v>
      </c>
      <c r="E58" s="1181"/>
      <c r="F58" s="1181"/>
      <c r="G58" s="1181"/>
      <c r="H58" s="1181"/>
      <c r="I58" s="1181"/>
      <c r="J58" s="1182"/>
      <c r="K58" s="81" t="s">
        <v>488</v>
      </c>
      <c r="L58" s="82" t="s">
        <v>488</v>
      </c>
      <c r="M58" s="82" t="s">
        <v>488</v>
      </c>
      <c r="N58" s="82" t="s">
        <v>488</v>
      </c>
      <c r="O58" s="83" t="s">
        <v>488</v>
      </c>
    </row>
    <row r="59" spans="1:21" ht="31.5" customHeight="1">
      <c r="B59" s="1176"/>
      <c r="C59" s="1177"/>
      <c r="D59" s="1183" t="s">
        <v>26</v>
      </c>
      <c r="E59" s="1184"/>
      <c r="F59" s="1184"/>
      <c r="G59" s="1184"/>
      <c r="H59" s="1184"/>
      <c r="I59" s="1184"/>
      <c r="J59" s="1185"/>
      <c r="K59" s="84" t="s">
        <v>488</v>
      </c>
      <c r="L59" s="85" t="s">
        <v>488</v>
      </c>
      <c r="M59" s="85" t="s">
        <v>488</v>
      </c>
      <c r="N59" s="85" t="s">
        <v>488</v>
      </c>
      <c r="O59" s="86" t="s">
        <v>488</v>
      </c>
    </row>
    <row r="60" spans="1:21" ht="31.5" customHeight="1" thickBot="1">
      <c r="B60" s="1178"/>
      <c r="C60" s="1179"/>
      <c r="D60" s="1186" t="s">
        <v>27</v>
      </c>
      <c r="E60" s="1187"/>
      <c r="F60" s="1187"/>
      <c r="G60" s="1187"/>
      <c r="H60" s="1187"/>
      <c r="I60" s="1187"/>
      <c r="J60" s="1188"/>
      <c r="K60" s="87" t="s">
        <v>488</v>
      </c>
      <c r="L60" s="88" t="s">
        <v>488</v>
      </c>
      <c r="M60" s="88" t="s">
        <v>488</v>
      </c>
      <c r="N60" s="88" t="s">
        <v>488</v>
      </c>
      <c r="O60" s="89" t="s">
        <v>488</v>
      </c>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TrhbC6jB/R6kcD0CG+g/0ywSAbdx/xi3aqY/gnh6TKVDICVI+v4o/KWpH/Od02fov6DJS24xwSSPvYPykuTjw==" saltValue="8fU7abTXP8deD+AAgTk5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527</v>
      </c>
      <c r="J40" s="101" t="s">
        <v>528</v>
      </c>
      <c r="K40" s="101" t="s">
        <v>529</v>
      </c>
      <c r="L40" s="101" t="s">
        <v>530</v>
      </c>
      <c r="M40" s="102" t="s">
        <v>531</v>
      </c>
    </row>
    <row r="41" spans="2:13" ht="27.75" customHeight="1">
      <c r="B41" s="1209" t="s">
        <v>30</v>
      </c>
      <c r="C41" s="1210"/>
      <c r="D41" s="103"/>
      <c r="E41" s="1211" t="s">
        <v>31</v>
      </c>
      <c r="F41" s="1211"/>
      <c r="G41" s="1211"/>
      <c r="H41" s="1212"/>
      <c r="I41" s="342">
        <v>13118</v>
      </c>
      <c r="J41" s="343">
        <v>12779</v>
      </c>
      <c r="K41" s="343">
        <v>12307</v>
      </c>
      <c r="L41" s="343">
        <v>11903</v>
      </c>
      <c r="M41" s="344">
        <v>11673</v>
      </c>
    </row>
    <row r="42" spans="2:13" ht="27.75" customHeight="1">
      <c r="B42" s="1199"/>
      <c r="C42" s="1200"/>
      <c r="D42" s="104"/>
      <c r="E42" s="1203" t="s">
        <v>32</v>
      </c>
      <c r="F42" s="1203"/>
      <c r="G42" s="1203"/>
      <c r="H42" s="1204"/>
      <c r="I42" s="345">
        <v>117</v>
      </c>
      <c r="J42" s="346">
        <v>90</v>
      </c>
      <c r="K42" s="346">
        <v>193</v>
      </c>
      <c r="L42" s="346">
        <v>594</v>
      </c>
      <c r="M42" s="347" t="s">
        <v>488</v>
      </c>
    </row>
    <row r="43" spans="2:13" ht="27.75" customHeight="1">
      <c r="B43" s="1199"/>
      <c r="C43" s="1200"/>
      <c r="D43" s="104"/>
      <c r="E43" s="1203" t="s">
        <v>33</v>
      </c>
      <c r="F43" s="1203"/>
      <c r="G43" s="1203"/>
      <c r="H43" s="1204"/>
      <c r="I43" s="345">
        <v>2621</v>
      </c>
      <c r="J43" s="346">
        <v>2372</v>
      </c>
      <c r="K43" s="346">
        <v>2267</v>
      </c>
      <c r="L43" s="346">
        <v>2045</v>
      </c>
      <c r="M43" s="347">
        <v>2058</v>
      </c>
    </row>
    <row r="44" spans="2:13" ht="27.75" customHeight="1">
      <c r="B44" s="1199"/>
      <c r="C44" s="1200"/>
      <c r="D44" s="104"/>
      <c r="E44" s="1203" t="s">
        <v>34</v>
      </c>
      <c r="F44" s="1203"/>
      <c r="G44" s="1203"/>
      <c r="H44" s="1204"/>
      <c r="I44" s="345">
        <v>230</v>
      </c>
      <c r="J44" s="346">
        <v>160</v>
      </c>
      <c r="K44" s="346">
        <v>145</v>
      </c>
      <c r="L44" s="346">
        <v>183</v>
      </c>
      <c r="M44" s="347">
        <v>259</v>
      </c>
    </row>
    <row r="45" spans="2:13" ht="27.75" customHeight="1">
      <c r="B45" s="1199"/>
      <c r="C45" s="1200"/>
      <c r="D45" s="104"/>
      <c r="E45" s="1203" t="s">
        <v>35</v>
      </c>
      <c r="F45" s="1203"/>
      <c r="G45" s="1203"/>
      <c r="H45" s="1204"/>
      <c r="I45" s="345">
        <v>799</v>
      </c>
      <c r="J45" s="346">
        <v>806</v>
      </c>
      <c r="K45" s="346">
        <v>723</v>
      </c>
      <c r="L45" s="346">
        <v>684</v>
      </c>
      <c r="M45" s="347">
        <v>696</v>
      </c>
    </row>
    <row r="46" spans="2:13" ht="27.75" customHeight="1">
      <c r="B46" s="1199"/>
      <c r="C46" s="1200"/>
      <c r="D46" s="105"/>
      <c r="E46" s="1203" t="s">
        <v>36</v>
      </c>
      <c r="F46" s="1203"/>
      <c r="G46" s="1203"/>
      <c r="H46" s="1204"/>
      <c r="I46" s="345" t="s">
        <v>488</v>
      </c>
      <c r="J46" s="346" t="s">
        <v>488</v>
      </c>
      <c r="K46" s="346" t="s">
        <v>488</v>
      </c>
      <c r="L46" s="346" t="s">
        <v>488</v>
      </c>
      <c r="M46" s="347" t="s">
        <v>488</v>
      </c>
    </row>
    <row r="47" spans="2:13" ht="27.75" customHeight="1">
      <c r="B47" s="1199"/>
      <c r="C47" s="1200"/>
      <c r="D47" s="106"/>
      <c r="E47" s="1213" t="s">
        <v>37</v>
      </c>
      <c r="F47" s="1214"/>
      <c r="G47" s="1214"/>
      <c r="H47" s="1215"/>
      <c r="I47" s="345" t="s">
        <v>488</v>
      </c>
      <c r="J47" s="346" t="s">
        <v>488</v>
      </c>
      <c r="K47" s="346" t="s">
        <v>488</v>
      </c>
      <c r="L47" s="346" t="s">
        <v>488</v>
      </c>
      <c r="M47" s="347" t="s">
        <v>488</v>
      </c>
    </row>
    <row r="48" spans="2:13" ht="27.75" customHeight="1">
      <c r="B48" s="1199"/>
      <c r="C48" s="1200"/>
      <c r="D48" s="104"/>
      <c r="E48" s="1203" t="s">
        <v>38</v>
      </c>
      <c r="F48" s="1203"/>
      <c r="G48" s="1203"/>
      <c r="H48" s="1204"/>
      <c r="I48" s="345" t="s">
        <v>488</v>
      </c>
      <c r="J48" s="346" t="s">
        <v>488</v>
      </c>
      <c r="K48" s="346" t="s">
        <v>488</v>
      </c>
      <c r="L48" s="346" t="s">
        <v>488</v>
      </c>
      <c r="M48" s="347" t="s">
        <v>488</v>
      </c>
    </row>
    <row r="49" spans="2:13" ht="27.75" customHeight="1">
      <c r="B49" s="1201"/>
      <c r="C49" s="1202"/>
      <c r="D49" s="104"/>
      <c r="E49" s="1203" t="s">
        <v>39</v>
      </c>
      <c r="F49" s="1203"/>
      <c r="G49" s="1203"/>
      <c r="H49" s="1204"/>
      <c r="I49" s="345" t="s">
        <v>488</v>
      </c>
      <c r="J49" s="346" t="s">
        <v>488</v>
      </c>
      <c r="K49" s="346" t="s">
        <v>488</v>
      </c>
      <c r="L49" s="346" t="s">
        <v>488</v>
      </c>
      <c r="M49" s="347" t="s">
        <v>488</v>
      </c>
    </row>
    <row r="50" spans="2:13" ht="27.75" customHeight="1">
      <c r="B50" s="1197" t="s">
        <v>40</v>
      </c>
      <c r="C50" s="1198"/>
      <c r="D50" s="107"/>
      <c r="E50" s="1203" t="s">
        <v>41</v>
      </c>
      <c r="F50" s="1203"/>
      <c r="G50" s="1203"/>
      <c r="H50" s="1204"/>
      <c r="I50" s="345">
        <v>652</v>
      </c>
      <c r="J50" s="346">
        <v>789</v>
      </c>
      <c r="K50" s="346">
        <v>1232</v>
      </c>
      <c r="L50" s="346">
        <v>1593</v>
      </c>
      <c r="M50" s="347">
        <v>1530</v>
      </c>
    </row>
    <row r="51" spans="2:13" ht="27.75" customHeight="1">
      <c r="B51" s="1199"/>
      <c r="C51" s="1200"/>
      <c r="D51" s="104"/>
      <c r="E51" s="1203" t="s">
        <v>42</v>
      </c>
      <c r="F51" s="1203"/>
      <c r="G51" s="1203"/>
      <c r="H51" s="1204"/>
      <c r="I51" s="345">
        <v>3</v>
      </c>
      <c r="J51" s="346">
        <v>1</v>
      </c>
      <c r="K51" s="346" t="s">
        <v>488</v>
      </c>
      <c r="L51" s="346" t="s">
        <v>488</v>
      </c>
      <c r="M51" s="347" t="s">
        <v>488</v>
      </c>
    </row>
    <row r="52" spans="2:13" ht="27.75" customHeight="1">
      <c r="B52" s="1201"/>
      <c r="C52" s="1202"/>
      <c r="D52" s="104"/>
      <c r="E52" s="1203" t="s">
        <v>43</v>
      </c>
      <c r="F52" s="1203"/>
      <c r="G52" s="1203"/>
      <c r="H52" s="1204"/>
      <c r="I52" s="345">
        <v>7955</v>
      </c>
      <c r="J52" s="346">
        <v>7669</v>
      </c>
      <c r="K52" s="346">
        <v>7401</v>
      </c>
      <c r="L52" s="346">
        <v>7157</v>
      </c>
      <c r="M52" s="347">
        <v>7201</v>
      </c>
    </row>
    <row r="53" spans="2:13" ht="27.75" customHeight="1" thickBot="1">
      <c r="B53" s="1205" t="s">
        <v>19</v>
      </c>
      <c r="C53" s="1206"/>
      <c r="D53" s="108"/>
      <c r="E53" s="1207" t="s">
        <v>44</v>
      </c>
      <c r="F53" s="1207"/>
      <c r="G53" s="1207"/>
      <c r="H53" s="1208"/>
      <c r="I53" s="348">
        <v>8274</v>
      </c>
      <c r="J53" s="349">
        <v>7748</v>
      </c>
      <c r="K53" s="349">
        <v>7002</v>
      </c>
      <c r="L53" s="349">
        <v>6659</v>
      </c>
      <c r="M53" s="350">
        <v>5955</v>
      </c>
    </row>
    <row r="54" spans="2:13" ht="27.75" customHeight="1">
      <c r="B54" s="109"/>
      <c r="C54" s="110"/>
      <c r="D54" s="110"/>
      <c r="E54" s="111"/>
      <c r="F54" s="111"/>
      <c r="G54" s="111"/>
      <c r="H54" s="111"/>
      <c r="I54" s="112"/>
      <c r="J54" s="112"/>
      <c r="K54" s="112"/>
      <c r="L54" s="112"/>
      <c r="M54" s="112"/>
    </row>
    <row r="55" spans="2:13" ht="13.2"/>
  </sheetData>
  <sheetProtection algorithmName="SHA-512" hashValue="Esb5N7S+bQdpGd/MDj6pyRkeG1WveBuDi756omhR6bwBmoLQoJmPP/gyK9ce+JrttuWfVLlGQceC9l4vkIbrcQ==" saltValue="QWvCowyboJnBb/ILxw7h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529</v>
      </c>
      <c r="G54" s="117" t="s">
        <v>530</v>
      </c>
      <c r="H54" s="118" t="s">
        <v>531</v>
      </c>
    </row>
    <row r="55" spans="2:8" ht="52.5" customHeight="1">
      <c r="B55" s="119"/>
      <c r="C55" s="1224" t="s">
        <v>46</v>
      </c>
      <c r="D55" s="1224"/>
      <c r="E55" s="1225"/>
      <c r="F55" s="120">
        <v>558</v>
      </c>
      <c r="G55" s="120">
        <v>966</v>
      </c>
      <c r="H55" s="121">
        <v>966</v>
      </c>
    </row>
    <row r="56" spans="2:8" ht="52.5" customHeight="1">
      <c r="B56" s="122"/>
      <c r="C56" s="1226" t="s">
        <v>47</v>
      </c>
      <c r="D56" s="1226"/>
      <c r="E56" s="1227"/>
      <c r="F56" s="123">
        <v>3</v>
      </c>
      <c r="G56" s="123">
        <v>3</v>
      </c>
      <c r="H56" s="124">
        <v>29</v>
      </c>
    </row>
    <row r="57" spans="2:8" ht="53.25" customHeight="1">
      <c r="B57" s="122"/>
      <c r="C57" s="1228" t="s">
        <v>48</v>
      </c>
      <c r="D57" s="1228"/>
      <c r="E57" s="1229"/>
      <c r="F57" s="125">
        <v>16</v>
      </c>
      <c r="G57" s="125">
        <v>18</v>
      </c>
      <c r="H57" s="126">
        <v>19</v>
      </c>
    </row>
    <row r="58" spans="2:8" ht="45.75" customHeight="1">
      <c r="B58" s="127"/>
      <c r="C58" s="1216" t="s">
        <v>560</v>
      </c>
      <c r="D58" s="1217"/>
      <c r="E58" s="1218"/>
      <c r="F58" s="128">
        <v>10</v>
      </c>
      <c r="G58" s="128">
        <v>12</v>
      </c>
      <c r="H58" s="129">
        <v>10</v>
      </c>
    </row>
    <row r="59" spans="2:8" ht="45.75" customHeight="1">
      <c r="B59" s="127"/>
      <c r="C59" s="1216" t="s">
        <v>561</v>
      </c>
      <c r="D59" s="1217"/>
      <c r="E59" s="1218"/>
      <c r="F59" s="128">
        <v>2</v>
      </c>
      <c r="G59" s="128">
        <v>2</v>
      </c>
      <c r="H59" s="129">
        <v>3</v>
      </c>
    </row>
    <row r="60" spans="2:8" ht="45.75" customHeight="1">
      <c r="B60" s="127"/>
      <c r="C60" s="1216" t="s">
        <v>562</v>
      </c>
      <c r="D60" s="1217"/>
      <c r="E60" s="1218"/>
      <c r="F60" s="128" t="s">
        <v>549</v>
      </c>
      <c r="G60" s="128">
        <v>1</v>
      </c>
      <c r="H60" s="129">
        <v>2</v>
      </c>
    </row>
    <row r="61" spans="2:8" ht="45.75" customHeight="1">
      <c r="B61" s="127"/>
      <c r="C61" s="1216" t="s">
        <v>563</v>
      </c>
      <c r="D61" s="1217"/>
      <c r="E61" s="1218"/>
      <c r="F61" s="128">
        <v>1</v>
      </c>
      <c r="G61" s="128">
        <v>1</v>
      </c>
      <c r="H61" s="129">
        <v>2</v>
      </c>
    </row>
    <row r="62" spans="2:8" ht="45.75" customHeight="1" thickBot="1">
      <c r="B62" s="130"/>
      <c r="C62" s="1219" t="s">
        <v>564</v>
      </c>
      <c r="D62" s="1220"/>
      <c r="E62" s="1221"/>
      <c r="F62" s="131">
        <v>6</v>
      </c>
      <c r="G62" s="131">
        <v>1</v>
      </c>
      <c r="H62" s="132">
        <v>1</v>
      </c>
    </row>
    <row r="63" spans="2:8" ht="52.5" customHeight="1" thickBot="1">
      <c r="B63" s="133"/>
      <c r="C63" s="1222" t="s">
        <v>49</v>
      </c>
      <c r="D63" s="1222"/>
      <c r="E63" s="1223"/>
      <c r="F63" s="134">
        <v>578</v>
      </c>
      <c r="G63" s="134">
        <v>987</v>
      </c>
      <c r="H63" s="135">
        <v>1014</v>
      </c>
    </row>
    <row r="64" spans="2:8" ht="13.2"/>
  </sheetData>
  <sheetProtection algorithmName="SHA-512" hashValue="vwJPRkoQAezUHtOGEa36U4hFrPP+LSCjoLY/UKQf9aj4D8LdHQbff8efNBCmOF/6MBFO1bp2m9ugGo6aXHGBtg==" saltValue="PKGidn9zQm9H3G9eNjNh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6B372-90A6-4785-9D13-055261568C17}">
  <sheetPr>
    <pageSetUpPr fitToPage="1"/>
  </sheetPr>
  <dimension ref="A1:DE85"/>
  <sheetViews>
    <sheetView showGridLines="0" tabSelected="1" zoomScale="85" zoomScaleNormal="85" zoomScaleSheetLayoutView="55" workbookViewId="0">
      <selection activeCell="BD24" sqref="BD24"/>
    </sheetView>
  </sheetViews>
  <sheetFormatPr defaultColWidth="0" defaultRowHeight="13.5" customHeight="1" zeroHeight="1"/>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c r="A1" s="351"/>
      <c r="B1" s="352"/>
      <c r="DD1" s="255"/>
      <c r="DE1" s="255"/>
    </row>
    <row r="2" spans="1:109" ht="25.5" customHeight="1">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c r="DD19" s="255"/>
      <c r="DE19" s="255"/>
    </row>
    <row r="20" spans="1:109" ht="13.2">
      <c r="DD20" s="255"/>
      <c r="DE20" s="255"/>
    </row>
    <row r="21" spans="1:109" ht="17.25" customHeight="1">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c r="B22" s="259"/>
    </row>
    <row r="23" spans="1:109" ht="13.2">
      <c r="B23" s="259"/>
    </row>
    <row r="24" spans="1:109" ht="13.2">
      <c r="B24" s="259"/>
    </row>
    <row r="25" spans="1:109" ht="13.2">
      <c r="B25" s="259"/>
    </row>
    <row r="26" spans="1:109" ht="13.2">
      <c r="B26" s="259"/>
    </row>
    <row r="27" spans="1:109" ht="13.2">
      <c r="B27" s="259"/>
    </row>
    <row r="28" spans="1:109" ht="13.2">
      <c r="B28" s="259"/>
    </row>
    <row r="29" spans="1:109" ht="13.2">
      <c r="B29" s="259"/>
    </row>
    <row r="30" spans="1:109" ht="13.2">
      <c r="B30" s="259"/>
    </row>
    <row r="31" spans="1:109" ht="13.2">
      <c r="B31" s="259"/>
    </row>
    <row r="32" spans="1:109" ht="13.2">
      <c r="B32" s="259"/>
    </row>
    <row r="33" spans="2:109" ht="13.2">
      <c r="B33" s="259"/>
    </row>
    <row r="34" spans="2:109" ht="13.2">
      <c r="B34" s="259"/>
    </row>
    <row r="35" spans="2:109" ht="13.2">
      <c r="B35" s="259"/>
    </row>
    <row r="36" spans="2:109" ht="13.2">
      <c r="B36" s="259"/>
    </row>
    <row r="37" spans="2:109" ht="13.2">
      <c r="B37" s="259"/>
    </row>
    <row r="38" spans="2:109" ht="13.2">
      <c r="B38" s="259"/>
    </row>
    <row r="39" spans="2:109" ht="13.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c r="B40" s="356"/>
      <c r="DD40" s="356"/>
      <c r="DE40" s="255"/>
    </row>
    <row r="41" spans="2:109" ht="16.2">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c r="B43" s="259"/>
      <c r="AN43" s="1252" t="s">
        <v>567</v>
      </c>
      <c r="AO43" s="1239"/>
      <c r="AP43" s="1239"/>
      <c r="AQ43" s="1239"/>
      <c r="AR43" s="1239"/>
      <c r="AS43" s="1239"/>
      <c r="AT43" s="1239"/>
      <c r="AU43" s="1239"/>
      <c r="AV43" s="1239"/>
      <c r="AW43" s="1239"/>
      <c r="AX43" s="1239"/>
      <c r="AY43" s="1239"/>
      <c r="AZ43" s="1239"/>
      <c r="BA43" s="1239"/>
      <c r="BB43" s="1239"/>
      <c r="BC43" s="1239"/>
      <c r="BD43" s="1239"/>
      <c r="BE43" s="1239"/>
      <c r="BF43" s="1239"/>
      <c r="BG43" s="1239"/>
      <c r="BH43" s="1239"/>
      <c r="BI43" s="1239"/>
      <c r="BJ43" s="1239"/>
      <c r="BK43" s="1239"/>
      <c r="BL43" s="1239"/>
      <c r="BM43" s="1239"/>
      <c r="BN43" s="1239"/>
      <c r="BO43" s="1239"/>
      <c r="BP43" s="1239"/>
      <c r="BQ43" s="1239"/>
      <c r="BR43" s="1239"/>
      <c r="BS43" s="1239"/>
      <c r="BT43" s="1239"/>
      <c r="BU43" s="1239"/>
      <c r="BV43" s="1239"/>
      <c r="BW43" s="1239"/>
      <c r="BX43" s="1239"/>
      <c r="BY43" s="1239"/>
      <c r="BZ43" s="1239"/>
      <c r="CA43" s="1239"/>
      <c r="CB43" s="1239"/>
      <c r="CC43" s="1239"/>
      <c r="CD43" s="1239"/>
      <c r="CE43" s="1239"/>
      <c r="CF43" s="1239"/>
      <c r="CG43" s="1239"/>
      <c r="CH43" s="1239"/>
      <c r="CI43" s="1239"/>
      <c r="CJ43" s="1239"/>
      <c r="CK43" s="1239"/>
      <c r="CL43" s="1239"/>
      <c r="CM43" s="1239"/>
      <c r="CN43" s="1239"/>
      <c r="CO43" s="1239"/>
      <c r="CP43" s="1239"/>
      <c r="CQ43" s="1239"/>
      <c r="CR43" s="1239"/>
      <c r="CS43" s="1239"/>
      <c r="CT43" s="1239"/>
      <c r="CU43" s="1239"/>
      <c r="CV43" s="1239"/>
      <c r="CW43" s="1239"/>
      <c r="CX43" s="1239"/>
      <c r="CY43" s="1239"/>
      <c r="CZ43" s="1239"/>
      <c r="DA43" s="1239"/>
      <c r="DB43" s="1239"/>
      <c r="DC43" s="1240"/>
    </row>
    <row r="44" spans="2:109" ht="13.2">
      <c r="B44" s="259"/>
      <c r="AN44" s="1241"/>
      <c r="AO44" s="1242"/>
      <c r="AP44" s="1242"/>
      <c r="AQ44" s="1242"/>
      <c r="AR44" s="1242"/>
      <c r="AS44" s="1242"/>
      <c r="AT44" s="1242"/>
      <c r="AU44" s="1242"/>
      <c r="AV44" s="1242"/>
      <c r="AW44" s="1242"/>
      <c r="AX44" s="1242"/>
      <c r="AY44" s="1242"/>
      <c r="AZ44" s="1242"/>
      <c r="BA44" s="1242"/>
      <c r="BB44" s="1242"/>
      <c r="BC44" s="1242"/>
      <c r="BD44" s="1242"/>
      <c r="BE44" s="1242"/>
      <c r="BF44" s="1242"/>
      <c r="BG44" s="1242"/>
      <c r="BH44" s="1242"/>
      <c r="BI44" s="1242"/>
      <c r="BJ44" s="1242"/>
      <c r="BK44" s="1242"/>
      <c r="BL44" s="1242"/>
      <c r="BM44" s="1242"/>
      <c r="BN44" s="1242"/>
      <c r="BO44" s="1242"/>
      <c r="BP44" s="1242"/>
      <c r="BQ44" s="1242"/>
      <c r="BR44" s="1242"/>
      <c r="BS44" s="1242"/>
      <c r="BT44" s="1242"/>
      <c r="BU44" s="1242"/>
      <c r="BV44" s="1242"/>
      <c r="BW44" s="1242"/>
      <c r="BX44" s="1242"/>
      <c r="BY44" s="1242"/>
      <c r="BZ44" s="1242"/>
      <c r="CA44" s="1242"/>
      <c r="CB44" s="1242"/>
      <c r="CC44" s="1242"/>
      <c r="CD44" s="1242"/>
      <c r="CE44" s="1242"/>
      <c r="CF44" s="1242"/>
      <c r="CG44" s="1242"/>
      <c r="CH44" s="1242"/>
      <c r="CI44" s="1242"/>
      <c r="CJ44" s="1242"/>
      <c r="CK44" s="1242"/>
      <c r="CL44" s="1242"/>
      <c r="CM44" s="1242"/>
      <c r="CN44" s="1242"/>
      <c r="CO44" s="1242"/>
      <c r="CP44" s="1242"/>
      <c r="CQ44" s="1242"/>
      <c r="CR44" s="1242"/>
      <c r="CS44" s="1242"/>
      <c r="CT44" s="1242"/>
      <c r="CU44" s="1242"/>
      <c r="CV44" s="1242"/>
      <c r="CW44" s="1242"/>
      <c r="CX44" s="1242"/>
      <c r="CY44" s="1242"/>
      <c r="CZ44" s="1242"/>
      <c r="DA44" s="1242"/>
      <c r="DB44" s="1242"/>
      <c r="DC44" s="1243"/>
    </row>
    <row r="45" spans="2:109" ht="13.2">
      <c r="B45" s="259"/>
      <c r="AN45" s="1241"/>
      <c r="AO45" s="1242"/>
      <c r="AP45" s="1242"/>
      <c r="AQ45" s="1242"/>
      <c r="AR45" s="1242"/>
      <c r="AS45" s="1242"/>
      <c r="AT45" s="1242"/>
      <c r="AU45" s="1242"/>
      <c r="AV45" s="1242"/>
      <c r="AW45" s="1242"/>
      <c r="AX45" s="1242"/>
      <c r="AY45" s="1242"/>
      <c r="AZ45" s="1242"/>
      <c r="BA45" s="1242"/>
      <c r="BB45" s="1242"/>
      <c r="BC45" s="1242"/>
      <c r="BD45" s="1242"/>
      <c r="BE45" s="1242"/>
      <c r="BF45" s="1242"/>
      <c r="BG45" s="1242"/>
      <c r="BH45" s="1242"/>
      <c r="BI45" s="1242"/>
      <c r="BJ45" s="1242"/>
      <c r="BK45" s="1242"/>
      <c r="BL45" s="1242"/>
      <c r="BM45" s="1242"/>
      <c r="BN45" s="1242"/>
      <c r="BO45" s="1242"/>
      <c r="BP45" s="1242"/>
      <c r="BQ45" s="1242"/>
      <c r="BR45" s="1242"/>
      <c r="BS45" s="1242"/>
      <c r="BT45" s="1242"/>
      <c r="BU45" s="1242"/>
      <c r="BV45" s="1242"/>
      <c r="BW45" s="1242"/>
      <c r="BX45" s="1242"/>
      <c r="BY45" s="1242"/>
      <c r="BZ45" s="1242"/>
      <c r="CA45" s="1242"/>
      <c r="CB45" s="1242"/>
      <c r="CC45" s="1242"/>
      <c r="CD45" s="1242"/>
      <c r="CE45" s="1242"/>
      <c r="CF45" s="1242"/>
      <c r="CG45" s="1242"/>
      <c r="CH45" s="1242"/>
      <c r="CI45" s="1242"/>
      <c r="CJ45" s="1242"/>
      <c r="CK45" s="1242"/>
      <c r="CL45" s="1242"/>
      <c r="CM45" s="1242"/>
      <c r="CN45" s="1242"/>
      <c r="CO45" s="1242"/>
      <c r="CP45" s="1242"/>
      <c r="CQ45" s="1242"/>
      <c r="CR45" s="1242"/>
      <c r="CS45" s="1242"/>
      <c r="CT45" s="1242"/>
      <c r="CU45" s="1242"/>
      <c r="CV45" s="1242"/>
      <c r="CW45" s="1242"/>
      <c r="CX45" s="1242"/>
      <c r="CY45" s="1242"/>
      <c r="CZ45" s="1242"/>
      <c r="DA45" s="1242"/>
      <c r="DB45" s="1242"/>
      <c r="DC45" s="1243"/>
    </row>
    <row r="46" spans="2:109" ht="13.2">
      <c r="B46" s="259"/>
      <c r="AN46" s="1241"/>
      <c r="AO46" s="1242"/>
      <c r="AP46" s="1242"/>
      <c r="AQ46" s="1242"/>
      <c r="AR46" s="1242"/>
      <c r="AS46" s="1242"/>
      <c r="AT46" s="1242"/>
      <c r="AU46" s="1242"/>
      <c r="AV46" s="1242"/>
      <c r="AW46" s="1242"/>
      <c r="AX46" s="1242"/>
      <c r="AY46" s="1242"/>
      <c r="AZ46" s="1242"/>
      <c r="BA46" s="1242"/>
      <c r="BB46" s="1242"/>
      <c r="BC46" s="1242"/>
      <c r="BD46" s="1242"/>
      <c r="BE46" s="1242"/>
      <c r="BF46" s="1242"/>
      <c r="BG46" s="1242"/>
      <c r="BH46" s="1242"/>
      <c r="BI46" s="1242"/>
      <c r="BJ46" s="1242"/>
      <c r="BK46" s="1242"/>
      <c r="BL46" s="1242"/>
      <c r="BM46" s="1242"/>
      <c r="BN46" s="1242"/>
      <c r="BO46" s="1242"/>
      <c r="BP46" s="1242"/>
      <c r="BQ46" s="1242"/>
      <c r="BR46" s="1242"/>
      <c r="BS46" s="1242"/>
      <c r="BT46" s="1242"/>
      <c r="BU46" s="1242"/>
      <c r="BV46" s="1242"/>
      <c r="BW46" s="1242"/>
      <c r="BX46" s="1242"/>
      <c r="BY46" s="1242"/>
      <c r="BZ46" s="1242"/>
      <c r="CA46" s="1242"/>
      <c r="CB46" s="1242"/>
      <c r="CC46" s="1242"/>
      <c r="CD46" s="1242"/>
      <c r="CE46" s="1242"/>
      <c r="CF46" s="1242"/>
      <c r="CG46" s="1242"/>
      <c r="CH46" s="1242"/>
      <c r="CI46" s="1242"/>
      <c r="CJ46" s="1242"/>
      <c r="CK46" s="1242"/>
      <c r="CL46" s="1242"/>
      <c r="CM46" s="1242"/>
      <c r="CN46" s="1242"/>
      <c r="CO46" s="1242"/>
      <c r="CP46" s="1242"/>
      <c r="CQ46" s="1242"/>
      <c r="CR46" s="1242"/>
      <c r="CS46" s="1242"/>
      <c r="CT46" s="1242"/>
      <c r="CU46" s="1242"/>
      <c r="CV46" s="1242"/>
      <c r="CW46" s="1242"/>
      <c r="CX46" s="1242"/>
      <c r="CY46" s="1242"/>
      <c r="CZ46" s="1242"/>
      <c r="DA46" s="1242"/>
      <c r="DB46" s="1242"/>
      <c r="DC46" s="1243"/>
    </row>
    <row r="47" spans="2:109" ht="13.2">
      <c r="B47" s="259"/>
      <c r="AN47" s="1244"/>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6"/>
    </row>
    <row r="48" spans="2:109" ht="13.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c r="B49" s="259"/>
      <c r="AN49" s="255" t="s">
        <v>568</v>
      </c>
    </row>
    <row r="50" spans="1:109" ht="13.2">
      <c r="B50" s="259"/>
      <c r="G50" s="1230"/>
      <c r="H50" s="1230"/>
      <c r="I50" s="1230"/>
      <c r="J50" s="1230"/>
      <c r="K50" s="360"/>
      <c r="L50" s="360"/>
      <c r="M50" s="361"/>
      <c r="N50" s="361"/>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36" t="s">
        <v>527</v>
      </c>
      <c r="BQ50" s="1236"/>
      <c r="BR50" s="1236"/>
      <c r="BS50" s="1236"/>
      <c r="BT50" s="1236"/>
      <c r="BU50" s="1236"/>
      <c r="BV50" s="1236"/>
      <c r="BW50" s="1236"/>
      <c r="BX50" s="1236" t="s">
        <v>528</v>
      </c>
      <c r="BY50" s="1236"/>
      <c r="BZ50" s="1236"/>
      <c r="CA50" s="1236"/>
      <c r="CB50" s="1236"/>
      <c r="CC50" s="1236"/>
      <c r="CD50" s="1236"/>
      <c r="CE50" s="1236"/>
      <c r="CF50" s="1236" t="s">
        <v>529</v>
      </c>
      <c r="CG50" s="1236"/>
      <c r="CH50" s="1236"/>
      <c r="CI50" s="1236"/>
      <c r="CJ50" s="1236"/>
      <c r="CK50" s="1236"/>
      <c r="CL50" s="1236"/>
      <c r="CM50" s="1236"/>
      <c r="CN50" s="1236" t="s">
        <v>530</v>
      </c>
      <c r="CO50" s="1236"/>
      <c r="CP50" s="1236"/>
      <c r="CQ50" s="1236"/>
      <c r="CR50" s="1236"/>
      <c r="CS50" s="1236"/>
      <c r="CT50" s="1236"/>
      <c r="CU50" s="1236"/>
      <c r="CV50" s="1236" t="s">
        <v>531</v>
      </c>
      <c r="CW50" s="1236"/>
      <c r="CX50" s="1236"/>
      <c r="CY50" s="1236"/>
      <c r="CZ50" s="1236"/>
      <c r="DA50" s="1236"/>
      <c r="DB50" s="1236"/>
      <c r="DC50" s="1236"/>
    </row>
    <row r="51" spans="1:109" ht="13.5" customHeight="1">
      <c r="B51" s="259"/>
      <c r="G51" s="1247"/>
      <c r="H51" s="1247"/>
      <c r="I51" s="1251"/>
      <c r="J51" s="1251"/>
      <c r="K51" s="1237"/>
      <c r="L51" s="1237"/>
      <c r="M51" s="1237"/>
      <c r="N51" s="1237"/>
      <c r="AM51" s="359"/>
      <c r="AN51" s="1235" t="s">
        <v>569</v>
      </c>
      <c r="AO51" s="1235"/>
      <c r="AP51" s="1235"/>
      <c r="AQ51" s="1235"/>
      <c r="AR51" s="1235"/>
      <c r="AS51" s="1235"/>
      <c r="AT51" s="1235"/>
      <c r="AU51" s="1235"/>
      <c r="AV51" s="1235"/>
      <c r="AW51" s="1235"/>
      <c r="AX51" s="1235"/>
      <c r="AY51" s="1235"/>
      <c r="AZ51" s="1235"/>
      <c r="BA51" s="1235"/>
      <c r="BB51" s="1235" t="s">
        <v>570</v>
      </c>
      <c r="BC51" s="1235"/>
      <c r="BD51" s="1235"/>
      <c r="BE51" s="1235"/>
      <c r="BF51" s="1235"/>
      <c r="BG51" s="1235"/>
      <c r="BH51" s="1235"/>
      <c r="BI51" s="1235"/>
      <c r="BJ51" s="1235"/>
      <c r="BK51" s="1235"/>
      <c r="BL51" s="1235"/>
      <c r="BM51" s="1235"/>
      <c r="BN51" s="1235"/>
      <c r="BO51" s="1235"/>
      <c r="BP51" s="1232">
        <v>225.3</v>
      </c>
      <c r="BQ51" s="1232"/>
      <c r="BR51" s="1232"/>
      <c r="BS51" s="1232"/>
      <c r="BT51" s="1232"/>
      <c r="BU51" s="1232"/>
      <c r="BV51" s="1232"/>
      <c r="BW51" s="1232"/>
      <c r="BX51" s="1232">
        <v>199</v>
      </c>
      <c r="BY51" s="1232"/>
      <c r="BZ51" s="1232"/>
      <c r="CA51" s="1232"/>
      <c r="CB51" s="1232"/>
      <c r="CC51" s="1232"/>
      <c r="CD51" s="1232"/>
      <c r="CE51" s="1232"/>
      <c r="CF51" s="1232">
        <v>164.9</v>
      </c>
      <c r="CG51" s="1232"/>
      <c r="CH51" s="1232"/>
      <c r="CI51" s="1232"/>
      <c r="CJ51" s="1232"/>
      <c r="CK51" s="1232"/>
      <c r="CL51" s="1232"/>
      <c r="CM51" s="1232"/>
      <c r="CN51" s="1232">
        <v>161.80000000000001</v>
      </c>
      <c r="CO51" s="1232"/>
      <c r="CP51" s="1232"/>
      <c r="CQ51" s="1232"/>
      <c r="CR51" s="1232"/>
      <c r="CS51" s="1232"/>
      <c r="CT51" s="1232"/>
      <c r="CU51" s="1232"/>
      <c r="CV51" s="1232">
        <v>140.80000000000001</v>
      </c>
      <c r="CW51" s="1232"/>
      <c r="CX51" s="1232"/>
      <c r="CY51" s="1232"/>
      <c r="CZ51" s="1232"/>
      <c r="DA51" s="1232"/>
      <c r="DB51" s="1232"/>
      <c r="DC51" s="1232"/>
    </row>
    <row r="52" spans="1:109" ht="13.2">
      <c r="B52" s="259"/>
      <c r="G52" s="1247"/>
      <c r="H52" s="1247"/>
      <c r="I52" s="1251"/>
      <c r="J52" s="1251"/>
      <c r="K52" s="1237"/>
      <c r="L52" s="1237"/>
      <c r="M52" s="1237"/>
      <c r="N52" s="1237"/>
      <c r="AM52" s="359"/>
      <c r="AN52" s="1235"/>
      <c r="AO52" s="1235"/>
      <c r="AP52" s="1235"/>
      <c r="AQ52" s="1235"/>
      <c r="AR52" s="1235"/>
      <c r="AS52" s="1235"/>
      <c r="AT52" s="1235"/>
      <c r="AU52" s="1235"/>
      <c r="AV52" s="1235"/>
      <c r="AW52" s="1235"/>
      <c r="AX52" s="1235"/>
      <c r="AY52" s="1235"/>
      <c r="AZ52" s="1235"/>
      <c r="BA52" s="1235"/>
      <c r="BB52" s="1235"/>
      <c r="BC52" s="1235"/>
      <c r="BD52" s="1235"/>
      <c r="BE52" s="1235"/>
      <c r="BF52" s="1235"/>
      <c r="BG52" s="1235"/>
      <c r="BH52" s="1235"/>
      <c r="BI52" s="1235"/>
      <c r="BJ52" s="1235"/>
      <c r="BK52" s="1235"/>
      <c r="BL52" s="1235"/>
      <c r="BM52" s="1235"/>
      <c r="BN52" s="1235"/>
      <c r="BO52" s="1235"/>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ht="13.2">
      <c r="A53" s="358"/>
      <c r="B53" s="259"/>
      <c r="G53" s="1247"/>
      <c r="H53" s="1247"/>
      <c r="I53" s="1230"/>
      <c r="J53" s="1230"/>
      <c r="K53" s="1237"/>
      <c r="L53" s="1237"/>
      <c r="M53" s="1237"/>
      <c r="N53" s="1237"/>
      <c r="AM53" s="359"/>
      <c r="AN53" s="1235"/>
      <c r="AO53" s="1235"/>
      <c r="AP53" s="1235"/>
      <c r="AQ53" s="1235"/>
      <c r="AR53" s="1235"/>
      <c r="AS53" s="1235"/>
      <c r="AT53" s="1235"/>
      <c r="AU53" s="1235"/>
      <c r="AV53" s="1235"/>
      <c r="AW53" s="1235"/>
      <c r="AX53" s="1235"/>
      <c r="AY53" s="1235"/>
      <c r="AZ53" s="1235"/>
      <c r="BA53" s="1235"/>
      <c r="BB53" s="1235" t="s">
        <v>571</v>
      </c>
      <c r="BC53" s="1235"/>
      <c r="BD53" s="1235"/>
      <c r="BE53" s="1235"/>
      <c r="BF53" s="1235"/>
      <c r="BG53" s="1235"/>
      <c r="BH53" s="1235"/>
      <c r="BI53" s="1235"/>
      <c r="BJ53" s="1235"/>
      <c r="BK53" s="1235"/>
      <c r="BL53" s="1235"/>
      <c r="BM53" s="1235"/>
      <c r="BN53" s="1235"/>
      <c r="BO53" s="1235"/>
      <c r="BP53" s="1232">
        <v>71.5</v>
      </c>
      <c r="BQ53" s="1232"/>
      <c r="BR53" s="1232"/>
      <c r="BS53" s="1232"/>
      <c r="BT53" s="1232"/>
      <c r="BU53" s="1232"/>
      <c r="BV53" s="1232"/>
      <c r="BW53" s="1232"/>
      <c r="BX53" s="1232">
        <v>69.8</v>
      </c>
      <c r="BY53" s="1232"/>
      <c r="BZ53" s="1232"/>
      <c r="CA53" s="1232"/>
      <c r="CB53" s="1232"/>
      <c r="CC53" s="1232"/>
      <c r="CD53" s="1232"/>
      <c r="CE53" s="1232"/>
      <c r="CF53" s="1232">
        <v>71.3</v>
      </c>
      <c r="CG53" s="1232"/>
      <c r="CH53" s="1232"/>
      <c r="CI53" s="1232"/>
      <c r="CJ53" s="1232"/>
      <c r="CK53" s="1232"/>
      <c r="CL53" s="1232"/>
      <c r="CM53" s="1232"/>
      <c r="CN53" s="1232">
        <v>72.5</v>
      </c>
      <c r="CO53" s="1232"/>
      <c r="CP53" s="1232"/>
      <c r="CQ53" s="1232"/>
      <c r="CR53" s="1232"/>
      <c r="CS53" s="1232"/>
      <c r="CT53" s="1232"/>
      <c r="CU53" s="1232"/>
      <c r="CV53" s="1232">
        <v>72.599999999999994</v>
      </c>
      <c r="CW53" s="1232"/>
      <c r="CX53" s="1232"/>
      <c r="CY53" s="1232"/>
      <c r="CZ53" s="1232"/>
      <c r="DA53" s="1232"/>
      <c r="DB53" s="1232"/>
      <c r="DC53" s="1232"/>
    </row>
    <row r="54" spans="1:109" ht="13.2">
      <c r="A54" s="358"/>
      <c r="B54" s="259"/>
      <c r="G54" s="1247"/>
      <c r="H54" s="1247"/>
      <c r="I54" s="1230"/>
      <c r="J54" s="1230"/>
      <c r="K54" s="1237"/>
      <c r="L54" s="1237"/>
      <c r="M54" s="1237"/>
      <c r="N54" s="1237"/>
      <c r="AM54" s="359"/>
      <c r="AN54" s="1235"/>
      <c r="AO54" s="1235"/>
      <c r="AP54" s="1235"/>
      <c r="AQ54" s="1235"/>
      <c r="AR54" s="1235"/>
      <c r="AS54" s="1235"/>
      <c r="AT54" s="1235"/>
      <c r="AU54" s="1235"/>
      <c r="AV54" s="1235"/>
      <c r="AW54" s="1235"/>
      <c r="AX54" s="1235"/>
      <c r="AY54" s="1235"/>
      <c r="AZ54" s="1235"/>
      <c r="BA54" s="1235"/>
      <c r="BB54" s="1235"/>
      <c r="BC54" s="1235"/>
      <c r="BD54" s="1235"/>
      <c r="BE54" s="1235"/>
      <c r="BF54" s="1235"/>
      <c r="BG54" s="1235"/>
      <c r="BH54" s="1235"/>
      <c r="BI54" s="1235"/>
      <c r="BJ54" s="1235"/>
      <c r="BK54" s="1235"/>
      <c r="BL54" s="1235"/>
      <c r="BM54" s="1235"/>
      <c r="BN54" s="1235"/>
      <c r="BO54" s="1235"/>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ht="13.2">
      <c r="A55" s="358"/>
      <c r="B55" s="259"/>
      <c r="G55" s="1230"/>
      <c r="H55" s="1230"/>
      <c r="I55" s="1230"/>
      <c r="J55" s="1230"/>
      <c r="K55" s="1237"/>
      <c r="L55" s="1237"/>
      <c r="M55" s="1237"/>
      <c r="N55" s="1237"/>
      <c r="AN55" s="1236" t="s">
        <v>572</v>
      </c>
      <c r="AO55" s="1236"/>
      <c r="AP55" s="1236"/>
      <c r="AQ55" s="1236"/>
      <c r="AR55" s="1236"/>
      <c r="AS55" s="1236"/>
      <c r="AT55" s="1236"/>
      <c r="AU55" s="1236"/>
      <c r="AV55" s="1236"/>
      <c r="AW55" s="1236"/>
      <c r="AX55" s="1236"/>
      <c r="AY55" s="1236"/>
      <c r="AZ55" s="1236"/>
      <c r="BA55" s="1236"/>
      <c r="BB55" s="1235" t="s">
        <v>570</v>
      </c>
      <c r="BC55" s="1235"/>
      <c r="BD55" s="1235"/>
      <c r="BE55" s="1235"/>
      <c r="BF55" s="1235"/>
      <c r="BG55" s="1235"/>
      <c r="BH55" s="1235"/>
      <c r="BI55" s="1235"/>
      <c r="BJ55" s="1235"/>
      <c r="BK55" s="1235"/>
      <c r="BL55" s="1235"/>
      <c r="BM55" s="1235"/>
      <c r="BN55" s="1235"/>
      <c r="BO55" s="1235"/>
      <c r="BP55" s="1232">
        <v>21.4</v>
      </c>
      <c r="BQ55" s="1232"/>
      <c r="BR55" s="1232"/>
      <c r="BS55" s="1232"/>
      <c r="BT55" s="1232"/>
      <c r="BU55" s="1232"/>
      <c r="BV55" s="1232"/>
      <c r="BW55" s="1232"/>
      <c r="BX55" s="1232">
        <v>12.8</v>
      </c>
      <c r="BY55" s="1232"/>
      <c r="BZ55" s="1232"/>
      <c r="CA55" s="1232"/>
      <c r="CB55" s="1232"/>
      <c r="CC55" s="1232"/>
      <c r="CD55" s="1232"/>
      <c r="CE55" s="1232"/>
      <c r="CF55" s="1232">
        <v>0</v>
      </c>
      <c r="CG55" s="1232"/>
      <c r="CH55" s="1232"/>
      <c r="CI55" s="1232"/>
      <c r="CJ55" s="1232"/>
      <c r="CK55" s="1232"/>
      <c r="CL55" s="1232"/>
      <c r="CM55" s="1232"/>
      <c r="CN55" s="1232">
        <v>0</v>
      </c>
      <c r="CO55" s="1232"/>
      <c r="CP55" s="1232"/>
      <c r="CQ55" s="1232"/>
      <c r="CR55" s="1232"/>
      <c r="CS55" s="1232"/>
      <c r="CT55" s="1232"/>
      <c r="CU55" s="1232"/>
      <c r="CV55" s="1232">
        <v>0</v>
      </c>
      <c r="CW55" s="1232"/>
      <c r="CX55" s="1232"/>
      <c r="CY55" s="1232"/>
      <c r="CZ55" s="1232"/>
      <c r="DA55" s="1232"/>
      <c r="DB55" s="1232"/>
      <c r="DC55" s="1232"/>
    </row>
    <row r="56" spans="1:109" ht="13.2">
      <c r="A56" s="358"/>
      <c r="B56" s="259"/>
      <c r="G56" s="1230"/>
      <c r="H56" s="1230"/>
      <c r="I56" s="1230"/>
      <c r="J56" s="1230"/>
      <c r="K56" s="1237"/>
      <c r="L56" s="1237"/>
      <c r="M56" s="1237"/>
      <c r="N56" s="1237"/>
      <c r="AN56" s="1236"/>
      <c r="AO56" s="1236"/>
      <c r="AP56" s="1236"/>
      <c r="AQ56" s="1236"/>
      <c r="AR56" s="1236"/>
      <c r="AS56" s="1236"/>
      <c r="AT56" s="1236"/>
      <c r="AU56" s="1236"/>
      <c r="AV56" s="1236"/>
      <c r="AW56" s="1236"/>
      <c r="AX56" s="1236"/>
      <c r="AY56" s="1236"/>
      <c r="AZ56" s="1236"/>
      <c r="BA56" s="1236"/>
      <c r="BB56" s="1235"/>
      <c r="BC56" s="1235"/>
      <c r="BD56" s="1235"/>
      <c r="BE56" s="1235"/>
      <c r="BF56" s="1235"/>
      <c r="BG56" s="1235"/>
      <c r="BH56" s="1235"/>
      <c r="BI56" s="1235"/>
      <c r="BJ56" s="1235"/>
      <c r="BK56" s="1235"/>
      <c r="BL56" s="1235"/>
      <c r="BM56" s="1235"/>
      <c r="BN56" s="1235"/>
      <c r="BO56" s="1235"/>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358" customFormat="1" ht="13.2">
      <c r="B57" s="362"/>
      <c r="G57" s="1230"/>
      <c r="H57" s="1230"/>
      <c r="I57" s="1233"/>
      <c r="J57" s="1233"/>
      <c r="K57" s="1237"/>
      <c r="L57" s="1237"/>
      <c r="M57" s="1237"/>
      <c r="N57" s="1237"/>
      <c r="AM57" s="255"/>
      <c r="AN57" s="1236"/>
      <c r="AO57" s="1236"/>
      <c r="AP57" s="1236"/>
      <c r="AQ57" s="1236"/>
      <c r="AR57" s="1236"/>
      <c r="AS57" s="1236"/>
      <c r="AT57" s="1236"/>
      <c r="AU57" s="1236"/>
      <c r="AV57" s="1236"/>
      <c r="AW57" s="1236"/>
      <c r="AX57" s="1236"/>
      <c r="AY57" s="1236"/>
      <c r="AZ57" s="1236"/>
      <c r="BA57" s="1236"/>
      <c r="BB57" s="1235" t="s">
        <v>571</v>
      </c>
      <c r="BC57" s="1235"/>
      <c r="BD57" s="1235"/>
      <c r="BE57" s="1235"/>
      <c r="BF57" s="1235"/>
      <c r="BG57" s="1235"/>
      <c r="BH57" s="1235"/>
      <c r="BI57" s="1235"/>
      <c r="BJ57" s="1235"/>
      <c r="BK57" s="1235"/>
      <c r="BL57" s="1235"/>
      <c r="BM57" s="1235"/>
      <c r="BN57" s="1235"/>
      <c r="BO57" s="1235"/>
      <c r="BP57" s="1232">
        <v>60.8</v>
      </c>
      <c r="BQ57" s="1232"/>
      <c r="BR57" s="1232"/>
      <c r="BS57" s="1232"/>
      <c r="BT57" s="1232"/>
      <c r="BU57" s="1232"/>
      <c r="BV57" s="1232"/>
      <c r="BW57" s="1232"/>
      <c r="BX57" s="1232">
        <v>61.2</v>
      </c>
      <c r="BY57" s="1232"/>
      <c r="BZ57" s="1232"/>
      <c r="CA57" s="1232"/>
      <c r="CB57" s="1232"/>
      <c r="CC57" s="1232"/>
      <c r="CD57" s="1232"/>
      <c r="CE57" s="1232"/>
      <c r="CF57" s="1232">
        <v>63.1</v>
      </c>
      <c r="CG57" s="1232"/>
      <c r="CH57" s="1232"/>
      <c r="CI57" s="1232"/>
      <c r="CJ57" s="1232"/>
      <c r="CK57" s="1232"/>
      <c r="CL57" s="1232"/>
      <c r="CM57" s="1232"/>
      <c r="CN57" s="1232">
        <v>64.2</v>
      </c>
      <c r="CO57" s="1232"/>
      <c r="CP57" s="1232"/>
      <c r="CQ57" s="1232"/>
      <c r="CR57" s="1232"/>
      <c r="CS57" s="1232"/>
      <c r="CT57" s="1232"/>
      <c r="CU57" s="1232"/>
      <c r="CV57" s="1232">
        <v>64.400000000000006</v>
      </c>
      <c r="CW57" s="1232"/>
      <c r="CX57" s="1232"/>
      <c r="CY57" s="1232"/>
      <c r="CZ57" s="1232"/>
      <c r="DA57" s="1232"/>
      <c r="DB57" s="1232"/>
      <c r="DC57" s="1232"/>
      <c r="DD57" s="363"/>
      <c r="DE57" s="362"/>
    </row>
    <row r="58" spans="1:109" s="358" customFormat="1" ht="13.2">
      <c r="A58" s="255"/>
      <c r="B58" s="362"/>
      <c r="G58" s="1230"/>
      <c r="H58" s="1230"/>
      <c r="I58" s="1233"/>
      <c r="J58" s="1233"/>
      <c r="K58" s="1237"/>
      <c r="L58" s="1237"/>
      <c r="M58" s="1237"/>
      <c r="N58" s="1237"/>
      <c r="AM58" s="255"/>
      <c r="AN58" s="1236"/>
      <c r="AO58" s="1236"/>
      <c r="AP58" s="1236"/>
      <c r="AQ58" s="1236"/>
      <c r="AR58" s="1236"/>
      <c r="AS58" s="1236"/>
      <c r="AT58" s="1236"/>
      <c r="AU58" s="1236"/>
      <c r="AV58" s="1236"/>
      <c r="AW58" s="1236"/>
      <c r="AX58" s="1236"/>
      <c r="AY58" s="1236"/>
      <c r="AZ58" s="1236"/>
      <c r="BA58" s="1236"/>
      <c r="BB58" s="1235"/>
      <c r="BC58" s="1235"/>
      <c r="BD58" s="1235"/>
      <c r="BE58" s="1235"/>
      <c r="BF58" s="1235"/>
      <c r="BG58" s="1235"/>
      <c r="BH58" s="1235"/>
      <c r="BI58" s="1235"/>
      <c r="BJ58" s="1235"/>
      <c r="BK58" s="1235"/>
      <c r="BL58" s="1235"/>
      <c r="BM58" s="1235"/>
      <c r="BN58" s="1235"/>
      <c r="BO58" s="1235"/>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363"/>
      <c r="DE58" s="362"/>
    </row>
    <row r="59" spans="1:109" s="358" customFormat="1" ht="13.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c r="B63" s="312" t="s">
        <v>573</v>
      </c>
    </row>
    <row r="64" spans="1:109" ht="13.2">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c r="B65" s="259"/>
      <c r="AN65" s="1238" t="s">
        <v>574</v>
      </c>
      <c r="AO65" s="1239"/>
      <c r="AP65" s="1239"/>
      <c r="AQ65" s="1239"/>
      <c r="AR65" s="1239"/>
      <c r="AS65" s="1239"/>
      <c r="AT65" s="1239"/>
      <c r="AU65" s="1239"/>
      <c r="AV65" s="1239"/>
      <c r="AW65" s="1239"/>
      <c r="AX65" s="1239"/>
      <c r="AY65" s="1239"/>
      <c r="AZ65" s="1239"/>
      <c r="BA65" s="1239"/>
      <c r="BB65" s="1239"/>
      <c r="BC65" s="1239"/>
      <c r="BD65" s="1239"/>
      <c r="BE65" s="1239"/>
      <c r="BF65" s="1239"/>
      <c r="BG65" s="1239"/>
      <c r="BH65" s="1239"/>
      <c r="BI65" s="1239"/>
      <c r="BJ65" s="1239"/>
      <c r="BK65" s="1239"/>
      <c r="BL65" s="1239"/>
      <c r="BM65" s="1239"/>
      <c r="BN65" s="1239"/>
      <c r="BO65" s="1239"/>
      <c r="BP65" s="1239"/>
      <c r="BQ65" s="1239"/>
      <c r="BR65" s="1239"/>
      <c r="BS65" s="1239"/>
      <c r="BT65" s="1239"/>
      <c r="BU65" s="1239"/>
      <c r="BV65" s="1239"/>
      <c r="BW65" s="1239"/>
      <c r="BX65" s="1239"/>
      <c r="BY65" s="1239"/>
      <c r="BZ65" s="1239"/>
      <c r="CA65" s="1239"/>
      <c r="CB65" s="1239"/>
      <c r="CC65" s="1239"/>
      <c r="CD65" s="1239"/>
      <c r="CE65" s="1239"/>
      <c r="CF65" s="1239"/>
      <c r="CG65" s="1239"/>
      <c r="CH65" s="1239"/>
      <c r="CI65" s="1239"/>
      <c r="CJ65" s="1239"/>
      <c r="CK65" s="1239"/>
      <c r="CL65" s="1239"/>
      <c r="CM65" s="1239"/>
      <c r="CN65" s="1239"/>
      <c r="CO65" s="1239"/>
      <c r="CP65" s="1239"/>
      <c r="CQ65" s="1239"/>
      <c r="CR65" s="1239"/>
      <c r="CS65" s="1239"/>
      <c r="CT65" s="1239"/>
      <c r="CU65" s="1239"/>
      <c r="CV65" s="1239"/>
      <c r="CW65" s="1239"/>
      <c r="CX65" s="1239"/>
      <c r="CY65" s="1239"/>
      <c r="CZ65" s="1239"/>
      <c r="DA65" s="1239"/>
      <c r="DB65" s="1239"/>
      <c r="DC65" s="1240"/>
    </row>
    <row r="66" spans="2:107" ht="13.2">
      <c r="B66" s="259"/>
      <c r="AN66" s="1241"/>
      <c r="AO66" s="1242"/>
      <c r="AP66" s="1242"/>
      <c r="AQ66" s="1242"/>
      <c r="AR66" s="1242"/>
      <c r="AS66" s="1242"/>
      <c r="AT66" s="1242"/>
      <c r="AU66" s="1242"/>
      <c r="AV66" s="1242"/>
      <c r="AW66" s="1242"/>
      <c r="AX66" s="1242"/>
      <c r="AY66" s="1242"/>
      <c r="AZ66" s="1242"/>
      <c r="BA66" s="1242"/>
      <c r="BB66" s="1242"/>
      <c r="BC66" s="1242"/>
      <c r="BD66" s="1242"/>
      <c r="BE66" s="1242"/>
      <c r="BF66" s="1242"/>
      <c r="BG66" s="1242"/>
      <c r="BH66" s="1242"/>
      <c r="BI66" s="1242"/>
      <c r="BJ66" s="1242"/>
      <c r="BK66" s="1242"/>
      <c r="BL66" s="1242"/>
      <c r="BM66" s="1242"/>
      <c r="BN66" s="1242"/>
      <c r="BO66" s="1242"/>
      <c r="BP66" s="1242"/>
      <c r="BQ66" s="1242"/>
      <c r="BR66" s="1242"/>
      <c r="BS66" s="1242"/>
      <c r="BT66" s="1242"/>
      <c r="BU66" s="1242"/>
      <c r="BV66" s="1242"/>
      <c r="BW66" s="1242"/>
      <c r="BX66" s="1242"/>
      <c r="BY66" s="1242"/>
      <c r="BZ66" s="1242"/>
      <c r="CA66" s="1242"/>
      <c r="CB66" s="1242"/>
      <c r="CC66" s="1242"/>
      <c r="CD66" s="1242"/>
      <c r="CE66" s="1242"/>
      <c r="CF66" s="1242"/>
      <c r="CG66" s="1242"/>
      <c r="CH66" s="1242"/>
      <c r="CI66" s="1242"/>
      <c r="CJ66" s="1242"/>
      <c r="CK66" s="1242"/>
      <c r="CL66" s="1242"/>
      <c r="CM66" s="1242"/>
      <c r="CN66" s="1242"/>
      <c r="CO66" s="1242"/>
      <c r="CP66" s="1242"/>
      <c r="CQ66" s="1242"/>
      <c r="CR66" s="1242"/>
      <c r="CS66" s="1242"/>
      <c r="CT66" s="1242"/>
      <c r="CU66" s="1242"/>
      <c r="CV66" s="1242"/>
      <c r="CW66" s="1242"/>
      <c r="CX66" s="1242"/>
      <c r="CY66" s="1242"/>
      <c r="CZ66" s="1242"/>
      <c r="DA66" s="1242"/>
      <c r="DB66" s="1242"/>
      <c r="DC66" s="1243"/>
    </row>
    <row r="67" spans="2:107" ht="13.2">
      <c r="B67" s="259"/>
      <c r="AN67" s="1241"/>
      <c r="AO67" s="1242"/>
      <c r="AP67" s="1242"/>
      <c r="AQ67" s="1242"/>
      <c r="AR67" s="1242"/>
      <c r="AS67" s="1242"/>
      <c r="AT67" s="1242"/>
      <c r="AU67" s="1242"/>
      <c r="AV67" s="1242"/>
      <c r="AW67" s="1242"/>
      <c r="AX67" s="1242"/>
      <c r="AY67" s="1242"/>
      <c r="AZ67" s="1242"/>
      <c r="BA67" s="1242"/>
      <c r="BB67" s="1242"/>
      <c r="BC67" s="1242"/>
      <c r="BD67" s="1242"/>
      <c r="BE67" s="1242"/>
      <c r="BF67" s="1242"/>
      <c r="BG67" s="1242"/>
      <c r="BH67" s="1242"/>
      <c r="BI67" s="1242"/>
      <c r="BJ67" s="1242"/>
      <c r="BK67" s="1242"/>
      <c r="BL67" s="1242"/>
      <c r="BM67" s="1242"/>
      <c r="BN67" s="1242"/>
      <c r="BO67" s="1242"/>
      <c r="BP67" s="1242"/>
      <c r="BQ67" s="1242"/>
      <c r="BR67" s="1242"/>
      <c r="BS67" s="1242"/>
      <c r="BT67" s="1242"/>
      <c r="BU67" s="1242"/>
      <c r="BV67" s="1242"/>
      <c r="BW67" s="1242"/>
      <c r="BX67" s="1242"/>
      <c r="BY67" s="1242"/>
      <c r="BZ67" s="1242"/>
      <c r="CA67" s="1242"/>
      <c r="CB67" s="1242"/>
      <c r="CC67" s="1242"/>
      <c r="CD67" s="1242"/>
      <c r="CE67" s="1242"/>
      <c r="CF67" s="1242"/>
      <c r="CG67" s="1242"/>
      <c r="CH67" s="1242"/>
      <c r="CI67" s="1242"/>
      <c r="CJ67" s="1242"/>
      <c r="CK67" s="1242"/>
      <c r="CL67" s="1242"/>
      <c r="CM67" s="1242"/>
      <c r="CN67" s="1242"/>
      <c r="CO67" s="1242"/>
      <c r="CP67" s="1242"/>
      <c r="CQ67" s="1242"/>
      <c r="CR67" s="1242"/>
      <c r="CS67" s="1242"/>
      <c r="CT67" s="1242"/>
      <c r="CU67" s="1242"/>
      <c r="CV67" s="1242"/>
      <c r="CW67" s="1242"/>
      <c r="CX67" s="1242"/>
      <c r="CY67" s="1242"/>
      <c r="CZ67" s="1242"/>
      <c r="DA67" s="1242"/>
      <c r="DB67" s="1242"/>
      <c r="DC67" s="1243"/>
    </row>
    <row r="68" spans="2:107" ht="13.2">
      <c r="B68" s="259"/>
      <c r="AN68" s="1241"/>
      <c r="AO68" s="1242"/>
      <c r="AP68" s="1242"/>
      <c r="AQ68" s="1242"/>
      <c r="AR68" s="1242"/>
      <c r="AS68" s="1242"/>
      <c r="AT68" s="1242"/>
      <c r="AU68" s="1242"/>
      <c r="AV68" s="1242"/>
      <c r="AW68" s="1242"/>
      <c r="AX68" s="1242"/>
      <c r="AY68" s="1242"/>
      <c r="AZ68" s="1242"/>
      <c r="BA68" s="1242"/>
      <c r="BB68" s="1242"/>
      <c r="BC68" s="1242"/>
      <c r="BD68" s="1242"/>
      <c r="BE68" s="1242"/>
      <c r="BF68" s="1242"/>
      <c r="BG68" s="1242"/>
      <c r="BH68" s="1242"/>
      <c r="BI68" s="1242"/>
      <c r="BJ68" s="1242"/>
      <c r="BK68" s="1242"/>
      <c r="BL68" s="1242"/>
      <c r="BM68" s="1242"/>
      <c r="BN68" s="1242"/>
      <c r="BO68" s="1242"/>
      <c r="BP68" s="1242"/>
      <c r="BQ68" s="1242"/>
      <c r="BR68" s="1242"/>
      <c r="BS68" s="1242"/>
      <c r="BT68" s="1242"/>
      <c r="BU68" s="1242"/>
      <c r="BV68" s="1242"/>
      <c r="BW68" s="1242"/>
      <c r="BX68" s="1242"/>
      <c r="BY68" s="1242"/>
      <c r="BZ68" s="1242"/>
      <c r="CA68" s="1242"/>
      <c r="CB68" s="1242"/>
      <c r="CC68" s="1242"/>
      <c r="CD68" s="1242"/>
      <c r="CE68" s="1242"/>
      <c r="CF68" s="1242"/>
      <c r="CG68" s="1242"/>
      <c r="CH68" s="1242"/>
      <c r="CI68" s="1242"/>
      <c r="CJ68" s="1242"/>
      <c r="CK68" s="1242"/>
      <c r="CL68" s="1242"/>
      <c r="CM68" s="1242"/>
      <c r="CN68" s="1242"/>
      <c r="CO68" s="1242"/>
      <c r="CP68" s="1242"/>
      <c r="CQ68" s="1242"/>
      <c r="CR68" s="1242"/>
      <c r="CS68" s="1242"/>
      <c r="CT68" s="1242"/>
      <c r="CU68" s="1242"/>
      <c r="CV68" s="1242"/>
      <c r="CW68" s="1242"/>
      <c r="CX68" s="1242"/>
      <c r="CY68" s="1242"/>
      <c r="CZ68" s="1242"/>
      <c r="DA68" s="1242"/>
      <c r="DB68" s="1242"/>
      <c r="DC68" s="1243"/>
    </row>
    <row r="69" spans="2:107" ht="13.2">
      <c r="B69" s="259"/>
      <c r="AN69" s="1244"/>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6"/>
    </row>
    <row r="70" spans="2:107" ht="13.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c r="B71" s="259"/>
      <c r="G71" s="374"/>
      <c r="I71" s="375"/>
      <c r="J71" s="372"/>
      <c r="K71" s="372"/>
      <c r="L71" s="373"/>
      <c r="M71" s="372"/>
      <c r="N71" s="373"/>
      <c r="AM71" s="374"/>
      <c r="AN71" s="255" t="s">
        <v>568</v>
      </c>
    </row>
    <row r="72" spans="2:107" ht="13.2">
      <c r="B72" s="259"/>
      <c r="G72" s="1230"/>
      <c r="H72" s="1230"/>
      <c r="I72" s="1230"/>
      <c r="J72" s="1230"/>
      <c r="K72" s="360"/>
      <c r="L72" s="360"/>
      <c r="M72" s="361"/>
      <c r="N72" s="361"/>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36" t="s">
        <v>527</v>
      </c>
      <c r="BQ72" s="1236"/>
      <c r="BR72" s="1236"/>
      <c r="BS72" s="1236"/>
      <c r="BT72" s="1236"/>
      <c r="BU72" s="1236"/>
      <c r="BV72" s="1236"/>
      <c r="BW72" s="1236"/>
      <c r="BX72" s="1236" t="s">
        <v>528</v>
      </c>
      <c r="BY72" s="1236"/>
      <c r="BZ72" s="1236"/>
      <c r="CA72" s="1236"/>
      <c r="CB72" s="1236"/>
      <c r="CC72" s="1236"/>
      <c r="CD72" s="1236"/>
      <c r="CE72" s="1236"/>
      <c r="CF72" s="1236" t="s">
        <v>529</v>
      </c>
      <c r="CG72" s="1236"/>
      <c r="CH72" s="1236"/>
      <c r="CI72" s="1236"/>
      <c r="CJ72" s="1236"/>
      <c r="CK72" s="1236"/>
      <c r="CL72" s="1236"/>
      <c r="CM72" s="1236"/>
      <c r="CN72" s="1236" t="s">
        <v>530</v>
      </c>
      <c r="CO72" s="1236"/>
      <c r="CP72" s="1236"/>
      <c r="CQ72" s="1236"/>
      <c r="CR72" s="1236"/>
      <c r="CS72" s="1236"/>
      <c r="CT72" s="1236"/>
      <c r="CU72" s="1236"/>
      <c r="CV72" s="1236" t="s">
        <v>531</v>
      </c>
      <c r="CW72" s="1236"/>
      <c r="CX72" s="1236"/>
      <c r="CY72" s="1236"/>
      <c r="CZ72" s="1236"/>
      <c r="DA72" s="1236"/>
      <c r="DB72" s="1236"/>
      <c r="DC72" s="1236"/>
    </row>
    <row r="73" spans="2:107" ht="13.2">
      <c r="B73" s="259"/>
      <c r="G73" s="1247"/>
      <c r="H73" s="1247"/>
      <c r="I73" s="1247"/>
      <c r="J73" s="1247"/>
      <c r="K73" s="1231"/>
      <c r="L73" s="1231"/>
      <c r="M73" s="1231"/>
      <c r="N73" s="1231"/>
      <c r="AM73" s="359"/>
      <c r="AN73" s="1235" t="s">
        <v>569</v>
      </c>
      <c r="AO73" s="1235"/>
      <c r="AP73" s="1235"/>
      <c r="AQ73" s="1235"/>
      <c r="AR73" s="1235"/>
      <c r="AS73" s="1235"/>
      <c r="AT73" s="1235"/>
      <c r="AU73" s="1235"/>
      <c r="AV73" s="1235"/>
      <c r="AW73" s="1235"/>
      <c r="AX73" s="1235"/>
      <c r="AY73" s="1235"/>
      <c r="AZ73" s="1235"/>
      <c r="BA73" s="1235"/>
      <c r="BB73" s="1235" t="s">
        <v>570</v>
      </c>
      <c r="BC73" s="1235"/>
      <c r="BD73" s="1235"/>
      <c r="BE73" s="1235"/>
      <c r="BF73" s="1235"/>
      <c r="BG73" s="1235"/>
      <c r="BH73" s="1235"/>
      <c r="BI73" s="1235"/>
      <c r="BJ73" s="1235"/>
      <c r="BK73" s="1235"/>
      <c r="BL73" s="1235"/>
      <c r="BM73" s="1235"/>
      <c r="BN73" s="1235"/>
      <c r="BO73" s="1235"/>
      <c r="BP73" s="1232">
        <v>225.3</v>
      </c>
      <c r="BQ73" s="1232"/>
      <c r="BR73" s="1232"/>
      <c r="BS73" s="1232"/>
      <c r="BT73" s="1232"/>
      <c r="BU73" s="1232"/>
      <c r="BV73" s="1232"/>
      <c r="BW73" s="1232"/>
      <c r="BX73" s="1232">
        <v>199</v>
      </c>
      <c r="BY73" s="1232"/>
      <c r="BZ73" s="1232"/>
      <c r="CA73" s="1232"/>
      <c r="CB73" s="1232"/>
      <c r="CC73" s="1232"/>
      <c r="CD73" s="1232"/>
      <c r="CE73" s="1232"/>
      <c r="CF73" s="1232">
        <v>164.9</v>
      </c>
      <c r="CG73" s="1232"/>
      <c r="CH73" s="1232"/>
      <c r="CI73" s="1232"/>
      <c r="CJ73" s="1232"/>
      <c r="CK73" s="1232"/>
      <c r="CL73" s="1232"/>
      <c r="CM73" s="1232"/>
      <c r="CN73" s="1232">
        <v>161.80000000000001</v>
      </c>
      <c r="CO73" s="1232"/>
      <c r="CP73" s="1232"/>
      <c r="CQ73" s="1232"/>
      <c r="CR73" s="1232"/>
      <c r="CS73" s="1232"/>
      <c r="CT73" s="1232"/>
      <c r="CU73" s="1232"/>
      <c r="CV73" s="1232">
        <v>140.80000000000001</v>
      </c>
      <c r="CW73" s="1232"/>
      <c r="CX73" s="1232"/>
      <c r="CY73" s="1232"/>
      <c r="CZ73" s="1232"/>
      <c r="DA73" s="1232"/>
      <c r="DB73" s="1232"/>
      <c r="DC73" s="1232"/>
    </row>
    <row r="74" spans="2:107" ht="13.2">
      <c r="B74" s="259"/>
      <c r="G74" s="1247"/>
      <c r="H74" s="1247"/>
      <c r="I74" s="1247"/>
      <c r="J74" s="1247"/>
      <c r="K74" s="1231"/>
      <c r="L74" s="1231"/>
      <c r="M74" s="1231"/>
      <c r="N74" s="1231"/>
      <c r="AM74" s="359"/>
      <c r="AN74" s="1235"/>
      <c r="AO74" s="1235"/>
      <c r="AP74" s="1235"/>
      <c r="AQ74" s="1235"/>
      <c r="AR74" s="1235"/>
      <c r="AS74" s="1235"/>
      <c r="AT74" s="1235"/>
      <c r="AU74" s="1235"/>
      <c r="AV74" s="1235"/>
      <c r="AW74" s="1235"/>
      <c r="AX74" s="1235"/>
      <c r="AY74" s="1235"/>
      <c r="AZ74" s="1235"/>
      <c r="BA74" s="1235"/>
      <c r="BB74" s="1235"/>
      <c r="BC74" s="1235"/>
      <c r="BD74" s="1235"/>
      <c r="BE74" s="1235"/>
      <c r="BF74" s="1235"/>
      <c r="BG74" s="1235"/>
      <c r="BH74" s="1235"/>
      <c r="BI74" s="1235"/>
      <c r="BJ74" s="1235"/>
      <c r="BK74" s="1235"/>
      <c r="BL74" s="1235"/>
      <c r="BM74" s="1235"/>
      <c r="BN74" s="1235"/>
      <c r="BO74" s="1235"/>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ht="13.2">
      <c r="B75" s="259"/>
      <c r="G75" s="1247"/>
      <c r="H75" s="1247"/>
      <c r="I75" s="1230"/>
      <c r="J75" s="1230"/>
      <c r="K75" s="1237"/>
      <c r="L75" s="1237"/>
      <c r="M75" s="1237"/>
      <c r="N75" s="1237"/>
      <c r="AM75" s="359"/>
      <c r="AN75" s="1235"/>
      <c r="AO75" s="1235"/>
      <c r="AP75" s="1235"/>
      <c r="AQ75" s="1235"/>
      <c r="AR75" s="1235"/>
      <c r="AS75" s="1235"/>
      <c r="AT75" s="1235"/>
      <c r="AU75" s="1235"/>
      <c r="AV75" s="1235"/>
      <c r="AW75" s="1235"/>
      <c r="AX75" s="1235"/>
      <c r="AY75" s="1235"/>
      <c r="AZ75" s="1235"/>
      <c r="BA75" s="1235"/>
      <c r="BB75" s="1235" t="s">
        <v>575</v>
      </c>
      <c r="BC75" s="1235"/>
      <c r="BD75" s="1235"/>
      <c r="BE75" s="1235"/>
      <c r="BF75" s="1235"/>
      <c r="BG75" s="1235"/>
      <c r="BH75" s="1235"/>
      <c r="BI75" s="1235"/>
      <c r="BJ75" s="1235"/>
      <c r="BK75" s="1235"/>
      <c r="BL75" s="1235"/>
      <c r="BM75" s="1235"/>
      <c r="BN75" s="1235"/>
      <c r="BO75" s="1235"/>
      <c r="BP75" s="1232">
        <v>20.8</v>
      </c>
      <c r="BQ75" s="1232"/>
      <c r="BR75" s="1232"/>
      <c r="BS75" s="1232"/>
      <c r="BT75" s="1232"/>
      <c r="BU75" s="1232"/>
      <c r="BV75" s="1232"/>
      <c r="BW75" s="1232"/>
      <c r="BX75" s="1232">
        <v>18.399999999999999</v>
      </c>
      <c r="BY75" s="1232"/>
      <c r="BZ75" s="1232"/>
      <c r="CA75" s="1232"/>
      <c r="CB75" s="1232"/>
      <c r="CC75" s="1232"/>
      <c r="CD75" s="1232"/>
      <c r="CE75" s="1232"/>
      <c r="CF75" s="1232">
        <v>15.7</v>
      </c>
      <c r="CG75" s="1232"/>
      <c r="CH75" s="1232"/>
      <c r="CI75" s="1232"/>
      <c r="CJ75" s="1232"/>
      <c r="CK75" s="1232"/>
      <c r="CL75" s="1232"/>
      <c r="CM75" s="1232"/>
      <c r="CN75" s="1232">
        <v>12.8</v>
      </c>
      <c r="CO75" s="1232"/>
      <c r="CP75" s="1232"/>
      <c r="CQ75" s="1232"/>
      <c r="CR75" s="1232"/>
      <c r="CS75" s="1232"/>
      <c r="CT75" s="1232"/>
      <c r="CU75" s="1232"/>
      <c r="CV75" s="1232">
        <v>14.8</v>
      </c>
      <c r="CW75" s="1232"/>
      <c r="CX75" s="1232"/>
      <c r="CY75" s="1232"/>
      <c r="CZ75" s="1232"/>
      <c r="DA75" s="1232"/>
      <c r="DB75" s="1232"/>
      <c r="DC75" s="1232"/>
    </row>
    <row r="76" spans="2:107" ht="13.2">
      <c r="B76" s="259"/>
      <c r="G76" s="1247"/>
      <c r="H76" s="1247"/>
      <c r="I76" s="1230"/>
      <c r="J76" s="1230"/>
      <c r="K76" s="1237"/>
      <c r="L76" s="1237"/>
      <c r="M76" s="1237"/>
      <c r="N76" s="1237"/>
      <c r="AM76" s="359"/>
      <c r="AN76" s="1235"/>
      <c r="AO76" s="1235"/>
      <c r="AP76" s="1235"/>
      <c r="AQ76" s="1235"/>
      <c r="AR76" s="1235"/>
      <c r="AS76" s="1235"/>
      <c r="AT76" s="1235"/>
      <c r="AU76" s="1235"/>
      <c r="AV76" s="1235"/>
      <c r="AW76" s="1235"/>
      <c r="AX76" s="1235"/>
      <c r="AY76" s="1235"/>
      <c r="AZ76" s="1235"/>
      <c r="BA76" s="1235"/>
      <c r="BB76" s="1235"/>
      <c r="BC76" s="1235"/>
      <c r="BD76" s="1235"/>
      <c r="BE76" s="1235"/>
      <c r="BF76" s="1235"/>
      <c r="BG76" s="1235"/>
      <c r="BH76" s="1235"/>
      <c r="BI76" s="1235"/>
      <c r="BJ76" s="1235"/>
      <c r="BK76" s="1235"/>
      <c r="BL76" s="1235"/>
      <c r="BM76" s="1235"/>
      <c r="BN76" s="1235"/>
      <c r="BO76" s="1235"/>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ht="13.2">
      <c r="B77" s="259"/>
      <c r="G77" s="1230"/>
      <c r="H77" s="1230"/>
      <c r="I77" s="1230"/>
      <c r="J77" s="1230"/>
      <c r="K77" s="1231"/>
      <c r="L77" s="1231"/>
      <c r="M77" s="1231"/>
      <c r="N77" s="1231"/>
      <c r="AN77" s="1236" t="s">
        <v>572</v>
      </c>
      <c r="AO77" s="1236"/>
      <c r="AP77" s="1236"/>
      <c r="AQ77" s="1236"/>
      <c r="AR77" s="1236"/>
      <c r="AS77" s="1236"/>
      <c r="AT77" s="1236"/>
      <c r="AU77" s="1236"/>
      <c r="AV77" s="1236"/>
      <c r="AW77" s="1236"/>
      <c r="AX77" s="1236"/>
      <c r="AY77" s="1236"/>
      <c r="AZ77" s="1236"/>
      <c r="BA77" s="1236"/>
      <c r="BB77" s="1235" t="s">
        <v>570</v>
      </c>
      <c r="BC77" s="1235"/>
      <c r="BD77" s="1235"/>
      <c r="BE77" s="1235"/>
      <c r="BF77" s="1235"/>
      <c r="BG77" s="1235"/>
      <c r="BH77" s="1235"/>
      <c r="BI77" s="1235"/>
      <c r="BJ77" s="1235"/>
      <c r="BK77" s="1235"/>
      <c r="BL77" s="1235"/>
      <c r="BM77" s="1235"/>
      <c r="BN77" s="1235"/>
      <c r="BO77" s="1235"/>
      <c r="BP77" s="1232">
        <v>21.4</v>
      </c>
      <c r="BQ77" s="1232"/>
      <c r="BR77" s="1232"/>
      <c r="BS77" s="1232"/>
      <c r="BT77" s="1232"/>
      <c r="BU77" s="1232"/>
      <c r="BV77" s="1232"/>
      <c r="BW77" s="1232"/>
      <c r="BX77" s="1232">
        <v>12.8</v>
      </c>
      <c r="BY77" s="1232"/>
      <c r="BZ77" s="1232"/>
      <c r="CA77" s="1232"/>
      <c r="CB77" s="1232"/>
      <c r="CC77" s="1232"/>
      <c r="CD77" s="1232"/>
      <c r="CE77" s="1232"/>
      <c r="CF77" s="1232">
        <v>0</v>
      </c>
      <c r="CG77" s="1232"/>
      <c r="CH77" s="1232"/>
      <c r="CI77" s="1232"/>
      <c r="CJ77" s="1232"/>
      <c r="CK77" s="1232"/>
      <c r="CL77" s="1232"/>
      <c r="CM77" s="1232"/>
      <c r="CN77" s="1232">
        <v>0</v>
      </c>
      <c r="CO77" s="1232"/>
      <c r="CP77" s="1232"/>
      <c r="CQ77" s="1232"/>
      <c r="CR77" s="1232"/>
      <c r="CS77" s="1232"/>
      <c r="CT77" s="1232"/>
      <c r="CU77" s="1232"/>
      <c r="CV77" s="1232">
        <v>0</v>
      </c>
      <c r="CW77" s="1232"/>
      <c r="CX77" s="1232"/>
      <c r="CY77" s="1232"/>
      <c r="CZ77" s="1232"/>
      <c r="DA77" s="1232"/>
      <c r="DB77" s="1232"/>
      <c r="DC77" s="1232"/>
    </row>
    <row r="78" spans="2:107" ht="13.2">
      <c r="B78" s="259"/>
      <c r="G78" s="1230"/>
      <c r="H78" s="1230"/>
      <c r="I78" s="1230"/>
      <c r="J78" s="1230"/>
      <c r="K78" s="1231"/>
      <c r="L78" s="1231"/>
      <c r="M78" s="1231"/>
      <c r="N78" s="1231"/>
      <c r="AN78" s="1236"/>
      <c r="AO78" s="1236"/>
      <c r="AP78" s="1236"/>
      <c r="AQ78" s="1236"/>
      <c r="AR78" s="1236"/>
      <c r="AS78" s="1236"/>
      <c r="AT78" s="1236"/>
      <c r="AU78" s="1236"/>
      <c r="AV78" s="1236"/>
      <c r="AW78" s="1236"/>
      <c r="AX78" s="1236"/>
      <c r="AY78" s="1236"/>
      <c r="AZ78" s="1236"/>
      <c r="BA78" s="1236"/>
      <c r="BB78" s="1235"/>
      <c r="BC78" s="1235"/>
      <c r="BD78" s="1235"/>
      <c r="BE78" s="1235"/>
      <c r="BF78" s="1235"/>
      <c r="BG78" s="1235"/>
      <c r="BH78" s="1235"/>
      <c r="BI78" s="1235"/>
      <c r="BJ78" s="1235"/>
      <c r="BK78" s="1235"/>
      <c r="BL78" s="1235"/>
      <c r="BM78" s="1235"/>
      <c r="BN78" s="1235"/>
      <c r="BO78" s="1235"/>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ht="13.2">
      <c r="B79" s="259"/>
      <c r="G79" s="1230"/>
      <c r="H79" s="1230"/>
      <c r="I79" s="1233"/>
      <c r="J79" s="1233"/>
      <c r="K79" s="1234"/>
      <c r="L79" s="1234"/>
      <c r="M79" s="1234"/>
      <c r="N79" s="1234"/>
      <c r="AN79" s="1236"/>
      <c r="AO79" s="1236"/>
      <c r="AP79" s="1236"/>
      <c r="AQ79" s="1236"/>
      <c r="AR79" s="1236"/>
      <c r="AS79" s="1236"/>
      <c r="AT79" s="1236"/>
      <c r="AU79" s="1236"/>
      <c r="AV79" s="1236"/>
      <c r="AW79" s="1236"/>
      <c r="AX79" s="1236"/>
      <c r="AY79" s="1236"/>
      <c r="AZ79" s="1236"/>
      <c r="BA79" s="1236"/>
      <c r="BB79" s="1235" t="s">
        <v>575</v>
      </c>
      <c r="BC79" s="1235"/>
      <c r="BD79" s="1235"/>
      <c r="BE79" s="1235"/>
      <c r="BF79" s="1235"/>
      <c r="BG79" s="1235"/>
      <c r="BH79" s="1235"/>
      <c r="BI79" s="1235"/>
      <c r="BJ79" s="1235"/>
      <c r="BK79" s="1235"/>
      <c r="BL79" s="1235"/>
      <c r="BM79" s="1235"/>
      <c r="BN79" s="1235"/>
      <c r="BO79" s="1235"/>
      <c r="BP79" s="1232">
        <v>7.7</v>
      </c>
      <c r="BQ79" s="1232"/>
      <c r="BR79" s="1232"/>
      <c r="BS79" s="1232"/>
      <c r="BT79" s="1232"/>
      <c r="BU79" s="1232"/>
      <c r="BV79" s="1232"/>
      <c r="BW79" s="1232"/>
      <c r="BX79" s="1232">
        <v>7.3</v>
      </c>
      <c r="BY79" s="1232"/>
      <c r="BZ79" s="1232"/>
      <c r="CA79" s="1232"/>
      <c r="CB79" s="1232"/>
      <c r="CC79" s="1232"/>
      <c r="CD79" s="1232"/>
      <c r="CE79" s="1232"/>
      <c r="CF79" s="1232">
        <v>7.2</v>
      </c>
      <c r="CG79" s="1232"/>
      <c r="CH79" s="1232"/>
      <c r="CI79" s="1232"/>
      <c r="CJ79" s="1232"/>
      <c r="CK79" s="1232"/>
      <c r="CL79" s="1232"/>
      <c r="CM79" s="1232"/>
      <c r="CN79" s="1232">
        <v>7.2</v>
      </c>
      <c r="CO79" s="1232"/>
      <c r="CP79" s="1232"/>
      <c r="CQ79" s="1232"/>
      <c r="CR79" s="1232"/>
      <c r="CS79" s="1232"/>
      <c r="CT79" s="1232"/>
      <c r="CU79" s="1232"/>
      <c r="CV79" s="1232">
        <v>7</v>
      </c>
      <c r="CW79" s="1232"/>
      <c r="CX79" s="1232"/>
      <c r="CY79" s="1232"/>
      <c r="CZ79" s="1232"/>
      <c r="DA79" s="1232"/>
      <c r="DB79" s="1232"/>
      <c r="DC79" s="1232"/>
    </row>
    <row r="80" spans="2:107" ht="13.2">
      <c r="B80" s="259"/>
      <c r="G80" s="1230"/>
      <c r="H80" s="1230"/>
      <c r="I80" s="1233"/>
      <c r="J80" s="1233"/>
      <c r="K80" s="1234"/>
      <c r="L80" s="1234"/>
      <c r="M80" s="1234"/>
      <c r="N80" s="1234"/>
      <c r="AN80" s="1236"/>
      <c r="AO80" s="1236"/>
      <c r="AP80" s="1236"/>
      <c r="AQ80" s="1236"/>
      <c r="AR80" s="1236"/>
      <c r="AS80" s="1236"/>
      <c r="AT80" s="1236"/>
      <c r="AU80" s="1236"/>
      <c r="AV80" s="1236"/>
      <c r="AW80" s="1236"/>
      <c r="AX80" s="1236"/>
      <c r="AY80" s="1236"/>
      <c r="AZ80" s="1236"/>
      <c r="BA80" s="1236"/>
      <c r="BB80" s="1235"/>
      <c r="BC80" s="1235"/>
      <c r="BD80" s="1235"/>
      <c r="BE80" s="1235"/>
      <c r="BF80" s="1235"/>
      <c r="BG80" s="1235"/>
      <c r="BH80" s="1235"/>
      <c r="BI80" s="1235"/>
      <c r="BJ80" s="1235"/>
      <c r="BK80" s="1235"/>
      <c r="BL80" s="1235"/>
      <c r="BM80" s="1235"/>
      <c r="BN80" s="1235"/>
      <c r="BO80" s="1235"/>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ht="13.2">
      <c r="B81" s="259"/>
    </row>
    <row r="82" spans="2:109" ht="16.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c r="DD84" s="255"/>
      <c r="DE84" s="255"/>
    </row>
    <row r="85" spans="2:109" ht="13.2">
      <c r="DD85" s="255"/>
      <c r="DE85" s="255"/>
    </row>
  </sheetData>
  <sheetProtection algorithmName="SHA-512" hashValue="z+/cRIartlgXgmO/3D8wDcOwHeQXj2RDQp1AohF/TUmqtT/lD6gLrdmc2b/p1XsRCTs/G47LAKv3P7IS+g/knA==" saltValue="xfP/NRnND1q2zVPwlHjTK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B4C10-46C6-4289-A8CF-8624EB13903B}">
  <sheetPr>
    <pageSetUpPr fitToPage="1"/>
  </sheetPr>
  <dimension ref="A1:DR125"/>
  <sheetViews>
    <sheetView showGridLines="0" topLeftCell="A82" zoomScale="80" zoomScaleNormal="80" zoomScaleSheetLayoutView="70" workbookViewId="0"/>
  </sheetViews>
  <sheetFormatPr defaultColWidth="0" defaultRowHeight="13.5" customHeight="1" zeroHeight="1"/>
  <cols>
    <col min="1" max="34" width="2.44140625" style="254" customWidth="1"/>
    <col min="35" max="122" width="2.44140625" style="253" customWidth="1"/>
    <col min="123" max="16384" width="2.44140625" style="253" hidden="1"/>
  </cols>
  <sheetData>
    <row r="1" spans="1:34"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c r="S2" s="253"/>
      <c r="AH2" s="253"/>
    </row>
    <row r="3" spans="1:34" ht="13.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row r="5" spans="1:34" ht="13.2"/>
    <row r="6" spans="1:34" ht="13.2"/>
    <row r="7" spans="1:34" ht="13.2"/>
    <row r="8" spans="1:34" ht="13.2"/>
    <row r="9" spans="1:34" ht="13.2">
      <c r="AH9" s="253"/>
    </row>
    <row r="10" spans="1:34" ht="13.2"/>
    <row r="11" spans="1:34" ht="13.2"/>
    <row r="12" spans="1:34" ht="13.2"/>
    <row r="13" spans="1:34" ht="13.2"/>
    <row r="14" spans="1:34" ht="13.2"/>
    <row r="15" spans="1:34" ht="13.2"/>
    <row r="16" spans="1:34" ht="13.2"/>
    <row r="17" spans="12:34" ht="13.2">
      <c r="AH17" s="253"/>
    </row>
    <row r="18" spans="12:34" ht="13.2"/>
    <row r="19" spans="12:34" ht="13.2"/>
    <row r="20" spans="12:34" ht="13.2">
      <c r="AH20" s="253"/>
    </row>
    <row r="21" spans="12:34" ht="13.2">
      <c r="AH21" s="253"/>
    </row>
    <row r="22" spans="12:34" ht="13.2"/>
    <row r="23" spans="12:34" ht="13.2"/>
    <row r="24" spans="12:34" ht="13.2">
      <c r="Q24" s="253"/>
    </row>
    <row r="25" spans="12:34" ht="13.2"/>
    <row r="26" spans="12:34" ht="13.2"/>
    <row r="27" spans="12:34" ht="13.2"/>
    <row r="28" spans="12:34" ht="13.2">
      <c r="O28" s="253"/>
      <c r="T28" s="253"/>
      <c r="AH28" s="253"/>
    </row>
    <row r="29" spans="12:34" ht="13.2"/>
    <row r="30" spans="12:34" ht="13.2"/>
    <row r="31" spans="12:34" ht="13.2">
      <c r="Q31" s="253"/>
    </row>
    <row r="32" spans="12:34" ht="13.2">
      <c r="L32" s="253"/>
    </row>
    <row r="33" spans="2:34" ht="13.2">
      <c r="C33" s="253"/>
      <c r="E33" s="253"/>
      <c r="G33" s="253"/>
      <c r="I33" s="253"/>
      <c r="X33" s="253"/>
    </row>
    <row r="34" spans="2:34" ht="13.2">
      <c r="B34" s="253"/>
      <c r="P34" s="253"/>
      <c r="R34" s="253"/>
      <c r="T34" s="253"/>
    </row>
    <row r="35" spans="2:34" ht="13.2">
      <c r="D35" s="253"/>
      <c r="W35" s="253"/>
      <c r="AC35" s="253"/>
      <c r="AD35" s="253"/>
      <c r="AE35" s="253"/>
      <c r="AF35" s="253"/>
      <c r="AG35" s="253"/>
      <c r="AH35" s="253"/>
    </row>
    <row r="36" spans="2:34" ht="13.2">
      <c r="H36" s="253"/>
      <c r="J36" s="253"/>
      <c r="K36" s="253"/>
      <c r="M36" s="253"/>
      <c r="Y36" s="253"/>
      <c r="Z36" s="253"/>
      <c r="AA36" s="253"/>
      <c r="AB36" s="253"/>
      <c r="AC36" s="253"/>
      <c r="AD36" s="253"/>
      <c r="AE36" s="253"/>
      <c r="AF36" s="253"/>
      <c r="AG36" s="253"/>
      <c r="AH36" s="253"/>
    </row>
    <row r="37" spans="2:34" ht="13.2">
      <c r="AH37" s="253"/>
    </row>
    <row r="38" spans="2:34" ht="13.2">
      <c r="AG38" s="253"/>
      <c r="AH38" s="253"/>
    </row>
    <row r="39" spans="2:34" ht="13.2"/>
    <row r="40" spans="2:34" ht="13.2">
      <c r="X40" s="253"/>
    </row>
    <row r="41" spans="2:34" ht="13.2">
      <c r="R41" s="253"/>
    </row>
    <row r="42" spans="2:34" ht="13.2">
      <c r="W42" s="253"/>
    </row>
    <row r="43" spans="2:34" ht="13.2">
      <c r="Y43" s="253"/>
      <c r="Z43" s="253"/>
      <c r="AA43" s="253"/>
      <c r="AB43" s="253"/>
      <c r="AC43" s="253"/>
      <c r="AD43" s="253"/>
      <c r="AE43" s="253"/>
      <c r="AF43" s="253"/>
      <c r="AG43" s="253"/>
      <c r="AH43" s="253"/>
    </row>
    <row r="44" spans="2:34" ht="13.2">
      <c r="AH44" s="253"/>
    </row>
    <row r="45" spans="2:34" ht="13.2">
      <c r="X45" s="253"/>
    </row>
    <row r="46" spans="2:34" ht="13.2"/>
    <row r="47" spans="2:34" ht="13.2"/>
    <row r="48" spans="2:34" ht="13.2">
      <c r="W48" s="253"/>
      <c r="Y48" s="253"/>
      <c r="Z48" s="253"/>
      <c r="AA48" s="253"/>
      <c r="AB48" s="253"/>
      <c r="AC48" s="253"/>
      <c r="AD48" s="253"/>
      <c r="AE48" s="253"/>
      <c r="AF48" s="253"/>
      <c r="AG48" s="253"/>
      <c r="AH48" s="253"/>
    </row>
    <row r="49" spans="28:34" ht="13.2"/>
    <row r="50" spans="28:34" ht="13.2">
      <c r="AE50" s="253"/>
      <c r="AF50" s="253"/>
      <c r="AG50" s="253"/>
      <c r="AH50" s="253"/>
    </row>
    <row r="51" spans="28:34" ht="13.2">
      <c r="AC51" s="253"/>
      <c r="AD51" s="253"/>
      <c r="AE51" s="253"/>
      <c r="AF51" s="253"/>
      <c r="AG51" s="253"/>
      <c r="AH51" s="253"/>
    </row>
    <row r="52" spans="28:34" ht="13.2"/>
    <row r="53" spans="28:34" ht="13.2">
      <c r="AF53" s="253"/>
      <c r="AG53" s="253"/>
      <c r="AH53" s="253"/>
    </row>
    <row r="54" spans="28:34" ht="13.2">
      <c r="AH54" s="253"/>
    </row>
    <row r="55" spans="28:34" ht="13.2"/>
    <row r="56" spans="28:34" ht="13.2">
      <c r="AB56" s="253"/>
      <c r="AC56" s="253"/>
      <c r="AD56" s="253"/>
      <c r="AE56" s="253"/>
      <c r="AF56" s="253"/>
      <c r="AG56" s="253"/>
      <c r="AH56" s="253"/>
    </row>
    <row r="57" spans="28:34" ht="13.2">
      <c r="AH57" s="253"/>
    </row>
    <row r="58" spans="28:34" ht="13.2">
      <c r="AH58" s="253"/>
    </row>
    <row r="59" spans="28:34" ht="13.2"/>
    <row r="60" spans="28:34" ht="13.2"/>
    <row r="61" spans="28:34" ht="13.2"/>
    <row r="62" spans="28:34" ht="13.2"/>
    <row r="63" spans="28:34" ht="13.2">
      <c r="AH63" s="253"/>
    </row>
    <row r="64" spans="28:34" ht="13.2">
      <c r="AG64" s="253"/>
      <c r="AH64" s="253"/>
    </row>
    <row r="65" spans="28:34" ht="13.2"/>
    <row r="66" spans="28:34" ht="13.2"/>
    <row r="67" spans="28:34" ht="13.2"/>
    <row r="68" spans="28:34" ht="13.2">
      <c r="AB68" s="253"/>
      <c r="AC68" s="253"/>
      <c r="AD68" s="253"/>
      <c r="AE68" s="253"/>
      <c r="AF68" s="253"/>
      <c r="AG68" s="253"/>
      <c r="AH68" s="253"/>
    </row>
    <row r="69" spans="28:34" ht="13.2">
      <c r="AF69" s="253"/>
      <c r="AG69" s="253"/>
      <c r="AH69" s="253"/>
    </row>
    <row r="70" spans="28:34" ht="13.2"/>
    <row r="71" spans="28:34" ht="13.2"/>
    <row r="72" spans="28:34" ht="13.2"/>
    <row r="73" spans="28:34" ht="13.2"/>
    <row r="74" spans="28:34" ht="13.2"/>
    <row r="75" spans="28:34" ht="13.2">
      <c r="AH75" s="253"/>
    </row>
    <row r="76" spans="28:34" ht="13.2">
      <c r="AF76" s="253"/>
      <c r="AG76" s="253"/>
      <c r="AH76" s="253"/>
    </row>
    <row r="77" spans="28:34" ht="13.2">
      <c r="AG77" s="253"/>
      <c r="AH77" s="253"/>
    </row>
    <row r="78" spans="28:34" ht="13.2"/>
    <row r="79" spans="28:34" ht="13.2"/>
    <row r="80" spans="28:34" ht="13.2"/>
    <row r="81" spans="25:34" ht="13.2"/>
    <row r="82" spans="25:34" ht="13.2">
      <c r="Y82" s="253"/>
    </row>
    <row r="83" spans="25:34" ht="13.2">
      <c r="Y83" s="253"/>
      <c r="Z83" s="253"/>
      <c r="AA83" s="253"/>
      <c r="AB83" s="253"/>
      <c r="AC83" s="253"/>
      <c r="AD83" s="253"/>
      <c r="AE83" s="253"/>
      <c r="AF83" s="253"/>
      <c r="AG83" s="253"/>
      <c r="AH83" s="253"/>
    </row>
    <row r="84" spans="25:34" ht="13.2"/>
    <row r="85" spans="25:34" ht="13.2"/>
    <row r="86" spans="25:34" ht="13.2"/>
    <row r="87" spans="25:34" ht="13.2"/>
    <row r="88" spans="25:34" ht="13.2">
      <c r="AH88" s="253"/>
    </row>
    <row r="89" spans="25:34" ht="13.2"/>
    <row r="90" spans="25:34" ht="13.2"/>
    <row r="91" spans="25:34" ht="13.2"/>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477</v>
      </c>
    </row>
  </sheetData>
  <sheetProtection algorithmName="SHA-512" hashValue="BHc2e8XElU+Hyx3TwS/MPTq6awjOJu2yXw4xqY6eg8dXM3r/PGGqW+f3pP9Fg+3WUvZ9XeSYCfqyNOKr5XHLNQ==" saltValue="Hx88HsF6kvQgq4jL8BOCT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090BA-EDE7-4A75-A591-FF941FF89DF8}">
  <sheetPr>
    <pageSetUpPr fitToPage="1"/>
  </sheetPr>
  <dimension ref="A1:DR125"/>
  <sheetViews>
    <sheetView showGridLines="0" topLeftCell="A82" zoomScale="85" zoomScaleNormal="85" zoomScaleSheetLayoutView="55" workbookViewId="0"/>
  </sheetViews>
  <sheetFormatPr defaultColWidth="0" defaultRowHeight="13.5" customHeight="1" zeroHeight="1"/>
  <cols>
    <col min="1" max="34" width="2.44140625" style="254" customWidth="1"/>
    <col min="35" max="122" width="2.44140625" style="253" customWidth="1"/>
    <col min="123" max="16384" width="2.44140625" style="253" hidden="1"/>
  </cols>
  <sheetData>
    <row r="1" spans="2:34"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c r="S2" s="253"/>
      <c r="AH2" s="253"/>
    </row>
    <row r="3" spans="2:34" ht="13.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row r="5" spans="2:34" ht="13.2"/>
    <row r="6" spans="2:34" ht="13.2"/>
    <row r="7" spans="2:34" ht="13.2"/>
    <row r="8" spans="2:34" ht="13.2"/>
    <row r="9" spans="2:34" ht="13.2">
      <c r="AH9" s="253"/>
    </row>
    <row r="10" spans="2:34" ht="13.2"/>
    <row r="11" spans="2:34" ht="13.2"/>
    <row r="12" spans="2:34" ht="13.2"/>
    <row r="13" spans="2:34" ht="13.2"/>
    <row r="14" spans="2:34" ht="13.2"/>
    <row r="15" spans="2:34" ht="13.2"/>
    <row r="16" spans="2:34" ht="13.2"/>
    <row r="17" spans="12:34" ht="13.2">
      <c r="AH17" s="253"/>
    </row>
    <row r="18" spans="12:34" ht="13.2"/>
    <row r="19" spans="12:34" ht="13.2"/>
    <row r="20" spans="12:34" ht="13.2">
      <c r="AH20" s="253"/>
    </row>
    <row r="21" spans="12:34" ht="13.2">
      <c r="AH21" s="253"/>
    </row>
    <row r="22" spans="12:34" ht="13.2"/>
    <row r="23" spans="12:34" ht="13.2"/>
    <row r="24" spans="12:34" ht="13.2">
      <c r="Q24" s="253"/>
    </row>
    <row r="25" spans="12:34" ht="13.2"/>
    <row r="26" spans="12:34" ht="13.2"/>
    <row r="27" spans="12:34" ht="13.2"/>
    <row r="28" spans="12:34" ht="13.2">
      <c r="O28" s="253"/>
      <c r="T28" s="253"/>
      <c r="AH28" s="253"/>
    </row>
    <row r="29" spans="12:34" ht="13.2"/>
    <row r="30" spans="12:34" ht="13.2"/>
    <row r="31" spans="12:34" ht="13.2">
      <c r="Q31" s="253"/>
    </row>
    <row r="32" spans="12:34" ht="13.2">
      <c r="L32" s="253"/>
    </row>
    <row r="33" spans="2:34" ht="13.2">
      <c r="C33" s="253"/>
      <c r="E33" s="253"/>
      <c r="G33" s="253"/>
      <c r="I33" s="253"/>
      <c r="X33" s="253"/>
    </row>
    <row r="34" spans="2:34" ht="13.2">
      <c r="B34" s="253"/>
      <c r="P34" s="253"/>
      <c r="R34" s="253"/>
      <c r="T34" s="253"/>
    </row>
    <row r="35" spans="2:34" ht="13.2">
      <c r="D35" s="253"/>
      <c r="W35" s="253"/>
      <c r="AC35" s="253"/>
      <c r="AD35" s="253"/>
      <c r="AE35" s="253"/>
      <c r="AF35" s="253"/>
      <c r="AG35" s="253"/>
      <c r="AH35" s="253"/>
    </row>
    <row r="36" spans="2:34" ht="13.2">
      <c r="H36" s="253"/>
      <c r="J36" s="253"/>
      <c r="K36" s="253"/>
      <c r="M36" s="253"/>
      <c r="Y36" s="253"/>
      <c r="Z36" s="253"/>
      <c r="AA36" s="253"/>
      <c r="AB36" s="253"/>
      <c r="AC36" s="253"/>
      <c r="AD36" s="253"/>
      <c r="AE36" s="253"/>
      <c r="AF36" s="253"/>
      <c r="AG36" s="253"/>
      <c r="AH36" s="253"/>
    </row>
    <row r="37" spans="2:34" ht="13.2">
      <c r="AH37" s="253"/>
    </row>
    <row r="38" spans="2:34" ht="13.2">
      <c r="AG38" s="253"/>
      <c r="AH38" s="253"/>
    </row>
    <row r="39" spans="2:34" ht="13.2"/>
    <row r="40" spans="2:34" ht="13.2">
      <c r="X40" s="253"/>
    </row>
    <row r="41" spans="2:34" ht="13.2">
      <c r="R41" s="253"/>
    </row>
    <row r="42" spans="2:34" ht="13.2">
      <c r="W42" s="253"/>
    </row>
    <row r="43" spans="2:34" ht="13.2">
      <c r="Y43" s="253"/>
      <c r="Z43" s="253"/>
      <c r="AA43" s="253"/>
      <c r="AB43" s="253"/>
      <c r="AC43" s="253"/>
      <c r="AD43" s="253"/>
      <c r="AE43" s="253"/>
      <c r="AF43" s="253"/>
      <c r="AG43" s="253"/>
      <c r="AH43" s="253"/>
    </row>
    <row r="44" spans="2:34" ht="13.2">
      <c r="AH44" s="253"/>
    </row>
    <row r="45" spans="2:34" ht="13.2">
      <c r="X45" s="253"/>
    </row>
    <row r="46" spans="2:34" ht="13.2"/>
    <row r="47" spans="2:34" ht="13.2"/>
    <row r="48" spans="2:34" ht="13.2">
      <c r="W48" s="253"/>
      <c r="Y48" s="253"/>
      <c r="Z48" s="253"/>
      <c r="AA48" s="253"/>
      <c r="AB48" s="253"/>
      <c r="AC48" s="253"/>
      <c r="AD48" s="253"/>
      <c r="AE48" s="253"/>
      <c r="AF48" s="253"/>
      <c r="AG48" s="253"/>
      <c r="AH48" s="253"/>
    </row>
    <row r="49" spans="28:34" ht="13.2"/>
    <row r="50" spans="28:34" ht="13.2">
      <c r="AE50" s="253"/>
      <c r="AF50" s="253"/>
      <c r="AG50" s="253"/>
      <c r="AH50" s="253"/>
    </row>
    <row r="51" spans="28:34" ht="13.2">
      <c r="AC51" s="253"/>
      <c r="AD51" s="253"/>
      <c r="AE51" s="253"/>
      <c r="AF51" s="253"/>
      <c r="AG51" s="253"/>
      <c r="AH51" s="253"/>
    </row>
    <row r="52" spans="28:34" ht="13.2"/>
    <row r="53" spans="28:34" ht="13.2">
      <c r="AF53" s="253"/>
      <c r="AG53" s="253"/>
      <c r="AH53" s="253"/>
    </row>
    <row r="54" spans="28:34" ht="13.2">
      <c r="AH54" s="253"/>
    </row>
    <row r="55" spans="28:34" ht="13.2"/>
    <row r="56" spans="28:34" ht="13.2">
      <c r="AB56" s="253"/>
      <c r="AC56" s="253"/>
      <c r="AD56" s="253"/>
      <c r="AE56" s="253"/>
      <c r="AF56" s="253"/>
      <c r="AG56" s="253"/>
      <c r="AH56" s="253"/>
    </row>
    <row r="57" spans="28:34" ht="13.2">
      <c r="AH57" s="253"/>
    </row>
    <row r="58" spans="28:34" ht="13.2">
      <c r="AH58" s="253"/>
    </row>
    <row r="59" spans="28:34" ht="13.2">
      <c r="AG59" s="253"/>
      <c r="AH59" s="253"/>
    </row>
    <row r="60" spans="28:34" ht="13.2"/>
    <row r="61" spans="28:34" ht="13.2"/>
    <row r="62" spans="28:34" ht="13.2"/>
    <row r="63" spans="28:34" ht="13.2">
      <c r="AH63" s="253"/>
    </row>
    <row r="64" spans="28:34" ht="13.2">
      <c r="AG64" s="253"/>
      <c r="AH64" s="253"/>
    </row>
    <row r="65" spans="28:34" ht="13.2"/>
    <row r="66" spans="28:34" ht="13.2"/>
    <row r="67" spans="28:34" ht="13.2"/>
    <row r="68" spans="28:34" ht="13.2">
      <c r="AB68" s="253"/>
      <c r="AC68" s="253"/>
      <c r="AD68" s="253"/>
      <c r="AE68" s="253"/>
      <c r="AF68" s="253"/>
      <c r="AG68" s="253"/>
      <c r="AH68" s="253"/>
    </row>
    <row r="69" spans="28:34" ht="13.2">
      <c r="AF69" s="253"/>
      <c r="AG69" s="253"/>
      <c r="AH69" s="253"/>
    </row>
    <row r="70" spans="28:34" ht="13.2"/>
    <row r="71" spans="28:34" ht="13.2"/>
    <row r="72" spans="28:34" ht="13.2"/>
    <row r="73" spans="28:34" ht="13.2"/>
    <row r="74" spans="28:34" ht="13.2"/>
    <row r="75" spans="28:34" ht="13.2">
      <c r="AH75" s="253"/>
    </row>
    <row r="76" spans="28:34" ht="13.2">
      <c r="AF76" s="253"/>
      <c r="AG76" s="253"/>
      <c r="AH76" s="253"/>
    </row>
    <row r="77" spans="28:34" ht="13.2">
      <c r="AG77" s="253"/>
      <c r="AH77" s="253"/>
    </row>
    <row r="78" spans="28:34" ht="13.2"/>
    <row r="79" spans="28:34" ht="13.2"/>
    <row r="80" spans="28:34" ht="13.2"/>
    <row r="81" spans="25:34" ht="13.2"/>
    <row r="82" spans="25:34" ht="13.2">
      <c r="Y82" s="253"/>
    </row>
    <row r="83" spans="25:34" ht="13.2">
      <c r="Y83" s="253"/>
      <c r="Z83" s="253"/>
      <c r="AA83" s="253"/>
      <c r="AB83" s="253"/>
      <c r="AC83" s="253"/>
      <c r="AD83" s="253"/>
      <c r="AE83" s="253"/>
      <c r="AF83" s="253"/>
      <c r="AG83" s="253"/>
      <c r="AH83" s="253"/>
    </row>
    <row r="84" spans="25:34" ht="13.2"/>
    <row r="85" spans="25:34" ht="13.2"/>
    <row r="86" spans="25:34" ht="13.2"/>
    <row r="87" spans="25:34" ht="13.2"/>
    <row r="88" spans="25:34" ht="13.2">
      <c r="AH88" s="253"/>
    </row>
    <row r="89" spans="25:34" ht="13.2"/>
    <row r="90" spans="25:34" ht="13.2"/>
    <row r="91" spans="25:34" ht="13.2"/>
    <row r="92" spans="25:34" ht="13.5" customHeight="1"/>
    <row r="93" spans="25:34" ht="13.5" customHeight="1"/>
    <row r="94" spans="25:34" ht="13.5" customHeight="1">
      <c r="AF94" s="253"/>
      <c r="AG94" s="253"/>
      <c r="AH94" s="253"/>
    </row>
    <row r="95" spans="25:34" ht="13.5" customHeight="1">
      <c r="AH95" s="253"/>
    </row>
    <row r="96" spans="25:34" ht="13.5" customHeight="1"/>
    <row r="97" spans="33:34" ht="13.5" customHeight="1"/>
    <row r="98" spans="33:34" ht="13.5" customHeight="1"/>
    <row r="99" spans="33:34" ht="13.5" customHeight="1"/>
    <row r="100" spans="33:34" ht="13.5" customHeight="1"/>
    <row r="101" spans="33:34" ht="13.5" customHeight="1">
      <c r="AH101" s="253"/>
    </row>
    <row r="102" spans="33:34" ht="13.5" customHeight="1"/>
    <row r="103" spans="33:34" ht="13.5" customHeight="1"/>
    <row r="104" spans="33:34" ht="13.5" customHeight="1">
      <c r="AG104" s="253"/>
      <c r="AH104" s="2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3"/>
    </row>
    <row r="117" spans="34:122" ht="13.5" customHeight="1"/>
    <row r="118" spans="34:122" ht="13.5" customHeight="1"/>
    <row r="119" spans="34:122" ht="13.5" customHeight="1"/>
    <row r="120" spans="34:122" ht="13.5" customHeight="1">
      <c r="AH120" s="253"/>
    </row>
    <row r="121" spans="34:122" ht="13.5" customHeight="1">
      <c r="AH121" s="253"/>
    </row>
    <row r="122" spans="34:122" ht="13.5" customHeight="1"/>
    <row r="123" spans="34:122" ht="13.5" customHeight="1"/>
    <row r="124" spans="34:122" ht="13.5" customHeight="1"/>
    <row r="125" spans="34:122" ht="13.5" customHeight="1">
      <c r="DR125" s="253" t="s">
        <v>477</v>
      </c>
    </row>
  </sheetData>
  <sheetProtection algorithmName="SHA-512" hashValue="I9j7FSRehIt9PGqZh0dqMN3G5wsbp2TtZQ/rn1WfbHZjgwrLg2BteZQxSEQE8XCWo4ZoLYlIvppbQ79NFRDODg==" saltValue="9x2UBBRbIHXrTSH9KAteC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42" customWidth="1"/>
    <col min="2" max="8" width="13.33203125" style="142" customWidth="1"/>
    <col min="9" max="16384" width="11.109375" style="142"/>
  </cols>
  <sheetData>
    <row r="1" spans="1:8">
      <c r="A1" s="136"/>
      <c r="B1" s="137"/>
      <c r="C1" s="138"/>
      <c r="D1" s="139"/>
      <c r="E1" s="140"/>
      <c r="F1" s="140"/>
      <c r="G1" s="140"/>
      <c r="H1" s="141"/>
    </row>
    <row r="2" spans="1:8">
      <c r="A2" s="143"/>
      <c r="B2" s="144"/>
      <c r="C2" s="145"/>
      <c r="D2" s="146" t="s">
        <v>50</v>
      </c>
      <c r="E2" s="147"/>
      <c r="F2" s="148" t="s">
        <v>526</v>
      </c>
      <c r="G2" s="149"/>
      <c r="H2" s="150"/>
    </row>
    <row r="3" spans="1:8">
      <c r="A3" s="146" t="s">
        <v>519</v>
      </c>
      <c r="B3" s="151"/>
      <c r="C3" s="152"/>
      <c r="D3" s="153">
        <v>79820</v>
      </c>
      <c r="E3" s="154"/>
      <c r="F3" s="155">
        <v>87464</v>
      </c>
      <c r="G3" s="156"/>
      <c r="H3" s="157"/>
    </row>
    <row r="4" spans="1:8">
      <c r="A4" s="158"/>
      <c r="B4" s="159"/>
      <c r="C4" s="160"/>
      <c r="D4" s="161">
        <v>47625</v>
      </c>
      <c r="E4" s="162"/>
      <c r="F4" s="163">
        <v>47479</v>
      </c>
      <c r="G4" s="164"/>
      <c r="H4" s="165"/>
    </row>
    <row r="5" spans="1:8">
      <c r="A5" s="146" t="s">
        <v>521</v>
      </c>
      <c r="B5" s="151"/>
      <c r="C5" s="152"/>
      <c r="D5" s="153">
        <v>31431</v>
      </c>
      <c r="E5" s="154"/>
      <c r="F5" s="155">
        <v>96248</v>
      </c>
      <c r="G5" s="156"/>
      <c r="H5" s="157"/>
    </row>
    <row r="6" spans="1:8">
      <c r="A6" s="158"/>
      <c r="B6" s="159"/>
      <c r="C6" s="160"/>
      <c r="D6" s="161">
        <v>9308</v>
      </c>
      <c r="E6" s="162"/>
      <c r="F6" s="163">
        <v>55768</v>
      </c>
      <c r="G6" s="164"/>
      <c r="H6" s="165"/>
    </row>
    <row r="7" spans="1:8">
      <c r="A7" s="146" t="s">
        <v>522</v>
      </c>
      <c r="B7" s="151"/>
      <c r="C7" s="152"/>
      <c r="D7" s="153">
        <v>18932</v>
      </c>
      <c r="E7" s="154"/>
      <c r="F7" s="155">
        <v>76413</v>
      </c>
      <c r="G7" s="156"/>
      <c r="H7" s="157"/>
    </row>
    <row r="8" spans="1:8">
      <c r="A8" s="158"/>
      <c r="B8" s="159"/>
      <c r="C8" s="160"/>
      <c r="D8" s="161">
        <v>12122</v>
      </c>
      <c r="E8" s="162"/>
      <c r="F8" s="163">
        <v>39658</v>
      </c>
      <c r="G8" s="164"/>
      <c r="H8" s="165"/>
    </row>
    <row r="9" spans="1:8">
      <c r="A9" s="146" t="s">
        <v>523</v>
      </c>
      <c r="B9" s="151"/>
      <c r="C9" s="152"/>
      <c r="D9" s="153">
        <v>35942</v>
      </c>
      <c r="E9" s="154"/>
      <c r="F9" s="155">
        <v>66481</v>
      </c>
      <c r="G9" s="156"/>
      <c r="H9" s="157"/>
    </row>
    <row r="10" spans="1:8">
      <c r="A10" s="158"/>
      <c r="B10" s="159"/>
      <c r="C10" s="160"/>
      <c r="D10" s="161">
        <v>23910</v>
      </c>
      <c r="E10" s="162"/>
      <c r="F10" s="163">
        <v>36120</v>
      </c>
      <c r="G10" s="164"/>
      <c r="H10" s="165"/>
    </row>
    <row r="11" spans="1:8">
      <c r="A11" s="146" t="s">
        <v>524</v>
      </c>
      <c r="B11" s="151"/>
      <c r="C11" s="152"/>
      <c r="D11" s="153">
        <v>77726</v>
      </c>
      <c r="E11" s="154"/>
      <c r="F11" s="155">
        <v>67825</v>
      </c>
      <c r="G11" s="156"/>
      <c r="H11" s="157"/>
    </row>
    <row r="12" spans="1:8">
      <c r="A12" s="158"/>
      <c r="B12" s="159"/>
      <c r="C12" s="166"/>
      <c r="D12" s="161">
        <v>39296</v>
      </c>
      <c r="E12" s="162"/>
      <c r="F12" s="163">
        <v>39417</v>
      </c>
      <c r="G12" s="164"/>
      <c r="H12" s="165"/>
    </row>
    <row r="13" spans="1:8">
      <c r="A13" s="146"/>
      <c r="B13" s="151"/>
      <c r="C13" s="152"/>
      <c r="D13" s="153">
        <v>48770</v>
      </c>
      <c r="E13" s="154"/>
      <c r="F13" s="155">
        <v>78886</v>
      </c>
      <c r="G13" s="167"/>
      <c r="H13" s="157"/>
    </row>
    <row r="14" spans="1:8">
      <c r="A14" s="158"/>
      <c r="B14" s="159"/>
      <c r="C14" s="160"/>
      <c r="D14" s="161">
        <v>26452</v>
      </c>
      <c r="E14" s="162"/>
      <c r="F14" s="163">
        <v>43688</v>
      </c>
      <c r="G14" s="164"/>
      <c r="H14" s="165"/>
    </row>
    <row r="17" spans="1:11">
      <c r="A17" s="142" t="s">
        <v>51</v>
      </c>
    </row>
    <row r="18" spans="1:11">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c r="A19" s="168" t="s">
        <v>52</v>
      </c>
      <c r="B19" s="168">
        <f>ROUND(VALUE(SUBSTITUTE(実質収支比率等に係る経年分析!F$48,"▲","-")),2)</f>
        <v>0.5</v>
      </c>
      <c r="C19" s="168">
        <f>ROUND(VALUE(SUBSTITUTE(実質収支比率等に係る経年分析!G$48,"▲","-")),2)</f>
        <v>5</v>
      </c>
      <c r="D19" s="168">
        <f>ROUND(VALUE(SUBSTITUTE(実質収支比率等に係る経年分析!H$48,"▲","-")),2)</f>
        <v>7.33</v>
      </c>
      <c r="E19" s="168">
        <f>ROUND(VALUE(SUBSTITUTE(実質収支比率等に係る経年分析!I$48,"▲","-")),2)</f>
        <v>7.17</v>
      </c>
      <c r="F19" s="168">
        <f>ROUND(VALUE(SUBSTITUTE(実質収支比率等に係る経年分析!J$48,"▲","-")),2)</f>
        <v>0.28999999999999998</v>
      </c>
    </row>
    <row r="20" spans="1:11">
      <c r="A20" s="168" t="s">
        <v>53</v>
      </c>
      <c r="B20" s="168">
        <f>ROUND(VALUE(SUBSTITUTE(実質収支比率等に係る経年分析!F$47,"▲","-")),2)</f>
        <v>0.96</v>
      </c>
      <c r="C20" s="168">
        <f>ROUND(VALUE(SUBSTITUTE(実質収支比率等に係る経年分析!G$47,"▲","-")),2)</f>
        <v>2.39</v>
      </c>
      <c r="D20" s="168">
        <f>ROUND(VALUE(SUBSTITUTE(実質収支比率等に係る経年分析!H$47,"▲","-")),2)</f>
        <v>11.45</v>
      </c>
      <c r="E20" s="168">
        <f>ROUND(VALUE(SUBSTITUTE(実質収支比率等に係る経年分析!I$47,"▲","-")),2)</f>
        <v>20.399999999999999</v>
      </c>
      <c r="F20" s="168">
        <f>ROUND(VALUE(SUBSTITUTE(実質収支比率等に係る経年分析!J$47,"▲","-")),2)</f>
        <v>19.920000000000002</v>
      </c>
    </row>
    <row r="21" spans="1:11">
      <c r="A21" s="168" t="s">
        <v>54</v>
      </c>
      <c r="B21" s="168">
        <f>IF(ISNUMBER(VALUE(SUBSTITUTE(実質収支比率等に係る経年分析!F$49,"▲","-"))),ROUND(VALUE(SUBSTITUTE(実質収支比率等に係る経年分析!F$49,"▲","-")),2),NA())</f>
        <v>-1.81</v>
      </c>
      <c r="C21" s="168">
        <f>IF(ISNUMBER(VALUE(SUBSTITUTE(実質収支比率等に係る経年分析!G$49,"▲","-"))),ROUND(VALUE(SUBSTITUTE(実質収支比率等に係る経年分析!G$49,"▲","-")),2),NA())</f>
        <v>6</v>
      </c>
      <c r="D21" s="168">
        <f>IF(ISNUMBER(VALUE(SUBSTITUTE(実質収支比率等に係る経年分析!H$49,"▲","-"))),ROUND(VALUE(SUBSTITUTE(実質収支比率等に係る経年分析!H$49,"▲","-")),2),NA())</f>
        <v>11.95</v>
      </c>
      <c r="E21" s="168">
        <f>IF(ISNUMBER(VALUE(SUBSTITUTE(実質収支比率等に係る経年分析!I$49,"▲","-"))),ROUND(VALUE(SUBSTITUTE(実質収支比率等に係る経年分析!I$49,"▲","-")),2),NA())</f>
        <v>8.25</v>
      </c>
      <c r="F21" s="168">
        <f>IF(ISNUMBER(VALUE(SUBSTITUTE(実質収支比率等に係る経年分析!J$49,"▲","-"))),ROUND(VALUE(SUBSTITUTE(実質収支比率等に係る経年分析!J$49,"▲","-")),2),NA())</f>
        <v>-4.4800000000000004</v>
      </c>
    </row>
    <row r="24" spans="1:11">
      <c r="A24" s="142" t="s">
        <v>55</v>
      </c>
    </row>
    <row r="25" spans="1:11">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c r="A26" s="169"/>
      <c r="B26" s="169" t="s">
        <v>56</v>
      </c>
      <c r="C26" s="169" t="s">
        <v>57</v>
      </c>
      <c r="D26" s="169" t="s">
        <v>56</v>
      </c>
      <c r="E26" s="169" t="s">
        <v>57</v>
      </c>
      <c r="F26" s="169" t="s">
        <v>56</v>
      </c>
      <c r="G26" s="169" t="s">
        <v>57</v>
      </c>
      <c r="H26" s="169" t="s">
        <v>56</v>
      </c>
      <c r="I26" s="169" t="s">
        <v>57</v>
      </c>
      <c r="J26" s="169" t="s">
        <v>56</v>
      </c>
      <c r="K26" s="169" t="s">
        <v>57</v>
      </c>
    </row>
    <row r="27" spans="1:11">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c r="A29" s="169" t="str">
        <f>IF(連結実質赤字比率に係る赤字・黒字の構成分析!C$41="",NA(),連結実質赤字比率に係る赤字・黒字の構成分析!C$41)</f>
        <v>後期高齢者医療制度特別会計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0.34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0.28000000000000003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c r="A31" s="169" t="str">
        <f>IF(連結実質赤字比率に係る赤字・黒字の構成分析!C$39="",NA(),連結実質赤字比率に係る赤字・黒字の構成分析!C$39)</f>
        <v>住宅新築資金等貸付事業特別会計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c r="A32" s="169" t="str">
        <f>IF(連結実質赤字比率に係る赤字・黒字の構成分析!C$38="",NA(),連結実質赤字比率に係る赤字・黒字の構成分析!C$38)</f>
        <v>介護保険事業特別会計（保険事業勘定）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1.42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c r="A33" s="169" t="str">
        <f>IF(連結実質赤字比率に係る赤字・黒字の構成分析!C$37="",NA(),連結実質赤字比率に係る赤字・黒字の構成分析!C$37)</f>
        <v>水洗便所改造資金貸付事業特別会計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0.04</v>
      </c>
    </row>
    <row r="34" spans="1:16">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4.95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7.27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7.1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0.23</v>
      </c>
    </row>
    <row r="35" spans="1:16">
      <c r="A35" s="169" t="str">
        <f>IF(連結実質赤字比率に係る赤字・黒字の構成分析!C$35="",NA(),連結実質赤字比率に係る赤字・黒字の構成分析!C$35)</f>
        <v>下水道事業特別会計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0.16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0.54</v>
      </c>
    </row>
    <row r="36" spans="1:16">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11.08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11.77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13.64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15.64</v>
      </c>
    </row>
    <row r="39" spans="1:16">
      <c r="A39" s="142" t="s">
        <v>58</v>
      </c>
    </row>
    <row r="40" spans="1:16">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c r="A42" s="170" t="s">
        <v>61</v>
      </c>
      <c r="B42" s="170"/>
      <c r="C42" s="170"/>
      <c r="D42" s="170">
        <f>'実質公債費比率（分子）の構造'!K$52</f>
        <v>621</v>
      </c>
      <c r="E42" s="170"/>
      <c r="F42" s="170"/>
      <c r="G42" s="170">
        <f>'実質公債費比率（分子）の構造'!L$52</f>
        <v>623</v>
      </c>
      <c r="H42" s="170"/>
      <c r="I42" s="170"/>
      <c r="J42" s="170">
        <f>'実質公債費比率（分子）の構造'!M$52</f>
        <v>629</v>
      </c>
      <c r="K42" s="170"/>
      <c r="L42" s="170"/>
      <c r="M42" s="170">
        <f>'実質公債費比率（分子）の構造'!N$52</f>
        <v>622</v>
      </c>
      <c r="N42" s="170"/>
      <c r="O42" s="170"/>
      <c r="P42" s="170">
        <f>'実質公債費比率（分子）の構造'!O$52</f>
        <v>622</v>
      </c>
    </row>
    <row r="43" spans="1:16">
      <c r="A43" s="170" t="s">
        <v>16</v>
      </c>
      <c r="B43" s="170">
        <f>'実質公債費比率（分子）の構造'!K$51</f>
        <v>3</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f>'実質公債費比率（分子）の構造'!O$51</f>
        <v>0</v>
      </c>
      <c r="O43" s="170"/>
      <c r="P43" s="170"/>
    </row>
    <row r="44" spans="1:16">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c r="A45" s="170" t="s">
        <v>63</v>
      </c>
      <c r="B45" s="170">
        <f>'実質公債費比率（分子）の構造'!K$49</f>
        <v>62</v>
      </c>
      <c r="C45" s="170"/>
      <c r="D45" s="170"/>
      <c r="E45" s="170">
        <f>'実質公債費比率（分子）の構造'!L$49</f>
        <v>59</v>
      </c>
      <c r="F45" s="170"/>
      <c r="G45" s="170"/>
      <c r="H45" s="170">
        <f>'実質公債費比率（分子）の構造'!M$49</f>
        <v>38</v>
      </c>
      <c r="I45" s="170"/>
      <c r="J45" s="170"/>
      <c r="K45" s="170">
        <f>'実質公債費比率（分子）の構造'!N$49</f>
        <v>18</v>
      </c>
      <c r="L45" s="170"/>
      <c r="M45" s="170"/>
      <c r="N45" s="170">
        <f>'実質公債費比率（分子）の構造'!O$49</f>
        <v>25</v>
      </c>
      <c r="O45" s="170"/>
      <c r="P45" s="170"/>
    </row>
    <row r="46" spans="1:16">
      <c r="A46" s="170" t="s">
        <v>64</v>
      </c>
      <c r="B46" s="170">
        <f>'実質公債費比率（分子）の構造'!K$48</f>
        <v>212</v>
      </c>
      <c r="C46" s="170"/>
      <c r="D46" s="170"/>
      <c r="E46" s="170">
        <f>'実質公債費比率（分子）の構造'!L$48</f>
        <v>203</v>
      </c>
      <c r="F46" s="170"/>
      <c r="G46" s="170"/>
      <c r="H46" s="170">
        <f>'実質公債費比率（分子）の構造'!M$48</f>
        <v>216</v>
      </c>
      <c r="I46" s="170"/>
      <c r="J46" s="170"/>
      <c r="K46" s="170">
        <f>'実質公債費比率（分子）の構造'!N$48</f>
        <v>180</v>
      </c>
      <c r="L46" s="170"/>
      <c r="M46" s="170"/>
      <c r="N46" s="170">
        <f>'実質公債費比率（分子）の構造'!O$48</f>
        <v>236</v>
      </c>
      <c r="O46" s="170"/>
      <c r="P46" s="170"/>
    </row>
    <row r="47" spans="1:16">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c r="A49" s="170" t="s">
        <v>66</v>
      </c>
      <c r="B49" s="170">
        <f>'実質公債費比率（分子）の構造'!K$45</f>
        <v>1089</v>
      </c>
      <c r="C49" s="170"/>
      <c r="D49" s="170"/>
      <c r="E49" s="170">
        <f>'実質公債費比率（分子）の構造'!L$45</f>
        <v>901</v>
      </c>
      <c r="F49" s="170"/>
      <c r="G49" s="170"/>
      <c r="H49" s="170">
        <f>'実質公債費比率（分子）の構造'!M$45</f>
        <v>927</v>
      </c>
      <c r="I49" s="170"/>
      <c r="J49" s="170"/>
      <c r="K49" s="170">
        <f>'実質公債費比率（分子）の構造'!N$45</f>
        <v>899</v>
      </c>
      <c r="L49" s="170"/>
      <c r="M49" s="170"/>
      <c r="N49" s="170">
        <f>'実質公債費比率（分子）の構造'!O$45</f>
        <v>1211</v>
      </c>
      <c r="O49" s="170"/>
      <c r="P49" s="170"/>
    </row>
    <row r="50" spans="1:16">
      <c r="A50" s="170" t="s">
        <v>67</v>
      </c>
      <c r="B50" s="170" t="e">
        <f>NA()</f>
        <v>#N/A</v>
      </c>
      <c r="C50" s="170">
        <f>IF(ISNUMBER('実質公債費比率（分子）の構造'!K$53),'実質公債費比率（分子）の構造'!K$53,NA())</f>
        <v>745</v>
      </c>
      <c r="D50" s="170" t="e">
        <f>NA()</f>
        <v>#N/A</v>
      </c>
      <c r="E50" s="170" t="e">
        <f>NA()</f>
        <v>#N/A</v>
      </c>
      <c r="F50" s="170">
        <f>IF(ISNUMBER('実質公債費比率（分子）の構造'!L$53),'実質公債費比率（分子）の構造'!L$53,NA())</f>
        <v>540</v>
      </c>
      <c r="G50" s="170" t="e">
        <f>NA()</f>
        <v>#N/A</v>
      </c>
      <c r="H50" s="170" t="e">
        <f>NA()</f>
        <v>#N/A</v>
      </c>
      <c r="I50" s="170">
        <f>IF(ISNUMBER('実質公債費比率（分子）の構造'!M$53),'実質公債費比率（分子）の構造'!M$53,NA())</f>
        <v>552</v>
      </c>
      <c r="J50" s="170" t="e">
        <f>NA()</f>
        <v>#N/A</v>
      </c>
      <c r="K50" s="170" t="e">
        <f>NA()</f>
        <v>#N/A</v>
      </c>
      <c r="L50" s="170">
        <f>IF(ISNUMBER('実質公債費比率（分子）の構造'!N$53),'実質公債費比率（分子）の構造'!N$53,NA())</f>
        <v>475</v>
      </c>
      <c r="M50" s="170" t="e">
        <f>NA()</f>
        <v>#N/A</v>
      </c>
      <c r="N50" s="170" t="e">
        <f>NA()</f>
        <v>#N/A</v>
      </c>
      <c r="O50" s="170">
        <f>IF(ISNUMBER('実質公債費比率（分子）の構造'!O$53),'実質公債費比率（分子）の構造'!O$53,NA())</f>
        <v>850</v>
      </c>
      <c r="P50" s="170" t="e">
        <f>NA()</f>
        <v>#N/A</v>
      </c>
    </row>
    <row r="53" spans="1:16">
      <c r="A53" s="142" t="s">
        <v>68</v>
      </c>
    </row>
    <row r="54" spans="1:16">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c r="A56" s="169" t="s">
        <v>43</v>
      </c>
      <c r="B56" s="169"/>
      <c r="C56" s="169"/>
      <c r="D56" s="169">
        <f>'将来負担比率（分子）の構造'!I$52</f>
        <v>7955</v>
      </c>
      <c r="E56" s="169"/>
      <c r="F56" s="169"/>
      <c r="G56" s="169">
        <f>'将来負担比率（分子）の構造'!J$52</f>
        <v>7669</v>
      </c>
      <c r="H56" s="169"/>
      <c r="I56" s="169"/>
      <c r="J56" s="169">
        <f>'将来負担比率（分子）の構造'!K$52</f>
        <v>7401</v>
      </c>
      <c r="K56" s="169"/>
      <c r="L56" s="169"/>
      <c r="M56" s="169">
        <f>'将来負担比率（分子）の構造'!L$52</f>
        <v>7157</v>
      </c>
      <c r="N56" s="169"/>
      <c r="O56" s="169"/>
      <c r="P56" s="169">
        <f>'将来負担比率（分子）の構造'!M$52</f>
        <v>7201</v>
      </c>
    </row>
    <row r="57" spans="1:16">
      <c r="A57" s="169" t="s">
        <v>42</v>
      </c>
      <c r="B57" s="169"/>
      <c r="C57" s="169"/>
      <c r="D57" s="169">
        <f>'将来負担比率（分子）の構造'!I$51</f>
        <v>3</v>
      </c>
      <c r="E57" s="169"/>
      <c r="F57" s="169"/>
      <c r="G57" s="169">
        <f>'将来負担比率（分子）の構造'!J$51</f>
        <v>1</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c r="A58" s="169" t="s">
        <v>41</v>
      </c>
      <c r="B58" s="169"/>
      <c r="C58" s="169"/>
      <c r="D58" s="169">
        <f>'将来負担比率（分子）の構造'!I$50</f>
        <v>652</v>
      </c>
      <c r="E58" s="169"/>
      <c r="F58" s="169"/>
      <c r="G58" s="169">
        <f>'将来負担比率（分子）の構造'!J$50</f>
        <v>789</v>
      </c>
      <c r="H58" s="169"/>
      <c r="I58" s="169"/>
      <c r="J58" s="169">
        <f>'将来負担比率（分子）の構造'!K$50</f>
        <v>1232</v>
      </c>
      <c r="K58" s="169"/>
      <c r="L58" s="169"/>
      <c r="M58" s="169">
        <f>'将来負担比率（分子）の構造'!L$50</f>
        <v>1593</v>
      </c>
      <c r="N58" s="169"/>
      <c r="O58" s="169"/>
      <c r="P58" s="169">
        <f>'将来負担比率（分子）の構造'!M$50</f>
        <v>1530</v>
      </c>
    </row>
    <row r="59" spans="1:16">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c r="A62" s="169" t="s">
        <v>35</v>
      </c>
      <c r="B62" s="169">
        <f>'将来負担比率（分子）の構造'!I$45</f>
        <v>799</v>
      </c>
      <c r="C62" s="169"/>
      <c r="D62" s="169"/>
      <c r="E62" s="169">
        <f>'将来負担比率（分子）の構造'!J$45</f>
        <v>806</v>
      </c>
      <c r="F62" s="169"/>
      <c r="G62" s="169"/>
      <c r="H62" s="169">
        <f>'将来負担比率（分子）の構造'!K$45</f>
        <v>723</v>
      </c>
      <c r="I62" s="169"/>
      <c r="J62" s="169"/>
      <c r="K62" s="169">
        <f>'将来負担比率（分子）の構造'!L$45</f>
        <v>684</v>
      </c>
      <c r="L62" s="169"/>
      <c r="M62" s="169"/>
      <c r="N62" s="169">
        <f>'将来負担比率（分子）の構造'!M$45</f>
        <v>696</v>
      </c>
      <c r="O62" s="169"/>
      <c r="P62" s="169"/>
    </row>
    <row r="63" spans="1:16">
      <c r="A63" s="169" t="s">
        <v>34</v>
      </c>
      <c r="B63" s="169">
        <f>'将来負担比率（分子）の構造'!I$44</f>
        <v>230</v>
      </c>
      <c r="C63" s="169"/>
      <c r="D63" s="169"/>
      <c r="E63" s="169">
        <f>'将来負担比率（分子）の構造'!J$44</f>
        <v>160</v>
      </c>
      <c r="F63" s="169"/>
      <c r="G63" s="169"/>
      <c r="H63" s="169">
        <f>'将来負担比率（分子）の構造'!K$44</f>
        <v>145</v>
      </c>
      <c r="I63" s="169"/>
      <c r="J63" s="169"/>
      <c r="K63" s="169">
        <f>'将来負担比率（分子）の構造'!L$44</f>
        <v>183</v>
      </c>
      <c r="L63" s="169"/>
      <c r="M63" s="169"/>
      <c r="N63" s="169">
        <f>'将来負担比率（分子）の構造'!M$44</f>
        <v>259</v>
      </c>
      <c r="O63" s="169"/>
      <c r="P63" s="169"/>
    </row>
    <row r="64" spans="1:16">
      <c r="A64" s="169" t="s">
        <v>33</v>
      </c>
      <c r="B64" s="169">
        <f>'将来負担比率（分子）の構造'!I$43</f>
        <v>2621</v>
      </c>
      <c r="C64" s="169"/>
      <c r="D64" s="169"/>
      <c r="E64" s="169">
        <f>'将来負担比率（分子）の構造'!J$43</f>
        <v>2372</v>
      </c>
      <c r="F64" s="169"/>
      <c r="G64" s="169"/>
      <c r="H64" s="169">
        <f>'将来負担比率（分子）の構造'!K$43</f>
        <v>2267</v>
      </c>
      <c r="I64" s="169"/>
      <c r="J64" s="169"/>
      <c r="K64" s="169">
        <f>'将来負担比率（分子）の構造'!L$43</f>
        <v>2045</v>
      </c>
      <c r="L64" s="169"/>
      <c r="M64" s="169"/>
      <c r="N64" s="169">
        <f>'将来負担比率（分子）の構造'!M$43</f>
        <v>2058</v>
      </c>
      <c r="O64" s="169"/>
      <c r="P64" s="169"/>
    </row>
    <row r="65" spans="1:16">
      <c r="A65" s="169" t="s">
        <v>32</v>
      </c>
      <c r="B65" s="169">
        <f>'将来負担比率（分子）の構造'!I$42</f>
        <v>117</v>
      </c>
      <c r="C65" s="169"/>
      <c r="D65" s="169"/>
      <c r="E65" s="169">
        <f>'将来負担比率（分子）の構造'!J$42</f>
        <v>90</v>
      </c>
      <c r="F65" s="169"/>
      <c r="G65" s="169"/>
      <c r="H65" s="169">
        <f>'将来負担比率（分子）の構造'!K$42</f>
        <v>193</v>
      </c>
      <c r="I65" s="169"/>
      <c r="J65" s="169"/>
      <c r="K65" s="169">
        <f>'将来負担比率（分子）の構造'!L$42</f>
        <v>594</v>
      </c>
      <c r="L65" s="169"/>
      <c r="M65" s="169"/>
      <c r="N65" s="169" t="str">
        <f>'将来負担比率（分子）の構造'!M$42</f>
        <v>-</v>
      </c>
      <c r="O65" s="169"/>
      <c r="P65" s="169"/>
    </row>
    <row r="66" spans="1:16">
      <c r="A66" s="169" t="s">
        <v>31</v>
      </c>
      <c r="B66" s="169">
        <f>'将来負担比率（分子）の構造'!I$41</f>
        <v>13118</v>
      </c>
      <c r="C66" s="169"/>
      <c r="D66" s="169"/>
      <c r="E66" s="169">
        <f>'将来負担比率（分子）の構造'!J$41</f>
        <v>12779</v>
      </c>
      <c r="F66" s="169"/>
      <c r="G66" s="169"/>
      <c r="H66" s="169">
        <f>'将来負担比率（分子）の構造'!K$41</f>
        <v>12307</v>
      </c>
      <c r="I66" s="169"/>
      <c r="J66" s="169"/>
      <c r="K66" s="169">
        <f>'将来負担比率（分子）の構造'!L$41</f>
        <v>11903</v>
      </c>
      <c r="L66" s="169"/>
      <c r="M66" s="169"/>
      <c r="N66" s="169">
        <f>'将来負担比率（分子）の構造'!M$41</f>
        <v>11673</v>
      </c>
      <c r="O66" s="169"/>
      <c r="P66" s="169"/>
    </row>
    <row r="67" spans="1:16">
      <c r="A67" s="169" t="s">
        <v>71</v>
      </c>
      <c r="B67" s="169" t="e">
        <f>NA()</f>
        <v>#N/A</v>
      </c>
      <c r="C67" s="169">
        <f>IF(ISNUMBER('将来負担比率（分子）の構造'!I$53), IF('将来負担比率（分子）の構造'!I$53 &lt; 0, 0, '将来負担比率（分子）の構造'!I$53), NA())</f>
        <v>8274</v>
      </c>
      <c r="D67" s="169" t="e">
        <f>NA()</f>
        <v>#N/A</v>
      </c>
      <c r="E67" s="169" t="e">
        <f>NA()</f>
        <v>#N/A</v>
      </c>
      <c r="F67" s="169">
        <f>IF(ISNUMBER('将来負担比率（分子）の構造'!J$53), IF('将来負担比率（分子）の構造'!J$53 &lt; 0, 0, '将来負担比率（分子）の構造'!J$53), NA())</f>
        <v>7748</v>
      </c>
      <c r="G67" s="169" t="e">
        <f>NA()</f>
        <v>#N/A</v>
      </c>
      <c r="H67" s="169" t="e">
        <f>NA()</f>
        <v>#N/A</v>
      </c>
      <c r="I67" s="169">
        <f>IF(ISNUMBER('将来負担比率（分子）の構造'!K$53), IF('将来負担比率（分子）の構造'!K$53 &lt; 0, 0, '将来負担比率（分子）の構造'!K$53), NA())</f>
        <v>7002</v>
      </c>
      <c r="J67" s="169" t="e">
        <f>NA()</f>
        <v>#N/A</v>
      </c>
      <c r="K67" s="169" t="e">
        <f>NA()</f>
        <v>#N/A</v>
      </c>
      <c r="L67" s="169">
        <f>IF(ISNUMBER('将来負担比率（分子）の構造'!L$53), IF('将来負担比率（分子）の構造'!L$53 &lt; 0, 0, '将来負担比率（分子）の構造'!L$53), NA())</f>
        <v>6659</v>
      </c>
      <c r="M67" s="169" t="e">
        <f>NA()</f>
        <v>#N/A</v>
      </c>
      <c r="N67" s="169" t="e">
        <f>NA()</f>
        <v>#N/A</v>
      </c>
      <c r="O67" s="169">
        <f>IF(ISNUMBER('将来負担比率（分子）の構造'!M$53), IF('将来負担比率（分子）の構造'!M$53 &lt; 0, 0, '将来負担比率（分子）の構造'!M$53), NA())</f>
        <v>5955</v>
      </c>
      <c r="P67" s="169" t="e">
        <f>NA()</f>
        <v>#N/A</v>
      </c>
    </row>
    <row r="70" spans="1:16">
      <c r="A70" s="171" t="s">
        <v>72</v>
      </c>
      <c r="B70" s="171"/>
      <c r="C70" s="171"/>
      <c r="D70" s="171"/>
      <c r="E70" s="171"/>
      <c r="F70" s="171"/>
    </row>
    <row r="71" spans="1:16">
      <c r="A71" s="172"/>
      <c r="B71" s="172" t="str">
        <f>基金残高に係る経年分析!F54</f>
        <v>R03</v>
      </c>
      <c r="C71" s="172" t="str">
        <f>基金残高に係る経年分析!G54</f>
        <v>R04</v>
      </c>
      <c r="D71" s="172" t="str">
        <f>基金残高に係る経年分析!H54</f>
        <v>R05</v>
      </c>
    </row>
    <row r="72" spans="1:16">
      <c r="A72" s="172" t="s">
        <v>73</v>
      </c>
      <c r="B72" s="173">
        <f>基金残高に係る経年分析!F55</f>
        <v>558</v>
      </c>
      <c r="C72" s="173">
        <f>基金残高に係る経年分析!G55</f>
        <v>966</v>
      </c>
      <c r="D72" s="173">
        <f>基金残高に係る経年分析!H55</f>
        <v>966</v>
      </c>
    </row>
    <row r="73" spans="1:16">
      <c r="A73" s="172" t="s">
        <v>74</v>
      </c>
      <c r="B73" s="173">
        <f>基金残高に係る経年分析!F56</f>
        <v>3</v>
      </c>
      <c r="C73" s="173">
        <f>基金残高に係る経年分析!G56</f>
        <v>3</v>
      </c>
      <c r="D73" s="173">
        <f>基金残高に係る経年分析!H56</f>
        <v>29</v>
      </c>
    </row>
    <row r="74" spans="1:16">
      <c r="A74" s="172" t="s">
        <v>75</v>
      </c>
      <c r="B74" s="173">
        <f>基金残高に係る経年分析!F57</f>
        <v>16</v>
      </c>
      <c r="C74" s="173">
        <f>基金残高に係る経年分析!G57</f>
        <v>18</v>
      </c>
      <c r="D74" s="173">
        <f>基金残高に係る経年分析!H57</f>
        <v>19</v>
      </c>
    </row>
  </sheetData>
  <sheetProtection algorithmName="SHA-512" hashValue="PzvYwdi2etM1ZKKNPpoz3cAw7nqmy3nEZCiEnFvlOzmyZNElumsX8udap0i+q1o1aMGBuM+19Y2ELoEXLdpTHQ==" saltValue="NrzAjYn5uKTAeb+ujk0p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c r="B5" s="692" t="s">
        <v>215</v>
      </c>
      <c r="C5" s="693"/>
      <c r="D5" s="693"/>
      <c r="E5" s="693"/>
      <c r="F5" s="693"/>
      <c r="G5" s="693"/>
      <c r="H5" s="693"/>
      <c r="I5" s="693"/>
      <c r="J5" s="693"/>
      <c r="K5" s="693"/>
      <c r="L5" s="693"/>
      <c r="M5" s="693"/>
      <c r="N5" s="693"/>
      <c r="O5" s="693"/>
      <c r="P5" s="693"/>
      <c r="Q5" s="694"/>
      <c r="R5" s="689">
        <v>1955176</v>
      </c>
      <c r="S5" s="690"/>
      <c r="T5" s="690"/>
      <c r="U5" s="690"/>
      <c r="V5" s="690"/>
      <c r="W5" s="690"/>
      <c r="X5" s="690"/>
      <c r="Y5" s="715"/>
      <c r="Z5" s="728">
        <v>23</v>
      </c>
      <c r="AA5" s="728"/>
      <c r="AB5" s="728"/>
      <c r="AC5" s="728"/>
      <c r="AD5" s="729">
        <v>1955176</v>
      </c>
      <c r="AE5" s="729"/>
      <c r="AF5" s="729"/>
      <c r="AG5" s="729"/>
      <c r="AH5" s="729"/>
      <c r="AI5" s="729"/>
      <c r="AJ5" s="729"/>
      <c r="AK5" s="729"/>
      <c r="AL5" s="716">
        <v>40.700000000000003</v>
      </c>
      <c r="AM5" s="698"/>
      <c r="AN5" s="698"/>
      <c r="AO5" s="717"/>
      <c r="AP5" s="692" t="s">
        <v>216</v>
      </c>
      <c r="AQ5" s="693"/>
      <c r="AR5" s="693"/>
      <c r="AS5" s="693"/>
      <c r="AT5" s="693"/>
      <c r="AU5" s="693"/>
      <c r="AV5" s="693"/>
      <c r="AW5" s="693"/>
      <c r="AX5" s="693"/>
      <c r="AY5" s="693"/>
      <c r="AZ5" s="693"/>
      <c r="BA5" s="693"/>
      <c r="BB5" s="693"/>
      <c r="BC5" s="693"/>
      <c r="BD5" s="693"/>
      <c r="BE5" s="693"/>
      <c r="BF5" s="694"/>
      <c r="BG5" s="634">
        <v>1955176</v>
      </c>
      <c r="BH5" s="635"/>
      <c r="BI5" s="635"/>
      <c r="BJ5" s="635"/>
      <c r="BK5" s="635"/>
      <c r="BL5" s="635"/>
      <c r="BM5" s="635"/>
      <c r="BN5" s="636"/>
      <c r="BO5" s="672">
        <v>100</v>
      </c>
      <c r="BP5" s="672"/>
      <c r="BQ5" s="672"/>
      <c r="BR5" s="672"/>
      <c r="BS5" s="673" t="s">
        <v>122</v>
      </c>
      <c r="BT5" s="673"/>
      <c r="BU5" s="673"/>
      <c r="BV5" s="673"/>
      <c r="BW5" s="673"/>
      <c r="BX5" s="673"/>
      <c r="BY5" s="673"/>
      <c r="BZ5" s="673"/>
      <c r="CA5" s="673"/>
      <c r="CB5" s="711"/>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c r="B6" s="631" t="s">
        <v>220</v>
      </c>
      <c r="C6" s="632"/>
      <c r="D6" s="632"/>
      <c r="E6" s="632"/>
      <c r="F6" s="632"/>
      <c r="G6" s="632"/>
      <c r="H6" s="632"/>
      <c r="I6" s="632"/>
      <c r="J6" s="632"/>
      <c r="K6" s="632"/>
      <c r="L6" s="632"/>
      <c r="M6" s="632"/>
      <c r="N6" s="632"/>
      <c r="O6" s="632"/>
      <c r="P6" s="632"/>
      <c r="Q6" s="633"/>
      <c r="R6" s="634">
        <v>43834</v>
      </c>
      <c r="S6" s="635"/>
      <c r="T6" s="635"/>
      <c r="U6" s="635"/>
      <c r="V6" s="635"/>
      <c r="W6" s="635"/>
      <c r="X6" s="635"/>
      <c r="Y6" s="636"/>
      <c r="Z6" s="672">
        <v>0.5</v>
      </c>
      <c r="AA6" s="672"/>
      <c r="AB6" s="672"/>
      <c r="AC6" s="672"/>
      <c r="AD6" s="673">
        <v>43834</v>
      </c>
      <c r="AE6" s="673"/>
      <c r="AF6" s="673"/>
      <c r="AG6" s="673"/>
      <c r="AH6" s="673"/>
      <c r="AI6" s="673"/>
      <c r="AJ6" s="673"/>
      <c r="AK6" s="673"/>
      <c r="AL6" s="637">
        <v>0.9</v>
      </c>
      <c r="AM6" s="638"/>
      <c r="AN6" s="638"/>
      <c r="AO6" s="674"/>
      <c r="AP6" s="631" t="s">
        <v>221</v>
      </c>
      <c r="AQ6" s="632"/>
      <c r="AR6" s="632"/>
      <c r="AS6" s="632"/>
      <c r="AT6" s="632"/>
      <c r="AU6" s="632"/>
      <c r="AV6" s="632"/>
      <c r="AW6" s="632"/>
      <c r="AX6" s="632"/>
      <c r="AY6" s="632"/>
      <c r="AZ6" s="632"/>
      <c r="BA6" s="632"/>
      <c r="BB6" s="632"/>
      <c r="BC6" s="632"/>
      <c r="BD6" s="632"/>
      <c r="BE6" s="632"/>
      <c r="BF6" s="633"/>
      <c r="BG6" s="634">
        <v>1955176</v>
      </c>
      <c r="BH6" s="635"/>
      <c r="BI6" s="635"/>
      <c r="BJ6" s="635"/>
      <c r="BK6" s="635"/>
      <c r="BL6" s="635"/>
      <c r="BM6" s="635"/>
      <c r="BN6" s="636"/>
      <c r="BO6" s="672">
        <v>100</v>
      </c>
      <c r="BP6" s="672"/>
      <c r="BQ6" s="672"/>
      <c r="BR6" s="672"/>
      <c r="BS6" s="673" t="s">
        <v>122</v>
      </c>
      <c r="BT6" s="673"/>
      <c r="BU6" s="673"/>
      <c r="BV6" s="673"/>
      <c r="BW6" s="673"/>
      <c r="BX6" s="673"/>
      <c r="BY6" s="673"/>
      <c r="BZ6" s="673"/>
      <c r="CA6" s="673"/>
      <c r="CB6" s="711"/>
      <c r="CD6" s="692" t="s">
        <v>222</v>
      </c>
      <c r="CE6" s="693"/>
      <c r="CF6" s="693"/>
      <c r="CG6" s="693"/>
      <c r="CH6" s="693"/>
      <c r="CI6" s="693"/>
      <c r="CJ6" s="693"/>
      <c r="CK6" s="693"/>
      <c r="CL6" s="693"/>
      <c r="CM6" s="693"/>
      <c r="CN6" s="693"/>
      <c r="CO6" s="693"/>
      <c r="CP6" s="693"/>
      <c r="CQ6" s="694"/>
      <c r="CR6" s="634">
        <v>89217</v>
      </c>
      <c r="CS6" s="635"/>
      <c r="CT6" s="635"/>
      <c r="CU6" s="635"/>
      <c r="CV6" s="635"/>
      <c r="CW6" s="635"/>
      <c r="CX6" s="635"/>
      <c r="CY6" s="636"/>
      <c r="CZ6" s="716">
        <v>1.1000000000000001</v>
      </c>
      <c r="DA6" s="698"/>
      <c r="DB6" s="698"/>
      <c r="DC6" s="718"/>
      <c r="DD6" s="640" t="s">
        <v>122</v>
      </c>
      <c r="DE6" s="635"/>
      <c r="DF6" s="635"/>
      <c r="DG6" s="635"/>
      <c r="DH6" s="635"/>
      <c r="DI6" s="635"/>
      <c r="DJ6" s="635"/>
      <c r="DK6" s="635"/>
      <c r="DL6" s="635"/>
      <c r="DM6" s="635"/>
      <c r="DN6" s="635"/>
      <c r="DO6" s="635"/>
      <c r="DP6" s="636"/>
      <c r="DQ6" s="640">
        <v>89217</v>
      </c>
      <c r="DR6" s="635"/>
      <c r="DS6" s="635"/>
      <c r="DT6" s="635"/>
      <c r="DU6" s="635"/>
      <c r="DV6" s="635"/>
      <c r="DW6" s="635"/>
      <c r="DX6" s="635"/>
      <c r="DY6" s="635"/>
      <c r="DZ6" s="635"/>
      <c r="EA6" s="635"/>
      <c r="EB6" s="635"/>
      <c r="EC6" s="671"/>
    </row>
    <row r="7" spans="2:143" ht="11.25" customHeight="1">
      <c r="B7" s="631" t="s">
        <v>223</v>
      </c>
      <c r="C7" s="632"/>
      <c r="D7" s="632"/>
      <c r="E7" s="632"/>
      <c r="F7" s="632"/>
      <c r="G7" s="632"/>
      <c r="H7" s="632"/>
      <c r="I7" s="632"/>
      <c r="J7" s="632"/>
      <c r="K7" s="632"/>
      <c r="L7" s="632"/>
      <c r="M7" s="632"/>
      <c r="N7" s="632"/>
      <c r="O7" s="632"/>
      <c r="P7" s="632"/>
      <c r="Q7" s="633"/>
      <c r="R7" s="634">
        <v>1132</v>
      </c>
      <c r="S7" s="635"/>
      <c r="T7" s="635"/>
      <c r="U7" s="635"/>
      <c r="V7" s="635"/>
      <c r="W7" s="635"/>
      <c r="X7" s="635"/>
      <c r="Y7" s="636"/>
      <c r="Z7" s="672">
        <v>0</v>
      </c>
      <c r="AA7" s="672"/>
      <c r="AB7" s="672"/>
      <c r="AC7" s="672"/>
      <c r="AD7" s="673">
        <v>1132</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1042819</v>
      </c>
      <c r="BH7" s="635"/>
      <c r="BI7" s="635"/>
      <c r="BJ7" s="635"/>
      <c r="BK7" s="635"/>
      <c r="BL7" s="635"/>
      <c r="BM7" s="635"/>
      <c r="BN7" s="636"/>
      <c r="BO7" s="672">
        <v>53.3</v>
      </c>
      <c r="BP7" s="672"/>
      <c r="BQ7" s="672"/>
      <c r="BR7" s="672"/>
      <c r="BS7" s="673" t="s">
        <v>122</v>
      </c>
      <c r="BT7" s="673"/>
      <c r="BU7" s="673"/>
      <c r="BV7" s="673"/>
      <c r="BW7" s="673"/>
      <c r="BX7" s="673"/>
      <c r="BY7" s="673"/>
      <c r="BZ7" s="673"/>
      <c r="CA7" s="673"/>
      <c r="CB7" s="711"/>
      <c r="CD7" s="631" t="s">
        <v>225</v>
      </c>
      <c r="CE7" s="632"/>
      <c r="CF7" s="632"/>
      <c r="CG7" s="632"/>
      <c r="CH7" s="632"/>
      <c r="CI7" s="632"/>
      <c r="CJ7" s="632"/>
      <c r="CK7" s="632"/>
      <c r="CL7" s="632"/>
      <c r="CM7" s="632"/>
      <c r="CN7" s="632"/>
      <c r="CO7" s="632"/>
      <c r="CP7" s="632"/>
      <c r="CQ7" s="633"/>
      <c r="CR7" s="634">
        <v>1008331</v>
      </c>
      <c r="CS7" s="635"/>
      <c r="CT7" s="635"/>
      <c r="CU7" s="635"/>
      <c r="CV7" s="635"/>
      <c r="CW7" s="635"/>
      <c r="CX7" s="635"/>
      <c r="CY7" s="636"/>
      <c r="CZ7" s="672">
        <v>11.9</v>
      </c>
      <c r="DA7" s="672"/>
      <c r="DB7" s="672"/>
      <c r="DC7" s="672"/>
      <c r="DD7" s="640">
        <v>29725</v>
      </c>
      <c r="DE7" s="635"/>
      <c r="DF7" s="635"/>
      <c r="DG7" s="635"/>
      <c r="DH7" s="635"/>
      <c r="DI7" s="635"/>
      <c r="DJ7" s="635"/>
      <c r="DK7" s="635"/>
      <c r="DL7" s="635"/>
      <c r="DM7" s="635"/>
      <c r="DN7" s="635"/>
      <c r="DO7" s="635"/>
      <c r="DP7" s="636"/>
      <c r="DQ7" s="640">
        <v>915735</v>
      </c>
      <c r="DR7" s="635"/>
      <c r="DS7" s="635"/>
      <c r="DT7" s="635"/>
      <c r="DU7" s="635"/>
      <c r="DV7" s="635"/>
      <c r="DW7" s="635"/>
      <c r="DX7" s="635"/>
      <c r="DY7" s="635"/>
      <c r="DZ7" s="635"/>
      <c r="EA7" s="635"/>
      <c r="EB7" s="635"/>
      <c r="EC7" s="671"/>
    </row>
    <row r="8" spans="2:143" ht="11.25" customHeight="1">
      <c r="B8" s="631" t="s">
        <v>226</v>
      </c>
      <c r="C8" s="632"/>
      <c r="D8" s="632"/>
      <c r="E8" s="632"/>
      <c r="F8" s="632"/>
      <c r="G8" s="632"/>
      <c r="H8" s="632"/>
      <c r="I8" s="632"/>
      <c r="J8" s="632"/>
      <c r="K8" s="632"/>
      <c r="L8" s="632"/>
      <c r="M8" s="632"/>
      <c r="N8" s="632"/>
      <c r="O8" s="632"/>
      <c r="P8" s="632"/>
      <c r="Q8" s="633"/>
      <c r="R8" s="634">
        <v>31884</v>
      </c>
      <c r="S8" s="635"/>
      <c r="T8" s="635"/>
      <c r="U8" s="635"/>
      <c r="V8" s="635"/>
      <c r="W8" s="635"/>
      <c r="X8" s="635"/>
      <c r="Y8" s="636"/>
      <c r="Z8" s="672">
        <v>0.4</v>
      </c>
      <c r="AA8" s="672"/>
      <c r="AB8" s="672"/>
      <c r="AC8" s="672"/>
      <c r="AD8" s="673">
        <v>31884</v>
      </c>
      <c r="AE8" s="673"/>
      <c r="AF8" s="673"/>
      <c r="AG8" s="673"/>
      <c r="AH8" s="673"/>
      <c r="AI8" s="673"/>
      <c r="AJ8" s="673"/>
      <c r="AK8" s="673"/>
      <c r="AL8" s="637">
        <v>0.7</v>
      </c>
      <c r="AM8" s="638"/>
      <c r="AN8" s="638"/>
      <c r="AO8" s="674"/>
      <c r="AP8" s="631" t="s">
        <v>227</v>
      </c>
      <c r="AQ8" s="632"/>
      <c r="AR8" s="632"/>
      <c r="AS8" s="632"/>
      <c r="AT8" s="632"/>
      <c r="AU8" s="632"/>
      <c r="AV8" s="632"/>
      <c r="AW8" s="632"/>
      <c r="AX8" s="632"/>
      <c r="AY8" s="632"/>
      <c r="AZ8" s="632"/>
      <c r="BA8" s="632"/>
      <c r="BB8" s="632"/>
      <c r="BC8" s="632"/>
      <c r="BD8" s="632"/>
      <c r="BE8" s="632"/>
      <c r="BF8" s="633"/>
      <c r="BG8" s="634">
        <v>29587</v>
      </c>
      <c r="BH8" s="635"/>
      <c r="BI8" s="635"/>
      <c r="BJ8" s="635"/>
      <c r="BK8" s="635"/>
      <c r="BL8" s="635"/>
      <c r="BM8" s="635"/>
      <c r="BN8" s="636"/>
      <c r="BO8" s="672">
        <v>1.5</v>
      </c>
      <c r="BP8" s="672"/>
      <c r="BQ8" s="672"/>
      <c r="BR8" s="672"/>
      <c r="BS8" s="673" t="s">
        <v>122</v>
      </c>
      <c r="BT8" s="673"/>
      <c r="BU8" s="673"/>
      <c r="BV8" s="673"/>
      <c r="BW8" s="673"/>
      <c r="BX8" s="673"/>
      <c r="BY8" s="673"/>
      <c r="BZ8" s="673"/>
      <c r="CA8" s="673"/>
      <c r="CB8" s="711"/>
      <c r="CD8" s="631" t="s">
        <v>228</v>
      </c>
      <c r="CE8" s="632"/>
      <c r="CF8" s="632"/>
      <c r="CG8" s="632"/>
      <c r="CH8" s="632"/>
      <c r="CI8" s="632"/>
      <c r="CJ8" s="632"/>
      <c r="CK8" s="632"/>
      <c r="CL8" s="632"/>
      <c r="CM8" s="632"/>
      <c r="CN8" s="632"/>
      <c r="CO8" s="632"/>
      <c r="CP8" s="632"/>
      <c r="CQ8" s="633"/>
      <c r="CR8" s="634">
        <v>2643614</v>
      </c>
      <c r="CS8" s="635"/>
      <c r="CT8" s="635"/>
      <c r="CU8" s="635"/>
      <c r="CV8" s="635"/>
      <c r="CW8" s="635"/>
      <c r="CX8" s="635"/>
      <c r="CY8" s="636"/>
      <c r="CZ8" s="672">
        <v>31.2</v>
      </c>
      <c r="DA8" s="672"/>
      <c r="DB8" s="672"/>
      <c r="DC8" s="672"/>
      <c r="DD8" s="640">
        <v>3674</v>
      </c>
      <c r="DE8" s="635"/>
      <c r="DF8" s="635"/>
      <c r="DG8" s="635"/>
      <c r="DH8" s="635"/>
      <c r="DI8" s="635"/>
      <c r="DJ8" s="635"/>
      <c r="DK8" s="635"/>
      <c r="DL8" s="635"/>
      <c r="DM8" s="635"/>
      <c r="DN8" s="635"/>
      <c r="DO8" s="635"/>
      <c r="DP8" s="636"/>
      <c r="DQ8" s="640">
        <v>1696631</v>
      </c>
      <c r="DR8" s="635"/>
      <c r="DS8" s="635"/>
      <c r="DT8" s="635"/>
      <c r="DU8" s="635"/>
      <c r="DV8" s="635"/>
      <c r="DW8" s="635"/>
      <c r="DX8" s="635"/>
      <c r="DY8" s="635"/>
      <c r="DZ8" s="635"/>
      <c r="EA8" s="635"/>
      <c r="EB8" s="635"/>
      <c r="EC8" s="671"/>
    </row>
    <row r="9" spans="2:143" ht="11.25" customHeight="1">
      <c r="B9" s="631" t="s">
        <v>229</v>
      </c>
      <c r="C9" s="632"/>
      <c r="D9" s="632"/>
      <c r="E9" s="632"/>
      <c r="F9" s="632"/>
      <c r="G9" s="632"/>
      <c r="H9" s="632"/>
      <c r="I9" s="632"/>
      <c r="J9" s="632"/>
      <c r="K9" s="632"/>
      <c r="L9" s="632"/>
      <c r="M9" s="632"/>
      <c r="N9" s="632"/>
      <c r="O9" s="632"/>
      <c r="P9" s="632"/>
      <c r="Q9" s="633"/>
      <c r="R9" s="634">
        <v>34935</v>
      </c>
      <c r="S9" s="635"/>
      <c r="T9" s="635"/>
      <c r="U9" s="635"/>
      <c r="V9" s="635"/>
      <c r="W9" s="635"/>
      <c r="X9" s="635"/>
      <c r="Y9" s="636"/>
      <c r="Z9" s="672">
        <v>0.4</v>
      </c>
      <c r="AA9" s="672"/>
      <c r="AB9" s="672"/>
      <c r="AC9" s="672"/>
      <c r="AD9" s="673">
        <v>34935</v>
      </c>
      <c r="AE9" s="673"/>
      <c r="AF9" s="673"/>
      <c r="AG9" s="673"/>
      <c r="AH9" s="673"/>
      <c r="AI9" s="673"/>
      <c r="AJ9" s="673"/>
      <c r="AK9" s="673"/>
      <c r="AL9" s="637">
        <v>0.7</v>
      </c>
      <c r="AM9" s="638"/>
      <c r="AN9" s="638"/>
      <c r="AO9" s="674"/>
      <c r="AP9" s="631" t="s">
        <v>230</v>
      </c>
      <c r="AQ9" s="632"/>
      <c r="AR9" s="632"/>
      <c r="AS9" s="632"/>
      <c r="AT9" s="632"/>
      <c r="AU9" s="632"/>
      <c r="AV9" s="632"/>
      <c r="AW9" s="632"/>
      <c r="AX9" s="632"/>
      <c r="AY9" s="632"/>
      <c r="AZ9" s="632"/>
      <c r="BA9" s="632"/>
      <c r="BB9" s="632"/>
      <c r="BC9" s="632"/>
      <c r="BD9" s="632"/>
      <c r="BE9" s="632"/>
      <c r="BF9" s="633"/>
      <c r="BG9" s="634">
        <v>952361</v>
      </c>
      <c r="BH9" s="635"/>
      <c r="BI9" s="635"/>
      <c r="BJ9" s="635"/>
      <c r="BK9" s="635"/>
      <c r="BL9" s="635"/>
      <c r="BM9" s="635"/>
      <c r="BN9" s="636"/>
      <c r="BO9" s="672">
        <v>48.7</v>
      </c>
      <c r="BP9" s="672"/>
      <c r="BQ9" s="672"/>
      <c r="BR9" s="672"/>
      <c r="BS9" s="673" t="s">
        <v>122</v>
      </c>
      <c r="BT9" s="673"/>
      <c r="BU9" s="673"/>
      <c r="BV9" s="673"/>
      <c r="BW9" s="673"/>
      <c r="BX9" s="673"/>
      <c r="BY9" s="673"/>
      <c r="BZ9" s="673"/>
      <c r="CA9" s="673"/>
      <c r="CB9" s="711"/>
      <c r="CD9" s="631" t="s">
        <v>231</v>
      </c>
      <c r="CE9" s="632"/>
      <c r="CF9" s="632"/>
      <c r="CG9" s="632"/>
      <c r="CH9" s="632"/>
      <c r="CI9" s="632"/>
      <c r="CJ9" s="632"/>
      <c r="CK9" s="632"/>
      <c r="CL9" s="632"/>
      <c r="CM9" s="632"/>
      <c r="CN9" s="632"/>
      <c r="CO9" s="632"/>
      <c r="CP9" s="632"/>
      <c r="CQ9" s="633"/>
      <c r="CR9" s="634">
        <v>884904</v>
      </c>
      <c r="CS9" s="635"/>
      <c r="CT9" s="635"/>
      <c r="CU9" s="635"/>
      <c r="CV9" s="635"/>
      <c r="CW9" s="635"/>
      <c r="CX9" s="635"/>
      <c r="CY9" s="636"/>
      <c r="CZ9" s="672">
        <v>10.5</v>
      </c>
      <c r="DA9" s="672"/>
      <c r="DB9" s="672"/>
      <c r="DC9" s="672"/>
      <c r="DD9" s="640">
        <v>83725</v>
      </c>
      <c r="DE9" s="635"/>
      <c r="DF9" s="635"/>
      <c r="DG9" s="635"/>
      <c r="DH9" s="635"/>
      <c r="DI9" s="635"/>
      <c r="DJ9" s="635"/>
      <c r="DK9" s="635"/>
      <c r="DL9" s="635"/>
      <c r="DM9" s="635"/>
      <c r="DN9" s="635"/>
      <c r="DO9" s="635"/>
      <c r="DP9" s="636"/>
      <c r="DQ9" s="640">
        <v>512426</v>
      </c>
      <c r="DR9" s="635"/>
      <c r="DS9" s="635"/>
      <c r="DT9" s="635"/>
      <c r="DU9" s="635"/>
      <c r="DV9" s="635"/>
      <c r="DW9" s="635"/>
      <c r="DX9" s="635"/>
      <c r="DY9" s="635"/>
      <c r="DZ9" s="635"/>
      <c r="EA9" s="635"/>
      <c r="EB9" s="635"/>
      <c r="EC9" s="671"/>
    </row>
    <row r="10" spans="2:143" ht="11.25" customHeight="1">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25244</v>
      </c>
      <c r="BH10" s="635"/>
      <c r="BI10" s="635"/>
      <c r="BJ10" s="635"/>
      <c r="BK10" s="635"/>
      <c r="BL10" s="635"/>
      <c r="BM10" s="635"/>
      <c r="BN10" s="636"/>
      <c r="BO10" s="672">
        <v>1.3</v>
      </c>
      <c r="BP10" s="672"/>
      <c r="BQ10" s="672"/>
      <c r="BR10" s="672"/>
      <c r="BS10" s="673" t="s">
        <v>122</v>
      </c>
      <c r="BT10" s="673"/>
      <c r="BU10" s="673"/>
      <c r="BV10" s="673"/>
      <c r="BW10" s="673"/>
      <c r="BX10" s="673"/>
      <c r="BY10" s="673"/>
      <c r="BZ10" s="673"/>
      <c r="CA10" s="673"/>
      <c r="CB10" s="711"/>
      <c r="CD10" s="631" t="s">
        <v>234</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c r="B11" s="631" t="s">
        <v>235</v>
      </c>
      <c r="C11" s="632"/>
      <c r="D11" s="632"/>
      <c r="E11" s="632"/>
      <c r="F11" s="632"/>
      <c r="G11" s="632"/>
      <c r="H11" s="632"/>
      <c r="I11" s="632"/>
      <c r="J11" s="632"/>
      <c r="K11" s="632"/>
      <c r="L11" s="632"/>
      <c r="M11" s="632"/>
      <c r="N11" s="632"/>
      <c r="O11" s="632"/>
      <c r="P11" s="632"/>
      <c r="Q11" s="633"/>
      <c r="R11" s="634">
        <v>349853</v>
      </c>
      <c r="S11" s="635"/>
      <c r="T11" s="635"/>
      <c r="U11" s="635"/>
      <c r="V11" s="635"/>
      <c r="W11" s="635"/>
      <c r="X11" s="635"/>
      <c r="Y11" s="636"/>
      <c r="Z11" s="637">
        <v>4.0999999999999996</v>
      </c>
      <c r="AA11" s="638"/>
      <c r="AB11" s="638"/>
      <c r="AC11" s="639"/>
      <c r="AD11" s="640">
        <v>349853</v>
      </c>
      <c r="AE11" s="635"/>
      <c r="AF11" s="635"/>
      <c r="AG11" s="635"/>
      <c r="AH11" s="635"/>
      <c r="AI11" s="635"/>
      <c r="AJ11" s="635"/>
      <c r="AK11" s="636"/>
      <c r="AL11" s="637">
        <v>7.3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35627</v>
      </c>
      <c r="BH11" s="635"/>
      <c r="BI11" s="635"/>
      <c r="BJ11" s="635"/>
      <c r="BK11" s="635"/>
      <c r="BL11" s="635"/>
      <c r="BM11" s="635"/>
      <c r="BN11" s="636"/>
      <c r="BO11" s="672">
        <v>1.8</v>
      </c>
      <c r="BP11" s="672"/>
      <c r="BQ11" s="672"/>
      <c r="BR11" s="672"/>
      <c r="BS11" s="673" t="s">
        <v>122</v>
      </c>
      <c r="BT11" s="673"/>
      <c r="BU11" s="673"/>
      <c r="BV11" s="673"/>
      <c r="BW11" s="673"/>
      <c r="BX11" s="673"/>
      <c r="BY11" s="673"/>
      <c r="BZ11" s="673"/>
      <c r="CA11" s="673"/>
      <c r="CB11" s="711"/>
      <c r="CD11" s="631" t="s">
        <v>237</v>
      </c>
      <c r="CE11" s="632"/>
      <c r="CF11" s="632"/>
      <c r="CG11" s="632"/>
      <c r="CH11" s="632"/>
      <c r="CI11" s="632"/>
      <c r="CJ11" s="632"/>
      <c r="CK11" s="632"/>
      <c r="CL11" s="632"/>
      <c r="CM11" s="632"/>
      <c r="CN11" s="632"/>
      <c r="CO11" s="632"/>
      <c r="CP11" s="632"/>
      <c r="CQ11" s="633"/>
      <c r="CR11" s="634">
        <v>145746</v>
      </c>
      <c r="CS11" s="635"/>
      <c r="CT11" s="635"/>
      <c r="CU11" s="635"/>
      <c r="CV11" s="635"/>
      <c r="CW11" s="635"/>
      <c r="CX11" s="635"/>
      <c r="CY11" s="636"/>
      <c r="CZ11" s="672">
        <v>1.7</v>
      </c>
      <c r="DA11" s="672"/>
      <c r="DB11" s="672"/>
      <c r="DC11" s="672"/>
      <c r="DD11" s="640">
        <v>116345</v>
      </c>
      <c r="DE11" s="635"/>
      <c r="DF11" s="635"/>
      <c r="DG11" s="635"/>
      <c r="DH11" s="635"/>
      <c r="DI11" s="635"/>
      <c r="DJ11" s="635"/>
      <c r="DK11" s="635"/>
      <c r="DL11" s="635"/>
      <c r="DM11" s="635"/>
      <c r="DN11" s="635"/>
      <c r="DO11" s="635"/>
      <c r="DP11" s="636"/>
      <c r="DQ11" s="640">
        <v>26351</v>
      </c>
      <c r="DR11" s="635"/>
      <c r="DS11" s="635"/>
      <c r="DT11" s="635"/>
      <c r="DU11" s="635"/>
      <c r="DV11" s="635"/>
      <c r="DW11" s="635"/>
      <c r="DX11" s="635"/>
      <c r="DY11" s="635"/>
      <c r="DZ11" s="635"/>
      <c r="EA11" s="635"/>
      <c r="EB11" s="635"/>
      <c r="EC11" s="671"/>
    </row>
    <row r="12" spans="2:143" ht="11.25" customHeight="1">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780929</v>
      </c>
      <c r="BH12" s="635"/>
      <c r="BI12" s="635"/>
      <c r="BJ12" s="635"/>
      <c r="BK12" s="635"/>
      <c r="BL12" s="635"/>
      <c r="BM12" s="635"/>
      <c r="BN12" s="636"/>
      <c r="BO12" s="672">
        <v>39.9</v>
      </c>
      <c r="BP12" s="672"/>
      <c r="BQ12" s="672"/>
      <c r="BR12" s="672"/>
      <c r="BS12" s="673" t="s">
        <v>122</v>
      </c>
      <c r="BT12" s="673"/>
      <c r="BU12" s="673"/>
      <c r="BV12" s="673"/>
      <c r="BW12" s="673"/>
      <c r="BX12" s="673"/>
      <c r="BY12" s="673"/>
      <c r="BZ12" s="673"/>
      <c r="CA12" s="673"/>
      <c r="CB12" s="711"/>
      <c r="CD12" s="631" t="s">
        <v>240</v>
      </c>
      <c r="CE12" s="632"/>
      <c r="CF12" s="632"/>
      <c r="CG12" s="632"/>
      <c r="CH12" s="632"/>
      <c r="CI12" s="632"/>
      <c r="CJ12" s="632"/>
      <c r="CK12" s="632"/>
      <c r="CL12" s="632"/>
      <c r="CM12" s="632"/>
      <c r="CN12" s="632"/>
      <c r="CO12" s="632"/>
      <c r="CP12" s="632"/>
      <c r="CQ12" s="633"/>
      <c r="CR12" s="634">
        <v>50487</v>
      </c>
      <c r="CS12" s="635"/>
      <c r="CT12" s="635"/>
      <c r="CU12" s="635"/>
      <c r="CV12" s="635"/>
      <c r="CW12" s="635"/>
      <c r="CX12" s="635"/>
      <c r="CY12" s="636"/>
      <c r="CZ12" s="672">
        <v>0.6</v>
      </c>
      <c r="DA12" s="672"/>
      <c r="DB12" s="672"/>
      <c r="DC12" s="672"/>
      <c r="DD12" s="640" t="s">
        <v>122</v>
      </c>
      <c r="DE12" s="635"/>
      <c r="DF12" s="635"/>
      <c r="DG12" s="635"/>
      <c r="DH12" s="635"/>
      <c r="DI12" s="635"/>
      <c r="DJ12" s="635"/>
      <c r="DK12" s="635"/>
      <c r="DL12" s="635"/>
      <c r="DM12" s="635"/>
      <c r="DN12" s="635"/>
      <c r="DO12" s="635"/>
      <c r="DP12" s="636"/>
      <c r="DQ12" s="640">
        <v>50487</v>
      </c>
      <c r="DR12" s="635"/>
      <c r="DS12" s="635"/>
      <c r="DT12" s="635"/>
      <c r="DU12" s="635"/>
      <c r="DV12" s="635"/>
      <c r="DW12" s="635"/>
      <c r="DX12" s="635"/>
      <c r="DY12" s="635"/>
      <c r="DZ12" s="635"/>
      <c r="EA12" s="635"/>
      <c r="EB12" s="635"/>
      <c r="EC12" s="671"/>
    </row>
    <row r="13" spans="2:143" ht="11.25" customHeight="1">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780929</v>
      </c>
      <c r="BH13" s="635"/>
      <c r="BI13" s="635"/>
      <c r="BJ13" s="635"/>
      <c r="BK13" s="635"/>
      <c r="BL13" s="635"/>
      <c r="BM13" s="635"/>
      <c r="BN13" s="636"/>
      <c r="BO13" s="672">
        <v>39.9</v>
      </c>
      <c r="BP13" s="672"/>
      <c r="BQ13" s="672"/>
      <c r="BR13" s="672"/>
      <c r="BS13" s="673" t="s">
        <v>122</v>
      </c>
      <c r="BT13" s="673"/>
      <c r="BU13" s="673"/>
      <c r="BV13" s="673"/>
      <c r="BW13" s="673"/>
      <c r="BX13" s="673"/>
      <c r="BY13" s="673"/>
      <c r="BZ13" s="673"/>
      <c r="CA13" s="673"/>
      <c r="CB13" s="711"/>
      <c r="CD13" s="631" t="s">
        <v>243</v>
      </c>
      <c r="CE13" s="632"/>
      <c r="CF13" s="632"/>
      <c r="CG13" s="632"/>
      <c r="CH13" s="632"/>
      <c r="CI13" s="632"/>
      <c r="CJ13" s="632"/>
      <c r="CK13" s="632"/>
      <c r="CL13" s="632"/>
      <c r="CM13" s="632"/>
      <c r="CN13" s="632"/>
      <c r="CO13" s="632"/>
      <c r="CP13" s="632"/>
      <c r="CQ13" s="633"/>
      <c r="CR13" s="634">
        <v>1523316</v>
      </c>
      <c r="CS13" s="635"/>
      <c r="CT13" s="635"/>
      <c r="CU13" s="635"/>
      <c r="CV13" s="635"/>
      <c r="CW13" s="635"/>
      <c r="CX13" s="635"/>
      <c r="CY13" s="636"/>
      <c r="CZ13" s="672">
        <v>18</v>
      </c>
      <c r="DA13" s="672"/>
      <c r="DB13" s="672"/>
      <c r="DC13" s="672"/>
      <c r="DD13" s="640">
        <v>1038899</v>
      </c>
      <c r="DE13" s="635"/>
      <c r="DF13" s="635"/>
      <c r="DG13" s="635"/>
      <c r="DH13" s="635"/>
      <c r="DI13" s="635"/>
      <c r="DJ13" s="635"/>
      <c r="DK13" s="635"/>
      <c r="DL13" s="635"/>
      <c r="DM13" s="635"/>
      <c r="DN13" s="635"/>
      <c r="DO13" s="635"/>
      <c r="DP13" s="636"/>
      <c r="DQ13" s="640">
        <v>513876</v>
      </c>
      <c r="DR13" s="635"/>
      <c r="DS13" s="635"/>
      <c r="DT13" s="635"/>
      <c r="DU13" s="635"/>
      <c r="DV13" s="635"/>
      <c r="DW13" s="635"/>
      <c r="DX13" s="635"/>
      <c r="DY13" s="635"/>
      <c r="DZ13" s="635"/>
      <c r="EA13" s="635"/>
      <c r="EB13" s="635"/>
      <c r="EC13" s="671"/>
    </row>
    <row r="14" spans="2:143" ht="11.25" customHeight="1">
      <c r="B14" s="631" t="s">
        <v>244</v>
      </c>
      <c r="C14" s="632"/>
      <c r="D14" s="632"/>
      <c r="E14" s="632"/>
      <c r="F14" s="632"/>
      <c r="G14" s="632"/>
      <c r="H14" s="632"/>
      <c r="I14" s="632"/>
      <c r="J14" s="632"/>
      <c r="K14" s="632"/>
      <c r="L14" s="632"/>
      <c r="M14" s="632"/>
      <c r="N14" s="632"/>
      <c r="O14" s="632"/>
      <c r="P14" s="632"/>
      <c r="Q14" s="633"/>
      <c r="R14" s="634">
        <v>1017</v>
      </c>
      <c r="S14" s="635"/>
      <c r="T14" s="635"/>
      <c r="U14" s="635"/>
      <c r="V14" s="635"/>
      <c r="W14" s="635"/>
      <c r="X14" s="635"/>
      <c r="Y14" s="636"/>
      <c r="Z14" s="672">
        <v>0</v>
      </c>
      <c r="AA14" s="672"/>
      <c r="AB14" s="672"/>
      <c r="AC14" s="672"/>
      <c r="AD14" s="673">
        <v>1017</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43005</v>
      </c>
      <c r="BH14" s="635"/>
      <c r="BI14" s="635"/>
      <c r="BJ14" s="635"/>
      <c r="BK14" s="635"/>
      <c r="BL14" s="635"/>
      <c r="BM14" s="635"/>
      <c r="BN14" s="636"/>
      <c r="BO14" s="672">
        <v>2.2000000000000002</v>
      </c>
      <c r="BP14" s="672"/>
      <c r="BQ14" s="672"/>
      <c r="BR14" s="672"/>
      <c r="BS14" s="673" t="s">
        <v>122</v>
      </c>
      <c r="BT14" s="673"/>
      <c r="BU14" s="673"/>
      <c r="BV14" s="673"/>
      <c r="BW14" s="673"/>
      <c r="BX14" s="673"/>
      <c r="BY14" s="673"/>
      <c r="BZ14" s="673"/>
      <c r="CA14" s="673"/>
      <c r="CB14" s="711"/>
      <c r="CD14" s="631" t="s">
        <v>246</v>
      </c>
      <c r="CE14" s="632"/>
      <c r="CF14" s="632"/>
      <c r="CG14" s="632"/>
      <c r="CH14" s="632"/>
      <c r="CI14" s="632"/>
      <c r="CJ14" s="632"/>
      <c r="CK14" s="632"/>
      <c r="CL14" s="632"/>
      <c r="CM14" s="632"/>
      <c r="CN14" s="632"/>
      <c r="CO14" s="632"/>
      <c r="CP14" s="632"/>
      <c r="CQ14" s="633"/>
      <c r="CR14" s="634">
        <v>248760</v>
      </c>
      <c r="CS14" s="635"/>
      <c r="CT14" s="635"/>
      <c r="CU14" s="635"/>
      <c r="CV14" s="635"/>
      <c r="CW14" s="635"/>
      <c r="CX14" s="635"/>
      <c r="CY14" s="636"/>
      <c r="CZ14" s="672">
        <v>2.9</v>
      </c>
      <c r="DA14" s="672"/>
      <c r="DB14" s="672"/>
      <c r="DC14" s="672"/>
      <c r="DD14" s="640">
        <v>1661</v>
      </c>
      <c r="DE14" s="635"/>
      <c r="DF14" s="635"/>
      <c r="DG14" s="635"/>
      <c r="DH14" s="635"/>
      <c r="DI14" s="635"/>
      <c r="DJ14" s="635"/>
      <c r="DK14" s="635"/>
      <c r="DL14" s="635"/>
      <c r="DM14" s="635"/>
      <c r="DN14" s="635"/>
      <c r="DO14" s="635"/>
      <c r="DP14" s="636"/>
      <c r="DQ14" s="640">
        <v>235217</v>
      </c>
      <c r="DR14" s="635"/>
      <c r="DS14" s="635"/>
      <c r="DT14" s="635"/>
      <c r="DU14" s="635"/>
      <c r="DV14" s="635"/>
      <c r="DW14" s="635"/>
      <c r="DX14" s="635"/>
      <c r="DY14" s="635"/>
      <c r="DZ14" s="635"/>
      <c r="EA14" s="635"/>
      <c r="EB14" s="635"/>
      <c r="EC14" s="671"/>
    </row>
    <row r="15" spans="2:143" ht="11.25" customHeight="1">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88423</v>
      </c>
      <c r="BH15" s="635"/>
      <c r="BI15" s="635"/>
      <c r="BJ15" s="635"/>
      <c r="BK15" s="635"/>
      <c r="BL15" s="635"/>
      <c r="BM15" s="635"/>
      <c r="BN15" s="636"/>
      <c r="BO15" s="672">
        <v>4.5</v>
      </c>
      <c r="BP15" s="672"/>
      <c r="BQ15" s="672"/>
      <c r="BR15" s="672"/>
      <c r="BS15" s="673" t="s">
        <v>122</v>
      </c>
      <c r="BT15" s="673"/>
      <c r="BU15" s="673"/>
      <c r="BV15" s="673"/>
      <c r="BW15" s="673"/>
      <c r="BX15" s="673"/>
      <c r="BY15" s="673"/>
      <c r="BZ15" s="673"/>
      <c r="CA15" s="673"/>
      <c r="CB15" s="711"/>
      <c r="CD15" s="631" t="s">
        <v>249</v>
      </c>
      <c r="CE15" s="632"/>
      <c r="CF15" s="632"/>
      <c r="CG15" s="632"/>
      <c r="CH15" s="632"/>
      <c r="CI15" s="632"/>
      <c r="CJ15" s="632"/>
      <c r="CK15" s="632"/>
      <c r="CL15" s="632"/>
      <c r="CM15" s="632"/>
      <c r="CN15" s="632"/>
      <c r="CO15" s="632"/>
      <c r="CP15" s="632"/>
      <c r="CQ15" s="633"/>
      <c r="CR15" s="634">
        <v>552527</v>
      </c>
      <c r="CS15" s="635"/>
      <c r="CT15" s="635"/>
      <c r="CU15" s="635"/>
      <c r="CV15" s="635"/>
      <c r="CW15" s="635"/>
      <c r="CX15" s="635"/>
      <c r="CY15" s="636"/>
      <c r="CZ15" s="672">
        <v>6.5</v>
      </c>
      <c r="DA15" s="672"/>
      <c r="DB15" s="672"/>
      <c r="DC15" s="672"/>
      <c r="DD15" s="640">
        <v>33168</v>
      </c>
      <c r="DE15" s="635"/>
      <c r="DF15" s="635"/>
      <c r="DG15" s="635"/>
      <c r="DH15" s="635"/>
      <c r="DI15" s="635"/>
      <c r="DJ15" s="635"/>
      <c r="DK15" s="635"/>
      <c r="DL15" s="635"/>
      <c r="DM15" s="635"/>
      <c r="DN15" s="635"/>
      <c r="DO15" s="635"/>
      <c r="DP15" s="636"/>
      <c r="DQ15" s="640">
        <v>497539</v>
      </c>
      <c r="DR15" s="635"/>
      <c r="DS15" s="635"/>
      <c r="DT15" s="635"/>
      <c r="DU15" s="635"/>
      <c r="DV15" s="635"/>
      <c r="DW15" s="635"/>
      <c r="DX15" s="635"/>
      <c r="DY15" s="635"/>
      <c r="DZ15" s="635"/>
      <c r="EA15" s="635"/>
      <c r="EB15" s="635"/>
      <c r="EC15" s="671"/>
    </row>
    <row r="16" spans="2:143" ht="11.25" customHeight="1">
      <c r="B16" s="631" t="s">
        <v>250</v>
      </c>
      <c r="C16" s="632"/>
      <c r="D16" s="632"/>
      <c r="E16" s="632"/>
      <c r="F16" s="632"/>
      <c r="G16" s="632"/>
      <c r="H16" s="632"/>
      <c r="I16" s="632"/>
      <c r="J16" s="632"/>
      <c r="K16" s="632"/>
      <c r="L16" s="632"/>
      <c r="M16" s="632"/>
      <c r="N16" s="632"/>
      <c r="O16" s="632"/>
      <c r="P16" s="632"/>
      <c r="Q16" s="633"/>
      <c r="R16" s="634">
        <v>7446</v>
      </c>
      <c r="S16" s="635"/>
      <c r="T16" s="635"/>
      <c r="U16" s="635"/>
      <c r="V16" s="635"/>
      <c r="W16" s="635"/>
      <c r="X16" s="635"/>
      <c r="Y16" s="636"/>
      <c r="Z16" s="672">
        <v>0.1</v>
      </c>
      <c r="AA16" s="672"/>
      <c r="AB16" s="672"/>
      <c r="AC16" s="672"/>
      <c r="AD16" s="673">
        <v>7446</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c r="B17" s="631" t="s">
        <v>253</v>
      </c>
      <c r="C17" s="632"/>
      <c r="D17" s="632"/>
      <c r="E17" s="632"/>
      <c r="F17" s="632"/>
      <c r="G17" s="632"/>
      <c r="H17" s="632"/>
      <c r="I17" s="632"/>
      <c r="J17" s="632"/>
      <c r="K17" s="632"/>
      <c r="L17" s="632"/>
      <c r="M17" s="632"/>
      <c r="N17" s="632"/>
      <c r="O17" s="632"/>
      <c r="P17" s="632"/>
      <c r="Q17" s="633"/>
      <c r="R17" s="634">
        <v>14482</v>
      </c>
      <c r="S17" s="635"/>
      <c r="T17" s="635"/>
      <c r="U17" s="635"/>
      <c r="V17" s="635"/>
      <c r="W17" s="635"/>
      <c r="X17" s="635"/>
      <c r="Y17" s="636"/>
      <c r="Z17" s="672">
        <v>0.2</v>
      </c>
      <c r="AA17" s="672"/>
      <c r="AB17" s="672"/>
      <c r="AC17" s="672"/>
      <c r="AD17" s="673">
        <v>14482</v>
      </c>
      <c r="AE17" s="673"/>
      <c r="AF17" s="673"/>
      <c r="AG17" s="673"/>
      <c r="AH17" s="673"/>
      <c r="AI17" s="673"/>
      <c r="AJ17" s="673"/>
      <c r="AK17" s="673"/>
      <c r="AL17" s="637">
        <v>0.3</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255</v>
      </c>
      <c r="CE17" s="632"/>
      <c r="CF17" s="632"/>
      <c r="CG17" s="632"/>
      <c r="CH17" s="632"/>
      <c r="CI17" s="632"/>
      <c r="CJ17" s="632"/>
      <c r="CK17" s="632"/>
      <c r="CL17" s="632"/>
      <c r="CM17" s="632"/>
      <c r="CN17" s="632"/>
      <c r="CO17" s="632"/>
      <c r="CP17" s="632"/>
      <c r="CQ17" s="633"/>
      <c r="CR17" s="634">
        <v>1319808</v>
      </c>
      <c r="CS17" s="635"/>
      <c r="CT17" s="635"/>
      <c r="CU17" s="635"/>
      <c r="CV17" s="635"/>
      <c r="CW17" s="635"/>
      <c r="CX17" s="635"/>
      <c r="CY17" s="636"/>
      <c r="CZ17" s="672">
        <v>15.6</v>
      </c>
      <c r="DA17" s="672"/>
      <c r="DB17" s="672"/>
      <c r="DC17" s="672"/>
      <c r="DD17" s="640" t="s">
        <v>122</v>
      </c>
      <c r="DE17" s="635"/>
      <c r="DF17" s="635"/>
      <c r="DG17" s="635"/>
      <c r="DH17" s="635"/>
      <c r="DI17" s="635"/>
      <c r="DJ17" s="635"/>
      <c r="DK17" s="635"/>
      <c r="DL17" s="635"/>
      <c r="DM17" s="635"/>
      <c r="DN17" s="635"/>
      <c r="DO17" s="635"/>
      <c r="DP17" s="636"/>
      <c r="DQ17" s="640">
        <v>1319808</v>
      </c>
      <c r="DR17" s="635"/>
      <c r="DS17" s="635"/>
      <c r="DT17" s="635"/>
      <c r="DU17" s="635"/>
      <c r="DV17" s="635"/>
      <c r="DW17" s="635"/>
      <c r="DX17" s="635"/>
      <c r="DY17" s="635"/>
      <c r="DZ17" s="635"/>
      <c r="EA17" s="635"/>
      <c r="EB17" s="635"/>
      <c r="EC17" s="671"/>
    </row>
    <row r="18" spans="2:133" ht="11.25" customHeight="1">
      <c r="B18" s="631" t="s">
        <v>256</v>
      </c>
      <c r="C18" s="632"/>
      <c r="D18" s="632"/>
      <c r="E18" s="632"/>
      <c r="F18" s="632"/>
      <c r="G18" s="632"/>
      <c r="H18" s="632"/>
      <c r="I18" s="632"/>
      <c r="J18" s="632"/>
      <c r="K18" s="632"/>
      <c r="L18" s="632"/>
      <c r="M18" s="632"/>
      <c r="N18" s="632"/>
      <c r="O18" s="632"/>
      <c r="P18" s="632"/>
      <c r="Q18" s="633"/>
      <c r="R18" s="634">
        <v>13598</v>
      </c>
      <c r="S18" s="635"/>
      <c r="T18" s="635"/>
      <c r="U18" s="635"/>
      <c r="V18" s="635"/>
      <c r="W18" s="635"/>
      <c r="X18" s="635"/>
      <c r="Y18" s="636"/>
      <c r="Z18" s="672">
        <v>0.2</v>
      </c>
      <c r="AA18" s="672"/>
      <c r="AB18" s="672"/>
      <c r="AC18" s="672"/>
      <c r="AD18" s="673">
        <v>13598</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c r="B19" s="631" t="s">
        <v>259</v>
      </c>
      <c r="C19" s="632"/>
      <c r="D19" s="632"/>
      <c r="E19" s="632"/>
      <c r="F19" s="632"/>
      <c r="G19" s="632"/>
      <c r="H19" s="632"/>
      <c r="I19" s="632"/>
      <c r="J19" s="632"/>
      <c r="K19" s="632"/>
      <c r="L19" s="632"/>
      <c r="M19" s="632"/>
      <c r="N19" s="632"/>
      <c r="O19" s="632"/>
      <c r="P19" s="632"/>
      <c r="Q19" s="633"/>
      <c r="R19" s="634">
        <v>13494</v>
      </c>
      <c r="S19" s="635"/>
      <c r="T19" s="635"/>
      <c r="U19" s="635"/>
      <c r="V19" s="635"/>
      <c r="W19" s="635"/>
      <c r="X19" s="635"/>
      <c r="Y19" s="636"/>
      <c r="Z19" s="672">
        <v>0.2</v>
      </c>
      <c r="AA19" s="672"/>
      <c r="AB19" s="672"/>
      <c r="AC19" s="672"/>
      <c r="AD19" s="673">
        <v>13494</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1"/>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c r="B20" s="701" t="s">
        <v>262</v>
      </c>
      <c r="C20" s="702"/>
      <c r="D20" s="702"/>
      <c r="E20" s="702"/>
      <c r="F20" s="702"/>
      <c r="G20" s="702"/>
      <c r="H20" s="702"/>
      <c r="I20" s="702"/>
      <c r="J20" s="702"/>
      <c r="K20" s="702"/>
      <c r="L20" s="702"/>
      <c r="M20" s="702"/>
      <c r="N20" s="702"/>
      <c r="O20" s="702"/>
      <c r="P20" s="702"/>
      <c r="Q20" s="703"/>
      <c r="R20" s="634">
        <v>104</v>
      </c>
      <c r="S20" s="635"/>
      <c r="T20" s="635"/>
      <c r="U20" s="635"/>
      <c r="V20" s="635"/>
      <c r="W20" s="635"/>
      <c r="X20" s="635"/>
      <c r="Y20" s="636"/>
      <c r="Z20" s="672">
        <v>0</v>
      </c>
      <c r="AA20" s="672"/>
      <c r="AB20" s="672"/>
      <c r="AC20" s="672"/>
      <c r="AD20" s="673">
        <v>104</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1"/>
      <c r="CD20" s="631" t="s">
        <v>264</v>
      </c>
      <c r="CE20" s="632"/>
      <c r="CF20" s="632"/>
      <c r="CG20" s="632"/>
      <c r="CH20" s="632"/>
      <c r="CI20" s="632"/>
      <c r="CJ20" s="632"/>
      <c r="CK20" s="632"/>
      <c r="CL20" s="632"/>
      <c r="CM20" s="632"/>
      <c r="CN20" s="632"/>
      <c r="CO20" s="632"/>
      <c r="CP20" s="632"/>
      <c r="CQ20" s="633"/>
      <c r="CR20" s="634">
        <v>8466710</v>
      </c>
      <c r="CS20" s="635"/>
      <c r="CT20" s="635"/>
      <c r="CU20" s="635"/>
      <c r="CV20" s="635"/>
      <c r="CW20" s="635"/>
      <c r="CX20" s="635"/>
      <c r="CY20" s="636"/>
      <c r="CZ20" s="672">
        <v>100</v>
      </c>
      <c r="DA20" s="672"/>
      <c r="DB20" s="672"/>
      <c r="DC20" s="672"/>
      <c r="DD20" s="640">
        <v>1307197</v>
      </c>
      <c r="DE20" s="635"/>
      <c r="DF20" s="635"/>
      <c r="DG20" s="635"/>
      <c r="DH20" s="635"/>
      <c r="DI20" s="635"/>
      <c r="DJ20" s="635"/>
      <c r="DK20" s="635"/>
      <c r="DL20" s="635"/>
      <c r="DM20" s="635"/>
      <c r="DN20" s="635"/>
      <c r="DO20" s="635"/>
      <c r="DP20" s="636"/>
      <c r="DQ20" s="640">
        <v>5857287</v>
      </c>
      <c r="DR20" s="635"/>
      <c r="DS20" s="635"/>
      <c r="DT20" s="635"/>
      <c r="DU20" s="635"/>
      <c r="DV20" s="635"/>
      <c r="DW20" s="635"/>
      <c r="DX20" s="635"/>
      <c r="DY20" s="635"/>
      <c r="DZ20" s="635"/>
      <c r="EA20" s="635"/>
      <c r="EB20" s="635"/>
      <c r="EC20" s="671"/>
    </row>
    <row r="21" spans="2:133" ht="11.25" customHeight="1">
      <c r="B21" s="631" t="s">
        <v>265</v>
      </c>
      <c r="C21" s="632"/>
      <c r="D21" s="632"/>
      <c r="E21" s="632"/>
      <c r="F21" s="632"/>
      <c r="G21" s="632"/>
      <c r="H21" s="632"/>
      <c r="I21" s="632"/>
      <c r="J21" s="632"/>
      <c r="K21" s="632"/>
      <c r="L21" s="632"/>
      <c r="M21" s="632"/>
      <c r="N21" s="632"/>
      <c r="O21" s="632"/>
      <c r="P21" s="632"/>
      <c r="Q21" s="633"/>
      <c r="R21" s="634">
        <v>2620908</v>
      </c>
      <c r="S21" s="635"/>
      <c r="T21" s="635"/>
      <c r="U21" s="635"/>
      <c r="V21" s="635"/>
      <c r="W21" s="635"/>
      <c r="X21" s="635"/>
      <c r="Y21" s="636"/>
      <c r="Z21" s="672">
        <v>30.9</v>
      </c>
      <c r="AA21" s="672"/>
      <c r="AB21" s="672"/>
      <c r="AC21" s="672"/>
      <c r="AD21" s="673">
        <v>2315927</v>
      </c>
      <c r="AE21" s="673"/>
      <c r="AF21" s="673"/>
      <c r="AG21" s="673"/>
      <c r="AH21" s="673"/>
      <c r="AI21" s="673"/>
      <c r="AJ21" s="673"/>
      <c r="AK21" s="673"/>
      <c r="AL21" s="637">
        <v>48.2</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c r="B22" s="631" t="s">
        <v>267</v>
      </c>
      <c r="C22" s="632"/>
      <c r="D22" s="632"/>
      <c r="E22" s="632"/>
      <c r="F22" s="632"/>
      <c r="G22" s="632"/>
      <c r="H22" s="632"/>
      <c r="I22" s="632"/>
      <c r="J22" s="632"/>
      <c r="K22" s="632"/>
      <c r="L22" s="632"/>
      <c r="M22" s="632"/>
      <c r="N22" s="632"/>
      <c r="O22" s="632"/>
      <c r="P22" s="632"/>
      <c r="Q22" s="633"/>
      <c r="R22" s="634">
        <v>2315927</v>
      </c>
      <c r="S22" s="635"/>
      <c r="T22" s="635"/>
      <c r="U22" s="635"/>
      <c r="V22" s="635"/>
      <c r="W22" s="635"/>
      <c r="X22" s="635"/>
      <c r="Y22" s="636"/>
      <c r="Z22" s="672">
        <v>27.3</v>
      </c>
      <c r="AA22" s="672"/>
      <c r="AB22" s="672"/>
      <c r="AC22" s="672"/>
      <c r="AD22" s="673">
        <v>2315927</v>
      </c>
      <c r="AE22" s="673"/>
      <c r="AF22" s="673"/>
      <c r="AG22" s="673"/>
      <c r="AH22" s="673"/>
      <c r="AI22" s="673"/>
      <c r="AJ22" s="673"/>
      <c r="AK22" s="673"/>
      <c r="AL22" s="637">
        <v>48.2</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c r="B23" s="631" t="s">
        <v>270</v>
      </c>
      <c r="C23" s="632"/>
      <c r="D23" s="632"/>
      <c r="E23" s="632"/>
      <c r="F23" s="632"/>
      <c r="G23" s="632"/>
      <c r="H23" s="632"/>
      <c r="I23" s="632"/>
      <c r="J23" s="632"/>
      <c r="K23" s="632"/>
      <c r="L23" s="632"/>
      <c r="M23" s="632"/>
      <c r="N23" s="632"/>
      <c r="O23" s="632"/>
      <c r="P23" s="632"/>
      <c r="Q23" s="633"/>
      <c r="R23" s="634">
        <v>304981</v>
      </c>
      <c r="S23" s="635"/>
      <c r="T23" s="635"/>
      <c r="U23" s="635"/>
      <c r="V23" s="635"/>
      <c r="W23" s="635"/>
      <c r="X23" s="635"/>
      <c r="Y23" s="636"/>
      <c r="Z23" s="672">
        <v>3.6</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1"/>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279</v>
      </c>
      <c r="CE24" s="693"/>
      <c r="CF24" s="693"/>
      <c r="CG24" s="693"/>
      <c r="CH24" s="693"/>
      <c r="CI24" s="693"/>
      <c r="CJ24" s="693"/>
      <c r="CK24" s="693"/>
      <c r="CL24" s="693"/>
      <c r="CM24" s="693"/>
      <c r="CN24" s="693"/>
      <c r="CO24" s="693"/>
      <c r="CP24" s="693"/>
      <c r="CQ24" s="694"/>
      <c r="CR24" s="689">
        <v>4135356</v>
      </c>
      <c r="CS24" s="690"/>
      <c r="CT24" s="690"/>
      <c r="CU24" s="690"/>
      <c r="CV24" s="690"/>
      <c r="CW24" s="690"/>
      <c r="CX24" s="690"/>
      <c r="CY24" s="715"/>
      <c r="CZ24" s="716">
        <v>48.8</v>
      </c>
      <c r="DA24" s="698"/>
      <c r="DB24" s="698"/>
      <c r="DC24" s="718"/>
      <c r="DD24" s="714">
        <v>3256357</v>
      </c>
      <c r="DE24" s="690"/>
      <c r="DF24" s="690"/>
      <c r="DG24" s="690"/>
      <c r="DH24" s="690"/>
      <c r="DI24" s="690"/>
      <c r="DJ24" s="690"/>
      <c r="DK24" s="715"/>
      <c r="DL24" s="714">
        <v>2839736</v>
      </c>
      <c r="DM24" s="690"/>
      <c r="DN24" s="690"/>
      <c r="DO24" s="690"/>
      <c r="DP24" s="690"/>
      <c r="DQ24" s="690"/>
      <c r="DR24" s="690"/>
      <c r="DS24" s="690"/>
      <c r="DT24" s="690"/>
      <c r="DU24" s="690"/>
      <c r="DV24" s="715"/>
      <c r="DW24" s="716">
        <v>58.6</v>
      </c>
      <c r="DX24" s="698"/>
      <c r="DY24" s="698"/>
      <c r="DZ24" s="698"/>
      <c r="EA24" s="698"/>
      <c r="EB24" s="698"/>
      <c r="EC24" s="717"/>
    </row>
    <row r="25" spans="2:133" ht="11.25" customHeight="1">
      <c r="B25" s="631" t="s">
        <v>280</v>
      </c>
      <c r="C25" s="632"/>
      <c r="D25" s="632"/>
      <c r="E25" s="632"/>
      <c r="F25" s="632"/>
      <c r="G25" s="632"/>
      <c r="H25" s="632"/>
      <c r="I25" s="632"/>
      <c r="J25" s="632"/>
      <c r="K25" s="632"/>
      <c r="L25" s="632"/>
      <c r="M25" s="632"/>
      <c r="N25" s="632"/>
      <c r="O25" s="632"/>
      <c r="P25" s="632"/>
      <c r="Q25" s="633"/>
      <c r="R25" s="634">
        <v>5074265</v>
      </c>
      <c r="S25" s="635"/>
      <c r="T25" s="635"/>
      <c r="U25" s="635"/>
      <c r="V25" s="635"/>
      <c r="W25" s="635"/>
      <c r="X25" s="635"/>
      <c r="Y25" s="636"/>
      <c r="Z25" s="672">
        <v>59.8</v>
      </c>
      <c r="AA25" s="672"/>
      <c r="AB25" s="672"/>
      <c r="AC25" s="672"/>
      <c r="AD25" s="673">
        <v>4769284</v>
      </c>
      <c r="AE25" s="673"/>
      <c r="AF25" s="673"/>
      <c r="AG25" s="673"/>
      <c r="AH25" s="673"/>
      <c r="AI25" s="673"/>
      <c r="AJ25" s="673"/>
      <c r="AK25" s="673"/>
      <c r="AL25" s="637">
        <v>99.3</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282</v>
      </c>
      <c r="CE25" s="632"/>
      <c r="CF25" s="632"/>
      <c r="CG25" s="632"/>
      <c r="CH25" s="632"/>
      <c r="CI25" s="632"/>
      <c r="CJ25" s="632"/>
      <c r="CK25" s="632"/>
      <c r="CL25" s="632"/>
      <c r="CM25" s="632"/>
      <c r="CN25" s="632"/>
      <c r="CO25" s="632"/>
      <c r="CP25" s="632"/>
      <c r="CQ25" s="633"/>
      <c r="CR25" s="634">
        <v>1555860</v>
      </c>
      <c r="CS25" s="647"/>
      <c r="CT25" s="647"/>
      <c r="CU25" s="647"/>
      <c r="CV25" s="647"/>
      <c r="CW25" s="647"/>
      <c r="CX25" s="647"/>
      <c r="CY25" s="648"/>
      <c r="CZ25" s="637">
        <v>18.399999999999999</v>
      </c>
      <c r="DA25" s="649"/>
      <c r="DB25" s="649"/>
      <c r="DC25" s="650"/>
      <c r="DD25" s="640">
        <v>1400113</v>
      </c>
      <c r="DE25" s="647"/>
      <c r="DF25" s="647"/>
      <c r="DG25" s="647"/>
      <c r="DH25" s="647"/>
      <c r="DI25" s="647"/>
      <c r="DJ25" s="647"/>
      <c r="DK25" s="648"/>
      <c r="DL25" s="640">
        <v>1332500</v>
      </c>
      <c r="DM25" s="647"/>
      <c r="DN25" s="647"/>
      <c r="DO25" s="647"/>
      <c r="DP25" s="647"/>
      <c r="DQ25" s="647"/>
      <c r="DR25" s="647"/>
      <c r="DS25" s="647"/>
      <c r="DT25" s="647"/>
      <c r="DU25" s="647"/>
      <c r="DV25" s="648"/>
      <c r="DW25" s="637">
        <v>27.5</v>
      </c>
      <c r="DX25" s="649"/>
      <c r="DY25" s="649"/>
      <c r="DZ25" s="649"/>
      <c r="EA25" s="649"/>
      <c r="EB25" s="649"/>
      <c r="EC25" s="661"/>
    </row>
    <row r="26" spans="2:133" ht="11.25" customHeight="1">
      <c r="B26" s="631" t="s">
        <v>283</v>
      </c>
      <c r="C26" s="632"/>
      <c r="D26" s="632"/>
      <c r="E26" s="632"/>
      <c r="F26" s="632"/>
      <c r="G26" s="632"/>
      <c r="H26" s="632"/>
      <c r="I26" s="632"/>
      <c r="J26" s="632"/>
      <c r="K26" s="632"/>
      <c r="L26" s="632"/>
      <c r="M26" s="632"/>
      <c r="N26" s="632"/>
      <c r="O26" s="632"/>
      <c r="P26" s="632"/>
      <c r="Q26" s="633"/>
      <c r="R26" s="634">
        <v>1876</v>
      </c>
      <c r="S26" s="635"/>
      <c r="T26" s="635"/>
      <c r="U26" s="635"/>
      <c r="V26" s="635"/>
      <c r="W26" s="635"/>
      <c r="X26" s="635"/>
      <c r="Y26" s="636"/>
      <c r="Z26" s="672">
        <v>0</v>
      </c>
      <c r="AA26" s="672"/>
      <c r="AB26" s="672"/>
      <c r="AC26" s="672"/>
      <c r="AD26" s="673">
        <v>1876</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285</v>
      </c>
      <c r="CE26" s="632"/>
      <c r="CF26" s="632"/>
      <c r="CG26" s="632"/>
      <c r="CH26" s="632"/>
      <c r="CI26" s="632"/>
      <c r="CJ26" s="632"/>
      <c r="CK26" s="632"/>
      <c r="CL26" s="632"/>
      <c r="CM26" s="632"/>
      <c r="CN26" s="632"/>
      <c r="CO26" s="632"/>
      <c r="CP26" s="632"/>
      <c r="CQ26" s="633"/>
      <c r="CR26" s="634">
        <v>876339</v>
      </c>
      <c r="CS26" s="635"/>
      <c r="CT26" s="635"/>
      <c r="CU26" s="635"/>
      <c r="CV26" s="635"/>
      <c r="CW26" s="635"/>
      <c r="CX26" s="635"/>
      <c r="CY26" s="636"/>
      <c r="CZ26" s="637">
        <v>10.4</v>
      </c>
      <c r="DA26" s="649"/>
      <c r="DB26" s="649"/>
      <c r="DC26" s="650"/>
      <c r="DD26" s="640">
        <v>756754</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c r="B27" s="631" t="s">
        <v>286</v>
      </c>
      <c r="C27" s="632"/>
      <c r="D27" s="632"/>
      <c r="E27" s="632"/>
      <c r="F27" s="632"/>
      <c r="G27" s="632"/>
      <c r="H27" s="632"/>
      <c r="I27" s="632"/>
      <c r="J27" s="632"/>
      <c r="K27" s="632"/>
      <c r="L27" s="632"/>
      <c r="M27" s="632"/>
      <c r="N27" s="632"/>
      <c r="O27" s="632"/>
      <c r="P27" s="632"/>
      <c r="Q27" s="633"/>
      <c r="R27" s="634">
        <v>31536</v>
      </c>
      <c r="S27" s="635"/>
      <c r="T27" s="635"/>
      <c r="U27" s="635"/>
      <c r="V27" s="635"/>
      <c r="W27" s="635"/>
      <c r="X27" s="635"/>
      <c r="Y27" s="636"/>
      <c r="Z27" s="672">
        <v>0.4</v>
      </c>
      <c r="AA27" s="672"/>
      <c r="AB27" s="672"/>
      <c r="AC27" s="672"/>
      <c r="AD27" s="673">
        <v>60</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1955176</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1"/>
      <c r="CD27" s="631" t="s">
        <v>288</v>
      </c>
      <c r="CE27" s="632"/>
      <c r="CF27" s="632"/>
      <c r="CG27" s="632"/>
      <c r="CH27" s="632"/>
      <c r="CI27" s="632"/>
      <c r="CJ27" s="632"/>
      <c r="CK27" s="632"/>
      <c r="CL27" s="632"/>
      <c r="CM27" s="632"/>
      <c r="CN27" s="632"/>
      <c r="CO27" s="632"/>
      <c r="CP27" s="632"/>
      <c r="CQ27" s="633"/>
      <c r="CR27" s="634">
        <v>1259855</v>
      </c>
      <c r="CS27" s="647"/>
      <c r="CT27" s="647"/>
      <c r="CU27" s="647"/>
      <c r="CV27" s="647"/>
      <c r="CW27" s="647"/>
      <c r="CX27" s="647"/>
      <c r="CY27" s="648"/>
      <c r="CZ27" s="637">
        <v>14.9</v>
      </c>
      <c r="DA27" s="649"/>
      <c r="DB27" s="649"/>
      <c r="DC27" s="650"/>
      <c r="DD27" s="640">
        <v>536603</v>
      </c>
      <c r="DE27" s="647"/>
      <c r="DF27" s="647"/>
      <c r="DG27" s="647"/>
      <c r="DH27" s="647"/>
      <c r="DI27" s="647"/>
      <c r="DJ27" s="647"/>
      <c r="DK27" s="648"/>
      <c r="DL27" s="640">
        <v>296254</v>
      </c>
      <c r="DM27" s="647"/>
      <c r="DN27" s="647"/>
      <c r="DO27" s="647"/>
      <c r="DP27" s="647"/>
      <c r="DQ27" s="647"/>
      <c r="DR27" s="647"/>
      <c r="DS27" s="647"/>
      <c r="DT27" s="647"/>
      <c r="DU27" s="647"/>
      <c r="DV27" s="648"/>
      <c r="DW27" s="637">
        <v>6.1</v>
      </c>
      <c r="DX27" s="649"/>
      <c r="DY27" s="649"/>
      <c r="DZ27" s="649"/>
      <c r="EA27" s="649"/>
      <c r="EB27" s="649"/>
      <c r="EC27" s="661"/>
    </row>
    <row r="28" spans="2:133" ht="11.25" customHeight="1">
      <c r="B28" s="631" t="s">
        <v>289</v>
      </c>
      <c r="C28" s="632"/>
      <c r="D28" s="632"/>
      <c r="E28" s="632"/>
      <c r="F28" s="632"/>
      <c r="G28" s="632"/>
      <c r="H28" s="632"/>
      <c r="I28" s="632"/>
      <c r="J28" s="632"/>
      <c r="K28" s="632"/>
      <c r="L28" s="632"/>
      <c r="M28" s="632"/>
      <c r="N28" s="632"/>
      <c r="O28" s="632"/>
      <c r="P28" s="632"/>
      <c r="Q28" s="633"/>
      <c r="R28" s="634">
        <v>77115</v>
      </c>
      <c r="S28" s="635"/>
      <c r="T28" s="635"/>
      <c r="U28" s="635"/>
      <c r="V28" s="635"/>
      <c r="W28" s="635"/>
      <c r="X28" s="635"/>
      <c r="Y28" s="636"/>
      <c r="Z28" s="672">
        <v>0.9</v>
      </c>
      <c r="AA28" s="672"/>
      <c r="AB28" s="672"/>
      <c r="AC28" s="672"/>
      <c r="AD28" s="673">
        <v>25060</v>
      </c>
      <c r="AE28" s="673"/>
      <c r="AF28" s="673"/>
      <c r="AG28" s="673"/>
      <c r="AH28" s="673"/>
      <c r="AI28" s="673"/>
      <c r="AJ28" s="673"/>
      <c r="AK28" s="673"/>
      <c r="AL28" s="637">
        <v>0.5</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1319641</v>
      </c>
      <c r="CS28" s="635"/>
      <c r="CT28" s="635"/>
      <c r="CU28" s="635"/>
      <c r="CV28" s="635"/>
      <c r="CW28" s="635"/>
      <c r="CX28" s="635"/>
      <c r="CY28" s="636"/>
      <c r="CZ28" s="637">
        <v>15.6</v>
      </c>
      <c r="DA28" s="649"/>
      <c r="DB28" s="649"/>
      <c r="DC28" s="650"/>
      <c r="DD28" s="640">
        <v>1319641</v>
      </c>
      <c r="DE28" s="635"/>
      <c r="DF28" s="635"/>
      <c r="DG28" s="635"/>
      <c r="DH28" s="635"/>
      <c r="DI28" s="635"/>
      <c r="DJ28" s="635"/>
      <c r="DK28" s="636"/>
      <c r="DL28" s="640">
        <v>1210982</v>
      </c>
      <c r="DM28" s="635"/>
      <c r="DN28" s="635"/>
      <c r="DO28" s="635"/>
      <c r="DP28" s="635"/>
      <c r="DQ28" s="635"/>
      <c r="DR28" s="635"/>
      <c r="DS28" s="635"/>
      <c r="DT28" s="635"/>
      <c r="DU28" s="635"/>
      <c r="DV28" s="636"/>
      <c r="DW28" s="637">
        <v>25</v>
      </c>
      <c r="DX28" s="649"/>
      <c r="DY28" s="649"/>
      <c r="DZ28" s="649"/>
      <c r="EA28" s="649"/>
      <c r="EB28" s="649"/>
      <c r="EC28" s="661"/>
    </row>
    <row r="29" spans="2:133" ht="11.25" customHeight="1">
      <c r="B29" s="631" t="s">
        <v>291</v>
      </c>
      <c r="C29" s="632"/>
      <c r="D29" s="632"/>
      <c r="E29" s="632"/>
      <c r="F29" s="632"/>
      <c r="G29" s="632"/>
      <c r="H29" s="632"/>
      <c r="I29" s="632"/>
      <c r="J29" s="632"/>
      <c r="K29" s="632"/>
      <c r="L29" s="632"/>
      <c r="M29" s="632"/>
      <c r="N29" s="632"/>
      <c r="O29" s="632"/>
      <c r="P29" s="632"/>
      <c r="Q29" s="633"/>
      <c r="R29" s="634">
        <v>64348</v>
      </c>
      <c r="S29" s="635"/>
      <c r="T29" s="635"/>
      <c r="U29" s="635"/>
      <c r="V29" s="635"/>
      <c r="W29" s="635"/>
      <c r="X29" s="635"/>
      <c r="Y29" s="636"/>
      <c r="Z29" s="672">
        <v>0.8</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292</v>
      </c>
      <c r="CE29" s="654"/>
      <c r="CF29" s="631" t="s">
        <v>66</v>
      </c>
      <c r="CG29" s="632"/>
      <c r="CH29" s="632"/>
      <c r="CI29" s="632"/>
      <c r="CJ29" s="632"/>
      <c r="CK29" s="632"/>
      <c r="CL29" s="632"/>
      <c r="CM29" s="632"/>
      <c r="CN29" s="632"/>
      <c r="CO29" s="632"/>
      <c r="CP29" s="632"/>
      <c r="CQ29" s="633"/>
      <c r="CR29" s="634">
        <v>1319610</v>
      </c>
      <c r="CS29" s="647"/>
      <c r="CT29" s="647"/>
      <c r="CU29" s="647"/>
      <c r="CV29" s="647"/>
      <c r="CW29" s="647"/>
      <c r="CX29" s="647"/>
      <c r="CY29" s="648"/>
      <c r="CZ29" s="637">
        <v>15.6</v>
      </c>
      <c r="DA29" s="649"/>
      <c r="DB29" s="649"/>
      <c r="DC29" s="650"/>
      <c r="DD29" s="640">
        <v>1319610</v>
      </c>
      <c r="DE29" s="647"/>
      <c r="DF29" s="647"/>
      <c r="DG29" s="647"/>
      <c r="DH29" s="647"/>
      <c r="DI29" s="647"/>
      <c r="DJ29" s="647"/>
      <c r="DK29" s="648"/>
      <c r="DL29" s="640">
        <v>1210951</v>
      </c>
      <c r="DM29" s="647"/>
      <c r="DN29" s="647"/>
      <c r="DO29" s="647"/>
      <c r="DP29" s="647"/>
      <c r="DQ29" s="647"/>
      <c r="DR29" s="647"/>
      <c r="DS29" s="647"/>
      <c r="DT29" s="647"/>
      <c r="DU29" s="647"/>
      <c r="DV29" s="648"/>
      <c r="DW29" s="637">
        <v>25</v>
      </c>
      <c r="DX29" s="649"/>
      <c r="DY29" s="649"/>
      <c r="DZ29" s="649"/>
      <c r="EA29" s="649"/>
      <c r="EB29" s="649"/>
      <c r="EC29" s="661"/>
    </row>
    <row r="30" spans="2:133" ht="11.25" customHeight="1">
      <c r="B30" s="631" t="s">
        <v>293</v>
      </c>
      <c r="C30" s="632"/>
      <c r="D30" s="632"/>
      <c r="E30" s="632"/>
      <c r="F30" s="632"/>
      <c r="G30" s="632"/>
      <c r="H30" s="632"/>
      <c r="I30" s="632"/>
      <c r="J30" s="632"/>
      <c r="K30" s="632"/>
      <c r="L30" s="632"/>
      <c r="M30" s="632"/>
      <c r="N30" s="632"/>
      <c r="O30" s="632"/>
      <c r="P30" s="632"/>
      <c r="Q30" s="633"/>
      <c r="R30" s="634">
        <v>1225254</v>
      </c>
      <c r="S30" s="635"/>
      <c r="T30" s="635"/>
      <c r="U30" s="635"/>
      <c r="V30" s="635"/>
      <c r="W30" s="635"/>
      <c r="X30" s="635"/>
      <c r="Y30" s="636"/>
      <c r="Z30" s="672">
        <v>14.4</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1268522</v>
      </c>
      <c r="CS30" s="635"/>
      <c r="CT30" s="635"/>
      <c r="CU30" s="635"/>
      <c r="CV30" s="635"/>
      <c r="CW30" s="635"/>
      <c r="CX30" s="635"/>
      <c r="CY30" s="636"/>
      <c r="CZ30" s="637">
        <v>15</v>
      </c>
      <c r="DA30" s="649"/>
      <c r="DB30" s="649"/>
      <c r="DC30" s="650"/>
      <c r="DD30" s="640">
        <v>1268522</v>
      </c>
      <c r="DE30" s="635"/>
      <c r="DF30" s="635"/>
      <c r="DG30" s="635"/>
      <c r="DH30" s="635"/>
      <c r="DI30" s="635"/>
      <c r="DJ30" s="635"/>
      <c r="DK30" s="636"/>
      <c r="DL30" s="640">
        <v>1159919</v>
      </c>
      <c r="DM30" s="635"/>
      <c r="DN30" s="635"/>
      <c r="DO30" s="635"/>
      <c r="DP30" s="635"/>
      <c r="DQ30" s="635"/>
      <c r="DR30" s="635"/>
      <c r="DS30" s="635"/>
      <c r="DT30" s="635"/>
      <c r="DU30" s="635"/>
      <c r="DV30" s="636"/>
      <c r="DW30" s="637">
        <v>24</v>
      </c>
      <c r="DX30" s="649"/>
      <c r="DY30" s="649"/>
      <c r="DZ30" s="649"/>
      <c r="EA30" s="649"/>
      <c r="EB30" s="649"/>
      <c r="EC30" s="661"/>
    </row>
    <row r="31" spans="2:133" ht="11.25" customHeight="1">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99.7</v>
      </c>
      <c r="BH31" s="697"/>
      <c r="BI31" s="697"/>
      <c r="BJ31" s="697"/>
      <c r="BK31" s="697"/>
      <c r="BL31" s="697"/>
      <c r="BM31" s="698">
        <v>99.2</v>
      </c>
      <c r="BN31" s="697"/>
      <c r="BO31" s="697"/>
      <c r="BP31" s="697"/>
      <c r="BQ31" s="699"/>
      <c r="BR31" s="696">
        <v>99.8</v>
      </c>
      <c r="BS31" s="697"/>
      <c r="BT31" s="697"/>
      <c r="BU31" s="697"/>
      <c r="BV31" s="697"/>
      <c r="BW31" s="697"/>
      <c r="BX31" s="698">
        <v>99.2</v>
      </c>
      <c r="BY31" s="697"/>
      <c r="BZ31" s="697"/>
      <c r="CA31" s="697"/>
      <c r="CB31" s="699"/>
      <c r="CD31" s="655"/>
      <c r="CE31" s="656"/>
      <c r="CF31" s="631" t="s">
        <v>300</v>
      </c>
      <c r="CG31" s="632"/>
      <c r="CH31" s="632"/>
      <c r="CI31" s="632"/>
      <c r="CJ31" s="632"/>
      <c r="CK31" s="632"/>
      <c r="CL31" s="632"/>
      <c r="CM31" s="632"/>
      <c r="CN31" s="632"/>
      <c r="CO31" s="632"/>
      <c r="CP31" s="632"/>
      <c r="CQ31" s="633"/>
      <c r="CR31" s="634">
        <v>51088</v>
      </c>
      <c r="CS31" s="647"/>
      <c r="CT31" s="647"/>
      <c r="CU31" s="647"/>
      <c r="CV31" s="647"/>
      <c r="CW31" s="647"/>
      <c r="CX31" s="647"/>
      <c r="CY31" s="648"/>
      <c r="CZ31" s="637">
        <v>0.6</v>
      </c>
      <c r="DA31" s="649"/>
      <c r="DB31" s="649"/>
      <c r="DC31" s="650"/>
      <c r="DD31" s="640">
        <v>51088</v>
      </c>
      <c r="DE31" s="647"/>
      <c r="DF31" s="647"/>
      <c r="DG31" s="647"/>
      <c r="DH31" s="647"/>
      <c r="DI31" s="647"/>
      <c r="DJ31" s="647"/>
      <c r="DK31" s="648"/>
      <c r="DL31" s="640">
        <v>51032</v>
      </c>
      <c r="DM31" s="647"/>
      <c r="DN31" s="647"/>
      <c r="DO31" s="647"/>
      <c r="DP31" s="647"/>
      <c r="DQ31" s="647"/>
      <c r="DR31" s="647"/>
      <c r="DS31" s="647"/>
      <c r="DT31" s="647"/>
      <c r="DU31" s="647"/>
      <c r="DV31" s="648"/>
      <c r="DW31" s="637">
        <v>1.1000000000000001</v>
      </c>
      <c r="DX31" s="649"/>
      <c r="DY31" s="649"/>
      <c r="DZ31" s="649"/>
      <c r="EA31" s="649"/>
      <c r="EB31" s="649"/>
      <c r="EC31" s="661"/>
    </row>
    <row r="32" spans="2:133" ht="11.25" customHeight="1">
      <c r="B32" s="631" t="s">
        <v>301</v>
      </c>
      <c r="C32" s="632"/>
      <c r="D32" s="632"/>
      <c r="E32" s="632"/>
      <c r="F32" s="632"/>
      <c r="G32" s="632"/>
      <c r="H32" s="632"/>
      <c r="I32" s="632"/>
      <c r="J32" s="632"/>
      <c r="K32" s="632"/>
      <c r="L32" s="632"/>
      <c r="M32" s="632"/>
      <c r="N32" s="632"/>
      <c r="O32" s="632"/>
      <c r="P32" s="632"/>
      <c r="Q32" s="633"/>
      <c r="R32" s="634">
        <v>449897</v>
      </c>
      <c r="S32" s="635"/>
      <c r="T32" s="635"/>
      <c r="U32" s="635"/>
      <c r="V32" s="635"/>
      <c r="W32" s="635"/>
      <c r="X32" s="635"/>
      <c r="Y32" s="636"/>
      <c r="Z32" s="672">
        <v>5.3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99.7</v>
      </c>
      <c r="BH32" s="647"/>
      <c r="BI32" s="647"/>
      <c r="BJ32" s="647"/>
      <c r="BK32" s="647"/>
      <c r="BL32" s="647"/>
      <c r="BM32" s="638">
        <v>99.3</v>
      </c>
      <c r="BN32" s="647"/>
      <c r="BO32" s="647"/>
      <c r="BP32" s="647"/>
      <c r="BQ32" s="670"/>
      <c r="BR32" s="700">
        <v>99.7</v>
      </c>
      <c r="BS32" s="647"/>
      <c r="BT32" s="647"/>
      <c r="BU32" s="647"/>
      <c r="BV32" s="647"/>
      <c r="BW32" s="647"/>
      <c r="BX32" s="638">
        <v>99.4</v>
      </c>
      <c r="BY32" s="647"/>
      <c r="BZ32" s="647"/>
      <c r="CA32" s="647"/>
      <c r="CB32" s="670"/>
      <c r="CD32" s="657"/>
      <c r="CE32" s="658"/>
      <c r="CF32" s="631" t="s">
        <v>304</v>
      </c>
      <c r="CG32" s="632"/>
      <c r="CH32" s="632"/>
      <c r="CI32" s="632"/>
      <c r="CJ32" s="632"/>
      <c r="CK32" s="632"/>
      <c r="CL32" s="632"/>
      <c r="CM32" s="632"/>
      <c r="CN32" s="632"/>
      <c r="CO32" s="632"/>
      <c r="CP32" s="632"/>
      <c r="CQ32" s="633"/>
      <c r="CR32" s="634">
        <v>31</v>
      </c>
      <c r="CS32" s="635"/>
      <c r="CT32" s="635"/>
      <c r="CU32" s="635"/>
      <c r="CV32" s="635"/>
      <c r="CW32" s="635"/>
      <c r="CX32" s="635"/>
      <c r="CY32" s="636"/>
      <c r="CZ32" s="637">
        <v>0</v>
      </c>
      <c r="DA32" s="649"/>
      <c r="DB32" s="649"/>
      <c r="DC32" s="650"/>
      <c r="DD32" s="640">
        <v>31</v>
      </c>
      <c r="DE32" s="635"/>
      <c r="DF32" s="635"/>
      <c r="DG32" s="635"/>
      <c r="DH32" s="635"/>
      <c r="DI32" s="635"/>
      <c r="DJ32" s="635"/>
      <c r="DK32" s="636"/>
      <c r="DL32" s="640">
        <v>31</v>
      </c>
      <c r="DM32" s="635"/>
      <c r="DN32" s="635"/>
      <c r="DO32" s="635"/>
      <c r="DP32" s="635"/>
      <c r="DQ32" s="635"/>
      <c r="DR32" s="635"/>
      <c r="DS32" s="635"/>
      <c r="DT32" s="635"/>
      <c r="DU32" s="635"/>
      <c r="DV32" s="636"/>
      <c r="DW32" s="637">
        <v>0</v>
      </c>
      <c r="DX32" s="649"/>
      <c r="DY32" s="649"/>
      <c r="DZ32" s="649"/>
      <c r="EA32" s="649"/>
      <c r="EB32" s="649"/>
      <c r="EC32" s="661"/>
    </row>
    <row r="33" spans="2:133" ht="11.25" customHeight="1">
      <c r="B33" s="631" t="s">
        <v>305</v>
      </c>
      <c r="C33" s="632"/>
      <c r="D33" s="632"/>
      <c r="E33" s="632"/>
      <c r="F33" s="632"/>
      <c r="G33" s="632"/>
      <c r="H33" s="632"/>
      <c r="I33" s="632"/>
      <c r="J33" s="632"/>
      <c r="K33" s="632"/>
      <c r="L33" s="632"/>
      <c r="M33" s="632"/>
      <c r="N33" s="632"/>
      <c r="O33" s="632"/>
      <c r="P33" s="632"/>
      <c r="Q33" s="633"/>
      <c r="R33" s="634">
        <v>9781</v>
      </c>
      <c r="S33" s="635"/>
      <c r="T33" s="635"/>
      <c r="U33" s="635"/>
      <c r="V33" s="635"/>
      <c r="W33" s="635"/>
      <c r="X33" s="635"/>
      <c r="Y33" s="636"/>
      <c r="Z33" s="672">
        <v>0.1</v>
      </c>
      <c r="AA33" s="672"/>
      <c r="AB33" s="672"/>
      <c r="AC33" s="672"/>
      <c r="AD33" s="673">
        <v>5928</v>
      </c>
      <c r="AE33" s="673"/>
      <c r="AF33" s="673"/>
      <c r="AG33" s="673"/>
      <c r="AH33" s="673"/>
      <c r="AI33" s="673"/>
      <c r="AJ33" s="673"/>
      <c r="AK33" s="673"/>
      <c r="AL33" s="637">
        <v>0.1</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99.7</v>
      </c>
      <c r="BH33" s="619"/>
      <c r="BI33" s="619"/>
      <c r="BJ33" s="619"/>
      <c r="BK33" s="619"/>
      <c r="BL33" s="619"/>
      <c r="BM33" s="665">
        <v>99</v>
      </c>
      <c r="BN33" s="619"/>
      <c r="BO33" s="619"/>
      <c r="BP33" s="619"/>
      <c r="BQ33" s="682"/>
      <c r="BR33" s="695">
        <v>99.8</v>
      </c>
      <c r="BS33" s="619"/>
      <c r="BT33" s="619"/>
      <c r="BU33" s="619"/>
      <c r="BV33" s="619"/>
      <c r="BW33" s="619"/>
      <c r="BX33" s="665">
        <v>98.8</v>
      </c>
      <c r="BY33" s="619"/>
      <c r="BZ33" s="619"/>
      <c r="CA33" s="619"/>
      <c r="CB33" s="682"/>
      <c r="CD33" s="631" t="s">
        <v>307</v>
      </c>
      <c r="CE33" s="632"/>
      <c r="CF33" s="632"/>
      <c r="CG33" s="632"/>
      <c r="CH33" s="632"/>
      <c r="CI33" s="632"/>
      <c r="CJ33" s="632"/>
      <c r="CK33" s="632"/>
      <c r="CL33" s="632"/>
      <c r="CM33" s="632"/>
      <c r="CN33" s="632"/>
      <c r="CO33" s="632"/>
      <c r="CP33" s="632"/>
      <c r="CQ33" s="633"/>
      <c r="CR33" s="634">
        <v>3024157</v>
      </c>
      <c r="CS33" s="647"/>
      <c r="CT33" s="647"/>
      <c r="CU33" s="647"/>
      <c r="CV33" s="647"/>
      <c r="CW33" s="647"/>
      <c r="CX33" s="647"/>
      <c r="CY33" s="648"/>
      <c r="CZ33" s="637">
        <v>35.700000000000003</v>
      </c>
      <c r="DA33" s="649"/>
      <c r="DB33" s="649"/>
      <c r="DC33" s="650"/>
      <c r="DD33" s="640">
        <v>2487192</v>
      </c>
      <c r="DE33" s="647"/>
      <c r="DF33" s="647"/>
      <c r="DG33" s="647"/>
      <c r="DH33" s="647"/>
      <c r="DI33" s="647"/>
      <c r="DJ33" s="647"/>
      <c r="DK33" s="648"/>
      <c r="DL33" s="640">
        <v>1982265</v>
      </c>
      <c r="DM33" s="647"/>
      <c r="DN33" s="647"/>
      <c r="DO33" s="647"/>
      <c r="DP33" s="647"/>
      <c r="DQ33" s="647"/>
      <c r="DR33" s="647"/>
      <c r="DS33" s="647"/>
      <c r="DT33" s="647"/>
      <c r="DU33" s="647"/>
      <c r="DV33" s="648"/>
      <c r="DW33" s="637">
        <v>40.9</v>
      </c>
      <c r="DX33" s="649"/>
      <c r="DY33" s="649"/>
      <c r="DZ33" s="649"/>
      <c r="EA33" s="649"/>
      <c r="EB33" s="649"/>
      <c r="EC33" s="661"/>
    </row>
    <row r="34" spans="2:133" ht="11.25" customHeight="1">
      <c r="B34" s="631" t="s">
        <v>308</v>
      </c>
      <c r="C34" s="632"/>
      <c r="D34" s="632"/>
      <c r="E34" s="632"/>
      <c r="F34" s="632"/>
      <c r="G34" s="632"/>
      <c r="H34" s="632"/>
      <c r="I34" s="632"/>
      <c r="J34" s="632"/>
      <c r="K34" s="632"/>
      <c r="L34" s="632"/>
      <c r="M34" s="632"/>
      <c r="N34" s="632"/>
      <c r="O34" s="632"/>
      <c r="P34" s="632"/>
      <c r="Q34" s="633"/>
      <c r="R34" s="634">
        <v>33162</v>
      </c>
      <c r="S34" s="635"/>
      <c r="T34" s="635"/>
      <c r="U34" s="635"/>
      <c r="V34" s="635"/>
      <c r="W34" s="635"/>
      <c r="X34" s="635"/>
      <c r="Y34" s="636"/>
      <c r="Z34" s="672">
        <v>0.4</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962242</v>
      </c>
      <c r="CS34" s="635"/>
      <c r="CT34" s="635"/>
      <c r="CU34" s="635"/>
      <c r="CV34" s="635"/>
      <c r="CW34" s="635"/>
      <c r="CX34" s="635"/>
      <c r="CY34" s="636"/>
      <c r="CZ34" s="637">
        <v>11.4</v>
      </c>
      <c r="DA34" s="649"/>
      <c r="DB34" s="649"/>
      <c r="DC34" s="650"/>
      <c r="DD34" s="640">
        <v>797573</v>
      </c>
      <c r="DE34" s="635"/>
      <c r="DF34" s="635"/>
      <c r="DG34" s="635"/>
      <c r="DH34" s="635"/>
      <c r="DI34" s="635"/>
      <c r="DJ34" s="635"/>
      <c r="DK34" s="636"/>
      <c r="DL34" s="640">
        <v>693761</v>
      </c>
      <c r="DM34" s="635"/>
      <c r="DN34" s="635"/>
      <c r="DO34" s="635"/>
      <c r="DP34" s="635"/>
      <c r="DQ34" s="635"/>
      <c r="DR34" s="635"/>
      <c r="DS34" s="635"/>
      <c r="DT34" s="635"/>
      <c r="DU34" s="635"/>
      <c r="DV34" s="636"/>
      <c r="DW34" s="637">
        <v>14.3</v>
      </c>
      <c r="DX34" s="649"/>
      <c r="DY34" s="649"/>
      <c r="DZ34" s="649"/>
      <c r="EA34" s="649"/>
      <c r="EB34" s="649"/>
      <c r="EC34" s="661"/>
    </row>
    <row r="35" spans="2:133" ht="11.25" customHeight="1">
      <c r="B35" s="631" t="s">
        <v>310</v>
      </c>
      <c r="C35" s="632"/>
      <c r="D35" s="632"/>
      <c r="E35" s="632"/>
      <c r="F35" s="632"/>
      <c r="G35" s="632"/>
      <c r="H35" s="632"/>
      <c r="I35" s="632"/>
      <c r="J35" s="632"/>
      <c r="K35" s="632"/>
      <c r="L35" s="632"/>
      <c r="M35" s="632"/>
      <c r="N35" s="632"/>
      <c r="O35" s="632"/>
      <c r="P35" s="632"/>
      <c r="Q35" s="633"/>
      <c r="R35" s="634">
        <v>1989</v>
      </c>
      <c r="S35" s="635"/>
      <c r="T35" s="635"/>
      <c r="U35" s="635"/>
      <c r="V35" s="635"/>
      <c r="W35" s="635"/>
      <c r="X35" s="635"/>
      <c r="Y35" s="636"/>
      <c r="Z35" s="672">
        <v>0</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17735</v>
      </c>
      <c r="CS35" s="647"/>
      <c r="CT35" s="647"/>
      <c r="CU35" s="647"/>
      <c r="CV35" s="647"/>
      <c r="CW35" s="647"/>
      <c r="CX35" s="647"/>
      <c r="CY35" s="648"/>
      <c r="CZ35" s="637">
        <v>0.2</v>
      </c>
      <c r="DA35" s="649"/>
      <c r="DB35" s="649"/>
      <c r="DC35" s="650"/>
      <c r="DD35" s="640">
        <v>17735</v>
      </c>
      <c r="DE35" s="647"/>
      <c r="DF35" s="647"/>
      <c r="DG35" s="647"/>
      <c r="DH35" s="647"/>
      <c r="DI35" s="647"/>
      <c r="DJ35" s="647"/>
      <c r="DK35" s="648"/>
      <c r="DL35" s="640">
        <v>17735</v>
      </c>
      <c r="DM35" s="647"/>
      <c r="DN35" s="647"/>
      <c r="DO35" s="647"/>
      <c r="DP35" s="647"/>
      <c r="DQ35" s="647"/>
      <c r="DR35" s="647"/>
      <c r="DS35" s="647"/>
      <c r="DT35" s="647"/>
      <c r="DU35" s="647"/>
      <c r="DV35" s="648"/>
      <c r="DW35" s="637">
        <v>0.4</v>
      </c>
      <c r="DX35" s="649"/>
      <c r="DY35" s="649"/>
      <c r="DZ35" s="649"/>
      <c r="EA35" s="649"/>
      <c r="EB35" s="649"/>
      <c r="EC35" s="661"/>
    </row>
    <row r="36" spans="2:133" ht="11.25" customHeight="1">
      <c r="B36" s="631" t="s">
        <v>314</v>
      </c>
      <c r="C36" s="632"/>
      <c r="D36" s="632"/>
      <c r="E36" s="632"/>
      <c r="F36" s="632"/>
      <c r="G36" s="632"/>
      <c r="H36" s="632"/>
      <c r="I36" s="632"/>
      <c r="J36" s="632"/>
      <c r="K36" s="632"/>
      <c r="L36" s="632"/>
      <c r="M36" s="632"/>
      <c r="N36" s="632"/>
      <c r="O36" s="632"/>
      <c r="P36" s="632"/>
      <c r="Q36" s="633"/>
      <c r="R36" s="634">
        <v>360122</v>
      </c>
      <c r="S36" s="635"/>
      <c r="T36" s="635"/>
      <c r="U36" s="635"/>
      <c r="V36" s="635"/>
      <c r="W36" s="635"/>
      <c r="X36" s="635"/>
      <c r="Y36" s="636"/>
      <c r="Z36" s="672">
        <v>4.2</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1128681</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t="s">
        <v>122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889167</v>
      </c>
      <c r="CS36" s="635"/>
      <c r="CT36" s="635"/>
      <c r="CU36" s="635"/>
      <c r="CV36" s="635"/>
      <c r="CW36" s="635"/>
      <c r="CX36" s="635"/>
      <c r="CY36" s="636"/>
      <c r="CZ36" s="637">
        <v>10.5</v>
      </c>
      <c r="DA36" s="649"/>
      <c r="DB36" s="649"/>
      <c r="DC36" s="650"/>
      <c r="DD36" s="640">
        <v>659306</v>
      </c>
      <c r="DE36" s="635"/>
      <c r="DF36" s="635"/>
      <c r="DG36" s="635"/>
      <c r="DH36" s="635"/>
      <c r="DI36" s="635"/>
      <c r="DJ36" s="635"/>
      <c r="DK36" s="636"/>
      <c r="DL36" s="640">
        <v>412218</v>
      </c>
      <c r="DM36" s="635"/>
      <c r="DN36" s="635"/>
      <c r="DO36" s="635"/>
      <c r="DP36" s="635"/>
      <c r="DQ36" s="635"/>
      <c r="DR36" s="635"/>
      <c r="DS36" s="635"/>
      <c r="DT36" s="635"/>
      <c r="DU36" s="635"/>
      <c r="DV36" s="636"/>
      <c r="DW36" s="637">
        <v>8.5</v>
      </c>
      <c r="DX36" s="649"/>
      <c r="DY36" s="649"/>
      <c r="DZ36" s="649"/>
      <c r="EA36" s="649"/>
      <c r="EB36" s="649"/>
      <c r="EC36" s="661"/>
    </row>
    <row r="37" spans="2:133" ht="11.25" customHeight="1">
      <c r="B37" s="631" t="s">
        <v>318</v>
      </c>
      <c r="C37" s="632"/>
      <c r="D37" s="632"/>
      <c r="E37" s="632"/>
      <c r="F37" s="632"/>
      <c r="G37" s="632"/>
      <c r="H37" s="632"/>
      <c r="I37" s="632"/>
      <c r="J37" s="632"/>
      <c r="K37" s="632"/>
      <c r="L37" s="632"/>
      <c r="M37" s="632"/>
      <c r="N37" s="632"/>
      <c r="O37" s="632"/>
      <c r="P37" s="632"/>
      <c r="Q37" s="633"/>
      <c r="R37" s="634">
        <v>115798</v>
      </c>
      <c r="S37" s="635"/>
      <c r="T37" s="635"/>
      <c r="U37" s="635"/>
      <c r="V37" s="635"/>
      <c r="W37" s="635"/>
      <c r="X37" s="635"/>
      <c r="Y37" s="636"/>
      <c r="Z37" s="672">
        <v>1.4</v>
      </c>
      <c r="AA37" s="672"/>
      <c r="AB37" s="672"/>
      <c r="AC37" s="672"/>
      <c r="AD37" s="673">
        <v>2710</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332824</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-5514</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558835</v>
      </c>
      <c r="CS37" s="647"/>
      <c r="CT37" s="647"/>
      <c r="CU37" s="647"/>
      <c r="CV37" s="647"/>
      <c r="CW37" s="647"/>
      <c r="CX37" s="647"/>
      <c r="CY37" s="648"/>
      <c r="CZ37" s="637">
        <v>6.6</v>
      </c>
      <c r="DA37" s="649"/>
      <c r="DB37" s="649"/>
      <c r="DC37" s="650"/>
      <c r="DD37" s="640">
        <v>367861</v>
      </c>
      <c r="DE37" s="647"/>
      <c r="DF37" s="647"/>
      <c r="DG37" s="647"/>
      <c r="DH37" s="647"/>
      <c r="DI37" s="647"/>
      <c r="DJ37" s="647"/>
      <c r="DK37" s="648"/>
      <c r="DL37" s="640">
        <v>303049</v>
      </c>
      <c r="DM37" s="647"/>
      <c r="DN37" s="647"/>
      <c r="DO37" s="647"/>
      <c r="DP37" s="647"/>
      <c r="DQ37" s="647"/>
      <c r="DR37" s="647"/>
      <c r="DS37" s="647"/>
      <c r="DT37" s="647"/>
      <c r="DU37" s="647"/>
      <c r="DV37" s="648"/>
      <c r="DW37" s="637">
        <v>6.3</v>
      </c>
      <c r="DX37" s="649"/>
      <c r="DY37" s="649"/>
      <c r="DZ37" s="649"/>
      <c r="EA37" s="649"/>
      <c r="EB37" s="649"/>
      <c r="EC37" s="661"/>
    </row>
    <row r="38" spans="2:133" ht="11.25" customHeight="1">
      <c r="B38" s="631" t="s">
        <v>322</v>
      </c>
      <c r="C38" s="632"/>
      <c r="D38" s="632"/>
      <c r="E38" s="632"/>
      <c r="F38" s="632"/>
      <c r="G38" s="632"/>
      <c r="H38" s="632"/>
      <c r="I38" s="632"/>
      <c r="J38" s="632"/>
      <c r="K38" s="632"/>
      <c r="L38" s="632"/>
      <c r="M38" s="632"/>
      <c r="N38" s="632"/>
      <c r="O38" s="632"/>
      <c r="P38" s="632"/>
      <c r="Q38" s="633"/>
      <c r="R38" s="634">
        <v>1038033</v>
      </c>
      <c r="S38" s="635"/>
      <c r="T38" s="635"/>
      <c r="U38" s="635"/>
      <c r="V38" s="635"/>
      <c r="W38" s="635"/>
      <c r="X38" s="635"/>
      <c r="Y38" s="636"/>
      <c r="Z38" s="672">
        <v>12.2</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2147</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2265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1126534</v>
      </c>
      <c r="CS38" s="635"/>
      <c r="CT38" s="635"/>
      <c r="CU38" s="635"/>
      <c r="CV38" s="635"/>
      <c r="CW38" s="635"/>
      <c r="CX38" s="635"/>
      <c r="CY38" s="636"/>
      <c r="CZ38" s="637">
        <v>13.3</v>
      </c>
      <c r="DA38" s="649"/>
      <c r="DB38" s="649"/>
      <c r="DC38" s="650"/>
      <c r="DD38" s="640">
        <v>986693</v>
      </c>
      <c r="DE38" s="635"/>
      <c r="DF38" s="635"/>
      <c r="DG38" s="635"/>
      <c r="DH38" s="635"/>
      <c r="DI38" s="635"/>
      <c r="DJ38" s="635"/>
      <c r="DK38" s="636"/>
      <c r="DL38" s="640">
        <v>858551</v>
      </c>
      <c r="DM38" s="635"/>
      <c r="DN38" s="635"/>
      <c r="DO38" s="635"/>
      <c r="DP38" s="635"/>
      <c r="DQ38" s="635"/>
      <c r="DR38" s="635"/>
      <c r="DS38" s="635"/>
      <c r="DT38" s="635"/>
      <c r="DU38" s="635"/>
      <c r="DV38" s="636"/>
      <c r="DW38" s="637">
        <v>17.7</v>
      </c>
      <c r="DX38" s="649"/>
      <c r="DY38" s="649"/>
      <c r="DZ38" s="649"/>
      <c r="EA38" s="649"/>
      <c r="EB38" s="649"/>
      <c r="EC38" s="661"/>
    </row>
    <row r="39" spans="2:133" ht="11.25" customHeight="1">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3407</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28479</v>
      </c>
      <c r="CS39" s="647"/>
      <c r="CT39" s="647"/>
      <c r="CU39" s="647"/>
      <c r="CV39" s="647"/>
      <c r="CW39" s="647"/>
      <c r="CX39" s="647"/>
      <c r="CY39" s="648"/>
      <c r="CZ39" s="637">
        <v>0.3</v>
      </c>
      <c r="DA39" s="649"/>
      <c r="DB39" s="649"/>
      <c r="DC39" s="650"/>
      <c r="DD39" s="640">
        <v>25885</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c r="B40" s="631" t="s">
        <v>330</v>
      </c>
      <c r="C40" s="632"/>
      <c r="D40" s="632"/>
      <c r="E40" s="632"/>
      <c r="F40" s="632"/>
      <c r="G40" s="632"/>
      <c r="H40" s="632"/>
      <c r="I40" s="632"/>
      <c r="J40" s="632"/>
      <c r="K40" s="632"/>
      <c r="L40" s="632"/>
      <c r="M40" s="632"/>
      <c r="N40" s="632"/>
      <c r="O40" s="632"/>
      <c r="P40" s="632"/>
      <c r="Q40" s="633"/>
      <c r="R40" s="634">
        <v>37333</v>
      </c>
      <c r="S40" s="635"/>
      <c r="T40" s="635"/>
      <c r="U40" s="635"/>
      <c r="V40" s="635"/>
      <c r="W40" s="635"/>
      <c r="X40" s="635"/>
      <c r="Y40" s="636"/>
      <c r="Z40" s="672">
        <v>0.4</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101</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t="s">
        <v>122</v>
      </c>
      <c r="CS40" s="635"/>
      <c r="CT40" s="635"/>
      <c r="CU40" s="635"/>
      <c r="CV40" s="635"/>
      <c r="CW40" s="635"/>
      <c r="CX40" s="635"/>
      <c r="CY40" s="636"/>
      <c r="CZ40" s="637" t="s">
        <v>122</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c r="B41" s="615" t="s">
        <v>335</v>
      </c>
      <c r="C41" s="616"/>
      <c r="D41" s="616"/>
      <c r="E41" s="616"/>
      <c r="F41" s="616"/>
      <c r="G41" s="616"/>
      <c r="H41" s="616"/>
      <c r="I41" s="616"/>
      <c r="J41" s="616"/>
      <c r="K41" s="616"/>
      <c r="L41" s="616"/>
      <c r="M41" s="616"/>
      <c r="N41" s="616"/>
      <c r="O41" s="616"/>
      <c r="P41" s="616"/>
      <c r="Q41" s="617"/>
      <c r="R41" s="618">
        <v>8483176</v>
      </c>
      <c r="S41" s="659"/>
      <c r="T41" s="659"/>
      <c r="U41" s="659"/>
      <c r="V41" s="659"/>
      <c r="W41" s="659"/>
      <c r="X41" s="659"/>
      <c r="Y41" s="662"/>
      <c r="Z41" s="663">
        <v>100</v>
      </c>
      <c r="AA41" s="663"/>
      <c r="AB41" s="663"/>
      <c r="AC41" s="663"/>
      <c r="AD41" s="664">
        <v>4804918</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123990</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c r="AQ42" s="679" t="s">
        <v>339</v>
      </c>
      <c r="AR42" s="680"/>
      <c r="AS42" s="680"/>
      <c r="AT42" s="680"/>
      <c r="AU42" s="680"/>
      <c r="AV42" s="680"/>
      <c r="AW42" s="680"/>
      <c r="AX42" s="680"/>
      <c r="AY42" s="681"/>
      <c r="AZ42" s="618">
        <v>669720</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393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1307197</v>
      </c>
      <c r="CS42" s="647"/>
      <c r="CT42" s="647"/>
      <c r="CU42" s="647"/>
      <c r="CV42" s="647"/>
      <c r="CW42" s="647"/>
      <c r="CX42" s="647"/>
      <c r="CY42" s="648"/>
      <c r="CZ42" s="637">
        <v>15.4</v>
      </c>
      <c r="DA42" s="649"/>
      <c r="DB42" s="649"/>
      <c r="DC42" s="650"/>
      <c r="DD42" s="640">
        <v>113738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c r="B43" s="208" t="s">
        <v>342</v>
      </c>
      <c r="CD43" s="631" t="s">
        <v>343</v>
      </c>
      <c r="CE43" s="632"/>
      <c r="CF43" s="632"/>
      <c r="CG43" s="632"/>
      <c r="CH43" s="632"/>
      <c r="CI43" s="632"/>
      <c r="CJ43" s="632"/>
      <c r="CK43" s="632"/>
      <c r="CL43" s="632"/>
      <c r="CM43" s="632"/>
      <c r="CN43" s="632"/>
      <c r="CO43" s="632"/>
      <c r="CP43" s="632"/>
      <c r="CQ43" s="633"/>
      <c r="CR43" s="634">
        <v>19416</v>
      </c>
      <c r="CS43" s="647"/>
      <c r="CT43" s="647"/>
      <c r="CU43" s="647"/>
      <c r="CV43" s="647"/>
      <c r="CW43" s="647"/>
      <c r="CX43" s="647"/>
      <c r="CY43" s="648"/>
      <c r="CZ43" s="637">
        <v>0.2</v>
      </c>
      <c r="DA43" s="649"/>
      <c r="DB43" s="649"/>
      <c r="DC43" s="650"/>
      <c r="DD43" s="640">
        <v>13599</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1307197</v>
      </c>
      <c r="CS44" s="635"/>
      <c r="CT44" s="635"/>
      <c r="CU44" s="635"/>
      <c r="CV44" s="635"/>
      <c r="CW44" s="635"/>
      <c r="CX44" s="635"/>
      <c r="CY44" s="636"/>
      <c r="CZ44" s="637">
        <v>15.4</v>
      </c>
      <c r="DA44" s="638"/>
      <c r="DB44" s="638"/>
      <c r="DC44" s="639"/>
      <c r="DD44" s="640">
        <v>113738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646309</v>
      </c>
      <c r="CS45" s="647"/>
      <c r="CT45" s="647"/>
      <c r="CU45" s="647"/>
      <c r="CV45" s="647"/>
      <c r="CW45" s="647"/>
      <c r="CX45" s="647"/>
      <c r="CY45" s="648"/>
      <c r="CZ45" s="637">
        <v>7.6</v>
      </c>
      <c r="DA45" s="649"/>
      <c r="DB45" s="649"/>
      <c r="DC45" s="650"/>
      <c r="DD45" s="640">
        <v>22134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c r="B46" s="219"/>
      <c r="CD46" s="655"/>
      <c r="CE46" s="656"/>
      <c r="CF46" s="631" t="s">
        <v>348</v>
      </c>
      <c r="CG46" s="632"/>
      <c r="CH46" s="632"/>
      <c r="CI46" s="632"/>
      <c r="CJ46" s="632"/>
      <c r="CK46" s="632"/>
      <c r="CL46" s="632"/>
      <c r="CM46" s="632"/>
      <c r="CN46" s="632"/>
      <c r="CO46" s="632"/>
      <c r="CP46" s="632"/>
      <c r="CQ46" s="633"/>
      <c r="CR46" s="634">
        <v>660888</v>
      </c>
      <c r="CS46" s="635"/>
      <c r="CT46" s="635"/>
      <c r="CU46" s="635"/>
      <c r="CV46" s="635"/>
      <c r="CW46" s="635"/>
      <c r="CX46" s="635"/>
      <c r="CY46" s="636"/>
      <c r="CZ46" s="637">
        <v>7.8</v>
      </c>
      <c r="DA46" s="638"/>
      <c r="DB46" s="638"/>
      <c r="DC46" s="639"/>
      <c r="DD46" s="640">
        <v>91604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c r="B49" s="219"/>
      <c r="CD49" s="615" t="s">
        <v>351</v>
      </c>
      <c r="CE49" s="616"/>
      <c r="CF49" s="616"/>
      <c r="CG49" s="616"/>
      <c r="CH49" s="616"/>
      <c r="CI49" s="616"/>
      <c r="CJ49" s="616"/>
      <c r="CK49" s="616"/>
      <c r="CL49" s="616"/>
      <c r="CM49" s="616"/>
      <c r="CN49" s="616"/>
      <c r="CO49" s="616"/>
      <c r="CP49" s="616"/>
      <c r="CQ49" s="617"/>
      <c r="CR49" s="618">
        <v>8466710</v>
      </c>
      <c r="CS49" s="619"/>
      <c r="CT49" s="619"/>
      <c r="CU49" s="619"/>
      <c r="CV49" s="619"/>
      <c r="CW49" s="619"/>
      <c r="CX49" s="619"/>
      <c r="CY49" s="620"/>
      <c r="CZ49" s="621">
        <v>100</v>
      </c>
      <c r="DA49" s="622"/>
      <c r="DB49" s="622"/>
      <c r="DC49" s="623"/>
      <c r="DD49" s="624">
        <v>5857287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DPswx214wAWWilrZAsc+AJVH3QkP4fzFw0jjs5A7C48l4tJ1LprlQSfyGyFCRpsCV4Pdmyxo1rc0ap+sQd7edg==" saltValue="c4yPP7v4pm5wPllfnOz2/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cols>
    <col min="1" max="130" width="2.77734375" style="225" customWidth="1"/>
    <col min="131" max="131" width="1.6640625" style="225" customWidth="1"/>
    <col min="132" max="16384" width="9" style="225" hidden="1"/>
  </cols>
  <sheetData>
    <row r="1" spans="1:131" ht="11.25" customHeight="1" thickBot="1">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c r="A2" s="1105" t="s">
        <v>352</v>
      </c>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6" t="s">
        <v>353</v>
      </c>
      <c r="DK2" s="1107"/>
      <c r="DL2" s="1107"/>
      <c r="DM2" s="1107"/>
      <c r="DN2" s="1107"/>
      <c r="DO2" s="1108"/>
      <c r="DP2" s="222"/>
      <c r="DQ2" s="1106" t="s">
        <v>354</v>
      </c>
      <c r="DR2" s="1107"/>
      <c r="DS2" s="1107"/>
      <c r="DT2" s="1107"/>
      <c r="DU2" s="1107"/>
      <c r="DV2" s="1107"/>
      <c r="DW2" s="1107"/>
      <c r="DX2" s="1107"/>
      <c r="DY2" s="1107"/>
      <c r="DZ2" s="1108"/>
      <c r="EA2" s="224"/>
    </row>
    <row r="3" spans="1:131" ht="11.25" customHeight="1">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c r="A4" s="1073" t="s">
        <v>355</v>
      </c>
      <c r="B4" s="1073"/>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c r="AV4" s="1073"/>
      <c r="AW4" s="1073"/>
      <c r="AX4" s="1073"/>
      <c r="AY4" s="1073"/>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c r="A5" s="1009" t="s">
        <v>357</v>
      </c>
      <c r="B5" s="1010"/>
      <c r="C5" s="1010"/>
      <c r="D5" s="1010"/>
      <c r="E5" s="1010"/>
      <c r="F5" s="1010"/>
      <c r="G5" s="1010"/>
      <c r="H5" s="1010"/>
      <c r="I5" s="1010"/>
      <c r="J5" s="1010"/>
      <c r="K5" s="1010"/>
      <c r="L5" s="1010"/>
      <c r="M5" s="1010"/>
      <c r="N5" s="1010"/>
      <c r="O5" s="1010"/>
      <c r="P5" s="1011"/>
      <c r="Q5" s="1015" t="s">
        <v>358</v>
      </c>
      <c r="R5" s="1016"/>
      <c r="S5" s="1016"/>
      <c r="T5" s="1016"/>
      <c r="U5" s="1017"/>
      <c r="V5" s="1015" t="s">
        <v>359</v>
      </c>
      <c r="W5" s="1016"/>
      <c r="X5" s="1016"/>
      <c r="Y5" s="1016"/>
      <c r="Z5" s="1017"/>
      <c r="AA5" s="1015" t="s">
        <v>360</v>
      </c>
      <c r="AB5" s="1016"/>
      <c r="AC5" s="1016"/>
      <c r="AD5" s="1016"/>
      <c r="AE5" s="1016"/>
      <c r="AF5" s="1109" t="s">
        <v>361</v>
      </c>
      <c r="AG5" s="1016"/>
      <c r="AH5" s="1016"/>
      <c r="AI5" s="1016"/>
      <c r="AJ5" s="1029"/>
      <c r="AK5" s="1016" t="s">
        <v>362</v>
      </c>
      <c r="AL5" s="1016"/>
      <c r="AM5" s="1016"/>
      <c r="AN5" s="1016"/>
      <c r="AO5" s="1017"/>
      <c r="AP5" s="1015" t="s">
        <v>363</v>
      </c>
      <c r="AQ5" s="1016"/>
      <c r="AR5" s="1016"/>
      <c r="AS5" s="1016"/>
      <c r="AT5" s="1017"/>
      <c r="AU5" s="1015" t="s">
        <v>364</v>
      </c>
      <c r="AV5" s="1016"/>
      <c r="AW5" s="1016"/>
      <c r="AX5" s="1016"/>
      <c r="AY5" s="1029"/>
      <c r="AZ5" s="226"/>
      <c r="BA5" s="226"/>
      <c r="BB5" s="226"/>
      <c r="BC5" s="226"/>
      <c r="BD5" s="226"/>
      <c r="BE5" s="227"/>
      <c r="BF5" s="227"/>
      <c r="BG5" s="227"/>
      <c r="BH5" s="227"/>
      <c r="BI5" s="227"/>
      <c r="BJ5" s="227"/>
      <c r="BK5" s="227"/>
      <c r="BL5" s="227"/>
      <c r="BM5" s="227"/>
      <c r="BN5" s="227"/>
      <c r="BO5" s="227"/>
      <c r="BP5" s="227"/>
      <c r="BQ5" s="1009" t="s">
        <v>365</v>
      </c>
      <c r="BR5" s="1010"/>
      <c r="BS5" s="1010"/>
      <c r="BT5" s="1010"/>
      <c r="BU5" s="1010"/>
      <c r="BV5" s="1010"/>
      <c r="BW5" s="1010"/>
      <c r="BX5" s="1010"/>
      <c r="BY5" s="1010"/>
      <c r="BZ5" s="1010"/>
      <c r="CA5" s="1010"/>
      <c r="CB5" s="1010"/>
      <c r="CC5" s="1010"/>
      <c r="CD5" s="1010"/>
      <c r="CE5" s="1010"/>
      <c r="CF5" s="1010"/>
      <c r="CG5" s="1011"/>
      <c r="CH5" s="1015" t="s">
        <v>366</v>
      </c>
      <c r="CI5" s="1016"/>
      <c r="CJ5" s="1016"/>
      <c r="CK5" s="1016"/>
      <c r="CL5" s="1017"/>
      <c r="CM5" s="1015" t="s">
        <v>367</v>
      </c>
      <c r="CN5" s="1016"/>
      <c r="CO5" s="1016"/>
      <c r="CP5" s="1016"/>
      <c r="CQ5" s="1017"/>
      <c r="CR5" s="1015" t="s">
        <v>368</v>
      </c>
      <c r="CS5" s="1016"/>
      <c r="CT5" s="1016"/>
      <c r="CU5" s="1016"/>
      <c r="CV5" s="1017"/>
      <c r="CW5" s="1015" t="s">
        <v>369</v>
      </c>
      <c r="CX5" s="1016"/>
      <c r="CY5" s="1016"/>
      <c r="CZ5" s="1016"/>
      <c r="DA5" s="1017"/>
      <c r="DB5" s="1015" t="s">
        <v>370</v>
      </c>
      <c r="DC5" s="1016"/>
      <c r="DD5" s="1016"/>
      <c r="DE5" s="1016"/>
      <c r="DF5" s="1017"/>
      <c r="DG5" s="1098" t="s">
        <v>371</v>
      </c>
      <c r="DH5" s="1099"/>
      <c r="DI5" s="1099"/>
      <c r="DJ5" s="1099"/>
      <c r="DK5" s="1100"/>
      <c r="DL5" s="1098" t="s">
        <v>372</v>
      </c>
      <c r="DM5" s="1099"/>
      <c r="DN5" s="1099"/>
      <c r="DO5" s="1099"/>
      <c r="DP5" s="1100"/>
      <c r="DQ5" s="1015" t="s">
        <v>373</v>
      </c>
      <c r="DR5" s="1016"/>
      <c r="DS5" s="1016"/>
      <c r="DT5" s="1016"/>
      <c r="DU5" s="1017"/>
      <c r="DV5" s="1015" t="s">
        <v>364</v>
      </c>
      <c r="DW5" s="1016"/>
      <c r="DX5" s="1016"/>
      <c r="DY5" s="1016"/>
      <c r="DZ5" s="1029"/>
      <c r="EA5" s="229"/>
    </row>
    <row r="6" spans="1:131" s="230" customFormat="1" ht="26.25" customHeight="1" thickBot="1">
      <c r="A6" s="1012"/>
      <c r="B6" s="1013"/>
      <c r="C6" s="1013"/>
      <c r="D6" s="1013"/>
      <c r="E6" s="1013"/>
      <c r="F6" s="1013"/>
      <c r="G6" s="1013"/>
      <c r="H6" s="1013"/>
      <c r="I6" s="1013"/>
      <c r="J6" s="1013"/>
      <c r="K6" s="1013"/>
      <c r="L6" s="1013"/>
      <c r="M6" s="1013"/>
      <c r="N6" s="1013"/>
      <c r="O6" s="1013"/>
      <c r="P6" s="1014"/>
      <c r="Q6" s="1018"/>
      <c r="R6" s="1019"/>
      <c r="S6" s="1019"/>
      <c r="T6" s="1019"/>
      <c r="U6" s="1020"/>
      <c r="V6" s="1018"/>
      <c r="W6" s="1019"/>
      <c r="X6" s="1019"/>
      <c r="Y6" s="1019"/>
      <c r="Z6" s="1020"/>
      <c r="AA6" s="1018"/>
      <c r="AB6" s="1019"/>
      <c r="AC6" s="1019"/>
      <c r="AD6" s="1019"/>
      <c r="AE6" s="1019"/>
      <c r="AF6" s="1110"/>
      <c r="AG6" s="1019"/>
      <c r="AH6" s="1019"/>
      <c r="AI6" s="1019"/>
      <c r="AJ6" s="1030"/>
      <c r="AK6" s="1019"/>
      <c r="AL6" s="1019"/>
      <c r="AM6" s="1019"/>
      <c r="AN6" s="1019"/>
      <c r="AO6" s="1020"/>
      <c r="AP6" s="1018"/>
      <c r="AQ6" s="1019"/>
      <c r="AR6" s="1019"/>
      <c r="AS6" s="1019"/>
      <c r="AT6" s="1020"/>
      <c r="AU6" s="1018"/>
      <c r="AV6" s="1019"/>
      <c r="AW6" s="1019"/>
      <c r="AX6" s="1019"/>
      <c r="AY6" s="1030"/>
      <c r="AZ6" s="226"/>
      <c r="BA6" s="226"/>
      <c r="BB6" s="226"/>
      <c r="BC6" s="226"/>
      <c r="BD6" s="226"/>
      <c r="BE6" s="227"/>
      <c r="BF6" s="227"/>
      <c r="BG6" s="227"/>
      <c r="BH6" s="227"/>
      <c r="BI6" s="227"/>
      <c r="BJ6" s="227"/>
      <c r="BK6" s="227"/>
      <c r="BL6" s="227"/>
      <c r="BM6" s="227"/>
      <c r="BN6" s="227"/>
      <c r="BO6" s="227"/>
      <c r="BP6" s="227"/>
      <c r="BQ6" s="1012"/>
      <c r="BR6" s="1013"/>
      <c r="BS6" s="1013"/>
      <c r="BT6" s="1013"/>
      <c r="BU6" s="1013"/>
      <c r="BV6" s="1013"/>
      <c r="BW6" s="1013"/>
      <c r="BX6" s="1013"/>
      <c r="BY6" s="1013"/>
      <c r="BZ6" s="1013"/>
      <c r="CA6" s="1013"/>
      <c r="CB6" s="1013"/>
      <c r="CC6" s="1013"/>
      <c r="CD6" s="1013"/>
      <c r="CE6" s="1013"/>
      <c r="CF6" s="1013"/>
      <c r="CG6" s="1014"/>
      <c r="CH6" s="1018"/>
      <c r="CI6" s="1019"/>
      <c r="CJ6" s="1019"/>
      <c r="CK6" s="1019"/>
      <c r="CL6" s="1020"/>
      <c r="CM6" s="1018"/>
      <c r="CN6" s="1019"/>
      <c r="CO6" s="1019"/>
      <c r="CP6" s="1019"/>
      <c r="CQ6" s="1020"/>
      <c r="CR6" s="1018"/>
      <c r="CS6" s="1019"/>
      <c r="CT6" s="1019"/>
      <c r="CU6" s="1019"/>
      <c r="CV6" s="1020"/>
      <c r="CW6" s="1018"/>
      <c r="CX6" s="1019"/>
      <c r="CY6" s="1019"/>
      <c r="CZ6" s="1019"/>
      <c r="DA6" s="1020"/>
      <c r="DB6" s="1018"/>
      <c r="DC6" s="1019"/>
      <c r="DD6" s="1019"/>
      <c r="DE6" s="1019"/>
      <c r="DF6" s="1020"/>
      <c r="DG6" s="1101"/>
      <c r="DH6" s="1102"/>
      <c r="DI6" s="1102"/>
      <c r="DJ6" s="1102"/>
      <c r="DK6" s="1103"/>
      <c r="DL6" s="1101"/>
      <c r="DM6" s="1102"/>
      <c r="DN6" s="1102"/>
      <c r="DO6" s="1102"/>
      <c r="DP6" s="1103"/>
      <c r="DQ6" s="1018"/>
      <c r="DR6" s="1019"/>
      <c r="DS6" s="1019"/>
      <c r="DT6" s="1019"/>
      <c r="DU6" s="1020"/>
      <c r="DV6" s="1018"/>
      <c r="DW6" s="1019"/>
      <c r="DX6" s="1019"/>
      <c r="DY6" s="1019"/>
      <c r="DZ6" s="1030"/>
      <c r="EA6" s="229"/>
    </row>
    <row r="7" spans="1:131" s="230" customFormat="1" ht="26.25" customHeight="1" thickTop="1">
      <c r="A7" s="231">
        <v>1</v>
      </c>
      <c r="B7" s="1061" t="s">
        <v>374</v>
      </c>
      <c r="C7" s="1062"/>
      <c r="D7" s="1062"/>
      <c r="E7" s="1062"/>
      <c r="F7" s="1062"/>
      <c r="G7" s="1062"/>
      <c r="H7" s="1062"/>
      <c r="I7" s="1062"/>
      <c r="J7" s="1062"/>
      <c r="K7" s="1062"/>
      <c r="L7" s="1062"/>
      <c r="M7" s="1062"/>
      <c r="N7" s="1062"/>
      <c r="O7" s="1062"/>
      <c r="P7" s="1063"/>
      <c r="Q7" s="1117">
        <v>8480</v>
      </c>
      <c r="R7" s="1118"/>
      <c r="S7" s="1118"/>
      <c r="T7" s="1118"/>
      <c r="U7" s="1118"/>
      <c r="V7" s="1118">
        <v>8466</v>
      </c>
      <c r="W7" s="1118"/>
      <c r="X7" s="1118"/>
      <c r="Y7" s="1118"/>
      <c r="Z7" s="1118"/>
      <c r="AA7" s="1118">
        <v>14</v>
      </c>
      <c r="AB7" s="1118"/>
      <c r="AC7" s="1118"/>
      <c r="AD7" s="1118"/>
      <c r="AE7" s="1119"/>
      <c r="AF7" s="1120">
        <v>12</v>
      </c>
      <c r="AG7" s="1121"/>
      <c r="AH7" s="1121"/>
      <c r="AI7" s="1121"/>
      <c r="AJ7" s="1122"/>
      <c r="AK7" s="1123" t="s">
        <v>549</v>
      </c>
      <c r="AL7" s="1124"/>
      <c r="AM7" s="1124"/>
      <c r="AN7" s="1124"/>
      <c r="AO7" s="1124"/>
      <c r="AP7" s="1124">
        <v>11673</v>
      </c>
      <c r="AQ7" s="1124"/>
      <c r="AR7" s="1124"/>
      <c r="AS7" s="1124"/>
      <c r="AT7" s="1124"/>
      <c r="AU7" s="1125"/>
      <c r="AV7" s="1125"/>
      <c r="AW7" s="1125"/>
      <c r="AX7" s="1125"/>
      <c r="AY7" s="1126"/>
      <c r="AZ7" s="226"/>
      <c r="BA7" s="226"/>
      <c r="BB7" s="226"/>
      <c r="BC7" s="226"/>
      <c r="BD7" s="226"/>
      <c r="BE7" s="227"/>
      <c r="BF7" s="227"/>
      <c r="BG7" s="227"/>
      <c r="BH7" s="227"/>
      <c r="BI7" s="227"/>
      <c r="BJ7" s="227"/>
      <c r="BK7" s="227"/>
      <c r="BL7" s="227"/>
      <c r="BM7" s="227"/>
      <c r="BN7" s="227"/>
      <c r="BO7" s="227"/>
      <c r="BP7" s="227"/>
      <c r="BQ7" s="231">
        <v>1</v>
      </c>
      <c r="BR7" s="232"/>
      <c r="BS7" s="1114"/>
      <c r="BT7" s="1115"/>
      <c r="BU7" s="1115"/>
      <c r="BV7" s="1115"/>
      <c r="BW7" s="1115"/>
      <c r="BX7" s="1115"/>
      <c r="BY7" s="1115"/>
      <c r="BZ7" s="1115"/>
      <c r="CA7" s="1115"/>
      <c r="CB7" s="1115"/>
      <c r="CC7" s="1115"/>
      <c r="CD7" s="1115"/>
      <c r="CE7" s="1115"/>
      <c r="CF7" s="1115"/>
      <c r="CG7" s="1127"/>
      <c r="CH7" s="1111"/>
      <c r="CI7" s="1112"/>
      <c r="CJ7" s="1112"/>
      <c r="CK7" s="1112"/>
      <c r="CL7" s="1113"/>
      <c r="CM7" s="1111"/>
      <c r="CN7" s="1112"/>
      <c r="CO7" s="1112"/>
      <c r="CP7" s="1112"/>
      <c r="CQ7" s="1113"/>
      <c r="CR7" s="1111"/>
      <c r="CS7" s="1112"/>
      <c r="CT7" s="1112"/>
      <c r="CU7" s="1112"/>
      <c r="CV7" s="1113"/>
      <c r="CW7" s="1111"/>
      <c r="CX7" s="1112"/>
      <c r="CY7" s="1112"/>
      <c r="CZ7" s="1112"/>
      <c r="DA7" s="1113"/>
      <c r="DB7" s="1111"/>
      <c r="DC7" s="1112"/>
      <c r="DD7" s="1112"/>
      <c r="DE7" s="1112"/>
      <c r="DF7" s="1113"/>
      <c r="DG7" s="1111"/>
      <c r="DH7" s="1112"/>
      <c r="DI7" s="1112"/>
      <c r="DJ7" s="1112"/>
      <c r="DK7" s="1113"/>
      <c r="DL7" s="1111"/>
      <c r="DM7" s="1112"/>
      <c r="DN7" s="1112"/>
      <c r="DO7" s="1112"/>
      <c r="DP7" s="1113"/>
      <c r="DQ7" s="1111"/>
      <c r="DR7" s="1112"/>
      <c r="DS7" s="1112"/>
      <c r="DT7" s="1112"/>
      <c r="DU7" s="1113"/>
      <c r="DV7" s="1114"/>
      <c r="DW7" s="1115"/>
      <c r="DX7" s="1115"/>
      <c r="DY7" s="1115"/>
      <c r="DZ7" s="1116"/>
      <c r="EA7" s="229"/>
    </row>
    <row r="8" spans="1:131" s="230" customFormat="1" ht="26.25" customHeight="1">
      <c r="A8" s="233">
        <v>2</v>
      </c>
      <c r="B8" s="1044" t="s">
        <v>375</v>
      </c>
      <c r="C8" s="1045"/>
      <c r="D8" s="1045"/>
      <c r="E8" s="1045"/>
      <c r="F8" s="1045"/>
      <c r="G8" s="1045"/>
      <c r="H8" s="1045"/>
      <c r="I8" s="1045"/>
      <c r="J8" s="1045"/>
      <c r="K8" s="1045"/>
      <c r="L8" s="1045"/>
      <c r="M8" s="1045"/>
      <c r="N8" s="1045"/>
      <c r="O8" s="1045"/>
      <c r="P8" s="1046"/>
      <c r="Q8" s="1052">
        <v>3</v>
      </c>
      <c r="R8" s="1053"/>
      <c r="S8" s="1053"/>
      <c r="T8" s="1053"/>
      <c r="U8" s="1053"/>
      <c r="V8" s="1053">
        <v>2</v>
      </c>
      <c r="W8" s="1053"/>
      <c r="X8" s="1053"/>
      <c r="Y8" s="1053"/>
      <c r="Z8" s="1053"/>
      <c r="AA8" s="1053">
        <v>0</v>
      </c>
      <c r="AB8" s="1053"/>
      <c r="AC8" s="1053"/>
      <c r="AD8" s="1053"/>
      <c r="AE8" s="1054"/>
      <c r="AF8" s="1049">
        <v>0</v>
      </c>
      <c r="AG8" s="1050"/>
      <c r="AH8" s="1050"/>
      <c r="AI8" s="1050"/>
      <c r="AJ8" s="1051"/>
      <c r="AK8" s="1094" t="s">
        <v>549</v>
      </c>
      <c r="AL8" s="1095"/>
      <c r="AM8" s="1095"/>
      <c r="AN8" s="1095"/>
      <c r="AO8" s="1095"/>
      <c r="AP8" s="1095" t="s">
        <v>549</v>
      </c>
      <c r="AQ8" s="1095"/>
      <c r="AR8" s="1095"/>
      <c r="AS8" s="1095"/>
      <c r="AT8" s="1095"/>
      <c r="AU8" s="1096"/>
      <c r="AV8" s="1096"/>
      <c r="AW8" s="1096"/>
      <c r="AX8" s="1096"/>
      <c r="AY8" s="1097"/>
      <c r="AZ8" s="226"/>
      <c r="BA8" s="226"/>
      <c r="BB8" s="226"/>
      <c r="BC8" s="226"/>
      <c r="BD8" s="226"/>
      <c r="BE8" s="227"/>
      <c r="BF8" s="227"/>
      <c r="BG8" s="227"/>
      <c r="BH8" s="227"/>
      <c r="BI8" s="227"/>
      <c r="BJ8" s="227"/>
      <c r="BK8" s="227"/>
      <c r="BL8" s="227"/>
      <c r="BM8" s="227"/>
      <c r="BN8" s="227"/>
      <c r="BO8" s="227"/>
      <c r="BP8" s="227"/>
      <c r="BQ8" s="233">
        <v>2</v>
      </c>
      <c r="BR8" s="234"/>
      <c r="BS8" s="1006"/>
      <c r="BT8" s="1007"/>
      <c r="BU8" s="1007"/>
      <c r="BV8" s="1007"/>
      <c r="BW8" s="1007"/>
      <c r="BX8" s="1007"/>
      <c r="BY8" s="1007"/>
      <c r="BZ8" s="1007"/>
      <c r="CA8" s="1007"/>
      <c r="CB8" s="1007"/>
      <c r="CC8" s="1007"/>
      <c r="CD8" s="1007"/>
      <c r="CE8" s="1007"/>
      <c r="CF8" s="1007"/>
      <c r="CG8" s="1028"/>
      <c r="CH8" s="1003"/>
      <c r="CI8" s="1004"/>
      <c r="CJ8" s="1004"/>
      <c r="CK8" s="1004"/>
      <c r="CL8" s="1005"/>
      <c r="CM8" s="1003"/>
      <c r="CN8" s="1004"/>
      <c r="CO8" s="1004"/>
      <c r="CP8" s="1004"/>
      <c r="CQ8" s="1005"/>
      <c r="CR8" s="1003"/>
      <c r="CS8" s="1004"/>
      <c r="CT8" s="1004"/>
      <c r="CU8" s="1004"/>
      <c r="CV8" s="1005"/>
      <c r="CW8" s="1003"/>
      <c r="CX8" s="1004"/>
      <c r="CY8" s="1004"/>
      <c r="CZ8" s="1004"/>
      <c r="DA8" s="1005"/>
      <c r="DB8" s="1003"/>
      <c r="DC8" s="1004"/>
      <c r="DD8" s="1004"/>
      <c r="DE8" s="1004"/>
      <c r="DF8" s="1005"/>
      <c r="DG8" s="1003"/>
      <c r="DH8" s="1004"/>
      <c r="DI8" s="1004"/>
      <c r="DJ8" s="1004"/>
      <c r="DK8" s="1005"/>
      <c r="DL8" s="1003"/>
      <c r="DM8" s="1004"/>
      <c r="DN8" s="1004"/>
      <c r="DO8" s="1004"/>
      <c r="DP8" s="1005"/>
      <c r="DQ8" s="1003"/>
      <c r="DR8" s="1004"/>
      <c r="DS8" s="1004"/>
      <c r="DT8" s="1004"/>
      <c r="DU8" s="1005"/>
      <c r="DV8" s="1006"/>
      <c r="DW8" s="1007"/>
      <c r="DX8" s="1007"/>
      <c r="DY8" s="1007"/>
      <c r="DZ8" s="1008"/>
      <c r="EA8" s="229"/>
    </row>
    <row r="9" spans="1:131" s="230" customFormat="1" ht="26.25" customHeight="1">
      <c r="A9" s="233">
        <v>3</v>
      </c>
      <c r="B9" s="1044" t="s">
        <v>376</v>
      </c>
      <c r="C9" s="1045"/>
      <c r="D9" s="1045"/>
      <c r="E9" s="1045"/>
      <c r="F9" s="1045"/>
      <c r="G9" s="1045"/>
      <c r="H9" s="1045"/>
      <c r="I9" s="1045"/>
      <c r="J9" s="1045"/>
      <c r="K9" s="1045"/>
      <c r="L9" s="1045"/>
      <c r="M9" s="1045"/>
      <c r="N9" s="1045"/>
      <c r="O9" s="1045"/>
      <c r="P9" s="1046"/>
      <c r="Q9" s="1052">
        <v>2</v>
      </c>
      <c r="R9" s="1053"/>
      <c r="S9" s="1053"/>
      <c r="T9" s="1053"/>
      <c r="U9" s="1053"/>
      <c r="V9" s="1053" t="s">
        <v>549</v>
      </c>
      <c r="W9" s="1053"/>
      <c r="X9" s="1053"/>
      <c r="Y9" s="1053"/>
      <c r="Z9" s="1053"/>
      <c r="AA9" s="1053">
        <v>2</v>
      </c>
      <c r="AB9" s="1053"/>
      <c r="AC9" s="1053"/>
      <c r="AD9" s="1053"/>
      <c r="AE9" s="1054"/>
      <c r="AF9" s="1049">
        <v>2</v>
      </c>
      <c r="AG9" s="1050"/>
      <c r="AH9" s="1050"/>
      <c r="AI9" s="1050"/>
      <c r="AJ9" s="1051"/>
      <c r="AK9" s="1104" t="s">
        <v>549</v>
      </c>
      <c r="AL9" s="1095"/>
      <c r="AM9" s="1095"/>
      <c r="AN9" s="1095"/>
      <c r="AO9" s="1095"/>
      <c r="AP9" s="1095" t="s">
        <v>549</v>
      </c>
      <c r="AQ9" s="1095"/>
      <c r="AR9" s="1095"/>
      <c r="AS9" s="1095"/>
      <c r="AT9" s="1095"/>
      <c r="AU9" s="1096"/>
      <c r="AV9" s="1096"/>
      <c r="AW9" s="1096"/>
      <c r="AX9" s="1096"/>
      <c r="AY9" s="1097"/>
      <c r="AZ9" s="226"/>
      <c r="BA9" s="226"/>
      <c r="BB9" s="226"/>
      <c r="BC9" s="226"/>
      <c r="BD9" s="226"/>
      <c r="BE9" s="227"/>
      <c r="BF9" s="227"/>
      <c r="BG9" s="227"/>
      <c r="BH9" s="227"/>
      <c r="BI9" s="227"/>
      <c r="BJ9" s="227"/>
      <c r="BK9" s="227"/>
      <c r="BL9" s="227"/>
      <c r="BM9" s="227"/>
      <c r="BN9" s="227"/>
      <c r="BO9" s="227"/>
      <c r="BP9" s="227"/>
      <c r="BQ9" s="233">
        <v>3</v>
      </c>
      <c r="BR9" s="234"/>
      <c r="BS9" s="1006"/>
      <c r="BT9" s="1007"/>
      <c r="BU9" s="1007"/>
      <c r="BV9" s="1007"/>
      <c r="BW9" s="1007"/>
      <c r="BX9" s="1007"/>
      <c r="BY9" s="1007"/>
      <c r="BZ9" s="1007"/>
      <c r="CA9" s="1007"/>
      <c r="CB9" s="1007"/>
      <c r="CC9" s="1007"/>
      <c r="CD9" s="1007"/>
      <c r="CE9" s="1007"/>
      <c r="CF9" s="1007"/>
      <c r="CG9" s="1028"/>
      <c r="CH9" s="1003"/>
      <c r="CI9" s="1004"/>
      <c r="CJ9" s="1004"/>
      <c r="CK9" s="1004"/>
      <c r="CL9" s="1005"/>
      <c r="CM9" s="1003"/>
      <c r="CN9" s="1004"/>
      <c r="CO9" s="1004"/>
      <c r="CP9" s="1004"/>
      <c r="CQ9" s="1005"/>
      <c r="CR9" s="1003"/>
      <c r="CS9" s="1004"/>
      <c r="CT9" s="1004"/>
      <c r="CU9" s="1004"/>
      <c r="CV9" s="1005"/>
      <c r="CW9" s="1003"/>
      <c r="CX9" s="1004"/>
      <c r="CY9" s="1004"/>
      <c r="CZ9" s="1004"/>
      <c r="DA9" s="1005"/>
      <c r="DB9" s="1003"/>
      <c r="DC9" s="1004"/>
      <c r="DD9" s="1004"/>
      <c r="DE9" s="1004"/>
      <c r="DF9" s="1005"/>
      <c r="DG9" s="1003"/>
      <c r="DH9" s="1004"/>
      <c r="DI9" s="1004"/>
      <c r="DJ9" s="1004"/>
      <c r="DK9" s="1005"/>
      <c r="DL9" s="1003"/>
      <c r="DM9" s="1004"/>
      <c r="DN9" s="1004"/>
      <c r="DO9" s="1004"/>
      <c r="DP9" s="1005"/>
      <c r="DQ9" s="1003"/>
      <c r="DR9" s="1004"/>
      <c r="DS9" s="1004"/>
      <c r="DT9" s="1004"/>
      <c r="DU9" s="1005"/>
      <c r="DV9" s="1006"/>
      <c r="DW9" s="1007"/>
      <c r="DX9" s="1007"/>
      <c r="DY9" s="1007"/>
      <c r="DZ9" s="1008"/>
      <c r="EA9" s="229"/>
    </row>
    <row r="10" spans="1:131" s="230" customFormat="1" ht="26.25" customHeight="1">
      <c r="A10" s="233">
        <v>4</v>
      </c>
      <c r="B10" s="1044"/>
      <c r="C10" s="1045"/>
      <c r="D10" s="1045"/>
      <c r="E10" s="1045"/>
      <c r="F10" s="1045"/>
      <c r="G10" s="1045"/>
      <c r="H10" s="1045"/>
      <c r="I10" s="1045"/>
      <c r="J10" s="1045"/>
      <c r="K10" s="1045"/>
      <c r="L10" s="1045"/>
      <c r="M10" s="1045"/>
      <c r="N10" s="1045"/>
      <c r="O10" s="1045"/>
      <c r="P10" s="1046"/>
      <c r="Q10" s="1052"/>
      <c r="R10" s="1053"/>
      <c r="S10" s="1053"/>
      <c r="T10" s="1053"/>
      <c r="U10" s="1053"/>
      <c r="V10" s="1053"/>
      <c r="W10" s="1053"/>
      <c r="X10" s="1053"/>
      <c r="Y10" s="1053"/>
      <c r="Z10" s="1053"/>
      <c r="AA10" s="1053"/>
      <c r="AB10" s="1053"/>
      <c r="AC10" s="1053"/>
      <c r="AD10" s="1053"/>
      <c r="AE10" s="1054"/>
      <c r="AF10" s="1049"/>
      <c r="AG10" s="1050"/>
      <c r="AH10" s="1050"/>
      <c r="AI10" s="1050"/>
      <c r="AJ10" s="1051"/>
      <c r="AK10" s="1094"/>
      <c r="AL10" s="1095"/>
      <c r="AM10" s="1095"/>
      <c r="AN10" s="1095"/>
      <c r="AO10" s="1095"/>
      <c r="AP10" s="1095"/>
      <c r="AQ10" s="1095"/>
      <c r="AR10" s="1095"/>
      <c r="AS10" s="1095"/>
      <c r="AT10" s="1095"/>
      <c r="AU10" s="1096"/>
      <c r="AV10" s="1096"/>
      <c r="AW10" s="1096"/>
      <c r="AX10" s="1096"/>
      <c r="AY10" s="1097"/>
      <c r="AZ10" s="226"/>
      <c r="BA10" s="226"/>
      <c r="BB10" s="226"/>
      <c r="BC10" s="226"/>
      <c r="BD10" s="226"/>
      <c r="BE10" s="227"/>
      <c r="BF10" s="227"/>
      <c r="BG10" s="227"/>
      <c r="BH10" s="227"/>
      <c r="BI10" s="227"/>
      <c r="BJ10" s="227"/>
      <c r="BK10" s="227"/>
      <c r="BL10" s="227"/>
      <c r="BM10" s="227"/>
      <c r="BN10" s="227"/>
      <c r="BO10" s="227"/>
      <c r="BP10" s="227"/>
      <c r="BQ10" s="233">
        <v>4</v>
      </c>
      <c r="BR10" s="234"/>
      <c r="BS10" s="1006"/>
      <c r="BT10" s="1007"/>
      <c r="BU10" s="1007"/>
      <c r="BV10" s="1007"/>
      <c r="BW10" s="1007"/>
      <c r="BX10" s="1007"/>
      <c r="BY10" s="1007"/>
      <c r="BZ10" s="1007"/>
      <c r="CA10" s="1007"/>
      <c r="CB10" s="1007"/>
      <c r="CC10" s="1007"/>
      <c r="CD10" s="1007"/>
      <c r="CE10" s="1007"/>
      <c r="CF10" s="1007"/>
      <c r="CG10" s="1028"/>
      <c r="CH10" s="1003"/>
      <c r="CI10" s="1004"/>
      <c r="CJ10" s="1004"/>
      <c r="CK10" s="1004"/>
      <c r="CL10" s="1005"/>
      <c r="CM10" s="1003"/>
      <c r="CN10" s="1004"/>
      <c r="CO10" s="1004"/>
      <c r="CP10" s="1004"/>
      <c r="CQ10" s="1005"/>
      <c r="CR10" s="1003"/>
      <c r="CS10" s="1004"/>
      <c r="CT10" s="1004"/>
      <c r="CU10" s="1004"/>
      <c r="CV10" s="1005"/>
      <c r="CW10" s="1003"/>
      <c r="CX10" s="1004"/>
      <c r="CY10" s="1004"/>
      <c r="CZ10" s="1004"/>
      <c r="DA10" s="1005"/>
      <c r="DB10" s="1003"/>
      <c r="DC10" s="1004"/>
      <c r="DD10" s="1004"/>
      <c r="DE10" s="1004"/>
      <c r="DF10" s="1005"/>
      <c r="DG10" s="1003"/>
      <c r="DH10" s="1004"/>
      <c r="DI10" s="1004"/>
      <c r="DJ10" s="1004"/>
      <c r="DK10" s="1005"/>
      <c r="DL10" s="1003"/>
      <c r="DM10" s="1004"/>
      <c r="DN10" s="1004"/>
      <c r="DO10" s="1004"/>
      <c r="DP10" s="1005"/>
      <c r="DQ10" s="1003"/>
      <c r="DR10" s="1004"/>
      <c r="DS10" s="1004"/>
      <c r="DT10" s="1004"/>
      <c r="DU10" s="1005"/>
      <c r="DV10" s="1006"/>
      <c r="DW10" s="1007"/>
      <c r="DX10" s="1007"/>
      <c r="DY10" s="1007"/>
      <c r="DZ10" s="1008"/>
      <c r="EA10" s="229"/>
    </row>
    <row r="11" spans="1:131" s="230" customFormat="1" ht="26.25" customHeight="1">
      <c r="A11" s="233">
        <v>5</v>
      </c>
      <c r="B11" s="1044"/>
      <c r="C11" s="1045"/>
      <c r="D11" s="1045"/>
      <c r="E11" s="1045"/>
      <c r="F11" s="1045"/>
      <c r="G11" s="1045"/>
      <c r="H11" s="1045"/>
      <c r="I11" s="1045"/>
      <c r="J11" s="1045"/>
      <c r="K11" s="1045"/>
      <c r="L11" s="1045"/>
      <c r="M11" s="1045"/>
      <c r="N11" s="1045"/>
      <c r="O11" s="1045"/>
      <c r="P11" s="1046"/>
      <c r="Q11" s="1052"/>
      <c r="R11" s="1053"/>
      <c r="S11" s="1053"/>
      <c r="T11" s="1053"/>
      <c r="U11" s="1053"/>
      <c r="V11" s="1053"/>
      <c r="W11" s="1053"/>
      <c r="X11" s="1053"/>
      <c r="Y11" s="1053"/>
      <c r="Z11" s="1053"/>
      <c r="AA11" s="1053"/>
      <c r="AB11" s="1053"/>
      <c r="AC11" s="1053"/>
      <c r="AD11" s="1053"/>
      <c r="AE11" s="1054"/>
      <c r="AF11" s="1049"/>
      <c r="AG11" s="1050"/>
      <c r="AH11" s="1050"/>
      <c r="AI11" s="1050"/>
      <c r="AJ11" s="1051"/>
      <c r="AK11" s="1094"/>
      <c r="AL11" s="1095"/>
      <c r="AM11" s="1095"/>
      <c r="AN11" s="1095"/>
      <c r="AO11" s="1095"/>
      <c r="AP11" s="1095"/>
      <c r="AQ11" s="1095"/>
      <c r="AR11" s="1095"/>
      <c r="AS11" s="1095"/>
      <c r="AT11" s="1095"/>
      <c r="AU11" s="1096"/>
      <c r="AV11" s="1096"/>
      <c r="AW11" s="1096"/>
      <c r="AX11" s="1096"/>
      <c r="AY11" s="1097"/>
      <c r="AZ11" s="226"/>
      <c r="BA11" s="226"/>
      <c r="BB11" s="226"/>
      <c r="BC11" s="226"/>
      <c r="BD11" s="226"/>
      <c r="BE11" s="227"/>
      <c r="BF11" s="227"/>
      <c r="BG11" s="227"/>
      <c r="BH11" s="227"/>
      <c r="BI11" s="227"/>
      <c r="BJ11" s="227"/>
      <c r="BK11" s="227"/>
      <c r="BL11" s="227"/>
      <c r="BM11" s="227"/>
      <c r="BN11" s="227"/>
      <c r="BO11" s="227"/>
      <c r="BP11" s="227"/>
      <c r="BQ11" s="233">
        <v>5</v>
      </c>
      <c r="BR11" s="234"/>
      <c r="BS11" s="1006"/>
      <c r="BT11" s="1007"/>
      <c r="BU11" s="1007"/>
      <c r="BV11" s="1007"/>
      <c r="BW11" s="1007"/>
      <c r="BX11" s="1007"/>
      <c r="BY11" s="1007"/>
      <c r="BZ11" s="1007"/>
      <c r="CA11" s="1007"/>
      <c r="CB11" s="1007"/>
      <c r="CC11" s="1007"/>
      <c r="CD11" s="1007"/>
      <c r="CE11" s="1007"/>
      <c r="CF11" s="1007"/>
      <c r="CG11" s="1028"/>
      <c r="CH11" s="1003"/>
      <c r="CI11" s="1004"/>
      <c r="CJ11" s="1004"/>
      <c r="CK11" s="1004"/>
      <c r="CL11" s="1005"/>
      <c r="CM11" s="1003"/>
      <c r="CN11" s="1004"/>
      <c r="CO11" s="1004"/>
      <c r="CP11" s="1004"/>
      <c r="CQ11" s="1005"/>
      <c r="CR11" s="1003"/>
      <c r="CS11" s="1004"/>
      <c r="CT11" s="1004"/>
      <c r="CU11" s="1004"/>
      <c r="CV11" s="1005"/>
      <c r="CW11" s="1003"/>
      <c r="CX11" s="1004"/>
      <c r="CY11" s="1004"/>
      <c r="CZ11" s="1004"/>
      <c r="DA11" s="1005"/>
      <c r="DB11" s="1003"/>
      <c r="DC11" s="1004"/>
      <c r="DD11" s="1004"/>
      <c r="DE11" s="1004"/>
      <c r="DF11" s="1005"/>
      <c r="DG11" s="1003"/>
      <c r="DH11" s="1004"/>
      <c r="DI11" s="1004"/>
      <c r="DJ11" s="1004"/>
      <c r="DK11" s="1005"/>
      <c r="DL11" s="1003"/>
      <c r="DM11" s="1004"/>
      <c r="DN11" s="1004"/>
      <c r="DO11" s="1004"/>
      <c r="DP11" s="1005"/>
      <c r="DQ11" s="1003"/>
      <c r="DR11" s="1004"/>
      <c r="DS11" s="1004"/>
      <c r="DT11" s="1004"/>
      <c r="DU11" s="1005"/>
      <c r="DV11" s="1006"/>
      <c r="DW11" s="1007"/>
      <c r="DX11" s="1007"/>
      <c r="DY11" s="1007"/>
      <c r="DZ11" s="1008"/>
      <c r="EA11" s="229"/>
    </row>
    <row r="12" spans="1:131" s="230" customFormat="1" ht="26.25" customHeight="1">
      <c r="A12" s="233">
        <v>6</v>
      </c>
      <c r="B12" s="1044"/>
      <c r="C12" s="1045"/>
      <c r="D12" s="1045"/>
      <c r="E12" s="1045"/>
      <c r="F12" s="1045"/>
      <c r="G12" s="1045"/>
      <c r="H12" s="1045"/>
      <c r="I12" s="1045"/>
      <c r="J12" s="1045"/>
      <c r="K12" s="1045"/>
      <c r="L12" s="1045"/>
      <c r="M12" s="1045"/>
      <c r="N12" s="1045"/>
      <c r="O12" s="1045"/>
      <c r="P12" s="1046"/>
      <c r="Q12" s="1052"/>
      <c r="R12" s="1053"/>
      <c r="S12" s="1053"/>
      <c r="T12" s="1053"/>
      <c r="U12" s="1053"/>
      <c r="V12" s="1053"/>
      <c r="W12" s="1053"/>
      <c r="X12" s="1053"/>
      <c r="Y12" s="1053"/>
      <c r="Z12" s="1053"/>
      <c r="AA12" s="1053"/>
      <c r="AB12" s="1053"/>
      <c r="AC12" s="1053"/>
      <c r="AD12" s="1053"/>
      <c r="AE12" s="1054"/>
      <c r="AF12" s="1049"/>
      <c r="AG12" s="1050"/>
      <c r="AH12" s="1050"/>
      <c r="AI12" s="1050"/>
      <c r="AJ12" s="1051"/>
      <c r="AK12" s="1094"/>
      <c r="AL12" s="1095"/>
      <c r="AM12" s="1095"/>
      <c r="AN12" s="1095"/>
      <c r="AO12" s="1095"/>
      <c r="AP12" s="1095"/>
      <c r="AQ12" s="1095"/>
      <c r="AR12" s="1095"/>
      <c r="AS12" s="1095"/>
      <c r="AT12" s="1095"/>
      <c r="AU12" s="1096"/>
      <c r="AV12" s="1096"/>
      <c r="AW12" s="1096"/>
      <c r="AX12" s="1096"/>
      <c r="AY12" s="1097"/>
      <c r="AZ12" s="226"/>
      <c r="BA12" s="226"/>
      <c r="BB12" s="226"/>
      <c r="BC12" s="226"/>
      <c r="BD12" s="226"/>
      <c r="BE12" s="227"/>
      <c r="BF12" s="227"/>
      <c r="BG12" s="227"/>
      <c r="BH12" s="227"/>
      <c r="BI12" s="227"/>
      <c r="BJ12" s="227"/>
      <c r="BK12" s="227"/>
      <c r="BL12" s="227"/>
      <c r="BM12" s="227"/>
      <c r="BN12" s="227"/>
      <c r="BO12" s="227"/>
      <c r="BP12" s="227"/>
      <c r="BQ12" s="233">
        <v>6</v>
      </c>
      <c r="BR12" s="234"/>
      <c r="BS12" s="1006"/>
      <c r="BT12" s="1007"/>
      <c r="BU12" s="1007"/>
      <c r="BV12" s="1007"/>
      <c r="BW12" s="1007"/>
      <c r="BX12" s="1007"/>
      <c r="BY12" s="1007"/>
      <c r="BZ12" s="1007"/>
      <c r="CA12" s="1007"/>
      <c r="CB12" s="1007"/>
      <c r="CC12" s="1007"/>
      <c r="CD12" s="1007"/>
      <c r="CE12" s="1007"/>
      <c r="CF12" s="1007"/>
      <c r="CG12" s="1028"/>
      <c r="CH12" s="1003"/>
      <c r="CI12" s="1004"/>
      <c r="CJ12" s="1004"/>
      <c r="CK12" s="1004"/>
      <c r="CL12" s="1005"/>
      <c r="CM12" s="1003"/>
      <c r="CN12" s="1004"/>
      <c r="CO12" s="1004"/>
      <c r="CP12" s="1004"/>
      <c r="CQ12" s="1005"/>
      <c r="CR12" s="1003"/>
      <c r="CS12" s="1004"/>
      <c r="CT12" s="1004"/>
      <c r="CU12" s="1004"/>
      <c r="CV12" s="1005"/>
      <c r="CW12" s="1003"/>
      <c r="CX12" s="1004"/>
      <c r="CY12" s="1004"/>
      <c r="CZ12" s="1004"/>
      <c r="DA12" s="1005"/>
      <c r="DB12" s="1003"/>
      <c r="DC12" s="1004"/>
      <c r="DD12" s="1004"/>
      <c r="DE12" s="1004"/>
      <c r="DF12" s="1005"/>
      <c r="DG12" s="1003"/>
      <c r="DH12" s="1004"/>
      <c r="DI12" s="1004"/>
      <c r="DJ12" s="1004"/>
      <c r="DK12" s="1005"/>
      <c r="DL12" s="1003"/>
      <c r="DM12" s="1004"/>
      <c r="DN12" s="1004"/>
      <c r="DO12" s="1004"/>
      <c r="DP12" s="1005"/>
      <c r="DQ12" s="1003"/>
      <c r="DR12" s="1004"/>
      <c r="DS12" s="1004"/>
      <c r="DT12" s="1004"/>
      <c r="DU12" s="1005"/>
      <c r="DV12" s="1006"/>
      <c r="DW12" s="1007"/>
      <c r="DX12" s="1007"/>
      <c r="DY12" s="1007"/>
      <c r="DZ12" s="1008"/>
      <c r="EA12" s="229"/>
    </row>
    <row r="13" spans="1:131" s="230" customFormat="1" ht="26.25" customHeight="1">
      <c r="A13" s="233">
        <v>7</v>
      </c>
      <c r="B13" s="1044"/>
      <c r="C13" s="1045"/>
      <c r="D13" s="1045"/>
      <c r="E13" s="1045"/>
      <c r="F13" s="1045"/>
      <c r="G13" s="1045"/>
      <c r="H13" s="1045"/>
      <c r="I13" s="1045"/>
      <c r="J13" s="1045"/>
      <c r="K13" s="1045"/>
      <c r="L13" s="1045"/>
      <c r="M13" s="1045"/>
      <c r="N13" s="1045"/>
      <c r="O13" s="1045"/>
      <c r="P13" s="1046"/>
      <c r="Q13" s="1052"/>
      <c r="R13" s="1053"/>
      <c r="S13" s="1053"/>
      <c r="T13" s="1053"/>
      <c r="U13" s="1053"/>
      <c r="V13" s="1053"/>
      <c r="W13" s="1053"/>
      <c r="X13" s="1053"/>
      <c r="Y13" s="1053"/>
      <c r="Z13" s="1053"/>
      <c r="AA13" s="1053"/>
      <c r="AB13" s="1053"/>
      <c r="AC13" s="1053"/>
      <c r="AD13" s="1053"/>
      <c r="AE13" s="1054"/>
      <c r="AF13" s="1049"/>
      <c r="AG13" s="1050"/>
      <c r="AH13" s="1050"/>
      <c r="AI13" s="1050"/>
      <c r="AJ13" s="1051"/>
      <c r="AK13" s="1094"/>
      <c r="AL13" s="1095"/>
      <c r="AM13" s="1095"/>
      <c r="AN13" s="1095"/>
      <c r="AO13" s="1095"/>
      <c r="AP13" s="1095"/>
      <c r="AQ13" s="1095"/>
      <c r="AR13" s="1095"/>
      <c r="AS13" s="1095"/>
      <c r="AT13" s="1095"/>
      <c r="AU13" s="1096"/>
      <c r="AV13" s="1096"/>
      <c r="AW13" s="1096"/>
      <c r="AX13" s="1096"/>
      <c r="AY13" s="1097"/>
      <c r="AZ13" s="226"/>
      <c r="BA13" s="226"/>
      <c r="BB13" s="226"/>
      <c r="BC13" s="226"/>
      <c r="BD13" s="226"/>
      <c r="BE13" s="227"/>
      <c r="BF13" s="227"/>
      <c r="BG13" s="227"/>
      <c r="BH13" s="227"/>
      <c r="BI13" s="227"/>
      <c r="BJ13" s="227"/>
      <c r="BK13" s="227"/>
      <c r="BL13" s="227"/>
      <c r="BM13" s="227"/>
      <c r="BN13" s="227"/>
      <c r="BO13" s="227"/>
      <c r="BP13" s="227"/>
      <c r="BQ13" s="233">
        <v>7</v>
      </c>
      <c r="BR13" s="234"/>
      <c r="BS13" s="1006"/>
      <c r="BT13" s="1007"/>
      <c r="BU13" s="1007"/>
      <c r="BV13" s="1007"/>
      <c r="BW13" s="1007"/>
      <c r="BX13" s="1007"/>
      <c r="BY13" s="1007"/>
      <c r="BZ13" s="1007"/>
      <c r="CA13" s="1007"/>
      <c r="CB13" s="1007"/>
      <c r="CC13" s="1007"/>
      <c r="CD13" s="1007"/>
      <c r="CE13" s="1007"/>
      <c r="CF13" s="1007"/>
      <c r="CG13" s="1028"/>
      <c r="CH13" s="1003"/>
      <c r="CI13" s="1004"/>
      <c r="CJ13" s="1004"/>
      <c r="CK13" s="1004"/>
      <c r="CL13" s="1005"/>
      <c r="CM13" s="1003"/>
      <c r="CN13" s="1004"/>
      <c r="CO13" s="1004"/>
      <c r="CP13" s="1004"/>
      <c r="CQ13" s="1005"/>
      <c r="CR13" s="1003"/>
      <c r="CS13" s="1004"/>
      <c r="CT13" s="1004"/>
      <c r="CU13" s="1004"/>
      <c r="CV13" s="1005"/>
      <c r="CW13" s="1003"/>
      <c r="CX13" s="1004"/>
      <c r="CY13" s="1004"/>
      <c r="CZ13" s="1004"/>
      <c r="DA13" s="1005"/>
      <c r="DB13" s="1003"/>
      <c r="DC13" s="1004"/>
      <c r="DD13" s="1004"/>
      <c r="DE13" s="1004"/>
      <c r="DF13" s="1005"/>
      <c r="DG13" s="1003"/>
      <c r="DH13" s="1004"/>
      <c r="DI13" s="1004"/>
      <c r="DJ13" s="1004"/>
      <c r="DK13" s="1005"/>
      <c r="DL13" s="1003"/>
      <c r="DM13" s="1004"/>
      <c r="DN13" s="1004"/>
      <c r="DO13" s="1004"/>
      <c r="DP13" s="1005"/>
      <c r="DQ13" s="1003"/>
      <c r="DR13" s="1004"/>
      <c r="DS13" s="1004"/>
      <c r="DT13" s="1004"/>
      <c r="DU13" s="1005"/>
      <c r="DV13" s="1006"/>
      <c r="DW13" s="1007"/>
      <c r="DX13" s="1007"/>
      <c r="DY13" s="1007"/>
      <c r="DZ13" s="1008"/>
      <c r="EA13" s="229"/>
    </row>
    <row r="14" spans="1:131" s="230" customFormat="1" ht="26.25" customHeight="1">
      <c r="A14" s="233">
        <v>8</v>
      </c>
      <c r="B14" s="1044"/>
      <c r="C14" s="1045"/>
      <c r="D14" s="1045"/>
      <c r="E14" s="1045"/>
      <c r="F14" s="1045"/>
      <c r="G14" s="1045"/>
      <c r="H14" s="1045"/>
      <c r="I14" s="1045"/>
      <c r="J14" s="1045"/>
      <c r="K14" s="1045"/>
      <c r="L14" s="1045"/>
      <c r="M14" s="1045"/>
      <c r="N14" s="1045"/>
      <c r="O14" s="1045"/>
      <c r="P14" s="1046"/>
      <c r="Q14" s="1052"/>
      <c r="R14" s="1053"/>
      <c r="S14" s="1053"/>
      <c r="T14" s="1053"/>
      <c r="U14" s="1053"/>
      <c r="V14" s="1053"/>
      <c r="W14" s="1053"/>
      <c r="X14" s="1053"/>
      <c r="Y14" s="1053"/>
      <c r="Z14" s="1053"/>
      <c r="AA14" s="1053"/>
      <c r="AB14" s="1053"/>
      <c r="AC14" s="1053"/>
      <c r="AD14" s="1053"/>
      <c r="AE14" s="1054"/>
      <c r="AF14" s="1049"/>
      <c r="AG14" s="1050"/>
      <c r="AH14" s="1050"/>
      <c r="AI14" s="1050"/>
      <c r="AJ14" s="1051"/>
      <c r="AK14" s="1094"/>
      <c r="AL14" s="1095"/>
      <c r="AM14" s="1095"/>
      <c r="AN14" s="1095"/>
      <c r="AO14" s="1095"/>
      <c r="AP14" s="1095"/>
      <c r="AQ14" s="1095"/>
      <c r="AR14" s="1095"/>
      <c r="AS14" s="1095"/>
      <c r="AT14" s="1095"/>
      <c r="AU14" s="1096"/>
      <c r="AV14" s="1096"/>
      <c r="AW14" s="1096"/>
      <c r="AX14" s="1096"/>
      <c r="AY14" s="1097"/>
      <c r="AZ14" s="226"/>
      <c r="BA14" s="226"/>
      <c r="BB14" s="226"/>
      <c r="BC14" s="226"/>
      <c r="BD14" s="226"/>
      <c r="BE14" s="227"/>
      <c r="BF14" s="227"/>
      <c r="BG14" s="227"/>
      <c r="BH14" s="227"/>
      <c r="BI14" s="227"/>
      <c r="BJ14" s="227"/>
      <c r="BK14" s="227"/>
      <c r="BL14" s="227"/>
      <c r="BM14" s="227"/>
      <c r="BN14" s="227"/>
      <c r="BO14" s="227"/>
      <c r="BP14" s="227"/>
      <c r="BQ14" s="233">
        <v>8</v>
      </c>
      <c r="BR14" s="234"/>
      <c r="BS14" s="1006"/>
      <c r="BT14" s="1007"/>
      <c r="BU14" s="1007"/>
      <c r="BV14" s="1007"/>
      <c r="BW14" s="1007"/>
      <c r="BX14" s="1007"/>
      <c r="BY14" s="1007"/>
      <c r="BZ14" s="1007"/>
      <c r="CA14" s="1007"/>
      <c r="CB14" s="1007"/>
      <c r="CC14" s="1007"/>
      <c r="CD14" s="1007"/>
      <c r="CE14" s="1007"/>
      <c r="CF14" s="1007"/>
      <c r="CG14" s="1028"/>
      <c r="CH14" s="1003"/>
      <c r="CI14" s="1004"/>
      <c r="CJ14" s="1004"/>
      <c r="CK14" s="1004"/>
      <c r="CL14" s="1005"/>
      <c r="CM14" s="1003"/>
      <c r="CN14" s="1004"/>
      <c r="CO14" s="1004"/>
      <c r="CP14" s="1004"/>
      <c r="CQ14" s="1005"/>
      <c r="CR14" s="1003"/>
      <c r="CS14" s="1004"/>
      <c r="CT14" s="1004"/>
      <c r="CU14" s="1004"/>
      <c r="CV14" s="1005"/>
      <c r="CW14" s="1003"/>
      <c r="CX14" s="1004"/>
      <c r="CY14" s="1004"/>
      <c r="CZ14" s="1004"/>
      <c r="DA14" s="1005"/>
      <c r="DB14" s="1003"/>
      <c r="DC14" s="1004"/>
      <c r="DD14" s="1004"/>
      <c r="DE14" s="1004"/>
      <c r="DF14" s="1005"/>
      <c r="DG14" s="1003"/>
      <c r="DH14" s="1004"/>
      <c r="DI14" s="1004"/>
      <c r="DJ14" s="1004"/>
      <c r="DK14" s="1005"/>
      <c r="DL14" s="1003"/>
      <c r="DM14" s="1004"/>
      <c r="DN14" s="1004"/>
      <c r="DO14" s="1004"/>
      <c r="DP14" s="1005"/>
      <c r="DQ14" s="1003"/>
      <c r="DR14" s="1004"/>
      <c r="DS14" s="1004"/>
      <c r="DT14" s="1004"/>
      <c r="DU14" s="1005"/>
      <c r="DV14" s="1006"/>
      <c r="DW14" s="1007"/>
      <c r="DX14" s="1007"/>
      <c r="DY14" s="1007"/>
      <c r="DZ14" s="1008"/>
      <c r="EA14" s="229"/>
    </row>
    <row r="15" spans="1:131" s="230" customFormat="1" ht="26.25" customHeight="1">
      <c r="A15" s="233">
        <v>9</v>
      </c>
      <c r="B15" s="1044"/>
      <c r="C15" s="1045"/>
      <c r="D15" s="1045"/>
      <c r="E15" s="1045"/>
      <c r="F15" s="1045"/>
      <c r="G15" s="1045"/>
      <c r="H15" s="1045"/>
      <c r="I15" s="1045"/>
      <c r="J15" s="1045"/>
      <c r="K15" s="1045"/>
      <c r="L15" s="1045"/>
      <c r="M15" s="1045"/>
      <c r="N15" s="1045"/>
      <c r="O15" s="1045"/>
      <c r="P15" s="1046"/>
      <c r="Q15" s="1052"/>
      <c r="R15" s="1053"/>
      <c r="S15" s="1053"/>
      <c r="T15" s="1053"/>
      <c r="U15" s="1053"/>
      <c r="V15" s="1053"/>
      <c r="W15" s="1053"/>
      <c r="X15" s="1053"/>
      <c r="Y15" s="1053"/>
      <c r="Z15" s="1053"/>
      <c r="AA15" s="1053"/>
      <c r="AB15" s="1053"/>
      <c r="AC15" s="1053"/>
      <c r="AD15" s="1053"/>
      <c r="AE15" s="1054"/>
      <c r="AF15" s="1049"/>
      <c r="AG15" s="1050"/>
      <c r="AH15" s="1050"/>
      <c r="AI15" s="1050"/>
      <c r="AJ15" s="1051"/>
      <c r="AK15" s="1094"/>
      <c r="AL15" s="1095"/>
      <c r="AM15" s="1095"/>
      <c r="AN15" s="1095"/>
      <c r="AO15" s="1095"/>
      <c r="AP15" s="1095"/>
      <c r="AQ15" s="1095"/>
      <c r="AR15" s="1095"/>
      <c r="AS15" s="1095"/>
      <c r="AT15" s="1095"/>
      <c r="AU15" s="1096"/>
      <c r="AV15" s="1096"/>
      <c r="AW15" s="1096"/>
      <c r="AX15" s="1096"/>
      <c r="AY15" s="1097"/>
      <c r="AZ15" s="226"/>
      <c r="BA15" s="226"/>
      <c r="BB15" s="226"/>
      <c r="BC15" s="226"/>
      <c r="BD15" s="226"/>
      <c r="BE15" s="227"/>
      <c r="BF15" s="227"/>
      <c r="BG15" s="227"/>
      <c r="BH15" s="227"/>
      <c r="BI15" s="227"/>
      <c r="BJ15" s="227"/>
      <c r="BK15" s="227"/>
      <c r="BL15" s="227"/>
      <c r="BM15" s="227"/>
      <c r="BN15" s="227"/>
      <c r="BO15" s="227"/>
      <c r="BP15" s="227"/>
      <c r="BQ15" s="233">
        <v>9</v>
      </c>
      <c r="BR15" s="234"/>
      <c r="BS15" s="1006"/>
      <c r="BT15" s="1007"/>
      <c r="BU15" s="1007"/>
      <c r="BV15" s="1007"/>
      <c r="BW15" s="1007"/>
      <c r="BX15" s="1007"/>
      <c r="BY15" s="1007"/>
      <c r="BZ15" s="1007"/>
      <c r="CA15" s="1007"/>
      <c r="CB15" s="1007"/>
      <c r="CC15" s="1007"/>
      <c r="CD15" s="1007"/>
      <c r="CE15" s="1007"/>
      <c r="CF15" s="1007"/>
      <c r="CG15" s="1028"/>
      <c r="CH15" s="1003"/>
      <c r="CI15" s="1004"/>
      <c r="CJ15" s="1004"/>
      <c r="CK15" s="1004"/>
      <c r="CL15" s="1005"/>
      <c r="CM15" s="1003"/>
      <c r="CN15" s="1004"/>
      <c r="CO15" s="1004"/>
      <c r="CP15" s="1004"/>
      <c r="CQ15" s="1005"/>
      <c r="CR15" s="1003"/>
      <c r="CS15" s="1004"/>
      <c r="CT15" s="1004"/>
      <c r="CU15" s="1004"/>
      <c r="CV15" s="1005"/>
      <c r="CW15" s="1003"/>
      <c r="CX15" s="1004"/>
      <c r="CY15" s="1004"/>
      <c r="CZ15" s="1004"/>
      <c r="DA15" s="1005"/>
      <c r="DB15" s="1003"/>
      <c r="DC15" s="1004"/>
      <c r="DD15" s="1004"/>
      <c r="DE15" s="1004"/>
      <c r="DF15" s="1005"/>
      <c r="DG15" s="1003"/>
      <c r="DH15" s="1004"/>
      <c r="DI15" s="1004"/>
      <c r="DJ15" s="1004"/>
      <c r="DK15" s="1005"/>
      <c r="DL15" s="1003"/>
      <c r="DM15" s="1004"/>
      <c r="DN15" s="1004"/>
      <c r="DO15" s="1004"/>
      <c r="DP15" s="1005"/>
      <c r="DQ15" s="1003"/>
      <c r="DR15" s="1004"/>
      <c r="DS15" s="1004"/>
      <c r="DT15" s="1004"/>
      <c r="DU15" s="1005"/>
      <c r="DV15" s="1006"/>
      <c r="DW15" s="1007"/>
      <c r="DX15" s="1007"/>
      <c r="DY15" s="1007"/>
      <c r="DZ15" s="1008"/>
      <c r="EA15" s="229"/>
    </row>
    <row r="16" spans="1:131" s="230" customFormat="1" ht="26.25" customHeight="1">
      <c r="A16" s="233">
        <v>10</v>
      </c>
      <c r="B16" s="1044"/>
      <c r="C16" s="1045"/>
      <c r="D16" s="1045"/>
      <c r="E16" s="1045"/>
      <c r="F16" s="1045"/>
      <c r="G16" s="1045"/>
      <c r="H16" s="1045"/>
      <c r="I16" s="1045"/>
      <c r="J16" s="1045"/>
      <c r="K16" s="1045"/>
      <c r="L16" s="1045"/>
      <c r="M16" s="1045"/>
      <c r="N16" s="1045"/>
      <c r="O16" s="1045"/>
      <c r="P16" s="1046"/>
      <c r="Q16" s="1052"/>
      <c r="R16" s="1053"/>
      <c r="S16" s="1053"/>
      <c r="T16" s="1053"/>
      <c r="U16" s="1053"/>
      <c r="V16" s="1053"/>
      <c r="W16" s="1053"/>
      <c r="X16" s="1053"/>
      <c r="Y16" s="1053"/>
      <c r="Z16" s="1053"/>
      <c r="AA16" s="1053"/>
      <c r="AB16" s="1053"/>
      <c r="AC16" s="1053"/>
      <c r="AD16" s="1053"/>
      <c r="AE16" s="1054"/>
      <c r="AF16" s="1049"/>
      <c r="AG16" s="1050"/>
      <c r="AH16" s="1050"/>
      <c r="AI16" s="1050"/>
      <c r="AJ16" s="1051"/>
      <c r="AK16" s="1094"/>
      <c r="AL16" s="1095"/>
      <c r="AM16" s="1095"/>
      <c r="AN16" s="1095"/>
      <c r="AO16" s="1095"/>
      <c r="AP16" s="1095"/>
      <c r="AQ16" s="1095"/>
      <c r="AR16" s="1095"/>
      <c r="AS16" s="1095"/>
      <c r="AT16" s="1095"/>
      <c r="AU16" s="1096"/>
      <c r="AV16" s="1096"/>
      <c r="AW16" s="1096"/>
      <c r="AX16" s="1096"/>
      <c r="AY16" s="1097"/>
      <c r="AZ16" s="226"/>
      <c r="BA16" s="226"/>
      <c r="BB16" s="226"/>
      <c r="BC16" s="226"/>
      <c r="BD16" s="226"/>
      <c r="BE16" s="227"/>
      <c r="BF16" s="227"/>
      <c r="BG16" s="227"/>
      <c r="BH16" s="227"/>
      <c r="BI16" s="227"/>
      <c r="BJ16" s="227"/>
      <c r="BK16" s="227"/>
      <c r="BL16" s="227"/>
      <c r="BM16" s="227"/>
      <c r="BN16" s="227"/>
      <c r="BO16" s="227"/>
      <c r="BP16" s="227"/>
      <c r="BQ16" s="233">
        <v>10</v>
      </c>
      <c r="BR16" s="234"/>
      <c r="BS16" s="1006"/>
      <c r="BT16" s="1007"/>
      <c r="BU16" s="1007"/>
      <c r="BV16" s="1007"/>
      <c r="BW16" s="1007"/>
      <c r="BX16" s="1007"/>
      <c r="BY16" s="1007"/>
      <c r="BZ16" s="1007"/>
      <c r="CA16" s="1007"/>
      <c r="CB16" s="1007"/>
      <c r="CC16" s="1007"/>
      <c r="CD16" s="1007"/>
      <c r="CE16" s="1007"/>
      <c r="CF16" s="1007"/>
      <c r="CG16" s="1028"/>
      <c r="CH16" s="1003"/>
      <c r="CI16" s="1004"/>
      <c r="CJ16" s="1004"/>
      <c r="CK16" s="1004"/>
      <c r="CL16" s="1005"/>
      <c r="CM16" s="1003"/>
      <c r="CN16" s="1004"/>
      <c r="CO16" s="1004"/>
      <c r="CP16" s="1004"/>
      <c r="CQ16" s="1005"/>
      <c r="CR16" s="1003"/>
      <c r="CS16" s="1004"/>
      <c r="CT16" s="1004"/>
      <c r="CU16" s="1004"/>
      <c r="CV16" s="1005"/>
      <c r="CW16" s="1003"/>
      <c r="CX16" s="1004"/>
      <c r="CY16" s="1004"/>
      <c r="CZ16" s="1004"/>
      <c r="DA16" s="1005"/>
      <c r="DB16" s="1003"/>
      <c r="DC16" s="1004"/>
      <c r="DD16" s="1004"/>
      <c r="DE16" s="1004"/>
      <c r="DF16" s="1005"/>
      <c r="DG16" s="1003"/>
      <c r="DH16" s="1004"/>
      <c r="DI16" s="1004"/>
      <c r="DJ16" s="1004"/>
      <c r="DK16" s="1005"/>
      <c r="DL16" s="1003"/>
      <c r="DM16" s="1004"/>
      <c r="DN16" s="1004"/>
      <c r="DO16" s="1004"/>
      <c r="DP16" s="1005"/>
      <c r="DQ16" s="1003"/>
      <c r="DR16" s="1004"/>
      <c r="DS16" s="1004"/>
      <c r="DT16" s="1004"/>
      <c r="DU16" s="1005"/>
      <c r="DV16" s="1006"/>
      <c r="DW16" s="1007"/>
      <c r="DX16" s="1007"/>
      <c r="DY16" s="1007"/>
      <c r="DZ16" s="1008"/>
      <c r="EA16" s="229"/>
    </row>
    <row r="17" spans="1:131" s="230" customFormat="1" ht="26.25" customHeight="1">
      <c r="A17" s="233">
        <v>11</v>
      </c>
      <c r="B17" s="1044"/>
      <c r="C17" s="1045"/>
      <c r="D17" s="1045"/>
      <c r="E17" s="1045"/>
      <c r="F17" s="1045"/>
      <c r="G17" s="1045"/>
      <c r="H17" s="1045"/>
      <c r="I17" s="1045"/>
      <c r="J17" s="1045"/>
      <c r="K17" s="1045"/>
      <c r="L17" s="1045"/>
      <c r="M17" s="1045"/>
      <c r="N17" s="1045"/>
      <c r="O17" s="1045"/>
      <c r="P17" s="1046"/>
      <c r="Q17" s="1052"/>
      <c r="R17" s="1053"/>
      <c r="S17" s="1053"/>
      <c r="T17" s="1053"/>
      <c r="U17" s="1053"/>
      <c r="V17" s="1053"/>
      <c r="W17" s="1053"/>
      <c r="X17" s="1053"/>
      <c r="Y17" s="1053"/>
      <c r="Z17" s="1053"/>
      <c r="AA17" s="1053"/>
      <c r="AB17" s="1053"/>
      <c r="AC17" s="1053"/>
      <c r="AD17" s="1053"/>
      <c r="AE17" s="1054"/>
      <c r="AF17" s="1049"/>
      <c r="AG17" s="1050"/>
      <c r="AH17" s="1050"/>
      <c r="AI17" s="1050"/>
      <c r="AJ17" s="1051"/>
      <c r="AK17" s="1094"/>
      <c r="AL17" s="1095"/>
      <c r="AM17" s="1095"/>
      <c r="AN17" s="1095"/>
      <c r="AO17" s="1095"/>
      <c r="AP17" s="1095"/>
      <c r="AQ17" s="1095"/>
      <c r="AR17" s="1095"/>
      <c r="AS17" s="1095"/>
      <c r="AT17" s="1095"/>
      <c r="AU17" s="1096"/>
      <c r="AV17" s="1096"/>
      <c r="AW17" s="1096"/>
      <c r="AX17" s="1096"/>
      <c r="AY17" s="1097"/>
      <c r="AZ17" s="226"/>
      <c r="BA17" s="226"/>
      <c r="BB17" s="226"/>
      <c r="BC17" s="226"/>
      <c r="BD17" s="226"/>
      <c r="BE17" s="227"/>
      <c r="BF17" s="227"/>
      <c r="BG17" s="227"/>
      <c r="BH17" s="227"/>
      <c r="BI17" s="227"/>
      <c r="BJ17" s="227"/>
      <c r="BK17" s="227"/>
      <c r="BL17" s="227"/>
      <c r="BM17" s="227"/>
      <c r="BN17" s="227"/>
      <c r="BO17" s="227"/>
      <c r="BP17" s="227"/>
      <c r="BQ17" s="233">
        <v>11</v>
      </c>
      <c r="BR17" s="234"/>
      <c r="BS17" s="1006"/>
      <c r="BT17" s="1007"/>
      <c r="BU17" s="1007"/>
      <c r="BV17" s="1007"/>
      <c r="BW17" s="1007"/>
      <c r="BX17" s="1007"/>
      <c r="BY17" s="1007"/>
      <c r="BZ17" s="1007"/>
      <c r="CA17" s="1007"/>
      <c r="CB17" s="1007"/>
      <c r="CC17" s="1007"/>
      <c r="CD17" s="1007"/>
      <c r="CE17" s="1007"/>
      <c r="CF17" s="1007"/>
      <c r="CG17" s="1028"/>
      <c r="CH17" s="1003"/>
      <c r="CI17" s="1004"/>
      <c r="CJ17" s="1004"/>
      <c r="CK17" s="1004"/>
      <c r="CL17" s="1005"/>
      <c r="CM17" s="1003"/>
      <c r="CN17" s="1004"/>
      <c r="CO17" s="1004"/>
      <c r="CP17" s="1004"/>
      <c r="CQ17" s="1005"/>
      <c r="CR17" s="1003"/>
      <c r="CS17" s="1004"/>
      <c r="CT17" s="1004"/>
      <c r="CU17" s="1004"/>
      <c r="CV17" s="1005"/>
      <c r="CW17" s="1003"/>
      <c r="CX17" s="1004"/>
      <c r="CY17" s="1004"/>
      <c r="CZ17" s="1004"/>
      <c r="DA17" s="1005"/>
      <c r="DB17" s="1003"/>
      <c r="DC17" s="1004"/>
      <c r="DD17" s="1004"/>
      <c r="DE17" s="1004"/>
      <c r="DF17" s="1005"/>
      <c r="DG17" s="1003"/>
      <c r="DH17" s="1004"/>
      <c r="DI17" s="1004"/>
      <c r="DJ17" s="1004"/>
      <c r="DK17" s="1005"/>
      <c r="DL17" s="1003"/>
      <c r="DM17" s="1004"/>
      <c r="DN17" s="1004"/>
      <c r="DO17" s="1004"/>
      <c r="DP17" s="1005"/>
      <c r="DQ17" s="1003"/>
      <c r="DR17" s="1004"/>
      <c r="DS17" s="1004"/>
      <c r="DT17" s="1004"/>
      <c r="DU17" s="1005"/>
      <c r="DV17" s="1006"/>
      <c r="DW17" s="1007"/>
      <c r="DX17" s="1007"/>
      <c r="DY17" s="1007"/>
      <c r="DZ17" s="1008"/>
      <c r="EA17" s="229"/>
    </row>
    <row r="18" spans="1:131" s="230" customFormat="1" ht="26.25" customHeight="1">
      <c r="A18" s="233">
        <v>12</v>
      </c>
      <c r="B18" s="1044"/>
      <c r="C18" s="1045"/>
      <c r="D18" s="1045"/>
      <c r="E18" s="1045"/>
      <c r="F18" s="1045"/>
      <c r="G18" s="1045"/>
      <c r="H18" s="1045"/>
      <c r="I18" s="1045"/>
      <c r="J18" s="1045"/>
      <c r="K18" s="1045"/>
      <c r="L18" s="1045"/>
      <c r="M18" s="1045"/>
      <c r="N18" s="1045"/>
      <c r="O18" s="1045"/>
      <c r="P18" s="1046"/>
      <c r="Q18" s="1052"/>
      <c r="R18" s="1053"/>
      <c r="S18" s="1053"/>
      <c r="T18" s="1053"/>
      <c r="U18" s="1053"/>
      <c r="V18" s="1053"/>
      <c r="W18" s="1053"/>
      <c r="X18" s="1053"/>
      <c r="Y18" s="1053"/>
      <c r="Z18" s="1053"/>
      <c r="AA18" s="1053"/>
      <c r="AB18" s="1053"/>
      <c r="AC18" s="1053"/>
      <c r="AD18" s="1053"/>
      <c r="AE18" s="1054"/>
      <c r="AF18" s="1049"/>
      <c r="AG18" s="1050"/>
      <c r="AH18" s="1050"/>
      <c r="AI18" s="1050"/>
      <c r="AJ18" s="1051"/>
      <c r="AK18" s="1094"/>
      <c r="AL18" s="1095"/>
      <c r="AM18" s="1095"/>
      <c r="AN18" s="1095"/>
      <c r="AO18" s="1095"/>
      <c r="AP18" s="1095"/>
      <c r="AQ18" s="1095"/>
      <c r="AR18" s="1095"/>
      <c r="AS18" s="1095"/>
      <c r="AT18" s="1095"/>
      <c r="AU18" s="1096"/>
      <c r="AV18" s="1096"/>
      <c r="AW18" s="1096"/>
      <c r="AX18" s="1096"/>
      <c r="AY18" s="1097"/>
      <c r="AZ18" s="226"/>
      <c r="BA18" s="226"/>
      <c r="BB18" s="226"/>
      <c r="BC18" s="226"/>
      <c r="BD18" s="226"/>
      <c r="BE18" s="227"/>
      <c r="BF18" s="227"/>
      <c r="BG18" s="227"/>
      <c r="BH18" s="227"/>
      <c r="BI18" s="227"/>
      <c r="BJ18" s="227"/>
      <c r="BK18" s="227"/>
      <c r="BL18" s="227"/>
      <c r="BM18" s="227"/>
      <c r="BN18" s="227"/>
      <c r="BO18" s="227"/>
      <c r="BP18" s="227"/>
      <c r="BQ18" s="233">
        <v>12</v>
      </c>
      <c r="BR18" s="234"/>
      <c r="BS18" s="1006"/>
      <c r="BT18" s="1007"/>
      <c r="BU18" s="1007"/>
      <c r="BV18" s="1007"/>
      <c r="BW18" s="1007"/>
      <c r="BX18" s="1007"/>
      <c r="BY18" s="1007"/>
      <c r="BZ18" s="1007"/>
      <c r="CA18" s="1007"/>
      <c r="CB18" s="1007"/>
      <c r="CC18" s="1007"/>
      <c r="CD18" s="1007"/>
      <c r="CE18" s="1007"/>
      <c r="CF18" s="1007"/>
      <c r="CG18" s="1028"/>
      <c r="CH18" s="1003"/>
      <c r="CI18" s="1004"/>
      <c r="CJ18" s="1004"/>
      <c r="CK18" s="1004"/>
      <c r="CL18" s="1005"/>
      <c r="CM18" s="1003"/>
      <c r="CN18" s="1004"/>
      <c r="CO18" s="1004"/>
      <c r="CP18" s="1004"/>
      <c r="CQ18" s="1005"/>
      <c r="CR18" s="1003"/>
      <c r="CS18" s="1004"/>
      <c r="CT18" s="1004"/>
      <c r="CU18" s="1004"/>
      <c r="CV18" s="1005"/>
      <c r="CW18" s="1003"/>
      <c r="CX18" s="1004"/>
      <c r="CY18" s="1004"/>
      <c r="CZ18" s="1004"/>
      <c r="DA18" s="1005"/>
      <c r="DB18" s="1003"/>
      <c r="DC18" s="1004"/>
      <c r="DD18" s="1004"/>
      <c r="DE18" s="1004"/>
      <c r="DF18" s="1005"/>
      <c r="DG18" s="1003"/>
      <c r="DH18" s="1004"/>
      <c r="DI18" s="1004"/>
      <c r="DJ18" s="1004"/>
      <c r="DK18" s="1005"/>
      <c r="DL18" s="1003"/>
      <c r="DM18" s="1004"/>
      <c r="DN18" s="1004"/>
      <c r="DO18" s="1004"/>
      <c r="DP18" s="1005"/>
      <c r="DQ18" s="1003"/>
      <c r="DR18" s="1004"/>
      <c r="DS18" s="1004"/>
      <c r="DT18" s="1004"/>
      <c r="DU18" s="1005"/>
      <c r="DV18" s="1006"/>
      <c r="DW18" s="1007"/>
      <c r="DX18" s="1007"/>
      <c r="DY18" s="1007"/>
      <c r="DZ18" s="1008"/>
      <c r="EA18" s="229"/>
    </row>
    <row r="19" spans="1:131" s="230" customFormat="1" ht="26.25" customHeight="1">
      <c r="A19" s="233">
        <v>13</v>
      </c>
      <c r="B19" s="1044"/>
      <c r="C19" s="1045"/>
      <c r="D19" s="1045"/>
      <c r="E19" s="1045"/>
      <c r="F19" s="1045"/>
      <c r="G19" s="1045"/>
      <c r="H19" s="1045"/>
      <c r="I19" s="1045"/>
      <c r="J19" s="1045"/>
      <c r="K19" s="1045"/>
      <c r="L19" s="1045"/>
      <c r="M19" s="1045"/>
      <c r="N19" s="1045"/>
      <c r="O19" s="1045"/>
      <c r="P19" s="1046"/>
      <c r="Q19" s="1052"/>
      <c r="R19" s="1053"/>
      <c r="S19" s="1053"/>
      <c r="T19" s="1053"/>
      <c r="U19" s="1053"/>
      <c r="V19" s="1053"/>
      <c r="W19" s="1053"/>
      <c r="X19" s="1053"/>
      <c r="Y19" s="1053"/>
      <c r="Z19" s="1053"/>
      <c r="AA19" s="1053"/>
      <c r="AB19" s="1053"/>
      <c r="AC19" s="1053"/>
      <c r="AD19" s="1053"/>
      <c r="AE19" s="1054"/>
      <c r="AF19" s="1049"/>
      <c r="AG19" s="1050"/>
      <c r="AH19" s="1050"/>
      <c r="AI19" s="1050"/>
      <c r="AJ19" s="1051"/>
      <c r="AK19" s="1094"/>
      <c r="AL19" s="1095"/>
      <c r="AM19" s="1095"/>
      <c r="AN19" s="1095"/>
      <c r="AO19" s="1095"/>
      <c r="AP19" s="1095"/>
      <c r="AQ19" s="1095"/>
      <c r="AR19" s="1095"/>
      <c r="AS19" s="1095"/>
      <c r="AT19" s="1095"/>
      <c r="AU19" s="1096"/>
      <c r="AV19" s="1096"/>
      <c r="AW19" s="1096"/>
      <c r="AX19" s="1096"/>
      <c r="AY19" s="1097"/>
      <c r="AZ19" s="226"/>
      <c r="BA19" s="226"/>
      <c r="BB19" s="226"/>
      <c r="BC19" s="226"/>
      <c r="BD19" s="226"/>
      <c r="BE19" s="227"/>
      <c r="BF19" s="227"/>
      <c r="BG19" s="227"/>
      <c r="BH19" s="227"/>
      <c r="BI19" s="227"/>
      <c r="BJ19" s="227"/>
      <c r="BK19" s="227"/>
      <c r="BL19" s="227"/>
      <c r="BM19" s="227"/>
      <c r="BN19" s="227"/>
      <c r="BO19" s="227"/>
      <c r="BP19" s="227"/>
      <c r="BQ19" s="233">
        <v>13</v>
      </c>
      <c r="BR19" s="234"/>
      <c r="BS19" s="1006"/>
      <c r="BT19" s="1007"/>
      <c r="BU19" s="1007"/>
      <c r="BV19" s="1007"/>
      <c r="BW19" s="1007"/>
      <c r="BX19" s="1007"/>
      <c r="BY19" s="1007"/>
      <c r="BZ19" s="1007"/>
      <c r="CA19" s="1007"/>
      <c r="CB19" s="1007"/>
      <c r="CC19" s="1007"/>
      <c r="CD19" s="1007"/>
      <c r="CE19" s="1007"/>
      <c r="CF19" s="1007"/>
      <c r="CG19" s="1028"/>
      <c r="CH19" s="1003"/>
      <c r="CI19" s="1004"/>
      <c r="CJ19" s="1004"/>
      <c r="CK19" s="1004"/>
      <c r="CL19" s="1005"/>
      <c r="CM19" s="1003"/>
      <c r="CN19" s="1004"/>
      <c r="CO19" s="1004"/>
      <c r="CP19" s="1004"/>
      <c r="CQ19" s="1005"/>
      <c r="CR19" s="1003"/>
      <c r="CS19" s="1004"/>
      <c r="CT19" s="1004"/>
      <c r="CU19" s="1004"/>
      <c r="CV19" s="1005"/>
      <c r="CW19" s="1003"/>
      <c r="CX19" s="1004"/>
      <c r="CY19" s="1004"/>
      <c r="CZ19" s="1004"/>
      <c r="DA19" s="1005"/>
      <c r="DB19" s="1003"/>
      <c r="DC19" s="1004"/>
      <c r="DD19" s="1004"/>
      <c r="DE19" s="1004"/>
      <c r="DF19" s="1005"/>
      <c r="DG19" s="1003"/>
      <c r="DH19" s="1004"/>
      <c r="DI19" s="1004"/>
      <c r="DJ19" s="1004"/>
      <c r="DK19" s="1005"/>
      <c r="DL19" s="1003"/>
      <c r="DM19" s="1004"/>
      <c r="DN19" s="1004"/>
      <c r="DO19" s="1004"/>
      <c r="DP19" s="1005"/>
      <c r="DQ19" s="1003"/>
      <c r="DR19" s="1004"/>
      <c r="DS19" s="1004"/>
      <c r="DT19" s="1004"/>
      <c r="DU19" s="1005"/>
      <c r="DV19" s="1006"/>
      <c r="DW19" s="1007"/>
      <c r="DX19" s="1007"/>
      <c r="DY19" s="1007"/>
      <c r="DZ19" s="1008"/>
      <c r="EA19" s="229"/>
    </row>
    <row r="20" spans="1:131" s="230" customFormat="1" ht="26.25" customHeight="1">
      <c r="A20" s="233">
        <v>14</v>
      </c>
      <c r="B20" s="1044"/>
      <c r="C20" s="1045"/>
      <c r="D20" s="1045"/>
      <c r="E20" s="1045"/>
      <c r="F20" s="1045"/>
      <c r="G20" s="1045"/>
      <c r="H20" s="1045"/>
      <c r="I20" s="1045"/>
      <c r="J20" s="1045"/>
      <c r="K20" s="1045"/>
      <c r="L20" s="1045"/>
      <c r="M20" s="1045"/>
      <c r="N20" s="1045"/>
      <c r="O20" s="1045"/>
      <c r="P20" s="1046"/>
      <c r="Q20" s="1052"/>
      <c r="R20" s="1053"/>
      <c r="S20" s="1053"/>
      <c r="T20" s="1053"/>
      <c r="U20" s="1053"/>
      <c r="V20" s="1053"/>
      <c r="W20" s="1053"/>
      <c r="X20" s="1053"/>
      <c r="Y20" s="1053"/>
      <c r="Z20" s="1053"/>
      <c r="AA20" s="1053"/>
      <c r="AB20" s="1053"/>
      <c r="AC20" s="1053"/>
      <c r="AD20" s="1053"/>
      <c r="AE20" s="1054"/>
      <c r="AF20" s="1049"/>
      <c r="AG20" s="1050"/>
      <c r="AH20" s="1050"/>
      <c r="AI20" s="1050"/>
      <c r="AJ20" s="1051"/>
      <c r="AK20" s="1094"/>
      <c r="AL20" s="1095"/>
      <c r="AM20" s="1095"/>
      <c r="AN20" s="1095"/>
      <c r="AO20" s="1095"/>
      <c r="AP20" s="1095"/>
      <c r="AQ20" s="1095"/>
      <c r="AR20" s="1095"/>
      <c r="AS20" s="1095"/>
      <c r="AT20" s="1095"/>
      <c r="AU20" s="1096"/>
      <c r="AV20" s="1096"/>
      <c r="AW20" s="1096"/>
      <c r="AX20" s="1096"/>
      <c r="AY20" s="1097"/>
      <c r="AZ20" s="226"/>
      <c r="BA20" s="226"/>
      <c r="BB20" s="226"/>
      <c r="BC20" s="226"/>
      <c r="BD20" s="226"/>
      <c r="BE20" s="227"/>
      <c r="BF20" s="227"/>
      <c r="BG20" s="227"/>
      <c r="BH20" s="227"/>
      <c r="BI20" s="227"/>
      <c r="BJ20" s="227"/>
      <c r="BK20" s="227"/>
      <c r="BL20" s="227"/>
      <c r="BM20" s="227"/>
      <c r="BN20" s="227"/>
      <c r="BO20" s="227"/>
      <c r="BP20" s="227"/>
      <c r="BQ20" s="233">
        <v>14</v>
      </c>
      <c r="BR20" s="234"/>
      <c r="BS20" s="1006"/>
      <c r="BT20" s="1007"/>
      <c r="BU20" s="1007"/>
      <c r="BV20" s="1007"/>
      <c r="BW20" s="1007"/>
      <c r="BX20" s="1007"/>
      <c r="BY20" s="1007"/>
      <c r="BZ20" s="1007"/>
      <c r="CA20" s="1007"/>
      <c r="CB20" s="1007"/>
      <c r="CC20" s="1007"/>
      <c r="CD20" s="1007"/>
      <c r="CE20" s="1007"/>
      <c r="CF20" s="1007"/>
      <c r="CG20" s="1028"/>
      <c r="CH20" s="1003"/>
      <c r="CI20" s="1004"/>
      <c r="CJ20" s="1004"/>
      <c r="CK20" s="1004"/>
      <c r="CL20" s="1005"/>
      <c r="CM20" s="1003"/>
      <c r="CN20" s="1004"/>
      <c r="CO20" s="1004"/>
      <c r="CP20" s="1004"/>
      <c r="CQ20" s="1005"/>
      <c r="CR20" s="1003"/>
      <c r="CS20" s="1004"/>
      <c r="CT20" s="1004"/>
      <c r="CU20" s="1004"/>
      <c r="CV20" s="1005"/>
      <c r="CW20" s="1003"/>
      <c r="CX20" s="1004"/>
      <c r="CY20" s="1004"/>
      <c r="CZ20" s="1004"/>
      <c r="DA20" s="1005"/>
      <c r="DB20" s="1003"/>
      <c r="DC20" s="1004"/>
      <c r="DD20" s="1004"/>
      <c r="DE20" s="1004"/>
      <c r="DF20" s="1005"/>
      <c r="DG20" s="1003"/>
      <c r="DH20" s="1004"/>
      <c r="DI20" s="1004"/>
      <c r="DJ20" s="1004"/>
      <c r="DK20" s="1005"/>
      <c r="DL20" s="1003"/>
      <c r="DM20" s="1004"/>
      <c r="DN20" s="1004"/>
      <c r="DO20" s="1004"/>
      <c r="DP20" s="1005"/>
      <c r="DQ20" s="1003"/>
      <c r="DR20" s="1004"/>
      <c r="DS20" s="1004"/>
      <c r="DT20" s="1004"/>
      <c r="DU20" s="1005"/>
      <c r="DV20" s="1006"/>
      <c r="DW20" s="1007"/>
      <c r="DX20" s="1007"/>
      <c r="DY20" s="1007"/>
      <c r="DZ20" s="1008"/>
      <c r="EA20" s="229"/>
    </row>
    <row r="21" spans="1:131" s="230" customFormat="1" ht="26.25" customHeight="1" thickBot="1">
      <c r="A21" s="233">
        <v>15</v>
      </c>
      <c r="B21" s="1044"/>
      <c r="C21" s="1045"/>
      <c r="D21" s="1045"/>
      <c r="E21" s="1045"/>
      <c r="F21" s="1045"/>
      <c r="G21" s="1045"/>
      <c r="H21" s="1045"/>
      <c r="I21" s="1045"/>
      <c r="J21" s="1045"/>
      <c r="K21" s="1045"/>
      <c r="L21" s="1045"/>
      <c r="M21" s="1045"/>
      <c r="N21" s="1045"/>
      <c r="O21" s="1045"/>
      <c r="P21" s="1046"/>
      <c r="Q21" s="1052"/>
      <c r="R21" s="1053"/>
      <c r="S21" s="1053"/>
      <c r="T21" s="1053"/>
      <c r="U21" s="1053"/>
      <c r="V21" s="1053"/>
      <c r="W21" s="1053"/>
      <c r="X21" s="1053"/>
      <c r="Y21" s="1053"/>
      <c r="Z21" s="1053"/>
      <c r="AA21" s="1053"/>
      <c r="AB21" s="1053"/>
      <c r="AC21" s="1053"/>
      <c r="AD21" s="1053"/>
      <c r="AE21" s="1054"/>
      <c r="AF21" s="1049"/>
      <c r="AG21" s="1050"/>
      <c r="AH21" s="1050"/>
      <c r="AI21" s="1050"/>
      <c r="AJ21" s="1051"/>
      <c r="AK21" s="1094"/>
      <c r="AL21" s="1095"/>
      <c r="AM21" s="1095"/>
      <c r="AN21" s="1095"/>
      <c r="AO21" s="1095"/>
      <c r="AP21" s="1095"/>
      <c r="AQ21" s="1095"/>
      <c r="AR21" s="1095"/>
      <c r="AS21" s="1095"/>
      <c r="AT21" s="1095"/>
      <c r="AU21" s="1096"/>
      <c r="AV21" s="1096"/>
      <c r="AW21" s="1096"/>
      <c r="AX21" s="1096"/>
      <c r="AY21" s="1097"/>
      <c r="AZ21" s="226"/>
      <c r="BA21" s="226"/>
      <c r="BB21" s="226"/>
      <c r="BC21" s="226"/>
      <c r="BD21" s="226"/>
      <c r="BE21" s="227"/>
      <c r="BF21" s="227"/>
      <c r="BG21" s="227"/>
      <c r="BH21" s="227"/>
      <c r="BI21" s="227"/>
      <c r="BJ21" s="227"/>
      <c r="BK21" s="227"/>
      <c r="BL21" s="227"/>
      <c r="BM21" s="227"/>
      <c r="BN21" s="227"/>
      <c r="BO21" s="227"/>
      <c r="BP21" s="227"/>
      <c r="BQ21" s="233">
        <v>15</v>
      </c>
      <c r="BR21" s="234"/>
      <c r="BS21" s="1006"/>
      <c r="BT21" s="1007"/>
      <c r="BU21" s="1007"/>
      <c r="BV21" s="1007"/>
      <c r="BW21" s="1007"/>
      <c r="BX21" s="1007"/>
      <c r="BY21" s="1007"/>
      <c r="BZ21" s="1007"/>
      <c r="CA21" s="1007"/>
      <c r="CB21" s="1007"/>
      <c r="CC21" s="1007"/>
      <c r="CD21" s="1007"/>
      <c r="CE21" s="1007"/>
      <c r="CF21" s="1007"/>
      <c r="CG21" s="1028"/>
      <c r="CH21" s="1003"/>
      <c r="CI21" s="1004"/>
      <c r="CJ21" s="1004"/>
      <c r="CK21" s="1004"/>
      <c r="CL21" s="1005"/>
      <c r="CM21" s="1003"/>
      <c r="CN21" s="1004"/>
      <c r="CO21" s="1004"/>
      <c r="CP21" s="1004"/>
      <c r="CQ21" s="1005"/>
      <c r="CR21" s="1003"/>
      <c r="CS21" s="1004"/>
      <c r="CT21" s="1004"/>
      <c r="CU21" s="1004"/>
      <c r="CV21" s="1005"/>
      <c r="CW21" s="1003"/>
      <c r="CX21" s="1004"/>
      <c r="CY21" s="1004"/>
      <c r="CZ21" s="1004"/>
      <c r="DA21" s="1005"/>
      <c r="DB21" s="1003"/>
      <c r="DC21" s="1004"/>
      <c r="DD21" s="1004"/>
      <c r="DE21" s="1004"/>
      <c r="DF21" s="1005"/>
      <c r="DG21" s="1003"/>
      <c r="DH21" s="1004"/>
      <c r="DI21" s="1004"/>
      <c r="DJ21" s="1004"/>
      <c r="DK21" s="1005"/>
      <c r="DL21" s="1003"/>
      <c r="DM21" s="1004"/>
      <c r="DN21" s="1004"/>
      <c r="DO21" s="1004"/>
      <c r="DP21" s="1005"/>
      <c r="DQ21" s="1003"/>
      <c r="DR21" s="1004"/>
      <c r="DS21" s="1004"/>
      <c r="DT21" s="1004"/>
      <c r="DU21" s="1005"/>
      <c r="DV21" s="1006"/>
      <c r="DW21" s="1007"/>
      <c r="DX21" s="1007"/>
      <c r="DY21" s="1007"/>
      <c r="DZ21" s="1008"/>
      <c r="EA21" s="229"/>
    </row>
    <row r="22" spans="1:131" s="230" customFormat="1" ht="26.25" customHeight="1">
      <c r="A22" s="233">
        <v>16</v>
      </c>
      <c r="B22" s="1044"/>
      <c r="C22" s="1045"/>
      <c r="D22" s="1045"/>
      <c r="E22" s="1045"/>
      <c r="F22" s="1045"/>
      <c r="G22" s="1045"/>
      <c r="H22" s="1045"/>
      <c r="I22" s="1045"/>
      <c r="J22" s="1045"/>
      <c r="K22" s="1045"/>
      <c r="L22" s="1045"/>
      <c r="M22" s="1045"/>
      <c r="N22" s="1045"/>
      <c r="O22" s="1045"/>
      <c r="P22" s="1046"/>
      <c r="Q22" s="1087"/>
      <c r="R22" s="1088"/>
      <c r="S22" s="1088"/>
      <c r="T22" s="1088"/>
      <c r="U22" s="1088"/>
      <c r="V22" s="1088"/>
      <c r="W22" s="1088"/>
      <c r="X22" s="1088"/>
      <c r="Y22" s="1088"/>
      <c r="Z22" s="1088"/>
      <c r="AA22" s="1088"/>
      <c r="AB22" s="1088"/>
      <c r="AC22" s="1088"/>
      <c r="AD22" s="1088"/>
      <c r="AE22" s="1089"/>
      <c r="AF22" s="1049"/>
      <c r="AG22" s="1050"/>
      <c r="AH22" s="1050"/>
      <c r="AI22" s="1050"/>
      <c r="AJ22" s="1051"/>
      <c r="AK22" s="1090"/>
      <c r="AL22" s="1091"/>
      <c r="AM22" s="1091"/>
      <c r="AN22" s="1091"/>
      <c r="AO22" s="1091"/>
      <c r="AP22" s="1091"/>
      <c r="AQ22" s="1091"/>
      <c r="AR22" s="1091"/>
      <c r="AS22" s="1091"/>
      <c r="AT22" s="1091"/>
      <c r="AU22" s="1092"/>
      <c r="AV22" s="1092"/>
      <c r="AW22" s="1092"/>
      <c r="AX22" s="1092"/>
      <c r="AY22" s="1093"/>
      <c r="AZ22" s="1042" t="s">
        <v>377</v>
      </c>
      <c r="BA22" s="1042"/>
      <c r="BB22" s="1042"/>
      <c r="BC22" s="1042"/>
      <c r="BD22" s="1043"/>
      <c r="BE22" s="227"/>
      <c r="BF22" s="227"/>
      <c r="BG22" s="227"/>
      <c r="BH22" s="227"/>
      <c r="BI22" s="227"/>
      <c r="BJ22" s="227"/>
      <c r="BK22" s="227"/>
      <c r="BL22" s="227"/>
      <c r="BM22" s="227"/>
      <c r="BN22" s="227"/>
      <c r="BO22" s="227"/>
      <c r="BP22" s="227"/>
      <c r="BQ22" s="233">
        <v>16</v>
      </c>
      <c r="BR22" s="234"/>
      <c r="BS22" s="1006"/>
      <c r="BT22" s="1007"/>
      <c r="BU22" s="1007"/>
      <c r="BV22" s="1007"/>
      <c r="BW22" s="1007"/>
      <c r="BX22" s="1007"/>
      <c r="BY22" s="1007"/>
      <c r="BZ22" s="1007"/>
      <c r="CA22" s="1007"/>
      <c r="CB22" s="1007"/>
      <c r="CC22" s="1007"/>
      <c r="CD22" s="1007"/>
      <c r="CE22" s="1007"/>
      <c r="CF22" s="1007"/>
      <c r="CG22" s="1028"/>
      <c r="CH22" s="1003"/>
      <c r="CI22" s="1004"/>
      <c r="CJ22" s="1004"/>
      <c r="CK22" s="1004"/>
      <c r="CL22" s="1005"/>
      <c r="CM22" s="1003"/>
      <c r="CN22" s="1004"/>
      <c r="CO22" s="1004"/>
      <c r="CP22" s="1004"/>
      <c r="CQ22" s="1005"/>
      <c r="CR22" s="1003"/>
      <c r="CS22" s="1004"/>
      <c r="CT22" s="1004"/>
      <c r="CU22" s="1004"/>
      <c r="CV22" s="1005"/>
      <c r="CW22" s="1003"/>
      <c r="CX22" s="1004"/>
      <c r="CY22" s="1004"/>
      <c r="CZ22" s="1004"/>
      <c r="DA22" s="1005"/>
      <c r="DB22" s="1003"/>
      <c r="DC22" s="1004"/>
      <c r="DD22" s="1004"/>
      <c r="DE22" s="1004"/>
      <c r="DF22" s="1005"/>
      <c r="DG22" s="1003"/>
      <c r="DH22" s="1004"/>
      <c r="DI22" s="1004"/>
      <c r="DJ22" s="1004"/>
      <c r="DK22" s="1005"/>
      <c r="DL22" s="1003"/>
      <c r="DM22" s="1004"/>
      <c r="DN22" s="1004"/>
      <c r="DO22" s="1004"/>
      <c r="DP22" s="1005"/>
      <c r="DQ22" s="1003"/>
      <c r="DR22" s="1004"/>
      <c r="DS22" s="1004"/>
      <c r="DT22" s="1004"/>
      <c r="DU22" s="1005"/>
      <c r="DV22" s="1006"/>
      <c r="DW22" s="1007"/>
      <c r="DX22" s="1007"/>
      <c r="DY22" s="1007"/>
      <c r="DZ22" s="1008"/>
      <c r="EA22" s="229"/>
    </row>
    <row r="23" spans="1:131" s="230" customFormat="1" ht="26.25" customHeight="1" thickBot="1">
      <c r="A23" s="235" t="s">
        <v>378</v>
      </c>
      <c r="B23" s="950" t="s">
        <v>379</v>
      </c>
      <c r="C23" s="951"/>
      <c r="D23" s="951"/>
      <c r="E23" s="951"/>
      <c r="F23" s="951"/>
      <c r="G23" s="951"/>
      <c r="H23" s="951"/>
      <c r="I23" s="951"/>
      <c r="J23" s="951"/>
      <c r="K23" s="951"/>
      <c r="L23" s="951"/>
      <c r="M23" s="951"/>
      <c r="N23" s="951"/>
      <c r="O23" s="951"/>
      <c r="P23" s="961"/>
      <c r="Q23" s="1081">
        <v>8483</v>
      </c>
      <c r="R23" s="1075"/>
      <c r="S23" s="1075"/>
      <c r="T23" s="1075"/>
      <c r="U23" s="1075"/>
      <c r="V23" s="1075">
        <v>8467</v>
      </c>
      <c r="W23" s="1075"/>
      <c r="X23" s="1075"/>
      <c r="Y23" s="1075"/>
      <c r="Z23" s="1075"/>
      <c r="AA23" s="1075">
        <v>16</v>
      </c>
      <c r="AB23" s="1075"/>
      <c r="AC23" s="1075"/>
      <c r="AD23" s="1075"/>
      <c r="AE23" s="1082"/>
      <c r="AF23" s="1083">
        <v>14</v>
      </c>
      <c r="AG23" s="1075"/>
      <c r="AH23" s="1075"/>
      <c r="AI23" s="1075"/>
      <c r="AJ23" s="1084"/>
      <c r="AK23" s="1085"/>
      <c r="AL23" s="1086"/>
      <c r="AM23" s="1086"/>
      <c r="AN23" s="1086"/>
      <c r="AO23" s="1086"/>
      <c r="AP23" s="1075">
        <v>11673</v>
      </c>
      <c r="AQ23" s="1075"/>
      <c r="AR23" s="1075"/>
      <c r="AS23" s="1075"/>
      <c r="AT23" s="1075"/>
      <c r="AU23" s="1076"/>
      <c r="AV23" s="1076"/>
      <c r="AW23" s="1076"/>
      <c r="AX23" s="1076"/>
      <c r="AY23" s="1077"/>
      <c r="AZ23" s="1078" t="s">
        <v>122</v>
      </c>
      <c r="BA23" s="1079"/>
      <c r="BB23" s="1079"/>
      <c r="BC23" s="1079"/>
      <c r="BD23" s="1080"/>
      <c r="BE23" s="227"/>
      <c r="BF23" s="227"/>
      <c r="BG23" s="227"/>
      <c r="BH23" s="227"/>
      <c r="BI23" s="227"/>
      <c r="BJ23" s="227"/>
      <c r="BK23" s="227"/>
      <c r="BL23" s="227"/>
      <c r="BM23" s="227"/>
      <c r="BN23" s="227"/>
      <c r="BO23" s="227"/>
      <c r="BP23" s="227"/>
      <c r="BQ23" s="233">
        <v>17</v>
      </c>
      <c r="BR23" s="234"/>
      <c r="BS23" s="1006"/>
      <c r="BT23" s="1007"/>
      <c r="BU23" s="1007"/>
      <c r="BV23" s="1007"/>
      <c r="BW23" s="1007"/>
      <c r="BX23" s="1007"/>
      <c r="BY23" s="1007"/>
      <c r="BZ23" s="1007"/>
      <c r="CA23" s="1007"/>
      <c r="CB23" s="1007"/>
      <c r="CC23" s="1007"/>
      <c r="CD23" s="1007"/>
      <c r="CE23" s="1007"/>
      <c r="CF23" s="1007"/>
      <c r="CG23" s="1028"/>
      <c r="CH23" s="1003"/>
      <c r="CI23" s="1004"/>
      <c r="CJ23" s="1004"/>
      <c r="CK23" s="1004"/>
      <c r="CL23" s="1005"/>
      <c r="CM23" s="1003"/>
      <c r="CN23" s="1004"/>
      <c r="CO23" s="1004"/>
      <c r="CP23" s="1004"/>
      <c r="CQ23" s="1005"/>
      <c r="CR23" s="1003"/>
      <c r="CS23" s="1004"/>
      <c r="CT23" s="1004"/>
      <c r="CU23" s="1004"/>
      <c r="CV23" s="1005"/>
      <c r="CW23" s="1003"/>
      <c r="CX23" s="1004"/>
      <c r="CY23" s="1004"/>
      <c r="CZ23" s="1004"/>
      <c r="DA23" s="1005"/>
      <c r="DB23" s="1003"/>
      <c r="DC23" s="1004"/>
      <c r="DD23" s="1004"/>
      <c r="DE23" s="1004"/>
      <c r="DF23" s="1005"/>
      <c r="DG23" s="1003"/>
      <c r="DH23" s="1004"/>
      <c r="DI23" s="1004"/>
      <c r="DJ23" s="1004"/>
      <c r="DK23" s="1005"/>
      <c r="DL23" s="1003"/>
      <c r="DM23" s="1004"/>
      <c r="DN23" s="1004"/>
      <c r="DO23" s="1004"/>
      <c r="DP23" s="1005"/>
      <c r="DQ23" s="1003"/>
      <c r="DR23" s="1004"/>
      <c r="DS23" s="1004"/>
      <c r="DT23" s="1004"/>
      <c r="DU23" s="1005"/>
      <c r="DV23" s="1006"/>
      <c r="DW23" s="1007"/>
      <c r="DX23" s="1007"/>
      <c r="DY23" s="1007"/>
      <c r="DZ23" s="1008"/>
      <c r="EA23" s="229"/>
    </row>
    <row r="24" spans="1:131" s="230" customFormat="1" ht="26.25" customHeight="1">
      <c r="A24" s="1074" t="s">
        <v>380</v>
      </c>
      <c r="B24" s="1074"/>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c r="AV24" s="1074"/>
      <c r="AW24" s="1074"/>
      <c r="AX24" s="1074"/>
      <c r="AY24" s="1074"/>
      <c r="AZ24" s="226"/>
      <c r="BA24" s="226"/>
      <c r="BB24" s="226"/>
      <c r="BC24" s="226"/>
      <c r="BD24" s="226"/>
      <c r="BE24" s="227"/>
      <c r="BF24" s="227"/>
      <c r="BG24" s="227"/>
      <c r="BH24" s="227"/>
      <c r="BI24" s="227"/>
      <c r="BJ24" s="227"/>
      <c r="BK24" s="227"/>
      <c r="BL24" s="227"/>
      <c r="BM24" s="227"/>
      <c r="BN24" s="227"/>
      <c r="BO24" s="227"/>
      <c r="BP24" s="227"/>
      <c r="BQ24" s="233">
        <v>18</v>
      </c>
      <c r="BR24" s="234"/>
      <c r="BS24" s="1006"/>
      <c r="BT24" s="1007"/>
      <c r="BU24" s="1007"/>
      <c r="BV24" s="1007"/>
      <c r="BW24" s="1007"/>
      <c r="BX24" s="1007"/>
      <c r="BY24" s="1007"/>
      <c r="BZ24" s="1007"/>
      <c r="CA24" s="1007"/>
      <c r="CB24" s="1007"/>
      <c r="CC24" s="1007"/>
      <c r="CD24" s="1007"/>
      <c r="CE24" s="1007"/>
      <c r="CF24" s="1007"/>
      <c r="CG24" s="1028"/>
      <c r="CH24" s="1003"/>
      <c r="CI24" s="1004"/>
      <c r="CJ24" s="1004"/>
      <c r="CK24" s="1004"/>
      <c r="CL24" s="1005"/>
      <c r="CM24" s="1003"/>
      <c r="CN24" s="1004"/>
      <c r="CO24" s="1004"/>
      <c r="CP24" s="1004"/>
      <c r="CQ24" s="1005"/>
      <c r="CR24" s="1003"/>
      <c r="CS24" s="1004"/>
      <c r="CT24" s="1004"/>
      <c r="CU24" s="1004"/>
      <c r="CV24" s="1005"/>
      <c r="CW24" s="1003"/>
      <c r="CX24" s="1004"/>
      <c r="CY24" s="1004"/>
      <c r="CZ24" s="1004"/>
      <c r="DA24" s="1005"/>
      <c r="DB24" s="1003"/>
      <c r="DC24" s="1004"/>
      <c r="DD24" s="1004"/>
      <c r="DE24" s="1004"/>
      <c r="DF24" s="1005"/>
      <c r="DG24" s="1003"/>
      <c r="DH24" s="1004"/>
      <c r="DI24" s="1004"/>
      <c r="DJ24" s="1004"/>
      <c r="DK24" s="1005"/>
      <c r="DL24" s="1003"/>
      <c r="DM24" s="1004"/>
      <c r="DN24" s="1004"/>
      <c r="DO24" s="1004"/>
      <c r="DP24" s="1005"/>
      <c r="DQ24" s="1003"/>
      <c r="DR24" s="1004"/>
      <c r="DS24" s="1004"/>
      <c r="DT24" s="1004"/>
      <c r="DU24" s="1005"/>
      <c r="DV24" s="1006"/>
      <c r="DW24" s="1007"/>
      <c r="DX24" s="1007"/>
      <c r="DY24" s="1007"/>
      <c r="DZ24" s="1008"/>
      <c r="EA24" s="229"/>
    </row>
    <row r="25" spans="1:131" ht="26.25" customHeight="1" thickBot="1">
      <c r="A25" s="1073" t="s">
        <v>381</v>
      </c>
      <c r="B25" s="1073"/>
      <c r="C25" s="1073"/>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226"/>
      <c r="BK25" s="226"/>
      <c r="BL25" s="226"/>
      <c r="BM25" s="226"/>
      <c r="BN25" s="226"/>
      <c r="BO25" s="236"/>
      <c r="BP25" s="236"/>
      <c r="BQ25" s="233">
        <v>19</v>
      </c>
      <c r="BR25" s="234"/>
      <c r="BS25" s="1006"/>
      <c r="BT25" s="1007"/>
      <c r="BU25" s="1007"/>
      <c r="BV25" s="1007"/>
      <c r="BW25" s="1007"/>
      <c r="BX25" s="1007"/>
      <c r="BY25" s="1007"/>
      <c r="BZ25" s="1007"/>
      <c r="CA25" s="1007"/>
      <c r="CB25" s="1007"/>
      <c r="CC25" s="1007"/>
      <c r="CD25" s="1007"/>
      <c r="CE25" s="1007"/>
      <c r="CF25" s="1007"/>
      <c r="CG25" s="1028"/>
      <c r="CH25" s="1003"/>
      <c r="CI25" s="1004"/>
      <c r="CJ25" s="1004"/>
      <c r="CK25" s="1004"/>
      <c r="CL25" s="1005"/>
      <c r="CM25" s="1003"/>
      <c r="CN25" s="1004"/>
      <c r="CO25" s="1004"/>
      <c r="CP25" s="1004"/>
      <c r="CQ25" s="1005"/>
      <c r="CR25" s="1003"/>
      <c r="CS25" s="1004"/>
      <c r="CT25" s="1004"/>
      <c r="CU25" s="1004"/>
      <c r="CV25" s="1005"/>
      <c r="CW25" s="1003"/>
      <c r="CX25" s="1004"/>
      <c r="CY25" s="1004"/>
      <c r="CZ25" s="1004"/>
      <c r="DA25" s="1005"/>
      <c r="DB25" s="1003"/>
      <c r="DC25" s="1004"/>
      <c r="DD25" s="1004"/>
      <c r="DE25" s="1004"/>
      <c r="DF25" s="1005"/>
      <c r="DG25" s="1003"/>
      <c r="DH25" s="1004"/>
      <c r="DI25" s="1004"/>
      <c r="DJ25" s="1004"/>
      <c r="DK25" s="1005"/>
      <c r="DL25" s="1003"/>
      <c r="DM25" s="1004"/>
      <c r="DN25" s="1004"/>
      <c r="DO25" s="1004"/>
      <c r="DP25" s="1005"/>
      <c r="DQ25" s="1003"/>
      <c r="DR25" s="1004"/>
      <c r="DS25" s="1004"/>
      <c r="DT25" s="1004"/>
      <c r="DU25" s="1005"/>
      <c r="DV25" s="1006"/>
      <c r="DW25" s="1007"/>
      <c r="DX25" s="1007"/>
      <c r="DY25" s="1007"/>
      <c r="DZ25" s="1008"/>
      <c r="EA25" s="224"/>
    </row>
    <row r="26" spans="1:131" ht="26.25" customHeight="1">
      <c r="A26" s="1009" t="s">
        <v>357</v>
      </c>
      <c r="B26" s="1010"/>
      <c r="C26" s="1010"/>
      <c r="D26" s="1010"/>
      <c r="E26" s="1010"/>
      <c r="F26" s="1010"/>
      <c r="G26" s="1010"/>
      <c r="H26" s="1010"/>
      <c r="I26" s="1010"/>
      <c r="J26" s="1010"/>
      <c r="K26" s="1010"/>
      <c r="L26" s="1010"/>
      <c r="M26" s="1010"/>
      <c r="N26" s="1010"/>
      <c r="O26" s="1010"/>
      <c r="P26" s="1011"/>
      <c r="Q26" s="1015" t="s">
        <v>382</v>
      </c>
      <c r="R26" s="1016"/>
      <c r="S26" s="1016"/>
      <c r="T26" s="1016"/>
      <c r="U26" s="1017"/>
      <c r="V26" s="1015" t="s">
        <v>383</v>
      </c>
      <c r="W26" s="1016"/>
      <c r="X26" s="1016"/>
      <c r="Y26" s="1016"/>
      <c r="Z26" s="1017"/>
      <c r="AA26" s="1015" t="s">
        <v>384</v>
      </c>
      <c r="AB26" s="1016"/>
      <c r="AC26" s="1016"/>
      <c r="AD26" s="1016"/>
      <c r="AE26" s="1016"/>
      <c r="AF26" s="1069" t="s">
        <v>385</v>
      </c>
      <c r="AG26" s="1022"/>
      <c r="AH26" s="1022"/>
      <c r="AI26" s="1022"/>
      <c r="AJ26" s="1070"/>
      <c r="AK26" s="1016" t="s">
        <v>386</v>
      </c>
      <c r="AL26" s="1016"/>
      <c r="AM26" s="1016"/>
      <c r="AN26" s="1016"/>
      <c r="AO26" s="1017"/>
      <c r="AP26" s="1015" t="s">
        <v>387</v>
      </c>
      <c r="AQ26" s="1016"/>
      <c r="AR26" s="1016"/>
      <c r="AS26" s="1016"/>
      <c r="AT26" s="1017"/>
      <c r="AU26" s="1015" t="s">
        <v>388</v>
      </c>
      <c r="AV26" s="1016"/>
      <c r="AW26" s="1016"/>
      <c r="AX26" s="1016"/>
      <c r="AY26" s="1017"/>
      <c r="AZ26" s="1015" t="s">
        <v>389</v>
      </c>
      <c r="BA26" s="1016"/>
      <c r="BB26" s="1016"/>
      <c r="BC26" s="1016"/>
      <c r="BD26" s="1017"/>
      <c r="BE26" s="1015" t="s">
        <v>364</v>
      </c>
      <c r="BF26" s="1016"/>
      <c r="BG26" s="1016"/>
      <c r="BH26" s="1016"/>
      <c r="BI26" s="1029"/>
      <c r="BJ26" s="226"/>
      <c r="BK26" s="226"/>
      <c r="BL26" s="226"/>
      <c r="BM26" s="226"/>
      <c r="BN26" s="226"/>
      <c r="BO26" s="236"/>
      <c r="BP26" s="236"/>
      <c r="BQ26" s="233">
        <v>20</v>
      </c>
      <c r="BR26" s="234"/>
      <c r="BS26" s="1006"/>
      <c r="BT26" s="1007"/>
      <c r="BU26" s="1007"/>
      <c r="BV26" s="1007"/>
      <c r="BW26" s="1007"/>
      <c r="BX26" s="1007"/>
      <c r="BY26" s="1007"/>
      <c r="BZ26" s="1007"/>
      <c r="CA26" s="1007"/>
      <c r="CB26" s="1007"/>
      <c r="CC26" s="1007"/>
      <c r="CD26" s="1007"/>
      <c r="CE26" s="1007"/>
      <c r="CF26" s="1007"/>
      <c r="CG26" s="1028"/>
      <c r="CH26" s="1003"/>
      <c r="CI26" s="1004"/>
      <c r="CJ26" s="1004"/>
      <c r="CK26" s="1004"/>
      <c r="CL26" s="1005"/>
      <c r="CM26" s="1003"/>
      <c r="CN26" s="1004"/>
      <c r="CO26" s="1004"/>
      <c r="CP26" s="1004"/>
      <c r="CQ26" s="1005"/>
      <c r="CR26" s="1003"/>
      <c r="CS26" s="1004"/>
      <c r="CT26" s="1004"/>
      <c r="CU26" s="1004"/>
      <c r="CV26" s="1005"/>
      <c r="CW26" s="1003"/>
      <c r="CX26" s="1004"/>
      <c r="CY26" s="1004"/>
      <c r="CZ26" s="1004"/>
      <c r="DA26" s="1005"/>
      <c r="DB26" s="1003"/>
      <c r="DC26" s="1004"/>
      <c r="DD26" s="1004"/>
      <c r="DE26" s="1004"/>
      <c r="DF26" s="1005"/>
      <c r="DG26" s="1003"/>
      <c r="DH26" s="1004"/>
      <c r="DI26" s="1004"/>
      <c r="DJ26" s="1004"/>
      <c r="DK26" s="1005"/>
      <c r="DL26" s="1003"/>
      <c r="DM26" s="1004"/>
      <c r="DN26" s="1004"/>
      <c r="DO26" s="1004"/>
      <c r="DP26" s="1005"/>
      <c r="DQ26" s="1003"/>
      <c r="DR26" s="1004"/>
      <c r="DS26" s="1004"/>
      <c r="DT26" s="1004"/>
      <c r="DU26" s="1005"/>
      <c r="DV26" s="1006"/>
      <c r="DW26" s="1007"/>
      <c r="DX26" s="1007"/>
      <c r="DY26" s="1007"/>
      <c r="DZ26" s="1008"/>
      <c r="EA26" s="224"/>
    </row>
    <row r="27" spans="1:131" ht="26.25" customHeight="1" thickBot="1">
      <c r="A27" s="1012"/>
      <c r="B27" s="1013"/>
      <c r="C27" s="1013"/>
      <c r="D27" s="1013"/>
      <c r="E27" s="1013"/>
      <c r="F27" s="1013"/>
      <c r="G27" s="1013"/>
      <c r="H27" s="1013"/>
      <c r="I27" s="1013"/>
      <c r="J27" s="1013"/>
      <c r="K27" s="1013"/>
      <c r="L27" s="1013"/>
      <c r="M27" s="1013"/>
      <c r="N27" s="1013"/>
      <c r="O27" s="1013"/>
      <c r="P27" s="1014"/>
      <c r="Q27" s="1018"/>
      <c r="R27" s="1019"/>
      <c r="S27" s="1019"/>
      <c r="T27" s="1019"/>
      <c r="U27" s="1020"/>
      <c r="V27" s="1018"/>
      <c r="W27" s="1019"/>
      <c r="X27" s="1019"/>
      <c r="Y27" s="1019"/>
      <c r="Z27" s="1020"/>
      <c r="AA27" s="1018"/>
      <c r="AB27" s="1019"/>
      <c r="AC27" s="1019"/>
      <c r="AD27" s="1019"/>
      <c r="AE27" s="1019"/>
      <c r="AF27" s="1071"/>
      <c r="AG27" s="1025"/>
      <c r="AH27" s="1025"/>
      <c r="AI27" s="1025"/>
      <c r="AJ27" s="1072"/>
      <c r="AK27" s="1019"/>
      <c r="AL27" s="1019"/>
      <c r="AM27" s="1019"/>
      <c r="AN27" s="1019"/>
      <c r="AO27" s="1020"/>
      <c r="AP27" s="1018"/>
      <c r="AQ27" s="1019"/>
      <c r="AR27" s="1019"/>
      <c r="AS27" s="1019"/>
      <c r="AT27" s="1020"/>
      <c r="AU27" s="1018"/>
      <c r="AV27" s="1019"/>
      <c r="AW27" s="1019"/>
      <c r="AX27" s="1019"/>
      <c r="AY27" s="1020"/>
      <c r="AZ27" s="1018"/>
      <c r="BA27" s="1019"/>
      <c r="BB27" s="1019"/>
      <c r="BC27" s="1019"/>
      <c r="BD27" s="1020"/>
      <c r="BE27" s="1018"/>
      <c r="BF27" s="1019"/>
      <c r="BG27" s="1019"/>
      <c r="BH27" s="1019"/>
      <c r="BI27" s="1030"/>
      <c r="BJ27" s="226"/>
      <c r="BK27" s="226"/>
      <c r="BL27" s="226"/>
      <c r="BM27" s="226"/>
      <c r="BN27" s="226"/>
      <c r="BO27" s="236"/>
      <c r="BP27" s="236"/>
      <c r="BQ27" s="233">
        <v>21</v>
      </c>
      <c r="BR27" s="234"/>
      <c r="BS27" s="1006"/>
      <c r="BT27" s="1007"/>
      <c r="BU27" s="1007"/>
      <c r="BV27" s="1007"/>
      <c r="BW27" s="1007"/>
      <c r="BX27" s="1007"/>
      <c r="BY27" s="1007"/>
      <c r="BZ27" s="1007"/>
      <c r="CA27" s="1007"/>
      <c r="CB27" s="1007"/>
      <c r="CC27" s="1007"/>
      <c r="CD27" s="1007"/>
      <c r="CE27" s="1007"/>
      <c r="CF27" s="1007"/>
      <c r="CG27" s="1028"/>
      <c r="CH27" s="1003"/>
      <c r="CI27" s="1004"/>
      <c r="CJ27" s="1004"/>
      <c r="CK27" s="1004"/>
      <c r="CL27" s="1005"/>
      <c r="CM27" s="1003"/>
      <c r="CN27" s="1004"/>
      <c r="CO27" s="1004"/>
      <c r="CP27" s="1004"/>
      <c r="CQ27" s="1005"/>
      <c r="CR27" s="1003"/>
      <c r="CS27" s="1004"/>
      <c r="CT27" s="1004"/>
      <c r="CU27" s="1004"/>
      <c r="CV27" s="1005"/>
      <c r="CW27" s="1003"/>
      <c r="CX27" s="1004"/>
      <c r="CY27" s="1004"/>
      <c r="CZ27" s="1004"/>
      <c r="DA27" s="1005"/>
      <c r="DB27" s="1003"/>
      <c r="DC27" s="1004"/>
      <c r="DD27" s="1004"/>
      <c r="DE27" s="1004"/>
      <c r="DF27" s="1005"/>
      <c r="DG27" s="1003"/>
      <c r="DH27" s="1004"/>
      <c r="DI27" s="1004"/>
      <c r="DJ27" s="1004"/>
      <c r="DK27" s="1005"/>
      <c r="DL27" s="1003"/>
      <c r="DM27" s="1004"/>
      <c r="DN27" s="1004"/>
      <c r="DO27" s="1004"/>
      <c r="DP27" s="1005"/>
      <c r="DQ27" s="1003"/>
      <c r="DR27" s="1004"/>
      <c r="DS27" s="1004"/>
      <c r="DT27" s="1004"/>
      <c r="DU27" s="1005"/>
      <c r="DV27" s="1006"/>
      <c r="DW27" s="1007"/>
      <c r="DX27" s="1007"/>
      <c r="DY27" s="1007"/>
      <c r="DZ27" s="1008"/>
      <c r="EA27" s="224"/>
    </row>
    <row r="28" spans="1:131" ht="26.25" customHeight="1" thickTop="1">
      <c r="A28" s="237">
        <v>1</v>
      </c>
      <c r="B28" s="1061" t="s">
        <v>390</v>
      </c>
      <c r="C28" s="1062"/>
      <c r="D28" s="1062"/>
      <c r="E28" s="1062"/>
      <c r="F28" s="1062"/>
      <c r="G28" s="1062"/>
      <c r="H28" s="1062"/>
      <c r="I28" s="1062"/>
      <c r="J28" s="1062"/>
      <c r="K28" s="1062"/>
      <c r="L28" s="1062"/>
      <c r="M28" s="1062"/>
      <c r="N28" s="1062"/>
      <c r="O28" s="1062"/>
      <c r="P28" s="1063"/>
      <c r="Q28" s="1064">
        <v>1930</v>
      </c>
      <c r="R28" s="1065"/>
      <c r="S28" s="1065"/>
      <c r="T28" s="1065"/>
      <c r="U28" s="1065"/>
      <c r="V28" s="1065">
        <v>1930</v>
      </c>
      <c r="W28" s="1065"/>
      <c r="X28" s="1065"/>
      <c r="Y28" s="1065"/>
      <c r="Z28" s="1065"/>
      <c r="AA28" s="1065" t="s">
        <v>549</v>
      </c>
      <c r="AB28" s="1065"/>
      <c r="AC28" s="1065"/>
      <c r="AD28" s="1065"/>
      <c r="AE28" s="1066"/>
      <c r="AF28" s="1067" t="s">
        <v>122</v>
      </c>
      <c r="AG28" s="1065"/>
      <c r="AH28" s="1065"/>
      <c r="AI28" s="1065"/>
      <c r="AJ28" s="1068"/>
      <c r="AK28" s="1056">
        <v>113</v>
      </c>
      <c r="AL28" s="1057"/>
      <c r="AM28" s="1057"/>
      <c r="AN28" s="1057"/>
      <c r="AO28" s="1057"/>
      <c r="AP28" s="1057" t="s">
        <v>488</v>
      </c>
      <c r="AQ28" s="1057"/>
      <c r="AR28" s="1057"/>
      <c r="AS28" s="1057"/>
      <c r="AT28" s="1057"/>
      <c r="AU28" s="1057" t="s">
        <v>488</v>
      </c>
      <c r="AV28" s="1057"/>
      <c r="AW28" s="1057"/>
      <c r="AX28" s="1057"/>
      <c r="AY28" s="1057"/>
      <c r="AZ28" s="1058" t="s">
        <v>488</v>
      </c>
      <c r="BA28" s="1058"/>
      <c r="BB28" s="1058"/>
      <c r="BC28" s="1058"/>
      <c r="BD28" s="1058"/>
      <c r="BE28" s="1059"/>
      <c r="BF28" s="1059"/>
      <c r="BG28" s="1059"/>
      <c r="BH28" s="1059"/>
      <c r="BI28" s="1060"/>
      <c r="BJ28" s="226"/>
      <c r="BK28" s="226"/>
      <c r="BL28" s="226"/>
      <c r="BM28" s="226"/>
      <c r="BN28" s="226"/>
      <c r="BO28" s="236"/>
      <c r="BP28" s="236"/>
      <c r="BQ28" s="233">
        <v>22</v>
      </c>
      <c r="BR28" s="234"/>
      <c r="BS28" s="1006"/>
      <c r="BT28" s="1007"/>
      <c r="BU28" s="1007"/>
      <c r="BV28" s="1007"/>
      <c r="BW28" s="1007"/>
      <c r="BX28" s="1007"/>
      <c r="BY28" s="1007"/>
      <c r="BZ28" s="1007"/>
      <c r="CA28" s="1007"/>
      <c r="CB28" s="1007"/>
      <c r="CC28" s="1007"/>
      <c r="CD28" s="1007"/>
      <c r="CE28" s="1007"/>
      <c r="CF28" s="1007"/>
      <c r="CG28" s="1028"/>
      <c r="CH28" s="1003"/>
      <c r="CI28" s="1004"/>
      <c r="CJ28" s="1004"/>
      <c r="CK28" s="1004"/>
      <c r="CL28" s="1005"/>
      <c r="CM28" s="1003"/>
      <c r="CN28" s="1004"/>
      <c r="CO28" s="1004"/>
      <c r="CP28" s="1004"/>
      <c r="CQ28" s="1005"/>
      <c r="CR28" s="1003"/>
      <c r="CS28" s="1004"/>
      <c r="CT28" s="1004"/>
      <c r="CU28" s="1004"/>
      <c r="CV28" s="1005"/>
      <c r="CW28" s="1003"/>
      <c r="CX28" s="1004"/>
      <c r="CY28" s="1004"/>
      <c r="CZ28" s="1004"/>
      <c r="DA28" s="1005"/>
      <c r="DB28" s="1003"/>
      <c r="DC28" s="1004"/>
      <c r="DD28" s="1004"/>
      <c r="DE28" s="1004"/>
      <c r="DF28" s="1005"/>
      <c r="DG28" s="1003"/>
      <c r="DH28" s="1004"/>
      <c r="DI28" s="1004"/>
      <c r="DJ28" s="1004"/>
      <c r="DK28" s="1005"/>
      <c r="DL28" s="1003"/>
      <c r="DM28" s="1004"/>
      <c r="DN28" s="1004"/>
      <c r="DO28" s="1004"/>
      <c r="DP28" s="1005"/>
      <c r="DQ28" s="1003"/>
      <c r="DR28" s="1004"/>
      <c r="DS28" s="1004"/>
      <c r="DT28" s="1004"/>
      <c r="DU28" s="1005"/>
      <c r="DV28" s="1006"/>
      <c r="DW28" s="1007"/>
      <c r="DX28" s="1007"/>
      <c r="DY28" s="1007"/>
      <c r="DZ28" s="1008"/>
      <c r="EA28" s="224"/>
    </row>
    <row r="29" spans="1:131" ht="26.25" customHeight="1">
      <c r="A29" s="237">
        <v>2</v>
      </c>
      <c r="B29" s="1044" t="s">
        <v>391</v>
      </c>
      <c r="C29" s="1045"/>
      <c r="D29" s="1045"/>
      <c r="E29" s="1045"/>
      <c r="F29" s="1045"/>
      <c r="G29" s="1045"/>
      <c r="H29" s="1045"/>
      <c r="I29" s="1045"/>
      <c r="J29" s="1045"/>
      <c r="K29" s="1045"/>
      <c r="L29" s="1045"/>
      <c r="M29" s="1045"/>
      <c r="N29" s="1045"/>
      <c r="O29" s="1045"/>
      <c r="P29" s="1046"/>
      <c r="Q29" s="1052">
        <v>2055</v>
      </c>
      <c r="R29" s="1053"/>
      <c r="S29" s="1053"/>
      <c r="T29" s="1053"/>
      <c r="U29" s="1053"/>
      <c r="V29" s="1053">
        <v>2055</v>
      </c>
      <c r="W29" s="1053"/>
      <c r="X29" s="1053"/>
      <c r="Y29" s="1053"/>
      <c r="Z29" s="1053"/>
      <c r="AA29" s="1053" t="s">
        <v>549</v>
      </c>
      <c r="AB29" s="1053"/>
      <c r="AC29" s="1053"/>
      <c r="AD29" s="1053"/>
      <c r="AE29" s="1054"/>
      <c r="AF29" s="1049" t="s">
        <v>549</v>
      </c>
      <c r="AG29" s="1050"/>
      <c r="AH29" s="1050"/>
      <c r="AI29" s="1050"/>
      <c r="AJ29" s="1051"/>
      <c r="AK29" s="993">
        <v>570</v>
      </c>
      <c r="AL29" s="984"/>
      <c r="AM29" s="984"/>
      <c r="AN29" s="984"/>
      <c r="AO29" s="984"/>
      <c r="AP29" s="984" t="s">
        <v>488</v>
      </c>
      <c r="AQ29" s="984"/>
      <c r="AR29" s="984"/>
      <c r="AS29" s="984"/>
      <c r="AT29" s="984"/>
      <c r="AU29" s="984" t="s">
        <v>488</v>
      </c>
      <c r="AV29" s="984"/>
      <c r="AW29" s="984"/>
      <c r="AX29" s="984"/>
      <c r="AY29" s="984"/>
      <c r="AZ29" s="1055" t="s">
        <v>488</v>
      </c>
      <c r="BA29" s="1055"/>
      <c r="BB29" s="1055"/>
      <c r="BC29" s="1055"/>
      <c r="BD29" s="1055"/>
      <c r="BE29" s="985"/>
      <c r="BF29" s="985"/>
      <c r="BG29" s="985"/>
      <c r="BH29" s="985"/>
      <c r="BI29" s="986"/>
      <c r="BJ29" s="226"/>
      <c r="BK29" s="226"/>
      <c r="BL29" s="226"/>
      <c r="BM29" s="226"/>
      <c r="BN29" s="226"/>
      <c r="BO29" s="236"/>
      <c r="BP29" s="236"/>
      <c r="BQ29" s="233">
        <v>23</v>
      </c>
      <c r="BR29" s="234"/>
      <c r="BS29" s="1006"/>
      <c r="BT29" s="1007"/>
      <c r="BU29" s="1007"/>
      <c r="BV29" s="1007"/>
      <c r="BW29" s="1007"/>
      <c r="BX29" s="1007"/>
      <c r="BY29" s="1007"/>
      <c r="BZ29" s="1007"/>
      <c r="CA29" s="1007"/>
      <c r="CB29" s="1007"/>
      <c r="CC29" s="1007"/>
      <c r="CD29" s="1007"/>
      <c r="CE29" s="1007"/>
      <c r="CF29" s="1007"/>
      <c r="CG29" s="1028"/>
      <c r="CH29" s="1003"/>
      <c r="CI29" s="1004"/>
      <c r="CJ29" s="1004"/>
      <c r="CK29" s="1004"/>
      <c r="CL29" s="1005"/>
      <c r="CM29" s="1003"/>
      <c r="CN29" s="1004"/>
      <c r="CO29" s="1004"/>
      <c r="CP29" s="1004"/>
      <c r="CQ29" s="1005"/>
      <c r="CR29" s="1003"/>
      <c r="CS29" s="1004"/>
      <c r="CT29" s="1004"/>
      <c r="CU29" s="1004"/>
      <c r="CV29" s="1005"/>
      <c r="CW29" s="1003"/>
      <c r="CX29" s="1004"/>
      <c r="CY29" s="1004"/>
      <c r="CZ29" s="1004"/>
      <c r="DA29" s="1005"/>
      <c r="DB29" s="1003"/>
      <c r="DC29" s="1004"/>
      <c r="DD29" s="1004"/>
      <c r="DE29" s="1004"/>
      <c r="DF29" s="1005"/>
      <c r="DG29" s="1003"/>
      <c r="DH29" s="1004"/>
      <c r="DI29" s="1004"/>
      <c r="DJ29" s="1004"/>
      <c r="DK29" s="1005"/>
      <c r="DL29" s="1003"/>
      <c r="DM29" s="1004"/>
      <c r="DN29" s="1004"/>
      <c r="DO29" s="1004"/>
      <c r="DP29" s="1005"/>
      <c r="DQ29" s="1003"/>
      <c r="DR29" s="1004"/>
      <c r="DS29" s="1004"/>
      <c r="DT29" s="1004"/>
      <c r="DU29" s="1005"/>
      <c r="DV29" s="1006"/>
      <c r="DW29" s="1007"/>
      <c r="DX29" s="1007"/>
      <c r="DY29" s="1007"/>
      <c r="DZ29" s="1008"/>
      <c r="EA29" s="224"/>
    </row>
    <row r="30" spans="1:131" ht="26.25" customHeight="1">
      <c r="A30" s="237">
        <v>3</v>
      </c>
      <c r="B30" s="1044" t="s">
        <v>392</v>
      </c>
      <c r="C30" s="1045"/>
      <c r="D30" s="1045"/>
      <c r="E30" s="1045"/>
      <c r="F30" s="1045"/>
      <c r="G30" s="1045"/>
      <c r="H30" s="1045"/>
      <c r="I30" s="1045"/>
      <c r="J30" s="1045"/>
      <c r="K30" s="1045"/>
      <c r="L30" s="1045"/>
      <c r="M30" s="1045"/>
      <c r="N30" s="1045"/>
      <c r="O30" s="1045"/>
      <c r="P30" s="1046"/>
      <c r="Q30" s="1052">
        <v>490</v>
      </c>
      <c r="R30" s="1053"/>
      <c r="S30" s="1053"/>
      <c r="T30" s="1053"/>
      <c r="U30" s="1053"/>
      <c r="V30" s="1053">
        <v>490</v>
      </c>
      <c r="W30" s="1053"/>
      <c r="X30" s="1053"/>
      <c r="Y30" s="1053"/>
      <c r="Z30" s="1053"/>
      <c r="AA30" s="1053">
        <v>1</v>
      </c>
      <c r="AB30" s="1053"/>
      <c r="AC30" s="1053"/>
      <c r="AD30" s="1053"/>
      <c r="AE30" s="1054"/>
      <c r="AF30" s="1049">
        <v>1</v>
      </c>
      <c r="AG30" s="1050"/>
      <c r="AH30" s="1050"/>
      <c r="AI30" s="1050"/>
      <c r="AJ30" s="1051"/>
      <c r="AK30" s="993">
        <v>77</v>
      </c>
      <c r="AL30" s="984"/>
      <c r="AM30" s="984"/>
      <c r="AN30" s="984"/>
      <c r="AO30" s="984"/>
      <c r="AP30" s="984" t="s">
        <v>488</v>
      </c>
      <c r="AQ30" s="984"/>
      <c r="AR30" s="984"/>
      <c r="AS30" s="984"/>
      <c r="AT30" s="984"/>
      <c r="AU30" s="984" t="s">
        <v>488</v>
      </c>
      <c r="AV30" s="984"/>
      <c r="AW30" s="984"/>
      <c r="AX30" s="984"/>
      <c r="AY30" s="984"/>
      <c r="AZ30" s="1055" t="s">
        <v>488</v>
      </c>
      <c r="BA30" s="1055"/>
      <c r="BB30" s="1055"/>
      <c r="BC30" s="1055"/>
      <c r="BD30" s="1055"/>
      <c r="BE30" s="985"/>
      <c r="BF30" s="985"/>
      <c r="BG30" s="985"/>
      <c r="BH30" s="985"/>
      <c r="BI30" s="986"/>
      <c r="BJ30" s="226"/>
      <c r="BK30" s="226"/>
      <c r="BL30" s="226"/>
      <c r="BM30" s="226"/>
      <c r="BN30" s="226"/>
      <c r="BO30" s="236"/>
      <c r="BP30" s="236"/>
      <c r="BQ30" s="233">
        <v>24</v>
      </c>
      <c r="BR30" s="234"/>
      <c r="BS30" s="1006"/>
      <c r="BT30" s="1007"/>
      <c r="BU30" s="1007"/>
      <c r="BV30" s="1007"/>
      <c r="BW30" s="1007"/>
      <c r="BX30" s="1007"/>
      <c r="BY30" s="1007"/>
      <c r="BZ30" s="1007"/>
      <c r="CA30" s="1007"/>
      <c r="CB30" s="1007"/>
      <c r="CC30" s="1007"/>
      <c r="CD30" s="1007"/>
      <c r="CE30" s="1007"/>
      <c r="CF30" s="1007"/>
      <c r="CG30" s="1028"/>
      <c r="CH30" s="1003"/>
      <c r="CI30" s="1004"/>
      <c r="CJ30" s="1004"/>
      <c r="CK30" s="1004"/>
      <c r="CL30" s="1005"/>
      <c r="CM30" s="1003"/>
      <c r="CN30" s="1004"/>
      <c r="CO30" s="1004"/>
      <c r="CP30" s="1004"/>
      <c r="CQ30" s="1005"/>
      <c r="CR30" s="1003"/>
      <c r="CS30" s="1004"/>
      <c r="CT30" s="1004"/>
      <c r="CU30" s="1004"/>
      <c r="CV30" s="1005"/>
      <c r="CW30" s="1003"/>
      <c r="CX30" s="1004"/>
      <c r="CY30" s="1004"/>
      <c r="CZ30" s="1004"/>
      <c r="DA30" s="1005"/>
      <c r="DB30" s="1003"/>
      <c r="DC30" s="1004"/>
      <c r="DD30" s="1004"/>
      <c r="DE30" s="1004"/>
      <c r="DF30" s="1005"/>
      <c r="DG30" s="1003"/>
      <c r="DH30" s="1004"/>
      <c r="DI30" s="1004"/>
      <c r="DJ30" s="1004"/>
      <c r="DK30" s="1005"/>
      <c r="DL30" s="1003"/>
      <c r="DM30" s="1004"/>
      <c r="DN30" s="1004"/>
      <c r="DO30" s="1004"/>
      <c r="DP30" s="1005"/>
      <c r="DQ30" s="1003"/>
      <c r="DR30" s="1004"/>
      <c r="DS30" s="1004"/>
      <c r="DT30" s="1004"/>
      <c r="DU30" s="1005"/>
      <c r="DV30" s="1006"/>
      <c r="DW30" s="1007"/>
      <c r="DX30" s="1007"/>
      <c r="DY30" s="1007"/>
      <c r="DZ30" s="1008"/>
      <c r="EA30" s="224"/>
    </row>
    <row r="31" spans="1:131" ht="26.25" customHeight="1">
      <c r="A31" s="237">
        <v>4</v>
      </c>
      <c r="B31" s="1044" t="s">
        <v>393</v>
      </c>
      <c r="C31" s="1045"/>
      <c r="D31" s="1045"/>
      <c r="E31" s="1045"/>
      <c r="F31" s="1045"/>
      <c r="G31" s="1045"/>
      <c r="H31" s="1045"/>
      <c r="I31" s="1045"/>
      <c r="J31" s="1045"/>
      <c r="K31" s="1045"/>
      <c r="L31" s="1045"/>
      <c r="M31" s="1045"/>
      <c r="N31" s="1045"/>
      <c r="O31" s="1045"/>
      <c r="P31" s="1046"/>
      <c r="Q31" s="1052">
        <v>484</v>
      </c>
      <c r="R31" s="1053"/>
      <c r="S31" s="1053"/>
      <c r="T31" s="1053"/>
      <c r="U31" s="1053"/>
      <c r="V31" s="1053">
        <v>468</v>
      </c>
      <c r="W31" s="1053"/>
      <c r="X31" s="1053"/>
      <c r="Y31" s="1053"/>
      <c r="Z31" s="1053"/>
      <c r="AA31" s="1053">
        <v>16</v>
      </c>
      <c r="AB31" s="1053"/>
      <c r="AC31" s="1053"/>
      <c r="AD31" s="1053"/>
      <c r="AE31" s="1054"/>
      <c r="AF31" s="1049">
        <v>759</v>
      </c>
      <c r="AG31" s="1050"/>
      <c r="AH31" s="1050"/>
      <c r="AI31" s="1050"/>
      <c r="AJ31" s="1051"/>
      <c r="AK31" s="993">
        <v>2</v>
      </c>
      <c r="AL31" s="984"/>
      <c r="AM31" s="984"/>
      <c r="AN31" s="984"/>
      <c r="AO31" s="984"/>
      <c r="AP31" s="984">
        <v>2505</v>
      </c>
      <c r="AQ31" s="984"/>
      <c r="AR31" s="984"/>
      <c r="AS31" s="984"/>
      <c r="AT31" s="984"/>
      <c r="AU31" s="984">
        <v>150</v>
      </c>
      <c r="AV31" s="984"/>
      <c r="AW31" s="984"/>
      <c r="AX31" s="984"/>
      <c r="AY31" s="984"/>
      <c r="AZ31" s="1055" t="s">
        <v>549</v>
      </c>
      <c r="BA31" s="1055"/>
      <c r="BB31" s="1055"/>
      <c r="BC31" s="1055"/>
      <c r="BD31" s="1055"/>
      <c r="BE31" s="985" t="s">
        <v>394</v>
      </c>
      <c r="BF31" s="985"/>
      <c r="BG31" s="985"/>
      <c r="BH31" s="985"/>
      <c r="BI31" s="986"/>
      <c r="BJ31" s="226"/>
      <c r="BK31" s="226"/>
      <c r="BL31" s="226"/>
      <c r="BM31" s="226"/>
      <c r="BN31" s="226"/>
      <c r="BO31" s="236"/>
      <c r="BP31" s="236"/>
      <c r="BQ31" s="233">
        <v>25</v>
      </c>
      <c r="BR31" s="234"/>
      <c r="BS31" s="1006"/>
      <c r="BT31" s="1007"/>
      <c r="BU31" s="1007"/>
      <c r="BV31" s="1007"/>
      <c r="BW31" s="1007"/>
      <c r="BX31" s="1007"/>
      <c r="BY31" s="1007"/>
      <c r="BZ31" s="1007"/>
      <c r="CA31" s="1007"/>
      <c r="CB31" s="1007"/>
      <c r="CC31" s="1007"/>
      <c r="CD31" s="1007"/>
      <c r="CE31" s="1007"/>
      <c r="CF31" s="1007"/>
      <c r="CG31" s="1028"/>
      <c r="CH31" s="1003"/>
      <c r="CI31" s="1004"/>
      <c r="CJ31" s="1004"/>
      <c r="CK31" s="1004"/>
      <c r="CL31" s="1005"/>
      <c r="CM31" s="1003"/>
      <c r="CN31" s="1004"/>
      <c r="CO31" s="1004"/>
      <c r="CP31" s="1004"/>
      <c r="CQ31" s="1005"/>
      <c r="CR31" s="1003"/>
      <c r="CS31" s="1004"/>
      <c r="CT31" s="1004"/>
      <c r="CU31" s="1004"/>
      <c r="CV31" s="1005"/>
      <c r="CW31" s="1003"/>
      <c r="CX31" s="1004"/>
      <c r="CY31" s="1004"/>
      <c r="CZ31" s="1004"/>
      <c r="DA31" s="1005"/>
      <c r="DB31" s="1003"/>
      <c r="DC31" s="1004"/>
      <c r="DD31" s="1004"/>
      <c r="DE31" s="1004"/>
      <c r="DF31" s="1005"/>
      <c r="DG31" s="1003"/>
      <c r="DH31" s="1004"/>
      <c r="DI31" s="1004"/>
      <c r="DJ31" s="1004"/>
      <c r="DK31" s="1005"/>
      <c r="DL31" s="1003"/>
      <c r="DM31" s="1004"/>
      <c r="DN31" s="1004"/>
      <c r="DO31" s="1004"/>
      <c r="DP31" s="1005"/>
      <c r="DQ31" s="1003"/>
      <c r="DR31" s="1004"/>
      <c r="DS31" s="1004"/>
      <c r="DT31" s="1004"/>
      <c r="DU31" s="1005"/>
      <c r="DV31" s="1006"/>
      <c r="DW31" s="1007"/>
      <c r="DX31" s="1007"/>
      <c r="DY31" s="1007"/>
      <c r="DZ31" s="1008"/>
      <c r="EA31" s="224"/>
    </row>
    <row r="32" spans="1:131" ht="26.25" customHeight="1">
      <c r="A32" s="237">
        <v>5</v>
      </c>
      <c r="B32" s="1044" t="s">
        <v>395</v>
      </c>
      <c r="C32" s="1045"/>
      <c r="D32" s="1045"/>
      <c r="E32" s="1045"/>
      <c r="F32" s="1045"/>
      <c r="G32" s="1045"/>
      <c r="H32" s="1045"/>
      <c r="I32" s="1045"/>
      <c r="J32" s="1045"/>
      <c r="K32" s="1045"/>
      <c r="L32" s="1045"/>
      <c r="M32" s="1045"/>
      <c r="N32" s="1045"/>
      <c r="O32" s="1045"/>
      <c r="P32" s="1046"/>
      <c r="Q32" s="1052">
        <v>672</v>
      </c>
      <c r="R32" s="1053"/>
      <c r="S32" s="1053"/>
      <c r="T32" s="1053"/>
      <c r="U32" s="1053"/>
      <c r="V32" s="1053">
        <v>646</v>
      </c>
      <c r="W32" s="1053"/>
      <c r="X32" s="1053"/>
      <c r="Y32" s="1053"/>
      <c r="Z32" s="1053"/>
      <c r="AA32" s="1053">
        <v>27</v>
      </c>
      <c r="AB32" s="1053"/>
      <c r="AC32" s="1053"/>
      <c r="AD32" s="1053"/>
      <c r="AE32" s="1054"/>
      <c r="AF32" s="1049">
        <v>27</v>
      </c>
      <c r="AG32" s="1050"/>
      <c r="AH32" s="1050"/>
      <c r="AI32" s="1050"/>
      <c r="AJ32" s="1051"/>
      <c r="AK32" s="993">
        <v>333</v>
      </c>
      <c r="AL32" s="984"/>
      <c r="AM32" s="984"/>
      <c r="AN32" s="984"/>
      <c r="AO32" s="984"/>
      <c r="AP32" s="984">
        <v>3519</v>
      </c>
      <c r="AQ32" s="984"/>
      <c r="AR32" s="984"/>
      <c r="AS32" s="984"/>
      <c r="AT32" s="984"/>
      <c r="AU32" s="984">
        <v>1908</v>
      </c>
      <c r="AV32" s="984"/>
      <c r="AW32" s="984"/>
      <c r="AX32" s="984"/>
      <c r="AY32" s="984"/>
      <c r="AZ32" s="1055" t="s">
        <v>549</v>
      </c>
      <c r="BA32" s="1055"/>
      <c r="BB32" s="1055"/>
      <c r="BC32" s="1055"/>
      <c r="BD32" s="1055"/>
      <c r="BE32" s="985" t="s">
        <v>396</v>
      </c>
      <c r="BF32" s="985"/>
      <c r="BG32" s="985"/>
      <c r="BH32" s="985"/>
      <c r="BI32" s="986"/>
      <c r="BJ32" s="226"/>
      <c r="BK32" s="226"/>
      <c r="BL32" s="226"/>
      <c r="BM32" s="226"/>
      <c r="BN32" s="226"/>
      <c r="BO32" s="236"/>
      <c r="BP32" s="236"/>
      <c r="BQ32" s="233">
        <v>26</v>
      </c>
      <c r="BR32" s="234"/>
      <c r="BS32" s="1006"/>
      <c r="BT32" s="1007"/>
      <c r="BU32" s="1007"/>
      <c r="BV32" s="1007"/>
      <c r="BW32" s="1007"/>
      <c r="BX32" s="1007"/>
      <c r="BY32" s="1007"/>
      <c r="BZ32" s="1007"/>
      <c r="CA32" s="1007"/>
      <c r="CB32" s="1007"/>
      <c r="CC32" s="1007"/>
      <c r="CD32" s="1007"/>
      <c r="CE32" s="1007"/>
      <c r="CF32" s="1007"/>
      <c r="CG32" s="1028"/>
      <c r="CH32" s="1003"/>
      <c r="CI32" s="1004"/>
      <c r="CJ32" s="1004"/>
      <c r="CK32" s="1004"/>
      <c r="CL32" s="1005"/>
      <c r="CM32" s="1003"/>
      <c r="CN32" s="1004"/>
      <c r="CO32" s="1004"/>
      <c r="CP32" s="1004"/>
      <c r="CQ32" s="1005"/>
      <c r="CR32" s="1003"/>
      <c r="CS32" s="1004"/>
      <c r="CT32" s="1004"/>
      <c r="CU32" s="1004"/>
      <c r="CV32" s="1005"/>
      <c r="CW32" s="1003"/>
      <c r="CX32" s="1004"/>
      <c r="CY32" s="1004"/>
      <c r="CZ32" s="1004"/>
      <c r="DA32" s="1005"/>
      <c r="DB32" s="1003"/>
      <c r="DC32" s="1004"/>
      <c r="DD32" s="1004"/>
      <c r="DE32" s="1004"/>
      <c r="DF32" s="1005"/>
      <c r="DG32" s="1003"/>
      <c r="DH32" s="1004"/>
      <c r="DI32" s="1004"/>
      <c r="DJ32" s="1004"/>
      <c r="DK32" s="1005"/>
      <c r="DL32" s="1003"/>
      <c r="DM32" s="1004"/>
      <c r="DN32" s="1004"/>
      <c r="DO32" s="1004"/>
      <c r="DP32" s="1005"/>
      <c r="DQ32" s="1003"/>
      <c r="DR32" s="1004"/>
      <c r="DS32" s="1004"/>
      <c r="DT32" s="1004"/>
      <c r="DU32" s="1005"/>
      <c r="DV32" s="1006"/>
      <c r="DW32" s="1007"/>
      <c r="DX32" s="1007"/>
      <c r="DY32" s="1007"/>
      <c r="DZ32" s="1008"/>
      <c r="EA32" s="224"/>
    </row>
    <row r="33" spans="1:131" ht="26.25" customHeight="1">
      <c r="A33" s="237">
        <v>6</v>
      </c>
      <c r="B33" s="1044"/>
      <c r="C33" s="1045"/>
      <c r="D33" s="1045"/>
      <c r="E33" s="1045"/>
      <c r="F33" s="1045"/>
      <c r="G33" s="1045"/>
      <c r="H33" s="1045"/>
      <c r="I33" s="1045"/>
      <c r="J33" s="1045"/>
      <c r="K33" s="1045"/>
      <c r="L33" s="1045"/>
      <c r="M33" s="1045"/>
      <c r="N33" s="1045"/>
      <c r="O33" s="1045"/>
      <c r="P33" s="1046"/>
      <c r="Q33" s="1052"/>
      <c r="R33" s="1053"/>
      <c r="S33" s="1053"/>
      <c r="T33" s="1053"/>
      <c r="U33" s="1053"/>
      <c r="V33" s="1053"/>
      <c r="W33" s="1053"/>
      <c r="X33" s="1053"/>
      <c r="Y33" s="1053"/>
      <c r="Z33" s="1053"/>
      <c r="AA33" s="1053"/>
      <c r="AB33" s="1053"/>
      <c r="AC33" s="1053"/>
      <c r="AD33" s="1053"/>
      <c r="AE33" s="1054"/>
      <c r="AF33" s="1049"/>
      <c r="AG33" s="1050"/>
      <c r="AH33" s="1050"/>
      <c r="AI33" s="1050"/>
      <c r="AJ33" s="1051"/>
      <c r="AK33" s="993"/>
      <c r="AL33" s="984"/>
      <c r="AM33" s="984"/>
      <c r="AN33" s="984"/>
      <c r="AO33" s="984"/>
      <c r="AP33" s="984"/>
      <c r="AQ33" s="984"/>
      <c r="AR33" s="984"/>
      <c r="AS33" s="984"/>
      <c r="AT33" s="984"/>
      <c r="AU33" s="984"/>
      <c r="AV33" s="984"/>
      <c r="AW33" s="984"/>
      <c r="AX33" s="984"/>
      <c r="AY33" s="984"/>
      <c r="AZ33" s="1055"/>
      <c r="BA33" s="1055"/>
      <c r="BB33" s="1055"/>
      <c r="BC33" s="1055"/>
      <c r="BD33" s="1055"/>
      <c r="BE33" s="985"/>
      <c r="BF33" s="985"/>
      <c r="BG33" s="985"/>
      <c r="BH33" s="985"/>
      <c r="BI33" s="986"/>
      <c r="BJ33" s="226"/>
      <c r="BK33" s="226"/>
      <c r="BL33" s="226"/>
      <c r="BM33" s="226"/>
      <c r="BN33" s="226"/>
      <c r="BO33" s="236"/>
      <c r="BP33" s="236"/>
      <c r="BQ33" s="233">
        <v>27</v>
      </c>
      <c r="BR33" s="234"/>
      <c r="BS33" s="1006"/>
      <c r="BT33" s="1007"/>
      <c r="BU33" s="1007"/>
      <c r="BV33" s="1007"/>
      <c r="BW33" s="1007"/>
      <c r="BX33" s="1007"/>
      <c r="BY33" s="1007"/>
      <c r="BZ33" s="1007"/>
      <c r="CA33" s="1007"/>
      <c r="CB33" s="1007"/>
      <c r="CC33" s="1007"/>
      <c r="CD33" s="1007"/>
      <c r="CE33" s="1007"/>
      <c r="CF33" s="1007"/>
      <c r="CG33" s="1028"/>
      <c r="CH33" s="1003"/>
      <c r="CI33" s="1004"/>
      <c r="CJ33" s="1004"/>
      <c r="CK33" s="1004"/>
      <c r="CL33" s="1005"/>
      <c r="CM33" s="1003"/>
      <c r="CN33" s="1004"/>
      <c r="CO33" s="1004"/>
      <c r="CP33" s="1004"/>
      <c r="CQ33" s="1005"/>
      <c r="CR33" s="1003"/>
      <c r="CS33" s="1004"/>
      <c r="CT33" s="1004"/>
      <c r="CU33" s="1004"/>
      <c r="CV33" s="1005"/>
      <c r="CW33" s="1003"/>
      <c r="CX33" s="1004"/>
      <c r="CY33" s="1004"/>
      <c r="CZ33" s="1004"/>
      <c r="DA33" s="1005"/>
      <c r="DB33" s="1003"/>
      <c r="DC33" s="1004"/>
      <c r="DD33" s="1004"/>
      <c r="DE33" s="1004"/>
      <c r="DF33" s="1005"/>
      <c r="DG33" s="1003"/>
      <c r="DH33" s="1004"/>
      <c r="DI33" s="1004"/>
      <c r="DJ33" s="1004"/>
      <c r="DK33" s="1005"/>
      <c r="DL33" s="1003"/>
      <c r="DM33" s="1004"/>
      <c r="DN33" s="1004"/>
      <c r="DO33" s="1004"/>
      <c r="DP33" s="1005"/>
      <c r="DQ33" s="1003"/>
      <c r="DR33" s="1004"/>
      <c r="DS33" s="1004"/>
      <c r="DT33" s="1004"/>
      <c r="DU33" s="1005"/>
      <c r="DV33" s="1006"/>
      <c r="DW33" s="1007"/>
      <c r="DX33" s="1007"/>
      <c r="DY33" s="1007"/>
      <c r="DZ33" s="1008"/>
      <c r="EA33" s="224"/>
    </row>
    <row r="34" spans="1:131" ht="26.25" customHeight="1">
      <c r="A34" s="237">
        <v>7</v>
      </c>
      <c r="B34" s="1044"/>
      <c r="C34" s="1045"/>
      <c r="D34" s="1045"/>
      <c r="E34" s="1045"/>
      <c r="F34" s="1045"/>
      <c r="G34" s="1045"/>
      <c r="H34" s="1045"/>
      <c r="I34" s="1045"/>
      <c r="J34" s="1045"/>
      <c r="K34" s="1045"/>
      <c r="L34" s="1045"/>
      <c r="M34" s="1045"/>
      <c r="N34" s="1045"/>
      <c r="O34" s="1045"/>
      <c r="P34" s="1046"/>
      <c r="Q34" s="1052"/>
      <c r="R34" s="1053"/>
      <c r="S34" s="1053"/>
      <c r="T34" s="1053"/>
      <c r="U34" s="1053"/>
      <c r="V34" s="1053"/>
      <c r="W34" s="1053"/>
      <c r="X34" s="1053"/>
      <c r="Y34" s="1053"/>
      <c r="Z34" s="1053"/>
      <c r="AA34" s="1053"/>
      <c r="AB34" s="1053"/>
      <c r="AC34" s="1053"/>
      <c r="AD34" s="1053"/>
      <c r="AE34" s="1054"/>
      <c r="AF34" s="1049"/>
      <c r="AG34" s="1050"/>
      <c r="AH34" s="1050"/>
      <c r="AI34" s="1050"/>
      <c r="AJ34" s="1051"/>
      <c r="AK34" s="993"/>
      <c r="AL34" s="984"/>
      <c r="AM34" s="984"/>
      <c r="AN34" s="984"/>
      <c r="AO34" s="984"/>
      <c r="AP34" s="984"/>
      <c r="AQ34" s="984"/>
      <c r="AR34" s="984"/>
      <c r="AS34" s="984"/>
      <c r="AT34" s="984"/>
      <c r="AU34" s="984"/>
      <c r="AV34" s="984"/>
      <c r="AW34" s="984"/>
      <c r="AX34" s="984"/>
      <c r="AY34" s="984"/>
      <c r="AZ34" s="1055"/>
      <c r="BA34" s="1055"/>
      <c r="BB34" s="1055"/>
      <c r="BC34" s="1055"/>
      <c r="BD34" s="1055"/>
      <c r="BE34" s="985"/>
      <c r="BF34" s="985"/>
      <c r="BG34" s="985"/>
      <c r="BH34" s="985"/>
      <c r="BI34" s="986"/>
      <c r="BJ34" s="226"/>
      <c r="BK34" s="226"/>
      <c r="BL34" s="226"/>
      <c r="BM34" s="226"/>
      <c r="BN34" s="226"/>
      <c r="BO34" s="236"/>
      <c r="BP34" s="236"/>
      <c r="BQ34" s="233">
        <v>28</v>
      </c>
      <c r="BR34" s="234"/>
      <c r="BS34" s="1006"/>
      <c r="BT34" s="1007"/>
      <c r="BU34" s="1007"/>
      <c r="BV34" s="1007"/>
      <c r="BW34" s="1007"/>
      <c r="BX34" s="1007"/>
      <c r="BY34" s="1007"/>
      <c r="BZ34" s="1007"/>
      <c r="CA34" s="1007"/>
      <c r="CB34" s="1007"/>
      <c r="CC34" s="1007"/>
      <c r="CD34" s="1007"/>
      <c r="CE34" s="1007"/>
      <c r="CF34" s="1007"/>
      <c r="CG34" s="1028"/>
      <c r="CH34" s="1003"/>
      <c r="CI34" s="1004"/>
      <c r="CJ34" s="1004"/>
      <c r="CK34" s="1004"/>
      <c r="CL34" s="1005"/>
      <c r="CM34" s="1003"/>
      <c r="CN34" s="1004"/>
      <c r="CO34" s="1004"/>
      <c r="CP34" s="1004"/>
      <c r="CQ34" s="1005"/>
      <c r="CR34" s="1003"/>
      <c r="CS34" s="1004"/>
      <c r="CT34" s="1004"/>
      <c r="CU34" s="1004"/>
      <c r="CV34" s="1005"/>
      <c r="CW34" s="1003"/>
      <c r="CX34" s="1004"/>
      <c r="CY34" s="1004"/>
      <c r="CZ34" s="1004"/>
      <c r="DA34" s="1005"/>
      <c r="DB34" s="1003"/>
      <c r="DC34" s="1004"/>
      <c r="DD34" s="1004"/>
      <c r="DE34" s="1004"/>
      <c r="DF34" s="1005"/>
      <c r="DG34" s="1003"/>
      <c r="DH34" s="1004"/>
      <c r="DI34" s="1004"/>
      <c r="DJ34" s="1004"/>
      <c r="DK34" s="1005"/>
      <c r="DL34" s="1003"/>
      <c r="DM34" s="1004"/>
      <c r="DN34" s="1004"/>
      <c r="DO34" s="1004"/>
      <c r="DP34" s="1005"/>
      <c r="DQ34" s="1003"/>
      <c r="DR34" s="1004"/>
      <c r="DS34" s="1004"/>
      <c r="DT34" s="1004"/>
      <c r="DU34" s="1005"/>
      <c r="DV34" s="1006"/>
      <c r="DW34" s="1007"/>
      <c r="DX34" s="1007"/>
      <c r="DY34" s="1007"/>
      <c r="DZ34" s="1008"/>
      <c r="EA34" s="224"/>
    </row>
    <row r="35" spans="1:131" ht="26.25" customHeight="1">
      <c r="A35" s="237">
        <v>8</v>
      </c>
      <c r="B35" s="1044"/>
      <c r="C35" s="1045"/>
      <c r="D35" s="1045"/>
      <c r="E35" s="1045"/>
      <c r="F35" s="1045"/>
      <c r="G35" s="1045"/>
      <c r="H35" s="1045"/>
      <c r="I35" s="1045"/>
      <c r="J35" s="1045"/>
      <c r="K35" s="1045"/>
      <c r="L35" s="1045"/>
      <c r="M35" s="1045"/>
      <c r="N35" s="1045"/>
      <c r="O35" s="1045"/>
      <c r="P35" s="1046"/>
      <c r="Q35" s="1052"/>
      <c r="R35" s="1053"/>
      <c r="S35" s="1053"/>
      <c r="T35" s="1053"/>
      <c r="U35" s="1053"/>
      <c r="V35" s="1053"/>
      <c r="W35" s="1053"/>
      <c r="X35" s="1053"/>
      <c r="Y35" s="1053"/>
      <c r="Z35" s="1053"/>
      <c r="AA35" s="1053"/>
      <c r="AB35" s="1053"/>
      <c r="AC35" s="1053"/>
      <c r="AD35" s="1053"/>
      <c r="AE35" s="1054"/>
      <c r="AF35" s="1049"/>
      <c r="AG35" s="1050"/>
      <c r="AH35" s="1050"/>
      <c r="AI35" s="1050"/>
      <c r="AJ35" s="1051"/>
      <c r="AK35" s="993"/>
      <c r="AL35" s="984"/>
      <c r="AM35" s="984"/>
      <c r="AN35" s="984"/>
      <c r="AO35" s="984"/>
      <c r="AP35" s="984"/>
      <c r="AQ35" s="984"/>
      <c r="AR35" s="984"/>
      <c r="AS35" s="984"/>
      <c r="AT35" s="984"/>
      <c r="AU35" s="984"/>
      <c r="AV35" s="984"/>
      <c r="AW35" s="984"/>
      <c r="AX35" s="984"/>
      <c r="AY35" s="984"/>
      <c r="AZ35" s="1055"/>
      <c r="BA35" s="1055"/>
      <c r="BB35" s="1055"/>
      <c r="BC35" s="1055"/>
      <c r="BD35" s="1055"/>
      <c r="BE35" s="985"/>
      <c r="BF35" s="985"/>
      <c r="BG35" s="985"/>
      <c r="BH35" s="985"/>
      <c r="BI35" s="986"/>
      <c r="BJ35" s="226"/>
      <c r="BK35" s="226"/>
      <c r="BL35" s="226"/>
      <c r="BM35" s="226"/>
      <c r="BN35" s="226"/>
      <c r="BO35" s="236"/>
      <c r="BP35" s="236"/>
      <c r="BQ35" s="233">
        <v>29</v>
      </c>
      <c r="BR35" s="234"/>
      <c r="BS35" s="1006"/>
      <c r="BT35" s="1007"/>
      <c r="BU35" s="1007"/>
      <c r="BV35" s="1007"/>
      <c r="BW35" s="1007"/>
      <c r="BX35" s="1007"/>
      <c r="BY35" s="1007"/>
      <c r="BZ35" s="1007"/>
      <c r="CA35" s="1007"/>
      <c r="CB35" s="1007"/>
      <c r="CC35" s="1007"/>
      <c r="CD35" s="1007"/>
      <c r="CE35" s="1007"/>
      <c r="CF35" s="1007"/>
      <c r="CG35" s="1028"/>
      <c r="CH35" s="1003"/>
      <c r="CI35" s="1004"/>
      <c r="CJ35" s="1004"/>
      <c r="CK35" s="1004"/>
      <c r="CL35" s="1005"/>
      <c r="CM35" s="1003"/>
      <c r="CN35" s="1004"/>
      <c r="CO35" s="1004"/>
      <c r="CP35" s="1004"/>
      <c r="CQ35" s="1005"/>
      <c r="CR35" s="1003"/>
      <c r="CS35" s="1004"/>
      <c r="CT35" s="1004"/>
      <c r="CU35" s="1004"/>
      <c r="CV35" s="1005"/>
      <c r="CW35" s="1003"/>
      <c r="CX35" s="1004"/>
      <c r="CY35" s="1004"/>
      <c r="CZ35" s="1004"/>
      <c r="DA35" s="1005"/>
      <c r="DB35" s="1003"/>
      <c r="DC35" s="1004"/>
      <c r="DD35" s="1004"/>
      <c r="DE35" s="1004"/>
      <c r="DF35" s="1005"/>
      <c r="DG35" s="1003"/>
      <c r="DH35" s="1004"/>
      <c r="DI35" s="1004"/>
      <c r="DJ35" s="1004"/>
      <c r="DK35" s="1005"/>
      <c r="DL35" s="1003"/>
      <c r="DM35" s="1004"/>
      <c r="DN35" s="1004"/>
      <c r="DO35" s="1004"/>
      <c r="DP35" s="1005"/>
      <c r="DQ35" s="1003"/>
      <c r="DR35" s="1004"/>
      <c r="DS35" s="1004"/>
      <c r="DT35" s="1004"/>
      <c r="DU35" s="1005"/>
      <c r="DV35" s="1006"/>
      <c r="DW35" s="1007"/>
      <c r="DX35" s="1007"/>
      <c r="DY35" s="1007"/>
      <c r="DZ35" s="1008"/>
      <c r="EA35" s="224"/>
    </row>
    <row r="36" spans="1:131" ht="26.25" customHeight="1">
      <c r="A36" s="237">
        <v>9</v>
      </c>
      <c r="B36" s="1044"/>
      <c r="C36" s="1045"/>
      <c r="D36" s="1045"/>
      <c r="E36" s="1045"/>
      <c r="F36" s="1045"/>
      <c r="G36" s="1045"/>
      <c r="H36" s="1045"/>
      <c r="I36" s="1045"/>
      <c r="J36" s="1045"/>
      <c r="K36" s="1045"/>
      <c r="L36" s="1045"/>
      <c r="M36" s="1045"/>
      <c r="N36" s="1045"/>
      <c r="O36" s="1045"/>
      <c r="P36" s="1046"/>
      <c r="Q36" s="1052"/>
      <c r="R36" s="1053"/>
      <c r="S36" s="1053"/>
      <c r="T36" s="1053"/>
      <c r="U36" s="1053"/>
      <c r="V36" s="1053"/>
      <c r="W36" s="1053"/>
      <c r="X36" s="1053"/>
      <c r="Y36" s="1053"/>
      <c r="Z36" s="1053"/>
      <c r="AA36" s="1053"/>
      <c r="AB36" s="1053"/>
      <c r="AC36" s="1053"/>
      <c r="AD36" s="1053"/>
      <c r="AE36" s="1054"/>
      <c r="AF36" s="1049"/>
      <c r="AG36" s="1050"/>
      <c r="AH36" s="1050"/>
      <c r="AI36" s="1050"/>
      <c r="AJ36" s="1051"/>
      <c r="AK36" s="993"/>
      <c r="AL36" s="984"/>
      <c r="AM36" s="984"/>
      <c r="AN36" s="984"/>
      <c r="AO36" s="984"/>
      <c r="AP36" s="984"/>
      <c r="AQ36" s="984"/>
      <c r="AR36" s="984"/>
      <c r="AS36" s="984"/>
      <c r="AT36" s="984"/>
      <c r="AU36" s="984"/>
      <c r="AV36" s="984"/>
      <c r="AW36" s="984"/>
      <c r="AX36" s="984"/>
      <c r="AY36" s="984"/>
      <c r="AZ36" s="1055"/>
      <c r="BA36" s="1055"/>
      <c r="BB36" s="1055"/>
      <c r="BC36" s="1055"/>
      <c r="BD36" s="1055"/>
      <c r="BE36" s="985"/>
      <c r="BF36" s="985"/>
      <c r="BG36" s="985"/>
      <c r="BH36" s="985"/>
      <c r="BI36" s="986"/>
      <c r="BJ36" s="226"/>
      <c r="BK36" s="226"/>
      <c r="BL36" s="226"/>
      <c r="BM36" s="226"/>
      <c r="BN36" s="226"/>
      <c r="BO36" s="236"/>
      <c r="BP36" s="236"/>
      <c r="BQ36" s="233">
        <v>30</v>
      </c>
      <c r="BR36" s="234"/>
      <c r="BS36" s="1006"/>
      <c r="BT36" s="1007"/>
      <c r="BU36" s="1007"/>
      <c r="BV36" s="1007"/>
      <c r="BW36" s="1007"/>
      <c r="BX36" s="1007"/>
      <c r="BY36" s="1007"/>
      <c r="BZ36" s="1007"/>
      <c r="CA36" s="1007"/>
      <c r="CB36" s="1007"/>
      <c r="CC36" s="1007"/>
      <c r="CD36" s="1007"/>
      <c r="CE36" s="1007"/>
      <c r="CF36" s="1007"/>
      <c r="CG36" s="1028"/>
      <c r="CH36" s="1003"/>
      <c r="CI36" s="1004"/>
      <c r="CJ36" s="1004"/>
      <c r="CK36" s="1004"/>
      <c r="CL36" s="1005"/>
      <c r="CM36" s="1003"/>
      <c r="CN36" s="1004"/>
      <c r="CO36" s="1004"/>
      <c r="CP36" s="1004"/>
      <c r="CQ36" s="1005"/>
      <c r="CR36" s="1003"/>
      <c r="CS36" s="1004"/>
      <c r="CT36" s="1004"/>
      <c r="CU36" s="1004"/>
      <c r="CV36" s="1005"/>
      <c r="CW36" s="1003"/>
      <c r="CX36" s="1004"/>
      <c r="CY36" s="1004"/>
      <c r="CZ36" s="1004"/>
      <c r="DA36" s="1005"/>
      <c r="DB36" s="1003"/>
      <c r="DC36" s="1004"/>
      <c r="DD36" s="1004"/>
      <c r="DE36" s="1004"/>
      <c r="DF36" s="1005"/>
      <c r="DG36" s="1003"/>
      <c r="DH36" s="1004"/>
      <c r="DI36" s="1004"/>
      <c r="DJ36" s="1004"/>
      <c r="DK36" s="1005"/>
      <c r="DL36" s="1003"/>
      <c r="DM36" s="1004"/>
      <c r="DN36" s="1004"/>
      <c r="DO36" s="1004"/>
      <c r="DP36" s="1005"/>
      <c r="DQ36" s="1003"/>
      <c r="DR36" s="1004"/>
      <c r="DS36" s="1004"/>
      <c r="DT36" s="1004"/>
      <c r="DU36" s="1005"/>
      <c r="DV36" s="1006"/>
      <c r="DW36" s="1007"/>
      <c r="DX36" s="1007"/>
      <c r="DY36" s="1007"/>
      <c r="DZ36" s="1008"/>
      <c r="EA36" s="224"/>
    </row>
    <row r="37" spans="1:131" ht="26.25" customHeight="1">
      <c r="A37" s="237">
        <v>10</v>
      </c>
      <c r="B37" s="1044"/>
      <c r="C37" s="1045"/>
      <c r="D37" s="1045"/>
      <c r="E37" s="1045"/>
      <c r="F37" s="1045"/>
      <c r="G37" s="1045"/>
      <c r="H37" s="1045"/>
      <c r="I37" s="1045"/>
      <c r="J37" s="1045"/>
      <c r="K37" s="1045"/>
      <c r="L37" s="1045"/>
      <c r="M37" s="1045"/>
      <c r="N37" s="1045"/>
      <c r="O37" s="1045"/>
      <c r="P37" s="1046"/>
      <c r="Q37" s="1052"/>
      <c r="R37" s="1053"/>
      <c r="S37" s="1053"/>
      <c r="T37" s="1053"/>
      <c r="U37" s="1053"/>
      <c r="V37" s="1053"/>
      <c r="W37" s="1053"/>
      <c r="X37" s="1053"/>
      <c r="Y37" s="1053"/>
      <c r="Z37" s="1053"/>
      <c r="AA37" s="1053"/>
      <c r="AB37" s="1053"/>
      <c r="AC37" s="1053"/>
      <c r="AD37" s="1053"/>
      <c r="AE37" s="1054"/>
      <c r="AF37" s="1049"/>
      <c r="AG37" s="1050"/>
      <c r="AH37" s="1050"/>
      <c r="AI37" s="1050"/>
      <c r="AJ37" s="1051"/>
      <c r="AK37" s="993"/>
      <c r="AL37" s="984"/>
      <c r="AM37" s="984"/>
      <c r="AN37" s="984"/>
      <c r="AO37" s="984"/>
      <c r="AP37" s="984"/>
      <c r="AQ37" s="984"/>
      <c r="AR37" s="984"/>
      <c r="AS37" s="984"/>
      <c r="AT37" s="984"/>
      <c r="AU37" s="984"/>
      <c r="AV37" s="984"/>
      <c r="AW37" s="984"/>
      <c r="AX37" s="984"/>
      <c r="AY37" s="984"/>
      <c r="AZ37" s="1055"/>
      <c r="BA37" s="1055"/>
      <c r="BB37" s="1055"/>
      <c r="BC37" s="1055"/>
      <c r="BD37" s="1055"/>
      <c r="BE37" s="985"/>
      <c r="BF37" s="985"/>
      <c r="BG37" s="985"/>
      <c r="BH37" s="985"/>
      <c r="BI37" s="986"/>
      <c r="BJ37" s="226"/>
      <c r="BK37" s="226"/>
      <c r="BL37" s="226"/>
      <c r="BM37" s="226"/>
      <c r="BN37" s="226"/>
      <c r="BO37" s="236"/>
      <c r="BP37" s="236"/>
      <c r="BQ37" s="233">
        <v>31</v>
      </c>
      <c r="BR37" s="234"/>
      <c r="BS37" s="1006"/>
      <c r="BT37" s="1007"/>
      <c r="BU37" s="1007"/>
      <c r="BV37" s="1007"/>
      <c r="BW37" s="1007"/>
      <c r="BX37" s="1007"/>
      <c r="BY37" s="1007"/>
      <c r="BZ37" s="1007"/>
      <c r="CA37" s="1007"/>
      <c r="CB37" s="1007"/>
      <c r="CC37" s="1007"/>
      <c r="CD37" s="1007"/>
      <c r="CE37" s="1007"/>
      <c r="CF37" s="1007"/>
      <c r="CG37" s="1028"/>
      <c r="CH37" s="1003"/>
      <c r="CI37" s="1004"/>
      <c r="CJ37" s="1004"/>
      <c r="CK37" s="1004"/>
      <c r="CL37" s="1005"/>
      <c r="CM37" s="1003"/>
      <c r="CN37" s="1004"/>
      <c r="CO37" s="1004"/>
      <c r="CP37" s="1004"/>
      <c r="CQ37" s="1005"/>
      <c r="CR37" s="1003"/>
      <c r="CS37" s="1004"/>
      <c r="CT37" s="1004"/>
      <c r="CU37" s="1004"/>
      <c r="CV37" s="1005"/>
      <c r="CW37" s="1003"/>
      <c r="CX37" s="1004"/>
      <c r="CY37" s="1004"/>
      <c r="CZ37" s="1004"/>
      <c r="DA37" s="1005"/>
      <c r="DB37" s="1003"/>
      <c r="DC37" s="1004"/>
      <c r="DD37" s="1004"/>
      <c r="DE37" s="1004"/>
      <c r="DF37" s="1005"/>
      <c r="DG37" s="1003"/>
      <c r="DH37" s="1004"/>
      <c r="DI37" s="1004"/>
      <c r="DJ37" s="1004"/>
      <c r="DK37" s="1005"/>
      <c r="DL37" s="1003"/>
      <c r="DM37" s="1004"/>
      <c r="DN37" s="1004"/>
      <c r="DO37" s="1004"/>
      <c r="DP37" s="1005"/>
      <c r="DQ37" s="1003"/>
      <c r="DR37" s="1004"/>
      <c r="DS37" s="1004"/>
      <c r="DT37" s="1004"/>
      <c r="DU37" s="1005"/>
      <c r="DV37" s="1006"/>
      <c r="DW37" s="1007"/>
      <c r="DX37" s="1007"/>
      <c r="DY37" s="1007"/>
      <c r="DZ37" s="1008"/>
      <c r="EA37" s="224"/>
    </row>
    <row r="38" spans="1:131" ht="26.25" customHeight="1">
      <c r="A38" s="237">
        <v>11</v>
      </c>
      <c r="B38" s="1044"/>
      <c r="C38" s="1045"/>
      <c r="D38" s="1045"/>
      <c r="E38" s="1045"/>
      <c r="F38" s="1045"/>
      <c r="G38" s="1045"/>
      <c r="H38" s="1045"/>
      <c r="I38" s="1045"/>
      <c r="J38" s="1045"/>
      <c r="K38" s="1045"/>
      <c r="L38" s="1045"/>
      <c r="M38" s="1045"/>
      <c r="N38" s="1045"/>
      <c r="O38" s="1045"/>
      <c r="P38" s="1046"/>
      <c r="Q38" s="1052"/>
      <c r="R38" s="1053"/>
      <c r="S38" s="1053"/>
      <c r="T38" s="1053"/>
      <c r="U38" s="1053"/>
      <c r="V38" s="1053"/>
      <c r="W38" s="1053"/>
      <c r="X38" s="1053"/>
      <c r="Y38" s="1053"/>
      <c r="Z38" s="1053"/>
      <c r="AA38" s="1053"/>
      <c r="AB38" s="1053"/>
      <c r="AC38" s="1053"/>
      <c r="AD38" s="1053"/>
      <c r="AE38" s="1054"/>
      <c r="AF38" s="1049"/>
      <c r="AG38" s="1050"/>
      <c r="AH38" s="1050"/>
      <c r="AI38" s="1050"/>
      <c r="AJ38" s="1051"/>
      <c r="AK38" s="993"/>
      <c r="AL38" s="984"/>
      <c r="AM38" s="984"/>
      <c r="AN38" s="984"/>
      <c r="AO38" s="984"/>
      <c r="AP38" s="984"/>
      <c r="AQ38" s="984"/>
      <c r="AR38" s="984"/>
      <c r="AS38" s="984"/>
      <c r="AT38" s="984"/>
      <c r="AU38" s="984"/>
      <c r="AV38" s="984"/>
      <c r="AW38" s="984"/>
      <c r="AX38" s="984"/>
      <c r="AY38" s="984"/>
      <c r="AZ38" s="1055"/>
      <c r="BA38" s="1055"/>
      <c r="BB38" s="1055"/>
      <c r="BC38" s="1055"/>
      <c r="BD38" s="1055"/>
      <c r="BE38" s="985"/>
      <c r="BF38" s="985"/>
      <c r="BG38" s="985"/>
      <c r="BH38" s="985"/>
      <c r="BI38" s="986"/>
      <c r="BJ38" s="226"/>
      <c r="BK38" s="226"/>
      <c r="BL38" s="226"/>
      <c r="BM38" s="226"/>
      <c r="BN38" s="226"/>
      <c r="BO38" s="236"/>
      <c r="BP38" s="236"/>
      <c r="BQ38" s="233">
        <v>32</v>
      </c>
      <c r="BR38" s="234"/>
      <c r="BS38" s="1006"/>
      <c r="BT38" s="1007"/>
      <c r="BU38" s="1007"/>
      <c r="BV38" s="1007"/>
      <c r="BW38" s="1007"/>
      <c r="BX38" s="1007"/>
      <c r="BY38" s="1007"/>
      <c r="BZ38" s="1007"/>
      <c r="CA38" s="1007"/>
      <c r="CB38" s="1007"/>
      <c r="CC38" s="1007"/>
      <c r="CD38" s="1007"/>
      <c r="CE38" s="1007"/>
      <c r="CF38" s="1007"/>
      <c r="CG38" s="1028"/>
      <c r="CH38" s="1003"/>
      <c r="CI38" s="1004"/>
      <c r="CJ38" s="1004"/>
      <c r="CK38" s="1004"/>
      <c r="CL38" s="1005"/>
      <c r="CM38" s="1003"/>
      <c r="CN38" s="1004"/>
      <c r="CO38" s="1004"/>
      <c r="CP38" s="1004"/>
      <c r="CQ38" s="1005"/>
      <c r="CR38" s="1003"/>
      <c r="CS38" s="1004"/>
      <c r="CT38" s="1004"/>
      <c r="CU38" s="1004"/>
      <c r="CV38" s="1005"/>
      <c r="CW38" s="1003"/>
      <c r="CX38" s="1004"/>
      <c r="CY38" s="1004"/>
      <c r="CZ38" s="1004"/>
      <c r="DA38" s="1005"/>
      <c r="DB38" s="1003"/>
      <c r="DC38" s="1004"/>
      <c r="DD38" s="1004"/>
      <c r="DE38" s="1004"/>
      <c r="DF38" s="1005"/>
      <c r="DG38" s="1003"/>
      <c r="DH38" s="1004"/>
      <c r="DI38" s="1004"/>
      <c r="DJ38" s="1004"/>
      <c r="DK38" s="1005"/>
      <c r="DL38" s="1003"/>
      <c r="DM38" s="1004"/>
      <c r="DN38" s="1004"/>
      <c r="DO38" s="1004"/>
      <c r="DP38" s="1005"/>
      <c r="DQ38" s="1003"/>
      <c r="DR38" s="1004"/>
      <c r="DS38" s="1004"/>
      <c r="DT38" s="1004"/>
      <c r="DU38" s="1005"/>
      <c r="DV38" s="1006"/>
      <c r="DW38" s="1007"/>
      <c r="DX38" s="1007"/>
      <c r="DY38" s="1007"/>
      <c r="DZ38" s="1008"/>
      <c r="EA38" s="224"/>
    </row>
    <row r="39" spans="1:131" ht="26.25" customHeight="1">
      <c r="A39" s="237">
        <v>12</v>
      </c>
      <c r="B39" s="1044"/>
      <c r="C39" s="1045"/>
      <c r="D39" s="1045"/>
      <c r="E39" s="1045"/>
      <c r="F39" s="1045"/>
      <c r="G39" s="1045"/>
      <c r="H39" s="1045"/>
      <c r="I39" s="1045"/>
      <c r="J39" s="1045"/>
      <c r="K39" s="1045"/>
      <c r="L39" s="1045"/>
      <c r="M39" s="1045"/>
      <c r="N39" s="1045"/>
      <c r="O39" s="1045"/>
      <c r="P39" s="1046"/>
      <c r="Q39" s="1052"/>
      <c r="R39" s="1053"/>
      <c r="S39" s="1053"/>
      <c r="T39" s="1053"/>
      <c r="U39" s="1053"/>
      <c r="V39" s="1053"/>
      <c r="W39" s="1053"/>
      <c r="X39" s="1053"/>
      <c r="Y39" s="1053"/>
      <c r="Z39" s="1053"/>
      <c r="AA39" s="1053"/>
      <c r="AB39" s="1053"/>
      <c r="AC39" s="1053"/>
      <c r="AD39" s="1053"/>
      <c r="AE39" s="1054"/>
      <c r="AF39" s="1049"/>
      <c r="AG39" s="1050"/>
      <c r="AH39" s="1050"/>
      <c r="AI39" s="1050"/>
      <c r="AJ39" s="1051"/>
      <c r="AK39" s="993"/>
      <c r="AL39" s="984"/>
      <c r="AM39" s="984"/>
      <c r="AN39" s="984"/>
      <c r="AO39" s="984"/>
      <c r="AP39" s="984"/>
      <c r="AQ39" s="984"/>
      <c r="AR39" s="984"/>
      <c r="AS39" s="984"/>
      <c r="AT39" s="984"/>
      <c r="AU39" s="984"/>
      <c r="AV39" s="984"/>
      <c r="AW39" s="984"/>
      <c r="AX39" s="984"/>
      <c r="AY39" s="984"/>
      <c r="AZ39" s="1055"/>
      <c r="BA39" s="1055"/>
      <c r="BB39" s="1055"/>
      <c r="BC39" s="1055"/>
      <c r="BD39" s="1055"/>
      <c r="BE39" s="985"/>
      <c r="BF39" s="985"/>
      <c r="BG39" s="985"/>
      <c r="BH39" s="985"/>
      <c r="BI39" s="986"/>
      <c r="BJ39" s="226"/>
      <c r="BK39" s="226"/>
      <c r="BL39" s="226"/>
      <c r="BM39" s="226"/>
      <c r="BN39" s="226"/>
      <c r="BO39" s="236"/>
      <c r="BP39" s="236"/>
      <c r="BQ39" s="233">
        <v>33</v>
      </c>
      <c r="BR39" s="234"/>
      <c r="BS39" s="1006"/>
      <c r="BT39" s="1007"/>
      <c r="BU39" s="1007"/>
      <c r="BV39" s="1007"/>
      <c r="BW39" s="1007"/>
      <c r="BX39" s="1007"/>
      <c r="BY39" s="1007"/>
      <c r="BZ39" s="1007"/>
      <c r="CA39" s="1007"/>
      <c r="CB39" s="1007"/>
      <c r="CC39" s="1007"/>
      <c r="CD39" s="1007"/>
      <c r="CE39" s="1007"/>
      <c r="CF39" s="1007"/>
      <c r="CG39" s="1028"/>
      <c r="CH39" s="1003"/>
      <c r="CI39" s="1004"/>
      <c r="CJ39" s="1004"/>
      <c r="CK39" s="1004"/>
      <c r="CL39" s="1005"/>
      <c r="CM39" s="1003"/>
      <c r="CN39" s="1004"/>
      <c r="CO39" s="1004"/>
      <c r="CP39" s="1004"/>
      <c r="CQ39" s="1005"/>
      <c r="CR39" s="1003"/>
      <c r="CS39" s="1004"/>
      <c r="CT39" s="1004"/>
      <c r="CU39" s="1004"/>
      <c r="CV39" s="1005"/>
      <c r="CW39" s="1003"/>
      <c r="CX39" s="1004"/>
      <c r="CY39" s="1004"/>
      <c r="CZ39" s="1004"/>
      <c r="DA39" s="1005"/>
      <c r="DB39" s="1003"/>
      <c r="DC39" s="1004"/>
      <c r="DD39" s="1004"/>
      <c r="DE39" s="1004"/>
      <c r="DF39" s="1005"/>
      <c r="DG39" s="1003"/>
      <c r="DH39" s="1004"/>
      <c r="DI39" s="1004"/>
      <c r="DJ39" s="1004"/>
      <c r="DK39" s="1005"/>
      <c r="DL39" s="1003"/>
      <c r="DM39" s="1004"/>
      <c r="DN39" s="1004"/>
      <c r="DO39" s="1004"/>
      <c r="DP39" s="1005"/>
      <c r="DQ39" s="1003"/>
      <c r="DR39" s="1004"/>
      <c r="DS39" s="1004"/>
      <c r="DT39" s="1004"/>
      <c r="DU39" s="1005"/>
      <c r="DV39" s="1006"/>
      <c r="DW39" s="1007"/>
      <c r="DX39" s="1007"/>
      <c r="DY39" s="1007"/>
      <c r="DZ39" s="1008"/>
      <c r="EA39" s="224"/>
    </row>
    <row r="40" spans="1:131" ht="26.25" customHeight="1">
      <c r="A40" s="233">
        <v>13</v>
      </c>
      <c r="B40" s="1044"/>
      <c r="C40" s="1045"/>
      <c r="D40" s="1045"/>
      <c r="E40" s="1045"/>
      <c r="F40" s="1045"/>
      <c r="G40" s="1045"/>
      <c r="H40" s="1045"/>
      <c r="I40" s="1045"/>
      <c r="J40" s="1045"/>
      <c r="K40" s="1045"/>
      <c r="L40" s="1045"/>
      <c r="M40" s="1045"/>
      <c r="N40" s="1045"/>
      <c r="O40" s="1045"/>
      <c r="P40" s="1046"/>
      <c r="Q40" s="1052"/>
      <c r="R40" s="1053"/>
      <c r="S40" s="1053"/>
      <c r="T40" s="1053"/>
      <c r="U40" s="1053"/>
      <c r="V40" s="1053"/>
      <c r="W40" s="1053"/>
      <c r="X40" s="1053"/>
      <c r="Y40" s="1053"/>
      <c r="Z40" s="1053"/>
      <c r="AA40" s="1053"/>
      <c r="AB40" s="1053"/>
      <c r="AC40" s="1053"/>
      <c r="AD40" s="1053"/>
      <c r="AE40" s="1054"/>
      <c r="AF40" s="1049"/>
      <c r="AG40" s="1050"/>
      <c r="AH40" s="1050"/>
      <c r="AI40" s="1050"/>
      <c r="AJ40" s="1051"/>
      <c r="AK40" s="993"/>
      <c r="AL40" s="984"/>
      <c r="AM40" s="984"/>
      <c r="AN40" s="984"/>
      <c r="AO40" s="984"/>
      <c r="AP40" s="984"/>
      <c r="AQ40" s="984"/>
      <c r="AR40" s="984"/>
      <c r="AS40" s="984"/>
      <c r="AT40" s="984"/>
      <c r="AU40" s="984"/>
      <c r="AV40" s="984"/>
      <c r="AW40" s="984"/>
      <c r="AX40" s="984"/>
      <c r="AY40" s="984"/>
      <c r="AZ40" s="1055"/>
      <c r="BA40" s="1055"/>
      <c r="BB40" s="1055"/>
      <c r="BC40" s="1055"/>
      <c r="BD40" s="1055"/>
      <c r="BE40" s="985"/>
      <c r="BF40" s="985"/>
      <c r="BG40" s="985"/>
      <c r="BH40" s="985"/>
      <c r="BI40" s="986"/>
      <c r="BJ40" s="226"/>
      <c r="BK40" s="226"/>
      <c r="BL40" s="226"/>
      <c r="BM40" s="226"/>
      <c r="BN40" s="226"/>
      <c r="BO40" s="236"/>
      <c r="BP40" s="236"/>
      <c r="BQ40" s="233">
        <v>34</v>
      </c>
      <c r="BR40" s="234"/>
      <c r="BS40" s="1006"/>
      <c r="BT40" s="1007"/>
      <c r="BU40" s="1007"/>
      <c r="BV40" s="1007"/>
      <c r="BW40" s="1007"/>
      <c r="BX40" s="1007"/>
      <c r="BY40" s="1007"/>
      <c r="BZ40" s="1007"/>
      <c r="CA40" s="1007"/>
      <c r="CB40" s="1007"/>
      <c r="CC40" s="1007"/>
      <c r="CD40" s="1007"/>
      <c r="CE40" s="1007"/>
      <c r="CF40" s="1007"/>
      <c r="CG40" s="1028"/>
      <c r="CH40" s="1003"/>
      <c r="CI40" s="1004"/>
      <c r="CJ40" s="1004"/>
      <c r="CK40" s="1004"/>
      <c r="CL40" s="1005"/>
      <c r="CM40" s="1003"/>
      <c r="CN40" s="1004"/>
      <c r="CO40" s="1004"/>
      <c r="CP40" s="1004"/>
      <c r="CQ40" s="1005"/>
      <c r="CR40" s="1003"/>
      <c r="CS40" s="1004"/>
      <c r="CT40" s="1004"/>
      <c r="CU40" s="1004"/>
      <c r="CV40" s="1005"/>
      <c r="CW40" s="1003"/>
      <c r="CX40" s="1004"/>
      <c r="CY40" s="1004"/>
      <c r="CZ40" s="1004"/>
      <c r="DA40" s="1005"/>
      <c r="DB40" s="1003"/>
      <c r="DC40" s="1004"/>
      <c r="DD40" s="1004"/>
      <c r="DE40" s="1004"/>
      <c r="DF40" s="1005"/>
      <c r="DG40" s="1003"/>
      <c r="DH40" s="1004"/>
      <c r="DI40" s="1004"/>
      <c r="DJ40" s="1004"/>
      <c r="DK40" s="1005"/>
      <c r="DL40" s="1003"/>
      <c r="DM40" s="1004"/>
      <c r="DN40" s="1004"/>
      <c r="DO40" s="1004"/>
      <c r="DP40" s="1005"/>
      <c r="DQ40" s="1003"/>
      <c r="DR40" s="1004"/>
      <c r="DS40" s="1004"/>
      <c r="DT40" s="1004"/>
      <c r="DU40" s="1005"/>
      <c r="DV40" s="1006"/>
      <c r="DW40" s="1007"/>
      <c r="DX40" s="1007"/>
      <c r="DY40" s="1007"/>
      <c r="DZ40" s="1008"/>
      <c r="EA40" s="224"/>
    </row>
    <row r="41" spans="1:131" ht="26.25" customHeight="1">
      <c r="A41" s="233">
        <v>14</v>
      </c>
      <c r="B41" s="1044"/>
      <c r="C41" s="1045"/>
      <c r="D41" s="1045"/>
      <c r="E41" s="1045"/>
      <c r="F41" s="1045"/>
      <c r="G41" s="1045"/>
      <c r="H41" s="1045"/>
      <c r="I41" s="1045"/>
      <c r="J41" s="1045"/>
      <c r="K41" s="1045"/>
      <c r="L41" s="1045"/>
      <c r="M41" s="1045"/>
      <c r="N41" s="1045"/>
      <c r="O41" s="1045"/>
      <c r="P41" s="1046"/>
      <c r="Q41" s="1052"/>
      <c r="R41" s="1053"/>
      <c r="S41" s="1053"/>
      <c r="T41" s="1053"/>
      <c r="U41" s="1053"/>
      <c r="V41" s="1053"/>
      <c r="W41" s="1053"/>
      <c r="X41" s="1053"/>
      <c r="Y41" s="1053"/>
      <c r="Z41" s="1053"/>
      <c r="AA41" s="1053"/>
      <c r="AB41" s="1053"/>
      <c r="AC41" s="1053"/>
      <c r="AD41" s="1053"/>
      <c r="AE41" s="1054"/>
      <c r="AF41" s="1049"/>
      <c r="AG41" s="1050"/>
      <c r="AH41" s="1050"/>
      <c r="AI41" s="1050"/>
      <c r="AJ41" s="1051"/>
      <c r="AK41" s="993"/>
      <c r="AL41" s="984"/>
      <c r="AM41" s="984"/>
      <c r="AN41" s="984"/>
      <c r="AO41" s="984"/>
      <c r="AP41" s="984"/>
      <c r="AQ41" s="984"/>
      <c r="AR41" s="984"/>
      <c r="AS41" s="984"/>
      <c r="AT41" s="984"/>
      <c r="AU41" s="984"/>
      <c r="AV41" s="984"/>
      <c r="AW41" s="984"/>
      <c r="AX41" s="984"/>
      <c r="AY41" s="984"/>
      <c r="AZ41" s="1055"/>
      <c r="BA41" s="1055"/>
      <c r="BB41" s="1055"/>
      <c r="BC41" s="1055"/>
      <c r="BD41" s="1055"/>
      <c r="BE41" s="985"/>
      <c r="BF41" s="985"/>
      <c r="BG41" s="985"/>
      <c r="BH41" s="985"/>
      <c r="BI41" s="986"/>
      <c r="BJ41" s="226"/>
      <c r="BK41" s="226"/>
      <c r="BL41" s="226"/>
      <c r="BM41" s="226"/>
      <c r="BN41" s="226"/>
      <c r="BO41" s="236"/>
      <c r="BP41" s="236"/>
      <c r="BQ41" s="233">
        <v>35</v>
      </c>
      <c r="BR41" s="234"/>
      <c r="BS41" s="1006"/>
      <c r="BT41" s="1007"/>
      <c r="BU41" s="1007"/>
      <c r="BV41" s="1007"/>
      <c r="BW41" s="1007"/>
      <c r="BX41" s="1007"/>
      <c r="BY41" s="1007"/>
      <c r="BZ41" s="1007"/>
      <c r="CA41" s="1007"/>
      <c r="CB41" s="1007"/>
      <c r="CC41" s="1007"/>
      <c r="CD41" s="1007"/>
      <c r="CE41" s="1007"/>
      <c r="CF41" s="1007"/>
      <c r="CG41" s="1028"/>
      <c r="CH41" s="1003"/>
      <c r="CI41" s="1004"/>
      <c r="CJ41" s="1004"/>
      <c r="CK41" s="1004"/>
      <c r="CL41" s="1005"/>
      <c r="CM41" s="1003"/>
      <c r="CN41" s="1004"/>
      <c r="CO41" s="1004"/>
      <c r="CP41" s="1004"/>
      <c r="CQ41" s="1005"/>
      <c r="CR41" s="1003"/>
      <c r="CS41" s="1004"/>
      <c r="CT41" s="1004"/>
      <c r="CU41" s="1004"/>
      <c r="CV41" s="1005"/>
      <c r="CW41" s="1003"/>
      <c r="CX41" s="1004"/>
      <c r="CY41" s="1004"/>
      <c r="CZ41" s="1004"/>
      <c r="DA41" s="1005"/>
      <c r="DB41" s="1003"/>
      <c r="DC41" s="1004"/>
      <c r="DD41" s="1004"/>
      <c r="DE41" s="1004"/>
      <c r="DF41" s="1005"/>
      <c r="DG41" s="1003"/>
      <c r="DH41" s="1004"/>
      <c r="DI41" s="1004"/>
      <c r="DJ41" s="1004"/>
      <c r="DK41" s="1005"/>
      <c r="DL41" s="1003"/>
      <c r="DM41" s="1004"/>
      <c r="DN41" s="1004"/>
      <c r="DO41" s="1004"/>
      <c r="DP41" s="1005"/>
      <c r="DQ41" s="1003"/>
      <c r="DR41" s="1004"/>
      <c r="DS41" s="1004"/>
      <c r="DT41" s="1004"/>
      <c r="DU41" s="1005"/>
      <c r="DV41" s="1006"/>
      <c r="DW41" s="1007"/>
      <c r="DX41" s="1007"/>
      <c r="DY41" s="1007"/>
      <c r="DZ41" s="1008"/>
      <c r="EA41" s="224"/>
    </row>
    <row r="42" spans="1:131" ht="26.25" customHeight="1">
      <c r="A42" s="233">
        <v>15</v>
      </c>
      <c r="B42" s="1044"/>
      <c r="C42" s="1045"/>
      <c r="D42" s="1045"/>
      <c r="E42" s="1045"/>
      <c r="F42" s="1045"/>
      <c r="G42" s="1045"/>
      <c r="H42" s="1045"/>
      <c r="I42" s="1045"/>
      <c r="J42" s="1045"/>
      <c r="K42" s="1045"/>
      <c r="L42" s="1045"/>
      <c r="M42" s="1045"/>
      <c r="N42" s="1045"/>
      <c r="O42" s="1045"/>
      <c r="P42" s="1046"/>
      <c r="Q42" s="1052"/>
      <c r="R42" s="1053"/>
      <c r="S42" s="1053"/>
      <c r="T42" s="1053"/>
      <c r="U42" s="1053"/>
      <c r="V42" s="1053"/>
      <c r="W42" s="1053"/>
      <c r="X42" s="1053"/>
      <c r="Y42" s="1053"/>
      <c r="Z42" s="1053"/>
      <c r="AA42" s="1053"/>
      <c r="AB42" s="1053"/>
      <c r="AC42" s="1053"/>
      <c r="AD42" s="1053"/>
      <c r="AE42" s="1054"/>
      <c r="AF42" s="1049"/>
      <c r="AG42" s="1050"/>
      <c r="AH42" s="1050"/>
      <c r="AI42" s="1050"/>
      <c r="AJ42" s="1051"/>
      <c r="AK42" s="993"/>
      <c r="AL42" s="984"/>
      <c r="AM42" s="984"/>
      <c r="AN42" s="984"/>
      <c r="AO42" s="984"/>
      <c r="AP42" s="984"/>
      <c r="AQ42" s="984"/>
      <c r="AR42" s="984"/>
      <c r="AS42" s="984"/>
      <c r="AT42" s="984"/>
      <c r="AU42" s="984"/>
      <c r="AV42" s="984"/>
      <c r="AW42" s="984"/>
      <c r="AX42" s="984"/>
      <c r="AY42" s="984"/>
      <c r="AZ42" s="1055"/>
      <c r="BA42" s="1055"/>
      <c r="BB42" s="1055"/>
      <c r="BC42" s="1055"/>
      <c r="BD42" s="1055"/>
      <c r="BE42" s="985"/>
      <c r="BF42" s="985"/>
      <c r="BG42" s="985"/>
      <c r="BH42" s="985"/>
      <c r="BI42" s="986"/>
      <c r="BJ42" s="226"/>
      <c r="BK42" s="226"/>
      <c r="BL42" s="226"/>
      <c r="BM42" s="226"/>
      <c r="BN42" s="226"/>
      <c r="BO42" s="236"/>
      <c r="BP42" s="236"/>
      <c r="BQ42" s="233">
        <v>36</v>
      </c>
      <c r="BR42" s="234"/>
      <c r="BS42" s="1006"/>
      <c r="BT42" s="1007"/>
      <c r="BU42" s="1007"/>
      <c r="BV42" s="1007"/>
      <c r="BW42" s="1007"/>
      <c r="BX42" s="1007"/>
      <c r="BY42" s="1007"/>
      <c r="BZ42" s="1007"/>
      <c r="CA42" s="1007"/>
      <c r="CB42" s="1007"/>
      <c r="CC42" s="1007"/>
      <c r="CD42" s="1007"/>
      <c r="CE42" s="1007"/>
      <c r="CF42" s="1007"/>
      <c r="CG42" s="1028"/>
      <c r="CH42" s="1003"/>
      <c r="CI42" s="1004"/>
      <c r="CJ42" s="1004"/>
      <c r="CK42" s="1004"/>
      <c r="CL42" s="1005"/>
      <c r="CM42" s="1003"/>
      <c r="CN42" s="1004"/>
      <c r="CO42" s="1004"/>
      <c r="CP42" s="1004"/>
      <c r="CQ42" s="1005"/>
      <c r="CR42" s="1003"/>
      <c r="CS42" s="1004"/>
      <c r="CT42" s="1004"/>
      <c r="CU42" s="1004"/>
      <c r="CV42" s="1005"/>
      <c r="CW42" s="1003"/>
      <c r="CX42" s="1004"/>
      <c r="CY42" s="1004"/>
      <c r="CZ42" s="1004"/>
      <c r="DA42" s="1005"/>
      <c r="DB42" s="1003"/>
      <c r="DC42" s="1004"/>
      <c r="DD42" s="1004"/>
      <c r="DE42" s="1004"/>
      <c r="DF42" s="1005"/>
      <c r="DG42" s="1003"/>
      <c r="DH42" s="1004"/>
      <c r="DI42" s="1004"/>
      <c r="DJ42" s="1004"/>
      <c r="DK42" s="1005"/>
      <c r="DL42" s="1003"/>
      <c r="DM42" s="1004"/>
      <c r="DN42" s="1004"/>
      <c r="DO42" s="1004"/>
      <c r="DP42" s="1005"/>
      <c r="DQ42" s="1003"/>
      <c r="DR42" s="1004"/>
      <c r="DS42" s="1004"/>
      <c r="DT42" s="1004"/>
      <c r="DU42" s="1005"/>
      <c r="DV42" s="1006"/>
      <c r="DW42" s="1007"/>
      <c r="DX42" s="1007"/>
      <c r="DY42" s="1007"/>
      <c r="DZ42" s="1008"/>
      <c r="EA42" s="224"/>
    </row>
    <row r="43" spans="1:131" ht="26.25" customHeight="1">
      <c r="A43" s="233">
        <v>16</v>
      </c>
      <c r="B43" s="1044"/>
      <c r="C43" s="1045"/>
      <c r="D43" s="1045"/>
      <c r="E43" s="1045"/>
      <c r="F43" s="1045"/>
      <c r="G43" s="1045"/>
      <c r="H43" s="1045"/>
      <c r="I43" s="1045"/>
      <c r="J43" s="1045"/>
      <c r="K43" s="1045"/>
      <c r="L43" s="1045"/>
      <c r="M43" s="1045"/>
      <c r="N43" s="1045"/>
      <c r="O43" s="1045"/>
      <c r="P43" s="1046"/>
      <c r="Q43" s="1052"/>
      <c r="R43" s="1053"/>
      <c r="S43" s="1053"/>
      <c r="T43" s="1053"/>
      <c r="U43" s="1053"/>
      <c r="V43" s="1053"/>
      <c r="W43" s="1053"/>
      <c r="X43" s="1053"/>
      <c r="Y43" s="1053"/>
      <c r="Z43" s="1053"/>
      <c r="AA43" s="1053"/>
      <c r="AB43" s="1053"/>
      <c r="AC43" s="1053"/>
      <c r="AD43" s="1053"/>
      <c r="AE43" s="1054"/>
      <c r="AF43" s="1049"/>
      <c r="AG43" s="1050"/>
      <c r="AH43" s="1050"/>
      <c r="AI43" s="1050"/>
      <c r="AJ43" s="1051"/>
      <c r="AK43" s="993"/>
      <c r="AL43" s="984"/>
      <c r="AM43" s="984"/>
      <c r="AN43" s="984"/>
      <c r="AO43" s="984"/>
      <c r="AP43" s="984"/>
      <c r="AQ43" s="984"/>
      <c r="AR43" s="984"/>
      <c r="AS43" s="984"/>
      <c r="AT43" s="984"/>
      <c r="AU43" s="984"/>
      <c r="AV43" s="984"/>
      <c r="AW43" s="984"/>
      <c r="AX43" s="984"/>
      <c r="AY43" s="984"/>
      <c r="AZ43" s="1055"/>
      <c r="BA43" s="1055"/>
      <c r="BB43" s="1055"/>
      <c r="BC43" s="1055"/>
      <c r="BD43" s="1055"/>
      <c r="BE43" s="985"/>
      <c r="BF43" s="985"/>
      <c r="BG43" s="985"/>
      <c r="BH43" s="985"/>
      <c r="BI43" s="986"/>
      <c r="BJ43" s="226"/>
      <c r="BK43" s="226"/>
      <c r="BL43" s="226"/>
      <c r="BM43" s="226"/>
      <c r="BN43" s="226"/>
      <c r="BO43" s="236"/>
      <c r="BP43" s="236"/>
      <c r="BQ43" s="233">
        <v>37</v>
      </c>
      <c r="BR43" s="234"/>
      <c r="BS43" s="1006"/>
      <c r="BT43" s="1007"/>
      <c r="BU43" s="1007"/>
      <c r="BV43" s="1007"/>
      <c r="BW43" s="1007"/>
      <c r="BX43" s="1007"/>
      <c r="BY43" s="1007"/>
      <c r="BZ43" s="1007"/>
      <c r="CA43" s="1007"/>
      <c r="CB43" s="1007"/>
      <c r="CC43" s="1007"/>
      <c r="CD43" s="1007"/>
      <c r="CE43" s="1007"/>
      <c r="CF43" s="1007"/>
      <c r="CG43" s="1028"/>
      <c r="CH43" s="1003"/>
      <c r="CI43" s="1004"/>
      <c r="CJ43" s="1004"/>
      <c r="CK43" s="1004"/>
      <c r="CL43" s="1005"/>
      <c r="CM43" s="1003"/>
      <c r="CN43" s="1004"/>
      <c r="CO43" s="1004"/>
      <c r="CP43" s="1004"/>
      <c r="CQ43" s="1005"/>
      <c r="CR43" s="1003"/>
      <c r="CS43" s="1004"/>
      <c r="CT43" s="1004"/>
      <c r="CU43" s="1004"/>
      <c r="CV43" s="1005"/>
      <c r="CW43" s="1003"/>
      <c r="CX43" s="1004"/>
      <c r="CY43" s="1004"/>
      <c r="CZ43" s="1004"/>
      <c r="DA43" s="1005"/>
      <c r="DB43" s="1003"/>
      <c r="DC43" s="1004"/>
      <c r="DD43" s="1004"/>
      <c r="DE43" s="1004"/>
      <c r="DF43" s="1005"/>
      <c r="DG43" s="1003"/>
      <c r="DH43" s="1004"/>
      <c r="DI43" s="1004"/>
      <c r="DJ43" s="1004"/>
      <c r="DK43" s="1005"/>
      <c r="DL43" s="1003"/>
      <c r="DM43" s="1004"/>
      <c r="DN43" s="1004"/>
      <c r="DO43" s="1004"/>
      <c r="DP43" s="1005"/>
      <c r="DQ43" s="1003"/>
      <c r="DR43" s="1004"/>
      <c r="DS43" s="1004"/>
      <c r="DT43" s="1004"/>
      <c r="DU43" s="1005"/>
      <c r="DV43" s="1006"/>
      <c r="DW43" s="1007"/>
      <c r="DX43" s="1007"/>
      <c r="DY43" s="1007"/>
      <c r="DZ43" s="1008"/>
      <c r="EA43" s="224"/>
    </row>
    <row r="44" spans="1:131" ht="26.25" customHeight="1">
      <c r="A44" s="233">
        <v>17</v>
      </c>
      <c r="B44" s="1044"/>
      <c r="C44" s="1045"/>
      <c r="D44" s="1045"/>
      <c r="E44" s="1045"/>
      <c r="F44" s="1045"/>
      <c r="G44" s="1045"/>
      <c r="H44" s="1045"/>
      <c r="I44" s="1045"/>
      <c r="J44" s="1045"/>
      <c r="K44" s="1045"/>
      <c r="L44" s="1045"/>
      <c r="M44" s="1045"/>
      <c r="N44" s="1045"/>
      <c r="O44" s="1045"/>
      <c r="P44" s="1046"/>
      <c r="Q44" s="1052"/>
      <c r="R44" s="1053"/>
      <c r="S44" s="1053"/>
      <c r="T44" s="1053"/>
      <c r="U44" s="1053"/>
      <c r="V44" s="1053"/>
      <c r="W44" s="1053"/>
      <c r="X44" s="1053"/>
      <c r="Y44" s="1053"/>
      <c r="Z44" s="1053"/>
      <c r="AA44" s="1053"/>
      <c r="AB44" s="1053"/>
      <c r="AC44" s="1053"/>
      <c r="AD44" s="1053"/>
      <c r="AE44" s="1054"/>
      <c r="AF44" s="1049"/>
      <c r="AG44" s="1050"/>
      <c r="AH44" s="1050"/>
      <c r="AI44" s="1050"/>
      <c r="AJ44" s="1051"/>
      <c r="AK44" s="993"/>
      <c r="AL44" s="984"/>
      <c r="AM44" s="984"/>
      <c r="AN44" s="984"/>
      <c r="AO44" s="984"/>
      <c r="AP44" s="984"/>
      <c r="AQ44" s="984"/>
      <c r="AR44" s="984"/>
      <c r="AS44" s="984"/>
      <c r="AT44" s="984"/>
      <c r="AU44" s="984"/>
      <c r="AV44" s="984"/>
      <c r="AW44" s="984"/>
      <c r="AX44" s="984"/>
      <c r="AY44" s="984"/>
      <c r="AZ44" s="1055"/>
      <c r="BA44" s="1055"/>
      <c r="BB44" s="1055"/>
      <c r="BC44" s="1055"/>
      <c r="BD44" s="1055"/>
      <c r="BE44" s="985"/>
      <c r="BF44" s="985"/>
      <c r="BG44" s="985"/>
      <c r="BH44" s="985"/>
      <c r="BI44" s="986"/>
      <c r="BJ44" s="226"/>
      <c r="BK44" s="226"/>
      <c r="BL44" s="226"/>
      <c r="BM44" s="226"/>
      <c r="BN44" s="226"/>
      <c r="BO44" s="236"/>
      <c r="BP44" s="236"/>
      <c r="BQ44" s="233">
        <v>38</v>
      </c>
      <c r="BR44" s="234"/>
      <c r="BS44" s="1006"/>
      <c r="BT44" s="1007"/>
      <c r="BU44" s="1007"/>
      <c r="BV44" s="1007"/>
      <c r="BW44" s="1007"/>
      <c r="BX44" s="1007"/>
      <c r="BY44" s="1007"/>
      <c r="BZ44" s="1007"/>
      <c r="CA44" s="1007"/>
      <c r="CB44" s="1007"/>
      <c r="CC44" s="1007"/>
      <c r="CD44" s="1007"/>
      <c r="CE44" s="1007"/>
      <c r="CF44" s="1007"/>
      <c r="CG44" s="1028"/>
      <c r="CH44" s="1003"/>
      <c r="CI44" s="1004"/>
      <c r="CJ44" s="1004"/>
      <c r="CK44" s="1004"/>
      <c r="CL44" s="1005"/>
      <c r="CM44" s="1003"/>
      <c r="CN44" s="1004"/>
      <c r="CO44" s="1004"/>
      <c r="CP44" s="1004"/>
      <c r="CQ44" s="1005"/>
      <c r="CR44" s="1003"/>
      <c r="CS44" s="1004"/>
      <c r="CT44" s="1004"/>
      <c r="CU44" s="1004"/>
      <c r="CV44" s="1005"/>
      <c r="CW44" s="1003"/>
      <c r="CX44" s="1004"/>
      <c r="CY44" s="1004"/>
      <c r="CZ44" s="1004"/>
      <c r="DA44" s="1005"/>
      <c r="DB44" s="1003"/>
      <c r="DC44" s="1004"/>
      <c r="DD44" s="1004"/>
      <c r="DE44" s="1004"/>
      <c r="DF44" s="1005"/>
      <c r="DG44" s="1003"/>
      <c r="DH44" s="1004"/>
      <c r="DI44" s="1004"/>
      <c r="DJ44" s="1004"/>
      <c r="DK44" s="1005"/>
      <c r="DL44" s="1003"/>
      <c r="DM44" s="1004"/>
      <c r="DN44" s="1004"/>
      <c r="DO44" s="1004"/>
      <c r="DP44" s="1005"/>
      <c r="DQ44" s="1003"/>
      <c r="DR44" s="1004"/>
      <c r="DS44" s="1004"/>
      <c r="DT44" s="1004"/>
      <c r="DU44" s="1005"/>
      <c r="DV44" s="1006"/>
      <c r="DW44" s="1007"/>
      <c r="DX44" s="1007"/>
      <c r="DY44" s="1007"/>
      <c r="DZ44" s="1008"/>
      <c r="EA44" s="224"/>
    </row>
    <row r="45" spans="1:131" ht="26.25" customHeight="1">
      <c r="A45" s="233">
        <v>18</v>
      </c>
      <c r="B45" s="1044"/>
      <c r="C45" s="1045"/>
      <c r="D45" s="1045"/>
      <c r="E45" s="1045"/>
      <c r="F45" s="1045"/>
      <c r="G45" s="1045"/>
      <c r="H45" s="1045"/>
      <c r="I45" s="1045"/>
      <c r="J45" s="1045"/>
      <c r="K45" s="1045"/>
      <c r="L45" s="1045"/>
      <c r="M45" s="1045"/>
      <c r="N45" s="1045"/>
      <c r="O45" s="1045"/>
      <c r="P45" s="1046"/>
      <c r="Q45" s="1052"/>
      <c r="R45" s="1053"/>
      <c r="S45" s="1053"/>
      <c r="T45" s="1053"/>
      <c r="U45" s="1053"/>
      <c r="V45" s="1053"/>
      <c r="W45" s="1053"/>
      <c r="X45" s="1053"/>
      <c r="Y45" s="1053"/>
      <c r="Z45" s="1053"/>
      <c r="AA45" s="1053"/>
      <c r="AB45" s="1053"/>
      <c r="AC45" s="1053"/>
      <c r="AD45" s="1053"/>
      <c r="AE45" s="1054"/>
      <c r="AF45" s="1049"/>
      <c r="AG45" s="1050"/>
      <c r="AH45" s="1050"/>
      <c r="AI45" s="1050"/>
      <c r="AJ45" s="1051"/>
      <c r="AK45" s="993"/>
      <c r="AL45" s="984"/>
      <c r="AM45" s="984"/>
      <c r="AN45" s="984"/>
      <c r="AO45" s="984"/>
      <c r="AP45" s="984"/>
      <c r="AQ45" s="984"/>
      <c r="AR45" s="984"/>
      <c r="AS45" s="984"/>
      <c r="AT45" s="984"/>
      <c r="AU45" s="984"/>
      <c r="AV45" s="984"/>
      <c r="AW45" s="984"/>
      <c r="AX45" s="984"/>
      <c r="AY45" s="984"/>
      <c r="AZ45" s="1055"/>
      <c r="BA45" s="1055"/>
      <c r="BB45" s="1055"/>
      <c r="BC45" s="1055"/>
      <c r="BD45" s="1055"/>
      <c r="BE45" s="985"/>
      <c r="BF45" s="985"/>
      <c r="BG45" s="985"/>
      <c r="BH45" s="985"/>
      <c r="BI45" s="986"/>
      <c r="BJ45" s="226"/>
      <c r="BK45" s="226"/>
      <c r="BL45" s="226"/>
      <c r="BM45" s="226"/>
      <c r="BN45" s="226"/>
      <c r="BO45" s="236"/>
      <c r="BP45" s="236"/>
      <c r="BQ45" s="233">
        <v>39</v>
      </c>
      <c r="BR45" s="234"/>
      <c r="BS45" s="1006"/>
      <c r="BT45" s="1007"/>
      <c r="BU45" s="1007"/>
      <c r="BV45" s="1007"/>
      <c r="BW45" s="1007"/>
      <c r="BX45" s="1007"/>
      <c r="BY45" s="1007"/>
      <c r="BZ45" s="1007"/>
      <c r="CA45" s="1007"/>
      <c r="CB45" s="1007"/>
      <c r="CC45" s="1007"/>
      <c r="CD45" s="1007"/>
      <c r="CE45" s="1007"/>
      <c r="CF45" s="1007"/>
      <c r="CG45" s="1028"/>
      <c r="CH45" s="1003"/>
      <c r="CI45" s="1004"/>
      <c r="CJ45" s="1004"/>
      <c r="CK45" s="1004"/>
      <c r="CL45" s="1005"/>
      <c r="CM45" s="1003"/>
      <c r="CN45" s="1004"/>
      <c r="CO45" s="1004"/>
      <c r="CP45" s="1004"/>
      <c r="CQ45" s="1005"/>
      <c r="CR45" s="1003"/>
      <c r="CS45" s="1004"/>
      <c r="CT45" s="1004"/>
      <c r="CU45" s="1004"/>
      <c r="CV45" s="1005"/>
      <c r="CW45" s="1003"/>
      <c r="CX45" s="1004"/>
      <c r="CY45" s="1004"/>
      <c r="CZ45" s="1004"/>
      <c r="DA45" s="1005"/>
      <c r="DB45" s="1003"/>
      <c r="DC45" s="1004"/>
      <c r="DD45" s="1004"/>
      <c r="DE45" s="1004"/>
      <c r="DF45" s="1005"/>
      <c r="DG45" s="1003"/>
      <c r="DH45" s="1004"/>
      <c r="DI45" s="1004"/>
      <c r="DJ45" s="1004"/>
      <c r="DK45" s="1005"/>
      <c r="DL45" s="1003"/>
      <c r="DM45" s="1004"/>
      <c r="DN45" s="1004"/>
      <c r="DO45" s="1004"/>
      <c r="DP45" s="1005"/>
      <c r="DQ45" s="1003"/>
      <c r="DR45" s="1004"/>
      <c r="DS45" s="1004"/>
      <c r="DT45" s="1004"/>
      <c r="DU45" s="1005"/>
      <c r="DV45" s="1006"/>
      <c r="DW45" s="1007"/>
      <c r="DX45" s="1007"/>
      <c r="DY45" s="1007"/>
      <c r="DZ45" s="1008"/>
      <c r="EA45" s="224"/>
    </row>
    <row r="46" spans="1:131" ht="26.25" customHeight="1">
      <c r="A46" s="233">
        <v>19</v>
      </c>
      <c r="B46" s="1044"/>
      <c r="C46" s="1045"/>
      <c r="D46" s="1045"/>
      <c r="E46" s="1045"/>
      <c r="F46" s="1045"/>
      <c r="G46" s="1045"/>
      <c r="H46" s="1045"/>
      <c r="I46" s="1045"/>
      <c r="J46" s="1045"/>
      <c r="K46" s="1045"/>
      <c r="L46" s="1045"/>
      <c r="M46" s="1045"/>
      <c r="N46" s="1045"/>
      <c r="O46" s="1045"/>
      <c r="P46" s="1046"/>
      <c r="Q46" s="1052"/>
      <c r="R46" s="1053"/>
      <c r="S46" s="1053"/>
      <c r="T46" s="1053"/>
      <c r="U46" s="1053"/>
      <c r="V46" s="1053"/>
      <c r="W46" s="1053"/>
      <c r="X46" s="1053"/>
      <c r="Y46" s="1053"/>
      <c r="Z46" s="1053"/>
      <c r="AA46" s="1053"/>
      <c r="AB46" s="1053"/>
      <c r="AC46" s="1053"/>
      <c r="AD46" s="1053"/>
      <c r="AE46" s="1054"/>
      <c r="AF46" s="1049"/>
      <c r="AG46" s="1050"/>
      <c r="AH46" s="1050"/>
      <c r="AI46" s="1050"/>
      <c r="AJ46" s="1051"/>
      <c r="AK46" s="993"/>
      <c r="AL46" s="984"/>
      <c r="AM46" s="984"/>
      <c r="AN46" s="984"/>
      <c r="AO46" s="984"/>
      <c r="AP46" s="984"/>
      <c r="AQ46" s="984"/>
      <c r="AR46" s="984"/>
      <c r="AS46" s="984"/>
      <c r="AT46" s="984"/>
      <c r="AU46" s="984"/>
      <c r="AV46" s="984"/>
      <c r="AW46" s="984"/>
      <c r="AX46" s="984"/>
      <c r="AY46" s="984"/>
      <c r="AZ46" s="1055"/>
      <c r="BA46" s="1055"/>
      <c r="BB46" s="1055"/>
      <c r="BC46" s="1055"/>
      <c r="BD46" s="1055"/>
      <c r="BE46" s="985"/>
      <c r="BF46" s="985"/>
      <c r="BG46" s="985"/>
      <c r="BH46" s="985"/>
      <c r="BI46" s="986"/>
      <c r="BJ46" s="226"/>
      <c r="BK46" s="226"/>
      <c r="BL46" s="226"/>
      <c r="BM46" s="226"/>
      <c r="BN46" s="226"/>
      <c r="BO46" s="236"/>
      <c r="BP46" s="236"/>
      <c r="BQ46" s="233">
        <v>40</v>
      </c>
      <c r="BR46" s="234"/>
      <c r="BS46" s="1006"/>
      <c r="BT46" s="1007"/>
      <c r="BU46" s="1007"/>
      <c r="BV46" s="1007"/>
      <c r="BW46" s="1007"/>
      <c r="BX46" s="1007"/>
      <c r="BY46" s="1007"/>
      <c r="BZ46" s="1007"/>
      <c r="CA46" s="1007"/>
      <c r="CB46" s="1007"/>
      <c r="CC46" s="1007"/>
      <c r="CD46" s="1007"/>
      <c r="CE46" s="1007"/>
      <c r="CF46" s="1007"/>
      <c r="CG46" s="1028"/>
      <c r="CH46" s="1003"/>
      <c r="CI46" s="1004"/>
      <c r="CJ46" s="1004"/>
      <c r="CK46" s="1004"/>
      <c r="CL46" s="1005"/>
      <c r="CM46" s="1003"/>
      <c r="CN46" s="1004"/>
      <c r="CO46" s="1004"/>
      <c r="CP46" s="1004"/>
      <c r="CQ46" s="1005"/>
      <c r="CR46" s="1003"/>
      <c r="CS46" s="1004"/>
      <c r="CT46" s="1004"/>
      <c r="CU46" s="1004"/>
      <c r="CV46" s="1005"/>
      <c r="CW46" s="1003"/>
      <c r="CX46" s="1004"/>
      <c r="CY46" s="1004"/>
      <c r="CZ46" s="1004"/>
      <c r="DA46" s="1005"/>
      <c r="DB46" s="1003"/>
      <c r="DC46" s="1004"/>
      <c r="DD46" s="1004"/>
      <c r="DE46" s="1004"/>
      <c r="DF46" s="1005"/>
      <c r="DG46" s="1003"/>
      <c r="DH46" s="1004"/>
      <c r="DI46" s="1004"/>
      <c r="DJ46" s="1004"/>
      <c r="DK46" s="1005"/>
      <c r="DL46" s="1003"/>
      <c r="DM46" s="1004"/>
      <c r="DN46" s="1004"/>
      <c r="DO46" s="1004"/>
      <c r="DP46" s="1005"/>
      <c r="DQ46" s="1003"/>
      <c r="DR46" s="1004"/>
      <c r="DS46" s="1004"/>
      <c r="DT46" s="1004"/>
      <c r="DU46" s="1005"/>
      <c r="DV46" s="1006"/>
      <c r="DW46" s="1007"/>
      <c r="DX46" s="1007"/>
      <c r="DY46" s="1007"/>
      <c r="DZ46" s="1008"/>
      <c r="EA46" s="224"/>
    </row>
    <row r="47" spans="1:131" ht="26.25" customHeight="1">
      <c r="A47" s="233">
        <v>20</v>
      </c>
      <c r="B47" s="1044"/>
      <c r="C47" s="1045"/>
      <c r="D47" s="1045"/>
      <c r="E47" s="1045"/>
      <c r="F47" s="1045"/>
      <c r="G47" s="1045"/>
      <c r="H47" s="1045"/>
      <c r="I47" s="1045"/>
      <c r="J47" s="1045"/>
      <c r="K47" s="1045"/>
      <c r="L47" s="1045"/>
      <c r="M47" s="1045"/>
      <c r="N47" s="1045"/>
      <c r="O47" s="1045"/>
      <c r="P47" s="1046"/>
      <c r="Q47" s="1052"/>
      <c r="R47" s="1053"/>
      <c r="S47" s="1053"/>
      <c r="T47" s="1053"/>
      <c r="U47" s="1053"/>
      <c r="V47" s="1053"/>
      <c r="W47" s="1053"/>
      <c r="X47" s="1053"/>
      <c r="Y47" s="1053"/>
      <c r="Z47" s="1053"/>
      <c r="AA47" s="1053"/>
      <c r="AB47" s="1053"/>
      <c r="AC47" s="1053"/>
      <c r="AD47" s="1053"/>
      <c r="AE47" s="1054"/>
      <c r="AF47" s="1049"/>
      <c r="AG47" s="1050"/>
      <c r="AH47" s="1050"/>
      <c r="AI47" s="1050"/>
      <c r="AJ47" s="1051"/>
      <c r="AK47" s="993"/>
      <c r="AL47" s="984"/>
      <c r="AM47" s="984"/>
      <c r="AN47" s="984"/>
      <c r="AO47" s="984"/>
      <c r="AP47" s="984"/>
      <c r="AQ47" s="984"/>
      <c r="AR47" s="984"/>
      <c r="AS47" s="984"/>
      <c r="AT47" s="984"/>
      <c r="AU47" s="984"/>
      <c r="AV47" s="984"/>
      <c r="AW47" s="984"/>
      <c r="AX47" s="984"/>
      <c r="AY47" s="984"/>
      <c r="AZ47" s="1055"/>
      <c r="BA47" s="1055"/>
      <c r="BB47" s="1055"/>
      <c r="BC47" s="1055"/>
      <c r="BD47" s="1055"/>
      <c r="BE47" s="985"/>
      <c r="BF47" s="985"/>
      <c r="BG47" s="985"/>
      <c r="BH47" s="985"/>
      <c r="BI47" s="986"/>
      <c r="BJ47" s="226"/>
      <c r="BK47" s="226"/>
      <c r="BL47" s="226"/>
      <c r="BM47" s="226"/>
      <c r="BN47" s="226"/>
      <c r="BO47" s="236"/>
      <c r="BP47" s="236"/>
      <c r="BQ47" s="233">
        <v>41</v>
      </c>
      <c r="BR47" s="234"/>
      <c r="BS47" s="1006"/>
      <c r="BT47" s="1007"/>
      <c r="BU47" s="1007"/>
      <c r="BV47" s="1007"/>
      <c r="BW47" s="1007"/>
      <c r="BX47" s="1007"/>
      <c r="BY47" s="1007"/>
      <c r="BZ47" s="1007"/>
      <c r="CA47" s="1007"/>
      <c r="CB47" s="1007"/>
      <c r="CC47" s="1007"/>
      <c r="CD47" s="1007"/>
      <c r="CE47" s="1007"/>
      <c r="CF47" s="1007"/>
      <c r="CG47" s="1028"/>
      <c r="CH47" s="1003"/>
      <c r="CI47" s="1004"/>
      <c r="CJ47" s="1004"/>
      <c r="CK47" s="1004"/>
      <c r="CL47" s="1005"/>
      <c r="CM47" s="1003"/>
      <c r="CN47" s="1004"/>
      <c r="CO47" s="1004"/>
      <c r="CP47" s="1004"/>
      <c r="CQ47" s="1005"/>
      <c r="CR47" s="1003"/>
      <c r="CS47" s="1004"/>
      <c r="CT47" s="1004"/>
      <c r="CU47" s="1004"/>
      <c r="CV47" s="1005"/>
      <c r="CW47" s="1003"/>
      <c r="CX47" s="1004"/>
      <c r="CY47" s="1004"/>
      <c r="CZ47" s="1004"/>
      <c r="DA47" s="1005"/>
      <c r="DB47" s="1003"/>
      <c r="DC47" s="1004"/>
      <c r="DD47" s="1004"/>
      <c r="DE47" s="1004"/>
      <c r="DF47" s="1005"/>
      <c r="DG47" s="1003"/>
      <c r="DH47" s="1004"/>
      <c r="DI47" s="1004"/>
      <c r="DJ47" s="1004"/>
      <c r="DK47" s="1005"/>
      <c r="DL47" s="1003"/>
      <c r="DM47" s="1004"/>
      <c r="DN47" s="1004"/>
      <c r="DO47" s="1004"/>
      <c r="DP47" s="1005"/>
      <c r="DQ47" s="1003"/>
      <c r="DR47" s="1004"/>
      <c r="DS47" s="1004"/>
      <c r="DT47" s="1004"/>
      <c r="DU47" s="1005"/>
      <c r="DV47" s="1006"/>
      <c r="DW47" s="1007"/>
      <c r="DX47" s="1007"/>
      <c r="DY47" s="1007"/>
      <c r="DZ47" s="1008"/>
      <c r="EA47" s="224"/>
    </row>
    <row r="48" spans="1:131" ht="26.25" customHeight="1">
      <c r="A48" s="233">
        <v>21</v>
      </c>
      <c r="B48" s="1044"/>
      <c r="C48" s="1045"/>
      <c r="D48" s="1045"/>
      <c r="E48" s="1045"/>
      <c r="F48" s="1045"/>
      <c r="G48" s="1045"/>
      <c r="H48" s="1045"/>
      <c r="I48" s="1045"/>
      <c r="J48" s="1045"/>
      <c r="K48" s="1045"/>
      <c r="L48" s="1045"/>
      <c r="M48" s="1045"/>
      <c r="N48" s="1045"/>
      <c r="O48" s="1045"/>
      <c r="P48" s="1046"/>
      <c r="Q48" s="1052"/>
      <c r="R48" s="1053"/>
      <c r="S48" s="1053"/>
      <c r="T48" s="1053"/>
      <c r="U48" s="1053"/>
      <c r="V48" s="1053"/>
      <c r="W48" s="1053"/>
      <c r="X48" s="1053"/>
      <c r="Y48" s="1053"/>
      <c r="Z48" s="1053"/>
      <c r="AA48" s="1053"/>
      <c r="AB48" s="1053"/>
      <c r="AC48" s="1053"/>
      <c r="AD48" s="1053"/>
      <c r="AE48" s="1054"/>
      <c r="AF48" s="1049"/>
      <c r="AG48" s="1050"/>
      <c r="AH48" s="1050"/>
      <c r="AI48" s="1050"/>
      <c r="AJ48" s="1051"/>
      <c r="AK48" s="993"/>
      <c r="AL48" s="984"/>
      <c r="AM48" s="984"/>
      <c r="AN48" s="984"/>
      <c r="AO48" s="984"/>
      <c r="AP48" s="984"/>
      <c r="AQ48" s="984"/>
      <c r="AR48" s="984"/>
      <c r="AS48" s="984"/>
      <c r="AT48" s="984"/>
      <c r="AU48" s="984"/>
      <c r="AV48" s="984"/>
      <c r="AW48" s="984"/>
      <c r="AX48" s="984"/>
      <c r="AY48" s="984"/>
      <c r="AZ48" s="1055"/>
      <c r="BA48" s="1055"/>
      <c r="BB48" s="1055"/>
      <c r="BC48" s="1055"/>
      <c r="BD48" s="1055"/>
      <c r="BE48" s="985"/>
      <c r="BF48" s="985"/>
      <c r="BG48" s="985"/>
      <c r="BH48" s="985"/>
      <c r="BI48" s="986"/>
      <c r="BJ48" s="226"/>
      <c r="BK48" s="226"/>
      <c r="BL48" s="226"/>
      <c r="BM48" s="226"/>
      <c r="BN48" s="226"/>
      <c r="BO48" s="236"/>
      <c r="BP48" s="236"/>
      <c r="BQ48" s="233">
        <v>42</v>
      </c>
      <c r="BR48" s="234"/>
      <c r="BS48" s="1006"/>
      <c r="BT48" s="1007"/>
      <c r="BU48" s="1007"/>
      <c r="BV48" s="1007"/>
      <c r="BW48" s="1007"/>
      <c r="BX48" s="1007"/>
      <c r="BY48" s="1007"/>
      <c r="BZ48" s="1007"/>
      <c r="CA48" s="1007"/>
      <c r="CB48" s="1007"/>
      <c r="CC48" s="1007"/>
      <c r="CD48" s="1007"/>
      <c r="CE48" s="1007"/>
      <c r="CF48" s="1007"/>
      <c r="CG48" s="1028"/>
      <c r="CH48" s="1003"/>
      <c r="CI48" s="1004"/>
      <c r="CJ48" s="1004"/>
      <c r="CK48" s="1004"/>
      <c r="CL48" s="1005"/>
      <c r="CM48" s="1003"/>
      <c r="CN48" s="1004"/>
      <c r="CO48" s="1004"/>
      <c r="CP48" s="1004"/>
      <c r="CQ48" s="1005"/>
      <c r="CR48" s="1003"/>
      <c r="CS48" s="1004"/>
      <c r="CT48" s="1004"/>
      <c r="CU48" s="1004"/>
      <c r="CV48" s="1005"/>
      <c r="CW48" s="1003"/>
      <c r="CX48" s="1004"/>
      <c r="CY48" s="1004"/>
      <c r="CZ48" s="1004"/>
      <c r="DA48" s="1005"/>
      <c r="DB48" s="1003"/>
      <c r="DC48" s="1004"/>
      <c r="DD48" s="1004"/>
      <c r="DE48" s="1004"/>
      <c r="DF48" s="1005"/>
      <c r="DG48" s="1003"/>
      <c r="DH48" s="1004"/>
      <c r="DI48" s="1004"/>
      <c r="DJ48" s="1004"/>
      <c r="DK48" s="1005"/>
      <c r="DL48" s="1003"/>
      <c r="DM48" s="1004"/>
      <c r="DN48" s="1004"/>
      <c r="DO48" s="1004"/>
      <c r="DP48" s="1005"/>
      <c r="DQ48" s="1003"/>
      <c r="DR48" s="1004"/>
      <c r="DS48" s="1004"/>
      <c r="DT48" s="1004"/>
      <c r="DU48" s="1005"/>
      <c r="DV48" s="1006"/>
      <c r="DW48" s="1007"/>
      <c r="DX48" s="1007"/>
      <c r="DY48" s="1007"/>
      <c r="DZ48" s="1008"/>
      <c r="EA48" s="224"/>
    </row>
    <row r="49" spans="1:131" ht="26.25" customHeight="1">
      <c r="A49" s="233">
        <v>22</v>
      </c>
      <c r="B49" s="1044"/>
      <c r="C49" s="1045"/>
      <c r="D49" s="1045"/>
      <c r="E49" s="1045"/>
      <c r="F49" s="1045"/>
      <c r="G49" s="1045"/>
      <c r="H49" s="1045"/>
      <c r="I49" s="1045"/>
      <c r="J49" s="1045"/>
      <c r="K49" s="1045"/>
      <c r="L49" s="1045"/>
      <c r="M49" s="1045"/>
      <c r="N49" s="1045"/>
      <c r="O49" s="1045"/>
      <c r="P49" s="1046"/>
      <c r="Q49" s="1052"/>
      <c r="R49" s="1053"/>
      <c r="S49" s="1053"/>
      <c r="T49" s="1053"/>
      <c r="U49" s="1053"/>
      <c r="V49" s="1053"/>
      <c r="W49" s="1053"/>
      <c r="X49" s="1053"/>
      <c r="Y49" s="1053"/>
      <c r="Z49" s="1053"/>
      <c r="AA49" s="1053"/>
      <c r="AB49" s="1053"/>
      <c r="AC49" s="1053"/>
      <c r="AD49" s="1053"/>
      <c r="AE49" s="1054"/>
      <c r="AF49" s="1049"/>
      <c r="AG49" s="1050"/>
      <c r="AH49" s="1050"/>
      <c r="AI49" s="1050"/>
      <c r="AJ49" s="1051"/>
      <c r="AK49" s="993"/>
      <c r="AL49" s="984"/>
      <c r="AM49" s="984"/>
      <c r="AN49" s="984"/>
      <c r="AO49" s="984"/>
      <c r="AP49" s="984"/>
      <c r="AQ49" s="984"/>
      <c r="AR49" s="984"/>
      <c r="AS49" s="984"/>
      <c r="AT49" s="984"/>
      <c r="AU49" s="984"/>
      <c r="AV49" s="984"/>
      <c r="AW49" s="984"/>
      <c r="AX49" s="984"/>
      <c r="AY49" s="984"/>
      <c r="AZ49" s="1055"/>
      <c r="BA49" s="1055"/>
      <c r="BB49" s="1055"/>
      <c r="BC49" s="1055"/>
      <c r="BD49" s="1055"/>
      <c r="BE49" s="985"/>
      <c r="BF49" s="985"/>
      <c r="BG49" s="985"/>
      <c r="BH49" s="985"/>
      <c r="BI49" s="986"/>
      <c r="BJ49" s="226"/>
      <c r="BK49" s="226"/>
      <c r="BL49" s="226"/>
      <c r="BM49" s="226"/>
      <c r="BN49" s="226"/>
      <c r="BO49" s="236"/>
      <c r="BP49" s="236"/>
      <c r="BQ49" s="233">
        <v>43</v>
      </c>
      <c r="BR49" s="234"/>
      <c r="BS49" s="1006"/>
      <c r="BT49" s="1007"/>
      <c r="BU49" s="1007"/>
      <c r="BV49" s="1007"/>
      <c r="BW49" s="1007"/>
      <c r="BX49" s="1007"/>
      <c r="BY49" s="1007"/>
      <c r="BZ49" s="1007"/>
      <c r="CA49" s="1007"/>
      <c r="CB49" s="1007"/>
      <c r="CC49" s="1007"/>
      <c r="CD49" s="1007"/>
      <c r="CE49" s="1007"/>
      <c r="CF49" s="1007"/>
      <c r="CG49" s="1028"/>
      <c r="CH49" s="1003"/>
      <c r="CI49" s="1004"/>
      <c r="CJ49" s="1004"/>
      <c r="CK49" s="1004"/>
      <c r="CL49" s="1005"/>
      <c r="CM49" s="1003"/>
      <c r="CN49" s="1004"/>
      <c r="CO49" s="1004"/>
      <c r="CP49" s="1004"/>
      <c r="CQ49" s="1005"/>
      <c r="CR49" s="1003"/>
      <c r="CS49" s="1004"/>
      <c r="CT49" s="1004"/>
      <c r="CU49" s="1004"/>
      <c r="CV49" s="1005"/>
      <c r="CW49" s="1003"/>
      <c r="CX49" s="1004"/>
      <c r="CY49" s="1004"/>
      <c r="CZ49" s="1004"/>
      <c r="DA49" s="1005"/>
      <c r="DB49" s="1003"/>
      <c r="DC49" s="1004"/>
      <c r="DD49" s="1004"/>
      <c r="DE49" s="1004"/>
      <c r="DF49" s="1005"/>
      <c r="DG49" s="1003"/>
      <c r="DH49" s="1004"/>
      <c r="DI49" s="1004"/>
      <c r="DJ49" s="1004"/>
      <c r="DK49" s="1005"/>
      <c r="DL49" s="1003"/>
      <c r="DM49" s="1004"/>
      <c r="DN49" s="1004"/>
      <c r="DO49" s="1004"/>
      <c r="DP49" s="1005"/>
      <c r="DQ49" s="1003"/>
      <c r="DR49" s="1004"/>
      <c r="DS49" s="1004"/>
      <c r="DT49" s="1004"/>
      <c r="DU49" s="1005"/>
      <c r="DV49" s="1006"/>
      <c r="DW49" s="1007"/>
      <c r="DX49" s="1007"/>
      <c r="DY49" s="1007"/>
      <c r="DZ49" s="1008"/>
      <c r="EA49" s="224"/>
    </row>
    <row r="50" spans="1:131" ht="26.25" customHeight="1">
      <c r="A50" s="233">
        <v>23</v>
      </c>
      <c r="B50" s="1044"/>
      <c r="C50" s="1045"/>
      <c r="D50" s="1045"/>
      <c r="E50" s="1045"/>
      <c r="F50" s="1045"/>
      <c r="G50" s="1045"/>
      <c r="H50" s="1045"/>
      <c r="I50" s="1045"/>
      <c r="J50" s="1045"/>
      <c r="K50" s="1045"/>
      <c r="L50" s="1045"/>
      <c r="M50" s="1045"/>
      <c r="N50" s="1045"/>
      <c r="O50" s="1045"/>
      <c r="P50" s="1046"/>
      <c r="Q50" s="1047"/>
      <c r="R50" s="1039"/>
      <c r="S50" s="1039"/>
      <c r="T50" s="1039"/>
      <c r="U50" s="1039"/>
      <c r="V50" s="1039"/>
      <c r="W50" s="1039"/>
      <c r="X50" s="1039"/>
      <c r="Y50" s="1039"/>
      <c r="Z50" s="1039"/>
      <c r="AA50" s="1039"/>
      <c r="AB50" s="1039"/>
      <c r="AC50" s="1039"/>
      <c r="AD50" s="1039"/>
      <c r="AE50" s="1048"/>
      <c r="AF50" s="1049"/>
      <c r="AG50" s="1050"/>
      <c r="AH50" s="1050"/>
      <c r="AI50" s="1050"/>
      <c r="AJ50" s="1051"/>
      <c r="AK50" s="1038"/>
      <c r="AL50" s="1039"/>
      <c r="AM50" s="1039"/>
      <c r="AN50" s="1039"/>
      <c r="AO50" s="1039"/>
      <c r="AP50" s="1039"/>
      <c r="AQ50" s="1039"/>
      <c r="AR50" s="1039"/>
      <c r="AS50" s="1039"/>
      <c r="AT50" s="1039"/>
      <c r="AU50" s="1039"/>
      <c r="AV50" s="1039"/>
      <c r="AW50" s="1039"/>
      <c r="AX50" s="1039"/>
      <c r="AY50" s="1039"/>
      <c r="AZ50" s="1040"/>
      <c r="BA50" s="1040"/>
      <c r="BB50" s="1040"/>
      <c r="BC50" s="1040"/>
      <c r="BD50" s="1040"/>
      <c r="BE50" s="985"/>
      <c r="BF50" s="985"/>
      <c r="BG50" s="985"/>
      <c r="BH50" s="985"/>
      <c r="BI50" s="986"/>
      <c r="BJ50" s="226"/>
      <c r="BK50" s="226"/>
      <c r="BL50" s="226"/>
      <c r="BM50" s="226"/>
      <c r="BN50" s="226"/>
      <c r="BO50" s="236"/>
      <c r="BP50" s="236"/>
      <c r="BQ50" s="233">
        <v>44</v>
      </c>
      <c r="BR50" s="234"/>
      <c r="BS50" s="1006"/>
      <c r="BT50" s="1007"/>
      <c r="BU50" s="1007"/>
      <c r="BV50" s="1007"/>
      <c r="BW50" s="1007"/>
      <c r="BX50" s="1007"/>
      <c r="BY50" s="1007"/>
      <c r="BZ50" s="1007"/>
      <c r="CA50" s="1007"/>
      <c r="CB50" s="1007"/>
      <c r="CC50" s="1007"/>
      <c r="CD50" s="1007"/>
      <c r="CE50" s="1007"/>
      <c r="CF50" s="1007"/>
      <c r="CG50" s="1028"/>
      <c r="CH50" s="1003"/>
      <c r="CI50" s="1004"/>
      <c r="CJ50" s="1004"/>
      <c r="CK50" s="1004"/>
      <c r="CL50" s="1005"/>
      <c r="CM50" s="1003"/>
      <c r="CN50" s="1004"/>
      <c r="CO50" s="1004"/>
      <c r="CP50" s="1004"/>
      <c r="CQ50" s="1005"/>
      <c r="CR50" s="1003"/>
      <c r="CS50" s="1004"/>
      <c r="CT50" s="1004"/>
      <c r="CU50" s="1004"/>
      <c r="CV50" s="1005"/>
      <c r="CW50" s="1003"/>
      <c r="CX50" s="1004"/>
      <c r="CY50" s="1004"/>
      <c r="CZ50" s="1004"/>
      <c r="DA50" s="1005"/>
      <c r="DB50" s="1003"/>
      <c r="DC50" s="1004"/>
      <c r="DD50" s="1004"/>
      <c r="DE50" s="1004"/>
      <c r="DF50" s="1005"/>
      <c r="DG50" s="1003"/>
      <c r="DH50" s="1004"/>
      <c r="DI50" s="1004"/>
      <c r="DJ50" s="1004"/>
      <c r="DK50" s="1005"/>
      <c r="DL50" s="1003"/>
      <c r="DM50" s="1004"/>
      <c r="DN50" s="1004"/>
      <c r="DO50" s="1004"/>
      <c r="DP50" s="1005"/>
      <c r="DQ50" s="1003"/>
      <c r="DR50" s="1004"/>
      <c r="DS50" s="1004"/>
      <c r="DT50" s="1004"/>
      <c r="DU50" s="1005"/>
      <c r="DV50" s="1006"/>
      <c r="DW50" s="1007"/>
      <c r="DX50" s="1007"/>
      <c r="DY50" s="1007"/>
      <c r="DZ50" s="1008"/>
      <c r="EA50" s="224"/>
    </row>
    <row r="51" spans="1:131" ht="26.25" customHeight="1">
      <c r="A51" s="233">
        <v>24</v>
      </c>
      <c r="B51" s="1044"/>
      <c r="C51" s="1045"/>
      <c r="D51" s="1045"/>
      <c r="E51" s="1045"/>
      <c r="F51" s="1045"/>
      <c r="G51" s="1045"/>
      <c r="H51" s="1045"/>
      <c r="I51" s="1045"/>
      <c r="J51" s="1045"/>
      <c r="K51" s="1045"/>
      <c r="L51" s="1045"/>
      <c r="M51" s="1045"/>
      <c r="N51" s="1045"/>
      <c r="O51" s="1045"/>
      <c r="P51" s="1046"/>
      <c r="Q51" s="1047"/>
      <c r="R51" s="1039"/>
      <c r="S51" s="1039"/>
      <c r="T51" s="1039"/>
      <c r="U51" s="1039"/>
      <c r="V51" s="1039"/>
      <c r="W51" s="1039"/>
      <c r="X51" s="1039"/>
      <c r="Y51" s="1039"/>
      <c r="Z51" s="1039"/>
      <c r="AA51" s="1039"/>
      <c r="AB51" s="1039"/>
      <c r="AC51" s="1039"/>
      <c r="AD51" s="1039"/>
      <c r="AE51" s="1048"/>
      <c r="AF51" s="1049"/>
      <c r="AG51" s="1050"/>
      <c r="AH51" s="1050"/>
      <c r="AI51" s="1050"/>
      <c r="AJ51" s="1051"/>
      <c r="AK51" s="1038"/>
      <c r="AL51" s="1039"/>
      <c r="AM51" s="1039"/>
      <c r="AN51" s="1039"/>
      <c r="AO51" s="1039"/>
      <c r="AP51" s="1039"/>
      <c r="AQ51" s="1039"/>
      <c r="AR51" s="1039"/>
      <c r="AS51" s="1039"/>
      <c r="AT51" s="1039"/>
      <c r="AU51" s="1039"/>
      <c r="AV51" s="1039"/>
      <c r="AW51" s="1039"/>
      <c r="AX51" s="1039"/>
      <c r="AY51" s="1039"/>
      <c r="AZ51" s="1040"/>
      <c r="BA51" s="1040"/>
      <c r="BB51" s="1040"/>
      <c r="BC51" s="1040"/>
      <c r="BD51" s="1040"/>
      <c r="BE51" s="985"/>
      <c r="BF51" s="985"/>
      <c r="BG51" s="985"/>
      <c r="BH51" s="985"/>
      <c r="BI51" s="986"/>
      <c r="BJ51" s="226"/>
      <c r="BK51" s="226"/>
      <c r="BL51" s="226"/>
      <c r="BM51" s="226"/>
      <c r="BN51" s="226"/>
      <c r="BO51" s="236"/>
      <c r="BP51" s="236"/>
      <c r="BQ51" s="233">
        <v>45</v>
      </c>
      <c r="BR51" s="234"/>
      <c r="BS51" s="1006"/>
      <c r="BT51" s="1007"/>
      <c r="BU51" s="1007"/>
      <c r="BV51" s="1007"/>
      <c r="BW51" s="1007"/>
      <c r="BX51" s="1007"/>
      <c r="BY51" s="1007"/>
      <c r="BZ51" s="1007"/>
      <c r="CA51" s="1007"/>
      <c r="CB51" s="1007"/>
      <c r="CC51" s="1007"/>
      <c r="CD51" s="1007"/>
      <c r="CE51" s="1007"/>
      <c r="CF51" s="1007"/>
      <c r="CG51" s="1028"/>
      <c r="CH51" s="1003"/>
      <c r="CI51" s="1004"/>
      <c r="CJ51" s="1004"/>
      <c r="CK51" s="1004"/>
      <c r="CL51" s="1005"/>
      <c r="CM51" s="1003"/>
      <c r="CN51" s="1004"/>
      <c r="CO51" s="1004"/>
      <c r="CP51" s="1004"/>
      <c r="CQ51" s="1005"/>
      <c r="CR51" s="1003"/>
      <c r="CS51" s="1004"/>
      <c r="CT51" s="1004"/>
      <c r="CU51" s="1004"/>
      <c r="CV51" s="1005"/>
      <c r="CW51" s="1003"/>
      <c r="CX51" s="1004"/>
      <c r="CY51" s="1004"/>
      <c r="CZ51" s="1004"/>
      <c r="DA51" s="1005"/>
      <c r="DB51" s="1003"/>
      <c r="DC51" s="1004"/>
      <c r="DD51" s="1004"/>
      <c r="DE51" s="1004"/>
      <c r="DF51" s="1005"/>
      <c r="DG51" s="1003"/>
      <c r="DH51" s="1004"/>
      <c r="DI51" s="1004"/>
      <c r="DJ51" s="1004"/>
      <c r="DK51" s="1005"/>
      <c r="DL51" s="1003"/>
      <c r="DM51" s="1004"/>
      <c r="DN51" s="1004"/>
      <c r="DO51" s="1004"/>
      <c r="DP51" s="1005"/>
      <c r="DQ51" s="1003"/>
      <c r="DR51" s="1004"/>
      <c r="DS51" s="1004"/>
      <c r="DT51" s="1004"/>
      <c r="DU51" s="1005"/>
      <c r="DV51" s="1006"/>
      <c r="DW51" s="1007"/>
      <c r="DX51" s="1007"/>
      <c r="DY51" s="1007"/>
      <c r="DZ51" s="1008"/>
      <c r="EA51" s="224"/>
    </row>
    <row r="52" spans="1:131" ht="26.25" customHeight="1">
      <c r="A52" s="233">
        <v>25</v>
      </c>
      <c r="B52" s="1044"/>
      <c r="C52" s="1045"/>
      <c r="D52" s="1045"/>
      <c r="E52" s="1045"/>
      <c r="F52" s="1045"/>
      <c r="G52" s="1045"/>
      <c r="H52" s="1045"/>
      <c r="I52" s="1045"/>
      <c r="J52" s="1045"/>
      <c r="K52" s="1045"/>
      <c r="L52" s="1045"/>
      <c r="M52" s="1045"/>
      <c r="N52" s="1045"/>
      <c r="O52" s="1045"/>
      <c r="P52" s="1046"/>
      <c r="Q52" s="1047"/>
      <c r="R52" s="1039"/>
      <c r="S52" s="1039"/>
      <c r="T52" s="1039"/>
      <c r="U52" s="1039"/>
      <c r="V52" s="1039"/>
      <c r="W52" s="1039"/>
      <c r="X52" s="1039"/>
      <c r="Y52" s="1039"/>
      <c r="Z52" s="1039"/>
      <c r="AA52" s="1039"/>
      <c r="AB52" s="1039"/>
      <c r="AC52" s="1039"/>
      <c r="AD52" s="1039"/>
      <c r="AE52" s="1048"/>
      <c r="AF52" s="1049"/>
      <c r="AG52" s="1050"/>
      <c r="AH52" s="1050"/>
      <c r="AI52" s="1050"/>
      <c r="AJ52" s="1051"/>
      <c r="AK52" s="1038"/>
      <c r="AL52" s="1039"/>
      <c r="AM52" s="1039"/>
      <c r="AN52" s="1039"/>
      <c r="AO52" s="1039"/>
      <c r="AP52" s="1039"/>
      <c r="AQ52" s="1039"/>
      <c r="AR52" s="1039"/>
      <c r="AS52" s="1039"/>
      <c r="AT52" s="1039"/>
      <c r="AU52" s="1039"/>
      <c r="AV52" s="1039"/>
      <c r="AW52" s="1039"/>
      <c r="AX52" s="1039"/>
      <c r="AY52" s="1039"/>
      <c r="AZ52" s="1040"/>
      <c r="BA52" s="1040"/>
      <c r="BB52" s="1040"/>
      <c r="BC52" s="1040"/>
      <c r="BD52" s="1040"/>
      <c r="BE52" s="985"/>
      <c r="BF52" s="985"/>
      <c r="BG52" s="985"/>
      <c r="BH52" s="985"/>
      <c r="BI52" s="986"/>
      <c r="BJ52" s="226"/>
      <c r="BK52" s="226"/>
      <c r="BL52" s="226"/>
      <c r="BM52" s="226"/>
      <c r="BN52" s="226"/>
      <c r="BO52" s="236"/>
      <c r="BP52" s="236"/>
      <c r="BQ52" s="233">
        <v>46</v>
      </c>
      <c r="BR52" s="234"/>
      <c r="BS52" s="1006"/>
      <c r="BT52" s="1007"/>
      <c r="BU52" s="1007"/>
      <c r="BV52" s="1007"/>
      <c r="BW52" s="1007"/>
      <c r="BX52" s="1007"/>
      <c r="BY52" s="1007"/>
      <c r="BZ52" s="1007"/>
      <c r="CA52" s="1007"/>
      <c r="CB52" s="1007"/>
      <c r="CC52" s="1007"/>
      <c r="CD52" s="1007"/>
      <c r="CE52" s="1007"/>
      <c r="CF52" s="1007"/>
      <c r="CG52" s="1028"/>
      <c r="CH52" s="1003"/>
      <c r="CI52" s="1004"/>
      <c r="CJ52" s="1004"/>
      <c r="CK52" s="1004"/>
      <c r="CL52" s="1005"/>
      <c r="CM52" s="1003"/>
      <c r="CN52" s="1004"/>
      <c r="CO52" s="1004"/>
      <c r="CP52" s="1004"/>
      <c r="CQ52" s="1005"/>
      <c r="CR52" s="1003"/>
      <c r="CS52" s="1004"/>
      <c r="CT52" s="1004"/>
      <c r="CU52" s="1004"/>
      <c r="CV52" s="1005"/>
      <c r="CW52" s="1003"/>
      <c r="CX52" s="1004"/>
      <c r="CY52" s="1004"/>
      <c r="CZ52" s="1004"/>
      <c r="DA52" s="1005"/>
      <c r="DB52" s="1003"/>
      <c r="DC52" s="1004"/>
      <c r="DD52" s="1004"/>
      <c r="DE52" s="1004"/>
      <c r="DF52" s="1005"/>
      <c r="DG52" s="1003"/>
      <c r="DH52" s="1004"/>
      <c r="DI52" s="1004"/>
      <c r="DJ52" s="1004"/>
      <c r="DK52" s="1005"/>
      <c r="DL52" s="1003"/>
      <c r="DM52" s="1004"/>
      <c r="DN52" s="1004"/>
      <c r="DO52" s="1004"/>
      <c r="DP52" s="1005"/>
      <c r="DQ52" s="1003"/>
      <c r="DR52" s="1004"/>
      <c r="DS52" s="1004"/>
      <c r="DT52" s="1004"/>
      <c r="DU52" s="1005"/>
      <c r="DV52" s="1006"/>
      <c r="DW52" s="1007"/>
      <c r="DX52" s="1007"/>
      <c r="DY52" s="1007"/>
      <c r="DZ52" s="1008"/>
      <c r="EA52" s="224"/>
    </row>
    <row r="53" spans="1:131" ht="26.25" customHeight="1">
      <c r="A53" s="233">
        <v>26</v>
      </c>
      <c r="B53" s="1044"/>
      <c r="C53" s="1045"/>
      <c r="D53" s="1045"/>
      <c r="E53" s="1045"/>
      <c r="F53" s="1045"/>
      <c r="G53" s="1045"/>
      <c r="H53" s="1045"/>
      <c r="I53" s="1045"/>
      <c r="J53" s="1045"/>
      <c r="K53" s="1045"/>
      <c r="L53" s="1045"/>
      <c r="M53" s="1045"/>
      <c r="N53" s="1045"/>
      <c r="O53" s="1045"/>
      <c r="P53" s="1046"/>
      <c r="Q53" s="1047"/>
      <c r="R53" s="1039"/>
      <c r="S53" s="1039"/>
      <c r="T53" s="1039"/>
      <c r="U53" s="1039"/>
      <c r="V53" s="1039"/>
      <c r="W53" s="1039"/>
      <c r="X53" s="1039"/>
      <c r="Y53" s="1039"/>
      <c r="Z53" s="1039"/>
      <c r="AA53" s="1039"/>
      <c r="AB53" s="1039"/>
      <c r="AC53" s="1039"/>
      <c r="AD53" s="1039"/>
      <c r="AE53" s="1048"/>
      <c r="AF53" s="1049"/>
      <c r="AG53" s="1050"/>
      <c r="AH53" s="1050"/>
      <c r="AI53" s="1050"/>
      <c r="AJ53" s="1051"/>
      <c r="AK53" s="1038"/>
      <c r="AL53" s="1039"/>
      <c r="AM53" s="1039"/>
      <c r="AN53" s="1039"/>
      <c r="AO53" s="1039"/>
      <c r="AP53" s="1039"/>
      <c r="AQ53" s="1039"/>
      <c r="AR53" s="1039"/>
      <c r="AS53" s="1039"/>
      <c r="AT53" s="1039"/>
      <c r="AU53" s="1039"/>
      <c r="AV53" s="1039"/>
      <c r="AW53" s="1039"/>
      <c r="AX53" s="1039"/>
      <c r="AY53" s="1039"/>
      <c r="AZ53" s="1040"/>
      <c r="BA53" s="1040"/>
      <c r="BB53" s="1040"/>
      <c r="BC53" s="1040"/>
      <c r="BD53" s="1040"/>
      <c r="BE53" s="985"/>
      <c r="BF53" s="985"/>
      <c r="BG53" s="985"/>
      <c r="BH53" s="985"/>
      <c r="BI53" s="986"/>
      <c r="BJ53" s="226"/>
      <c r="BK53" s="226"/>
      <c r="BL53" s="226"/>
      <c r="BM53" s="226"/>
      <c r="BN53" s="226"/>
      <c r="BO53" s="236"/>
      <c r="BP53" s="236"/>
      <c r="BQ53" s="233">
        <v>47</v>
      </c>
      <c r="BR53" s="234"/>
      <c r="BS53" s="1006"/>
      <c r="BT53" s="1007"/>
      <c r="BU53" s="1007"/>
      <c r="BV53" s="1007"/>
      <c r="BW53" s="1007"/>
      <c r="BX53" s="1007"/>
      <c r="BY53" s="1007"/>
      <c r="BZ53" s="1007"/>
      <c r="CA53" s="1007"/>
      <c r="CB53" s="1007"/>
      <c r="CC53" s="1007"/>
      <c r="CD53" s="1007"/>
      <c r="CE53" s="1007"/>
      <c r="CF53" s="1007"/>
      <c r="CG53" s="1028"/>
      <c r="CH53" s="1003"/>
      <c r="CI53" s="1004"/>
      <c r="CJ53" s="1004"/>
      <c r="CK53" s="1004"/>
      <c r="CL53" s="1005"/>
      <c r="CM53" s="1003"/>
      <c r="CN53" s="1004"/>
      <c r="CO53" s="1004"/>
      <c r="CP53" s="1004"/>
      <c r="CQ53" s="1005"/>
      <c r="CR53" s="1003"/>
      <c r="CS53" s="1004"/>
      <c r="CT53" s="1004"/>
      <c r="CU53" s="1004"/>
      <c r="CV53" s="1005"/>
      <c r="CW53" s="1003"/>
      <c r="CX53" s="1004"/>
      <c r="CY53" s="1004"/>
      <c r="CZ53" s="1004"/>
      <c r="DA53" s="1005"/>
      <c r="DB53" s="1003"/>
      <c r="DC53" s="1004"/>
      <c r="DD53" s="1004"/>
      <c r="DE53" s="1004"/>
      <c r="DF53" s="1005"/>
      <c r="DG53" s="1003"/>
      <c r="DH53" s="1004"/>
      <c r="DI53" s="1004"/>
      <c r="DJ53" s="1004"/>
      <c r="DK53" s="1005"/>
      <c r="DL53" s="1003"/>
      <c r="DM53" s="1004"/>
      <c r="DN53" s="1004"/>
      <c r="DO53" s="1004"/>
      <c r="DP53" s="1005"/>
      <c r="DQ53" s="1003"/>
      <c r="DR53" s="1004"/>
      <c r="DS53" s="1004"/>
      <c r="DT53" s="1004"/>
      <c r="DU53" s="1005"/>
      <c r="DV53" s="1006"/>
      <c r="DW53" s="1007"/>
      <c r="DX53" s="1007"/>
      <c r="DY53" s="1007"/>
      <c r="DZ53" s="1008"/>
      <c r="EA53" s="224"/>
    </row>
    <row r="54" spans="1:131" ht="26.25" customHeight="1">
      <c r="A54" s="233">
        <v>27</v>
      </c>
      <c r="B54" s="1044"/>
      <c r="C54" s="1045"/>
      <c r="D54" s="1045"/>
      <c r="E54" s="1045"/>
      <c r="F54" s="1045"/>
      <c r="G54" s="1045"/>
      <c r="H54" s="1045"/>
      <c r="I54" s="1045"/>
      <c r="J54" s="1045"/>
      <c r="K54" s="1045"/>
      <c r="L54" s="1045"/>
      <c r="M54" s="1045"/>
      <c r="N54" s="1045"/>
      <c r="O54" s="1045"/>
      <c r="P54" s="1046"/>
      <c r="Q54" s="1047"/>
      <c r="R54" s="1039"/>
      <c r="S54" s="1039"/>
      <c r="T54" s="1039"/>
      <c r="U54" s="1039"/>
      <c r="V54" s="1039"/>
      <c r="W54" s="1039"/>
      <c r="X54" s="1039"/>
      <c r="Y54" s="1039"/>
      <c r="Z54" s="1039"/>
      <c r="AA54" s="1039"/>
      <c r="AB54" s="1039"/>
      <c r="AC54" s="1039"/>
      <c r="AD54" s="1039"/>
      <c r="AE54" s="1048"/>
      <c r="AF54" s="1049"/>
      <c r="AG54" s="1050"/>
      <c r="AH54" s="1050"/>
      <c r="AI54" s="1050"/>
      <c r="AJ54" s="1051"/>
      <c r="AK54" s="1038"/>
      <c r="AL54" s="1039"/>
      <c r="AM54" s="1039"/>
      <c r="AN54" s="1039"/>
      <c r="AO54" s="1039"/>
      <c r="AP54" s="1039"/>
      <c r="AQ54" s="1039"/>
      <c r="AR54" s="1039"/>
      <c r="AS54" s="1039"/>
      <c r="AT54" s="1039"/>
      <c r="AU54" s="1039"/>
      <c r="AV54" s="1039"/>
      <c r="AW54" s="1039"/>
      <c r="AX54" s="1039"/>
      <c r="AY54" s="1039"/>
      <c r="AZ54" s="1040"/>
      <c r="BA54" s="1040"/>
      <c r="BB54" s="1040"/>
      <c r="BC54" s="1040"/>
      <c r="BD54" s="1040"/>
      <c r="BE54" s="985"/>
      <c r="BF54" s="985"/>
      <c r="BG54" s="985"/>
      <c r="BH54" s="985"/>
      <c r="BI54" s="986"/>
      <c r="BJ54" s="226"/>
      <c r="BK54" s="226"/>
      <c r="BL54" s="226"/>
      <c r="BM54" s="226"/>
      <c r="BN54" s="226"/>
      <c r="BO54" s="236"/>
      <c r="BP54" s="236"/>
      <c r="BQ54" s="233">
        <v>48</v>
      </c>
      <c r="BR54" s="234"/>
      <c r="BS54" s="1006"/>
      <c r="BT54" s="1007"/>
      <c r="BU54" s="1007"/>
      <c r="BV54" s="1007"/>
      <c r="BW54" s="1007"/>
      <c r="BX54" s="1007"/>
      <c r="BY54" s="1007"/>
      <c r="BZ54" s="1007"/>
      <c r="CA54" s="1007"/>
      <c r="CB54" s="1007"/>
      <c r="CC54" s="1007"/>
      <c r="CD54" s="1007"/>
      <c r="CE54" s="1007"/>
      <c r="CF54" s="1007"/>
      <c r="CG54" s="1028"/>
      <c r="CH54" s="1003"/>
      <c r="CI54" s="1004"/>
      <c r="CJ54" s="1004"/>
      <c r="CK54" s="1004"/>
      <c r="CL54" s="1005"/>
      <c r="CM54" s="1003"/>
      <c r="CN54" s="1004"/>
      <c r="CO54" s="1004"/>
      <c r="CP54" s="1004"/>
      <c r="CQ54" s="1005"/>
      <c r="CR54" s="1003"/>
      <c r="CS54" s="1004"/>
      <c r="CT54" s="1004"/>
      <c r="CU54" s="1004"/>
      <c r="CV54" s="1005"/>
      <c r="CW54" s="1003"/>
      <c r="CX54" s="1004"/>
      <c r="CY54" s="1004"/>
      <c r="CZ54" s="1004"/>
      <c r="DA54" s="1005"/>
      <c r="DB54" s="1003"/>
      <c r="DC54" s="1004"/>
      <c r="DD54" s="1004"/>
      <c r="DE54" s="1004"/>
      <c r="DF54" s="1005"/>
      <c r="DG54" s="1003"/>
      <c r="DH54" s="1004"/>
      <c r="DI54" s="1004"/>
      <c r="DJ54" s="1004"/>
      <c r="DK54" s="1005"/>
      <c r="DL54" s="1003"/>
      <c r="DM54" s="1004"/>
      <c r="DN54" s="1004"/>
      <c r="DO54" s="1004"/>
      <c r="DP54" s="1005"/>
      <c r="DQ54" s="1003"/>
      <c r="DR54" s="1004"/>
      <c r="DS54" s="1004"/>
      <c r="DT54" s="1004"/>
      <c r="DU54" s="1005"/>
      <c r="DV54" s="1006"/>
      <c r="DW54" s="1007"/>
      <c r="DX54" s="1007"/>
      <c r="DY54" s="1007"/>
      <c r="DZ54" s="1008"/>
      <c r="EA54" s="224"/>
    </row>
    <row r="55" spans="1:131" ht="26.25" customHeight="1">
      <c r="A55" s="233">
        <v>28</v>
      </c>
      <c r="B55" s="1044"/>
      <c r="C55" s="1045"/>
      <c r="D55" s="1045"/>
      <c r="E55" s="1045"/>
      <c r="F55" s="1045"/>
      <c r="G55" s="1045"/>
      <c r="H55" s="1045"/>
      <c r="I55" s="1045"/>
      <c r="J55" s="1045"/>
      <c r="K55" s="1045"/>
      <c r="L55" s="1045"/>
      <c r="M55" s="1045"/>
      <c r="N55" s="1045"/>
      <c r="O55" s="1045"/>
      <c r="P55" s="1046"/>
      <c r="Q55" s="1047"/>
      <c r="R55" s="1039"/>
      <c r="S55" s="1039"/>
      <c r="T55" s="1039"/>
      <c r="U55" s="1039"/>
      <c r="V55" s="1039"/>
      <c r="W55" s="1039"/>
      <c r="X55" s="1039"/>
      <c r="Y55" s="1039"/>
      <c r="Z55" s="1039"/>
      <c r="AA55" s="1039"/>
      <c r="AB55" s="1039"/>
      <c r="AC55" s="1039"/>
      <c r="AD55" s="1039"/>
      <c r="AE55" s="1048"/>
      <c r="AF55" s="1049"/>
      <c r="AG55" s="1050"/>
      <c r="AH55" s="1050"/>
      <c r="AI55" s="1050"/>
      <c r="AJ55" s="1051"/>
      <c r="AK55" s="1038"/>
      <c r="AL55" s="1039"/>
      <c r="AM55" s="1039"/>
      <c r="AN55" s="1039"/>
      <c r="AO55" s="1039"/>
      <c r="AP55" s="1039"/>
      <c r="AQ55" s="1039"/>
      <c r="AR55" s="1039"/>
      <c r="AS55" s="1039"/>
      <c r="AT55" s="1039"/>
      <c r="AU55" s="1039"/>
      <c r="AV55" s="1039"/>
      <c r="AW55" s="1039"/>
      <c r="AX55" s="1039"/>
      <c r="AY55" s="1039"/>
      <c r="AZ55" s="1040"/>
      <c r="BA55" s="1040"/>
      <c r="BB55" s="1040"/>
      <c r="BC55" s="1040"/>
      <c r="BD55" s="1040"/>
      <c r="BE55" s="985"/>
      <c r="BF55" s="985"/>
      <c r="BG55" s="985"/>
      <c r="BH55" s="985"/>
      <c r="BI55" s="986"/>
      <c r="BJ55" s="226"/>
      <c r="BK55" s="226"/>
      <c r="BL55" s="226"/>
      <c r="BM55" s="226"/>
      <c r="BN55" s="226"/>
      <c r="BO55" s="236"/>
      <c r="BP55" s="236"/>
      <c r="BQ55" s="233">
        <v>49</v>
      </c>
      <c r="BR55" s="234"/>
      <c r="BS55" s="1006"/>
      <c r="BT55" s="1007"/>
      <c r="BU55" s="1007"/>
      <c r="BV55" s="1007"/>
      <c r="BW55" s="1007"/>
      <c r="BX55" s="1007"/>
      <c r="BY55" s="1007"/>
      <c r="BZ55" s="1007"/>
      <c r="CA55" s="1007"/>
      <c r="CB55" s="1007"/>
      <c r="CC55" s="1007"/>
      <c r="CD55" s="1007"/>
      <c r="CE55" s="1007"/>
      <c r="CF55" s="1007"/>
      <c r="CG55" s="1028"/>
      <c r="CH55" s="1003"/>
      <c r="CI55" s="1004"/>
      <c r="CJ55" s="1004"/>
      <c r="CK55" s="1004"/>
      <c r="CL55" s="1005"/>
      <c r="CM55" s="1003"/>
      <c r="CN55" s="1004"/>
      <c r="CO55" s="1004"/>
      <c r="CP55" s="1004"/>
      <c r="CQ55" s="1005"/>
      <c r="CR55" s="1003"/>
      <c r="CS55" s="1004"/>
      <c r="CT55" s="1004"/>
      <c r="CU55" s="1004"/>
      <c r="CV55" s="1005"/>
      <c r="CW55" s="1003"/>
      <c r="CX55" s="1004"/>
      <c r="CY55" s="1004"/>
      <c r="CZ55" s="1004"/>
      <c r="DA55" s="1005"/>
      <c r="DB55" s="1003"/>
      <c r="DC55" s="1004"/>
      <c r="DD55" s="1004"/>
      <c r="DE55" s="1004"/>
      <c r="DF55" s="1005"/>
      <c r="DG55" s="1003"/>
      <c r="DH55" s="1004"/>
      <c r="DI55" s="1004"/>
      <c r="DJ55" s="1004"/>
      <c r="DK55" s="1005"/>
      <c r="DL55" s="1003"/>
      <c r="DM55" s="1004"/>
      <c r="DN55" s="1004"/>
      <c r="DO55" s="1004"/>
      <c r="DP55" s="1005"/>
      <c r="DQ55" s="1003"/>
      <c r="DR55" s="1004"/>
      <c r="DS55" s="1004"/>
      <c r="DT55" s="1004"/>
      <c r="DU55" s="1005"/>
      <c r="DV55" s="1006"/>
      <c r="DW55" s="1007"/>
      <c r="DX55" s="1007"/>
      <c r="DY55" s="1007"/>
      <c r="DZ55" s="1008"/>
      <c r="EA55" s="224"/>
    </row>
    <row r="56" spans="1:131" ht="26.25" customHeight="1">
      <c r="A56" s="233">
        <v>29</v>
      </c>
      <c r="B56" s="1044"/>
      <c r="C56" s="1045"/>
      <c r="D56" s="1045"/>
      <c r="E56" s="1045"/>
      <c r="F56" s="1045"/>
      <c r="G56" s="1045"/>
      <c r="H56" s="1045"/>
      <c r="I56" s="1045"/>
      <c r="J56" s="1045"/>
      <c r="K56" s="1045"/>
      <c r="L56" s="1045"/>
      <c r="M56" s="1045"/>
      <c r="N56" s="1045"/>
      <c r="O56" s="1045"/>
      <c r="P56" s="1046"/>
      <c r="Q56" s="1047"/>
      <c r="R56" s="1039"/>
      <c r="S56" s="1039"/>
      <c r="T56" s="1039"/>
      <c r="U56" s="1039"/>
      <c r="V56" s="1039"/>
      <c r="W56" s="1039"/>
      <c r="X56" s="1039"/>
      <c r="Y56" s="1039"/>
      <c r="Z56" s="1039"/>
      <c r="AA56" s="1039"/>
      <c r="AB56" s="1039"/>
      <c r="AC56" s="1039"/>
      <c r="AD56" s="1039"/>
      <c r="AE56" s="1048"/>
      <c r="AF56" s="1049"/>
      <c r="AG56" s="1050"/>
      <c r="AH56" s="1050"/>
      <c r="AI56" s="1050"/>
      <c r="AJ56" s="1051"/>
      <c r="AK56" s="1038"/>
      <c r="AL56" s="1039"/>
      <c r="AM56" s="1039"/>
      <c r="AN56" s="1039"/>
      <c r="AO56" s="1039"/>
      <c r="AP56" s="1039"/>
      <c r="AQ56" s="1039"/>
      <c r="AR56" s="1039"/>
      <c r="AS56" s="1039"/>
      <c r="AT56" s="1039"/>
      <c r="AU56" s="1039"/>
      <c r="AV56" s="1039"/>
      <c r="AW56" s="1039"/>
      <c r="AX56" s="1039"/>
      <c r="AY56" s="1039"/>
      <c r="AZ56" s="1040"/>
      <c r="BA56" s="1040"/>
      <c r="BB56" s="1040"/>
      <c r="BC56" s="1040"/>
      <c r="BD56" s="1040"/>
      <c r="BE56" s="985"/>
      <c r="BF56" s="985"/>
      <c r="BG56" s="985"/>
      <c r="BH56" s="985"/>
      <c r="BI56" s="986"/>
      <c r="BJ56" s="226"/>
      <c r="BK56" s="226"/>
      <c r="BL56" s="226"/>
      <c r="BM56" s="226"/>
      <c r="BN56" s="226"/>
      <c r="BO56" s="236"/>
      <c r="BP56" s="236"/>
      <c r="BQ56" s="233">
        <v>50</v>
      </c>
      <c r="BR56" s="234"/>
      <c r="BS56" s="1006"/>
      <c r="BT56" s="1007"/>
      <c r="BU56" s="1007"/>
      <c r="BV56" s="1007"/>
      <c r="BW56" s="1007"/>
      <c r="BX56" s="1007"/>
      <c r="BY56" s="1007"/>
      <c r="BZ56" s="1007"/>
      <c r="CA56" s="1007"/>
      <c r="CB56" s="1007"/>
      <c r="CC56" s="1007"/>
      <c r="CD56" s="1007"/>
      <c r="CE56" s="1007"/>
      <c r="CF56" s="1007"/>
      <c r="CG56" s="1028"/>
      <c r="CH56" s="1003"/>
      <c r="CI56" s="1004"/>
      <c r="CJ56" s="1004"/>
      <c r="CK56" s="1004"/>
      <c r="CL56" s="1005"/>
      <c r="CM56" s="1003"/>
      <c r="CN56" s="1004"/>
      <c r="CO56" s="1004"/>
      <c r="CP56" s="1004"/>
      <c r="CQ56" s="1005"/>
      <c r="CR56" s="1003"/>
      <c r="CS56" s="1004"/>
      <c r="CT56" s="1004"/>
      <c r="CU56" s="1004"/>
      <c r="CV56" s="1005"/>
      <c r="CW56" s="1003"/>
      <c r="CX56" s="1004"/>
      <c r="CY56" s="1004"/>
      <c r="CZ56" s="1004"/>
      <c r="DA56" s="1005"/>
      <c r="DB56" s="1003"/>
      <c r="DC56" s="1004"/>
      <c r="DD56" s="1004"/>
      <c r="DE56" s="1004"/>
      <c r="DF56" s="1005"/>
      <c r="DG56" s="1003"/>
      <c r="DH56" s="1004"/>
      <c r="DI56" s="1004"/>
      <c r="DJ56" s="1004"/>
      <c r="DK56" s="1005"/>
      <c r="DL56" s="1003"/>
      <c r="DM56" s="1004"/>
      <c r="DN56" s="1004"/>
      <c r="DO56" s="1004"/>
      <c r="DP56" s="1005"/>
      <c r="DQ56" s="1003"/>
      <c r="DR56" s="1004"/>
      <c r="DS56" s="1004"/>
      <c r="DT56" s="1004"/>
      <c r="DU56" s="1005"/>
      <c r="DV56" s="1006"/>
      <c r="DW56" s="1007"/>
      <c r="DX56" s="1007"/>
      <c r="DY56" s="1007"/>
      <c r="DZ56" s="1008"/>
      <c r="EA56" s="224"/>
    </row>
    <row r="57" spans="1:131" ht="26.25" customHeight="1">
      <c r="A57" s="233">
        <v>30</v>
      </c>
      <c r="B57" s="1044"/>
      <c r="C57" s="1045"/>
      <c r="D57" s="1045"/>
      <c r="E57" s="1045"/>
      <c r="F57" s="1045"/>
      <c r="G57" s="1045"/>
      <c r="H57" s="1045"/>
      <c r="I57" s="1045"/>
      <c r="J57" s="1045"/>
      <c r="K57" s="1045"/>
      <c r="L57" s="1045"/>
      <c r="M57" s="1045"/>
      <c r="N57" s="1045"/>
      <c r="O57" s="1045"/>
      <c r="P57" s="1046"/>
      <c r="Q57" s="1047"/>
      <c r="R57" s="1039"/>
      <c r="S57" s="1039"/>
      <c r="T57" s="1039"/>
      <c r="U57" s="1039"/>
      <c r="V57" s="1039"/>
      <c r="W57" s="1039"/>
      <c r="X57" s="1039"/>
      <c r="Y57" s="1039"/>
      <c r="Z57" s="1039"/>
      <c r="AA57" s="1039"/>
      <c r="AB57" s="1039"/>
      <c r="AC57" s="1039"/>
      <c r="AD57" s="1039"/>
      <c r="AE57" s="1048"/>
      <c r="AF57" s="1049"/>
      <c r="AG57" s="1050"/>
      <c r="AH57" s="1050"/>
      <c r="AI57" s="1050"/>
      <c r="AJ57" s="1051"/>
      <c r="AK57" s="1038"/>
      <c r="AL57" s="1039"/>
      <c r="AM57" s="1039"/>
      <c r="AN57" s="1039"/>
      <c r="AO57" s="1039"/>
      <c r="AP57" s="1039"/>
      <c r="AQ57" s="1039"/>
      <c r="AR57" s="1039"/>
      <c r="AS57" s="1039"/>
      <c r="AT57" s="1039"/>
      <c r="AU57" s="1039"/>
      <c r="AV57" s="1039"/>
      <c r="AW57" s="1039"/>
      <c r="AX57" s="1039"/>
      <c r="AY57" s="1039"/>
      <c r="AZ57" s="1040"/>
      <c r="BA57" s="1040"/>
      <c r="BB57" s="1040"/>
      <c r="BC57" s="1040"/>
      <c r="BD57" s="1040"/>
      <c r="BE57" s="985"/>
      <c r="BF57" s="985"/>
      <c r="BG57" s="985"/>
      <c r="BH57" s="985"/>
      <c r="BI57" s="986"/>
      <c r="BJ57" s="226"/>
      <c r="BK57" s="226"/>
      <c r="BL57" s="226"/>
      <c r="BM57" s="226"/>
      <c r="BN57" s="226"/>
      <c r="BO57" s="236"/>
      <c r="BP57" s="236"/>
      <c r="BQ57" s="233">
        <v>51</v>
      </c>
      <c r="BR57" s="234"/>
      <c r="BS57" s="1006"/>
      <c r="BT57" s="1007"/>
      <c r="BU57" s="1007"/>
      <c r="BV57" s="1007"/>
      <c r="BW57" s="1007"/>
      <c r="BX57" s="1007"/>
      <c r="BY57" s="1007"/>
      <c r="BZ57" s="1007"/>
      <c r="CA57" s="1007"/>
      <c r="CB57" s="1007"/>
      <c r="CC57" s="1007"/>
      <c r="CD57" s="1007"/>
      <c r="CE57" s="1007"/>
      <c r="CF57" s="1007"/>
      <c r="CG57" s="1028"/>
      <c r="CH57" s="1003"/>
      <c r="CI57" s="1004"/>
      <c r="CJ57" s="1004"/>
      <c r="CK57" s="1004"/>
      <c r="CL57" s="1005"/>
      <c r="CM57" s="1003"/>
      <c r="CN57" s="1004"/>
      <c r="CO57" s="1004"/>
      <c r="CP57" s="1004"/>
      <c r="CQ57" s="1005"/>
      <c r="CR57" s="1003"/>
      <c r="CS57" s="1004"/>
      <c r="CT57" s="1004"/>
      <c r="CU57" s="1004"/>
      <c r="CV57" s="1005"/>
      <c r="CW57" s="1003"/>
      <c r="CX57" s="1004"/>
      <c r="CY57" s="1004"/>
      <c r="CZ57" s="1004"/>
      <c r="DA57" s="1005"/>
      <c r="DB57" s="1003"/>
      <c r="DC57" s="1004"/>
      <c r="DD57" s="1004"/>
      <c r="DE57" s="1004"/>
      <c r="DF57" s="1005"/>
      <c r="DG57" s="1003"/>
      <c r="DH57" s="1004"/>
      <c r="DI57" s="1004"/>
      <c r="DJ57" s="1004"/>
      <c r="DK57" s="1005"/>
      <c r="DL57" s="1003"/>
      <c r="DM57" s="1004"/>
      <c r="DN57" s="1004"/>
      <c r="DO57" s="1004"/>
      <c r="DP57" s="1005"/>
      <c r="DQ57" s="1003"/>
      <c r="DR57" s="1004"/>
      <c r="DS57" s="1004"/>
      <c r="DT57" s="1004"/>
      <c r="DU57" s="1005"/>
      <c r="DV57" s="1006"/>
      <c r="DW57" s="1007"/>
      <c r="DX57" s="1007"/>
      <c r="DY57" s="1007"/>
      <c r="DZ57" s="1008"/>
      <c r="EA57" s="224"/>
    </row>
    <row r="58" spans="1:131" ht="26.25" customHeight="1">
      <c r="A58" s="233">
        <v>31</v>
      </c>
      <c r="B58" s="1044"/>
      <c r="C58" s="1045"/>
      <c r="D58" s="1045"/>
      <c r="E58" s="1045"/>
      <c r="F58" s="1045"/>
      <c r="G58" s="1045"/>
      <c r="H58" s="1045"/>
      <c r="I58" s="1045"/>
      <c r="J58" s="1045"/>
      <c r="K58" s="1045"/>
      <c r="L58" s="1045"/>
      <c r="M58" s="1045"/>
      <c r="N58" s="1045"/>
      <c r="O58" s="1045"/>
      <c r="P58" s="1046"/>
      <c r="Q58" s="1047"/>
      <c r="R58" s="1039"/>
      <c r="S58" s="1039"/>
      <c r="T58" s="1039"/>
      <c r="U58" s="1039"/>
      <c r="V58" s="1039"/>
      <c r="W58" s="1039"/>
      <c r="X58" s="1039"/>
      <c r="Y58" s="1039"/>
      <c r="Z58" s="1039"/>
      <c r="AA58" s="1039"/>
      <c r="AB58" s="1039"/>
      <c r="AC58" s="1039"/>
      <c r="AD58" s="1039"/>
      <c r="AE58" s="1048"/>
      <c r="AF58" s="1049"/>
      <c r="AG58" s="1050"/>
      <c r="AH58" s="1050"/>
      <c r="AI58" s="1050"/>
      <c r="AJ58" s="1051"/>
      <c r="AK58" s="1038"/>
      <c r="AL58" s="1039"/>
      <c r="AM58" s="1039"/>
      <c r="AN58" s="1039"/>
      <c r="AO58" s="1039"/>
      <c r="AP58" s="1039"/>
      <c r="AQ58" s="1039"/>
      <c r="AR58" s="1039"/>
      <c r="AS58" s="1039"/>
      <c r="AT58" s="1039"/>
      <c r="AU58" s="1039"/>
      <c r="AV58" s="1039"/>
      <c r="AW58" s="1039"/>
      <c r="AX58" s="1039"/>
      <c r="AY58" s="1039"/>
      <c r="AZ58" s="1040"/>
      <c r="BA58" s="1040"/>
      <c r="BB58" s="1040"/>
      <c r="BC58" s="1040"/>
      <c r="BD58" s="1040"/>
      <c r="BE58" s="985"/>
      <c r="BF58" s="985"/>
      <c r="BG58" s="985"/>
      <c r="BH58" s="985"/>
      <c r="BI58" s="986"/>
      <c r="BJ58" s="226"/>
      <c r="BK58" s="226"/>
      <c r="BL58" s="226"/>
      <c r="BM58" s="226"/>
      <c r="BN58" s="226"/>
      <c r="BO58" s="236"/>
      <c r="BP58" s="236"/>
      <c r="BQ58" s="233">
        <v>52</v>
      </c>
      <c r="BR58" s="234"/>
      <c r="BS58" s="1006"/>
      <c r="BT58" s="1007"/>
      <c r="BU58" s="1007"/>
      <c r="BV58" s="1007"/>
      <c r="BW58" s="1007"/>
      <c r="BX58" s="1007"/>
      <c r="BY58" s="1007"/>
      <c r="BZ58" s="1007"/>
      <c r="CA58" s="1007"/>
      <c r="CB58" s="1007"/>
      <c r="CC58" s="1007"/>
      <c r="CD58" s="1007"/>
      <c r="CE58" s="1007"/>
      <c r="CF58" s="1007"/>
      <c r="CG58" s="1028"/>
      <c r="CH58" s="1003"/>
      <c r="CI58" s="1004"/>
      <c r="CJ58" s="1004"/>
      <c r="CK58" s="1004"/>
      <c r="CL58" s="1005"/>
      <c r="CM58" s="1003"/>
      <c r="CN58" s="1004"/>
      <c r="CO58" s="1004"/>
      <c r="CP58" s="1004"/>
      <c r="CQ58" s="1005"/>
      <c r="CR58" s="1003"/>
      <c r="CS58" s="1004"/>
      <c r="CT58" s="1004"/>
      <c r="CU58" s="1004"/>
      <c r="CV58" s="1005"/>
      <c r="CW58" s="1003"/>
      <c r="CX58" s="1004"/>
      <c r="CY58" s="1004"/>
      <c r="CZ58" s="1004"/>
      <c r="DA58" s="1005"/>
      <c r="DB58" s="1003"/>
      <c r="DC58" s="1004"/>
      <c r="DD58" s="1004"/>
      <c r="DE58" s="1004"/>
      <c r="DF58" s="1005"/>
      <c r="DG58" s="1003"/>
      <c r="DH58" s="1004"/>
      <c r="DI58" s="1004"/>
      <c r="DJ58" s="1004"/>
      <c r="DK58" s="1005"/>
      <c r="DL58" s="1003"/>
      <c r="DM58" s="1004"/>
      <c r="DN58" s="1004"/>
      <c r="DO58" s="1004"/>
      <c r="DP58" s="1005"/>
      <c r="DQ58" s="1003"/>
      <c r="DR58" s="1004"/>
      <c r="DS58" s="1004"/>
      <c r="DT58" s="1004"/>
      <c r="DU58" s="1005"/>
      <c r="DV58" s="1006"/>
      <c r="DW58" s="1007"/>
      <c r="DX58" s="1007"/>
      <c r="DY58" s="1007"/>
      <c r="DZ58" s="1008"/>
      <c r="EA58" s="224"/>
    </row>
    <row r="59" spans="1:131" ht="26.25" customHeight="1">
      <c r="A59" s="233">
        <v>32</v>
      </c>
      <c r="B59" s="1044"/>
      <c r="C59" s="1045"/>
      <c r="D59" s="1045"/>
      <c r="E59" s="1045"/>
      <c r="F59" s="1045"/>
      <c r="G59" s="1045"/>
      <c r="H59" s="1045"/>
      <c r="I59" s="1045"/>
      <c r="J59" s="1045"/>
      <c r="K59" s="1045"/>
      <c r="L59" s="1045"/>
      <c r="M59" s="1045"/>
      <c r="N59" s="1045"/>
      <c r="O59" s="1045"/>
      <c r="P59" s="1046"/>
      <c r="Q59" s="1047"/>
      <c r="R59" s="1039"/>
      <c r="S59" s="1039"/>
      <c r="T59" s="1039"/>
      <c r="U59" s="1039"/>
      <c r="V59" s="1039"/>
      <c r="W59" s="1039"/>
      <c r="X59" s="1039"/>
      <c r="Y59" s="1039"/>
      <c r="Z59" s="1039"/>
      <c r="AA59" s="1039"/>
      <c r="AB59" s="1039"/>
      <c r="AC59" s="1039"/>
      <c r="AD59" s="1039"/>
      <c r="AE59" s="1048"/>
      <c r="AF59" s="1049"/>
      <c r="AG59" s="1050"/>
      <c r="AH59" s="1050"/>
      <c r="AI59" s="1050"/>
      <c r="AJ59" s="1051"/>
      <c r="AK59" s="1038"/>
      <c r="AL59" s="1039"/>
      <c r="AM59" s="1039"/>
      <c r="AN59" s="1039"/>
      <c r="AO59" s="1039"/>
      <c r="AP59" s="1039"/>
      <c r="AQ59" s="1039"/>
      <c r="AR59" s="1039"/>
      <c r="AS59" s="1039"/>
      <c r="AT59" s="1039"/>
      <c r="AU59" s="1039"/>
      <c r="AV59" s="1039"/>
      <c r="AW59" s="1039"/>
      <c r="AX59" s="1039"/>
      <c r="AY59" s="1039"/>
      <c r="AZ59" s="1040"/>
      <c r="BA59" s="1040"/>
      <c r="BB59" s="1040"/>
      <c r="BC59" s="1040"/>
      <c r="BD59" s="1040"/>
      <c r="BE59" s="985"/>
      <c r="BF59" s="985"/>
      <c r="BG59" s="985"/>
      <c r="BH59" s="985"/>
      <c r="BI59" s="986"/>
      <c r="BJ59" s="226"/>
      <c r="BK59" s="226"/>
      <c r="BL59" s="226"/>
      <c r="BM59" s="226"/>
      <c r="BN59" s="226"/>
      <c r="BO59" s="236"/>
      <c r="BP59" s="236"/>
      <c r="BQ59" s="233">
        <v>53</v>
      </c>
      <c r="BR59" s="234"/>
      <c r="BS59" s="1006"/>
      <c r="BT59" s="1007"/>
      <c r="BU59" s="1007"/>
      <c r="BV59" s="1007"/>
      <c r="BW59" s="1007"/>
      <c r="BX59" s="1007"/>
      <c r="BY59" s="1007"/>
      <c r="BZ59" s="1007"/>
      <c r="CA59" s="1007"/>
      <c r="CB59" s="1007"/>
      <c r="CC59" s="1007"/>
      <c r="CD59" s="1007"/>
      <c r="CE59" s="1007"/>
      <c r="CF59" s="1007"/>
      <c r="CG59" s="1028"/>
      <c r="CH59" s="1003"/>
      <c r="CI59" s="1004"/>
      <c r="CJ59" s="1004"/>
      <c r="CK59" s="1004"/>
      <c r="CL59" s="1005"/>
      <c r="CM59" s="1003"/>
      <c r="CN59" s="1004"/>
      <c r="CO59" s="1004"/>
      <c r="CP59" s="1004"/>
      <c r="CQ59" s="1005"/>
      <c r="CR59" s="1003"/>
      <c r="CS59" s="1004"/>
      <c r="CT59" s="1004"/>
      <c r="CU59" s="1004"/>
      <c r="CV59" s="1005"/>
      <c r="CW59" s="1003"/>
      <c r="CX59" s="1004"/>
      <c r="CY59" s="1004"/>
      <c r="CZ59" s="1004"/>
      <c r="DA59" s="1005"/>
      <c r="DB59" s="1003"/>
      <c r="DC59" s="1004"/>
      <c r="DD59" s="1004"/>
      <c r="DE59" s="1004"/>
      <c r="DF59" s="1005"/>
      <c r="DG59" s="1003"/>
      <c r="DH59" s="1004"/>
      <c r="DI59" s="1004"/>
      <c r="DJ59" s="1004"/>
      <c r="DK59" s="1005"/>
      <c r="DL59" s="1003"/>
      <c r="DM59" s="1004"/>
      <c r="DN59" s="1004"/>
      <c r="DO59" s="1004"/>
      <c r="DP59" s="1005"/>
      <c r="DQ59" s="1003"/>
      <c r="DR59" s="1004"/>
      <c r="DS59" s="1004"/>
      <c r="DT59" s="1004"/>
      <c r="DU59" s="1005"/>
      <c r="DV59" s="1006"/>
      <c r="DW59" s="1007"/>
      <c r="DX59" s="1007"/>
      <c r="DY59" s="1007"/>
      <c r="DZ59" s="1008"/>
      <c r="EA59" s="224"/>
    </row>
    <row r="60" spans="1:131" ht="26.25" customHeight="1">
      <c r="A60" s="233">
        <v>33</v>
      </c>
      <c r="B60" s="1044"/>
      <c r="C60" s="1045"/>
      <c r="D60" s="1045"/>
      <c r="E60" s="1045"/>
      <c r="F60" s="1045"/>
      <c r="G60" s="1045"/>
      <c r="H60" s="1045"/>
      <c r="I60" s="1045"/>
      <c r="J60" s="1045"/>
      <c r="K60" s="1045"/>
      <c r="L60" s="1045"/>
      <c r="M60" s="1045"/>
      <c r="N60" s="1045"/>
      <c r="O60" s="1045"/>
      <c r="P60" s="1046"/>
      <c r="Q60" s="1047"/>
      <c r="R60" s="1039"/>
      <c r="S60" s="1039"/>
      <c r="T60" s="1039"/>
      <c r="U60" s="1039"/>
      <c r="V60" s="1039"/>
      <c r="W60" s="1039"/>
      <c r="X60" s="1039"/>
      <c r="Y60" s="1039"/>
      <c r="Z60" s="1039"/>
      <c r="AA60" s="1039"/>
      <c r="AB60" s="1039"/>
      <c r="AC60" s="1039"/>
      <c r="AD60" s="1039"/>
      <c r="AE60" s="1048"/>
      <c r="AF60" s="1049"/>
      <c r="AG60" s="1050"/>
      <c r="AH60" s="1050"/>
      <c r="AI60" s="1050"/>
      <c r="AJ60" s="1051"/>
      <c r="AK60" s="1038"/>
      <c r="AL60" s="1039"/>
      <c r="AM60" s="1039"/>
      <c r="AN60" s="1039"/>
      <c r="AO60" s="1039"/>
      <c r="AP60" s="1039"/>
      <c r="AQ60" s="1039"/>
      <c r="AR60" s="1039"/>
      <c r="AS60" s="1039"/>
      <c r="AT60" s="1039"/>
      <c r="AU60" s="1039"/>
      <c r="AV60" s="1039"/>
      <c r="AW60" s="1039"/>
      <c r="AX60" s="1039"/>
      <c r="AY60" s="1039"/>
      <c r="AZ60" s="1040"/>
      <c r="BA60" s="1040"/>
      <c r="BB60" s="1040"/>
      <c r="BC60" s="1040"/>
      <c r="BD60" s="1040"/>
      <c r="BE60" s="985"/>
      <c r="BF60" s="985"/>
      <c r="BG60" s="985"/>
      <c r="BH60" s="985"/>
      <c r="BI60" s="986"/>
      <c r="BJ60" s="226"/>
      <c r="BK60" s="226"/>
      <c r="BL60" s="226"/>
      <c r="BM60" s="226"/>
      <c r="BN60" s="226"/>
      <c r="BO60" s="236"/>
      <c r="BP60" s="236"/>
      <c r="BQ60" s="233">
        <v>54</v>
      </c>
      <c r="BR60" s="234"/>
      <c r="BS60" s="1006"/>
      <c r="BT60" s="1007"/>
      <c r="BU60" s="1007"/>
      <c r="BV60" s="1007"/>
      <c r="BW60" s="1007"/>
      <c r="BX60" s="1007"/>
      <c r="BY60" s="1007"/>
      <c r="BZ60" s="1007"/>
      <c r="CA60" s="1007"/>
      <c r="CB60" s="1007"/>
      <c r="CC60" s="1007"/>
      <c r="CD60" s="1007"/>
      <c r="CE60" s="1007"/>
      <c r="CF60" s="1007"/>
      <c r="CG60" s="1028"/>
      <c r="CH60" s="1003"/>
      <c r="CI60" s="1004"/>
      <c r="CJ60" s="1004"/>
      <c r="CK60" s="1004"/>
      <c r="CL60" s="1005"/>
      <c r="CM60" s="1003"/>
      <c r="CN60" s="1004"/>
      <c r="CO60" s="1004"/>
      <c r="CP60" s="1004"/>
      <c r="CQ60" s="1005"/>
      <c r="CR60" s="1003"/>
      <c r="CS60" s="1004"/>
      <c r="CT60" s="1004"/>
      <c r="CU60" s="1004"/>
      <c r="CV60" s="1005"/>
      <c r="CW60" s="1003"/>
      <c r="CX60" s="1004"/>
      <c r="CY60" s="1004"/>
      <c r="CZ60" s="1004"/>
      <c r="DA60" s="1005"/>
      <c r="DB60" s="1003"/>
      <c r="DC60" s="1004"/>
      <c r="DD60" s="1004"/>
      <c r="DE60" s="1004"/>
      <c r="DF60" s="1005"/>
      <c r="DG60" s="1003"/>
      <c r="DH60" s="1004"/>
      <c r="DI60" s="1004"/>
      <c r="DJ60" s="1004"/>
      <c r="DK60" s="1005"/>
      <c r="DL60" s="1003"/>
      <c r="DM60" s="1004"/>
      <c r="DN60" s="1004"/>
      <c r="DO60" s="1004"/>
      <c r="DP60" s="1005"/>
      <c r="DQ60" s="1003"/>
      <c r="DR60" s="1004"/>
      <c r="DS60" s="1004"/>
      <c r="DT60" s="1004"/>
      <c r="DU60" s="1005"/>
      <c r="DV60" s="1006"/>
      <c r="DW60" s="1007"/>
      <c r="DX60" s="1007"/>
      <c r="DY60" s="1007"/>
      <c r="DZ60" s="1008"/>
      <c r="EA60" s="224"/>
    </row>
    <row r="61" spans="1:131" ht="26.25" customHeight="1" thickBot="1">
      <c r="A61" s="233">
        <v>34</v>
      </c>
      <c r="B61" s="1044"/>
      <c r="C61" s="1045"/>
      <c r="D61" s="1045"/>
      <c r="E61" s="1045"/>
      <c r="F61" s="1045"/>
      <c r="G61" s="1045"/>
      <c r="H61" s="1045"/>
      <c r="I61" s="1045"/>
      <c r="J61" s="1045"/>
      <c r="K61" s="1045"/>
      <c r="L61" s="1045"/>
      <c r="M61" s="1045"/>
      <c r="N61" s="1045"/>
      <c r="O61" s="1045"/>
      <c r="P61" s="1046"/>
      <c r="Q61" s="1047"/>
      <c r="R61" s="1039"/>
      <c r="S61" s="1039"/>
      <c r="T61" s="1039"/>
      <c r="U61" s="1039"/>
      <c r="V61" s="1039"/>
      <c r="W61" s="1039"/>
      <c r="X61" s="1039"/>
      <c r="Y61" s="1039"/>
      <c r="Z61" s="1039"/>
      <c r="AA61" s="1039"/>
      <c r="AB61" s="1039"/>
      <c r="AC61" s="1039"/>
      <c r="AD61" s="1039"/>
      <c r="AE61" s="1048"/>
      <c r="AF61" s="1049"/>
      <c r="AG61" s="1050"/>
      <c r="AH61" s="1050"/>
      <c r="AI61" s="1050"/>
      <c r="AJ61" s="1051"/>
      <c r="AK61" s="1038"/>
      <c r="AL61" s="1039"/>
      <c r="AM61" s="1039"/>
      <c r="AN61" s="1039"/>
      <c r="AO61" s="1039"/>
      <c r="AP61" s="1039"/>
      <c r="AQ61" s="1039"/>
      <c r="AR61" s="1039"/>
      <c r="AS61" s="1039"/>
      <c r="AT61" s="1039"/>
      <c r="AU61" s="1039"/>
      <c r="AV61" s="1039"/>
      <c r="AW61" s="1039"/>
      <c r="AX61" s="1039"/>
      <c r="AY61" s="1039"/>
      <c r="AZ61" s="1040"/>
      <c r="BA61" s="1040"/>
      <c r="BB61" s="1040"/>
      <c r="BC61" s="1040"/>
      <c r="BD61" s="1040"/>
      <c r="BE61" s="985"/>
      <c r="BF61" s="985"/>
      <c r="BG61" s="985"/>
      <c r="BH61" s="985"/>
      <c r="BI61" s="986"/>
      <c r="BJ61" s="226"/>
      <c r="BK61" s="226"/>
      <c r="BL61" s="226"/>
      <c r="BM61" s="226"/>
      <c r="BN61" s="226"/>
      <c r="BO61" s="236"/>
      <c r="BP61" s="236"/>
      <c r="BQ61" s="233">
        <v>55</v>
      </c>
      <c r="BR61" s="234"/>
      <c r="BS61" s="1006"/>
      <c r="BT61" s="1007"/>
      <c r="BU61" s="1007"/>
      <c r="BV61" s="1007"/>
      <c r="BW61" s="1007"/>
      <c r="BX61" s="1007"/>
      <c r="BY61" s="1007"/>
      <c r="BZ61" s="1007"/>
      <c r="CA61" s="1007"/>
      <c r="CB61" s="1007"/>
      <c r="CC61" s="1007"/>
      <c r="CD61" s="1007"/>
      <c r="CE61" s="1007"/>
      <c r="CF61" s="1007"/>
      <c r="CG61" s="1028"/>
      <c r="CH61" s="1003"/>
      <c r="CI61" s="1004"/>
      <c r="CJ61" s="1004"/>
      <c r="CK61" s="1004"/>
      <c r="CL61" s="1005"/>
      <c r="CM61" s="1003"/>
      <c r="CN61" s="1004"/>
      <c r="CO61" s="1004"/>
      <c r="CP61" s="1004"/>
      <c r="CQ61" s="1005"/>
      <c r="CR61" s="1003"/>
      <c r="CS61" s="1004"/>
      <c r="CT61" s="1004"/>
      <c r="CU61" s="1004"/>
      <c r="CV61" s="1005"/>
      <c r="CW61" s="1003"/>
      <c r="CX61" s="1004"/>
      <c r="CY61" s="1004"/>
      <c r="CZ61" s="1004"/>
      <c r="DA61" s="1005"/>
      <c r="DB61" s="1003"/>
      <c r="DC61" s="1004"/>
      <c r="DD61" s="1004"/>
      <c r="DE61" s="1004"/>
      <c r="DF61" s="1005"/>
      <c r="DG61" s="1003"/>
      <c r="DH61" s="1004"/>
      <c r="DI61" s="1004"/>
      <c r="DJ61" s="1004"/>
      <c r="DK61" s="1005"/>
      <c r="DL61" s="1003"/>
      <c r="DM61" s="1004"/>
      <c r="DN61" s="1004"/>
      <c r="DO61" s="1004"/>
      <c r="DP61" s="1005"/>
      <c r="DQ61" s="1003"/>
      <c r="DR61" s="1004"/>
      <c r="DS61" s="1004"/>
      <c r="DT61" s="1004"/>
      <c r="DU61" s="1005"/>
      <c r="DV61" s="1006"/>
      <c r="DW61" s="1007"/>
      <c r="DX61" s="1007"/>
      <c r="DY61" s="1007"/>
      <c r="DZ61" s="1008"/>
      <c r="EA61" s="224"/>
    </row>
    <row r="62" spans="1:131" ht="26.25" customHeight="1">
      <c r="A62" s="233">
        <v>35</v>
      </c>
      <c r="B62" s="1044"/>
      <c r="C62" s="1045"/>
      <c r="D62" s="1045"/>
      <c r="E62" s="1045"/>
      <c r="F62" s="1045"/>
      <c r="G62" s="1045"/>
      <c r="H62" s="1045"/>
      <c r="I62" s="1045"/>
      <c r="J62" s="1045"/>
      <c r="K62" s="1045"/>
      <c r="L62" s="1045"/>
      <c r="M62" s="1045"/>
      <c r="N62" s="1045"/>
      <c r="O62" s="1045"/>
      <c r="P62" s="1046"/>
      <c r="Q62" s="1047"/>
      <c r="R62" s="1039"/>
      <c r="S62" s="1039"/>
      <c r="T62" s="1039"/>
      <c r="U62" s="1039"/>
      <c r="V62" s="1039"/>
      <c r="W62" s="1039"/>
      <c r="X62" s="1039"/>
      <c r="Y62" s="1039"/>
      <c r="Z62" s="1039"/>
      <c r="AA62" s="1039"/>
      <c r="AB62" s="1039"/>
      <c r="AC62" s="1039"/>
      <c r="AD62" s="1039"/>
      <c r="AE62" s="1048"/>
      <c r="AF62" s="1049"/>
      <c r="AG62" s="1050"/>
      <c r="AH62" s="1050"/>
      <c r="AI62" s="1050"/>
      <c r="AJ62" s="1051"/>
      <c r="AK62" s="1038"/>
      <c r="AL62" s="1039"/>
      <c r="AM62" s="1039"/>
      <c r="AN62" s="1039"/>
      <c r="AO62" s="1039"/>
      <c r="AP62" s="1039"/>
      <c r="AQ62" s="1039"/>
      <c r="AR62" s="1039"/>
      <c r="AS62" s="1039"/>
      <c r="AT62" s="1039"/>
      <c r="AU62" s="1039"/>
      <c r="AV62" s="1039"/>
      <c r="AW62" s="1039"/>
      <c r="AX62" s="1039"/>
      <c r="AY62" s="1039"/>
      <c r="AZ62" s="1040"/>
      <c r="BA62" s="1040"/>
      <c r="BB62" s="1040"/>
      <c r="BC62" s="1040"/>
      <c r="BD62" s="1040"/>
      <c r="BE62" s="985"/>
      <c r="BF62" s="985"/>
      <c r="BG62" s="985"/>
      <c r="BH62" s="985"/>
      <c r="BI62" s="986"/>
      <c r="BJ62" s="1041" t="s">
        <v>397</v>
      </c>
      <c r="BK62" s="1042"/>
      <c r="BL62" s="1042"/>
      <c r="BM62" s="1042"/>
      <c r="BN62" s="1043"/>
      <c r="BO62" s="236"/>
      <c r="BP62" s="236"/>
      <c r="BQ62" s="233">
        <v>56</v>
      </c>
      <c r="BR62" s="234"/>
      <c r="BS62" s="1006"/>
      <c r="BT62" s="1007"/>
      <c r="BU62" s="1007"/>
      <c r="BV62" s="1007"/>
      <c r="BW62" s="1007"/>
      <c r="BX62" s="1007"/>
      <c r="BY62" s="1007"/>
      <c r="BZ62" s="1007"/>
      <c r="CA62" s="1007"/>
      <c r="CB62" s="1007"/>
      <c r="CC62" s="1007"/>
      <c r="CD62" s="1007"/>
      <c r="CE62" s="1007"/>
      <c r="CF62" s="1007"/>
      <c r="CG62" s="1028"/>
      <c r="CH62" s="1003"/>
      <c r="CI62" s="1004"/>
      <c r="CJ62" s="1004"/>
      <c r="CK62" s="1004"/>
      <c r="CL62" s="1005"/>
      <c r="CM62" s="1003"/>
      <c r="CN62" s="1004"/>
      <c r="CO62" s="1004"/>
      <c r="CP62" s="1004"/>
      <c r="CQ62" s="1005"/>
      <c r="CR62" s="1003"/>
      <c r="CS62" s="1004"/>
      <c r="CT62" s="1004"/>
      <c r="CU62" s="1004"/>
      <c r="CV62" s="1005"/>
      <c r="CW62" s="1003"/>
      <c r="CX62" s="1004"/>
      <c r="CY62" s="1004"/>
      <c r="CZ62" s="1004"/>
      <c r="DA62" s="1005"/>
      <c r="DB62" s="1003"/>
      <c r="DC62" s="1004"/>
      <c r="DD62" s="1004"/>
      <c r="DE62" s="1004"/>
      <c r="DF62" s="1005"/>
      <c r="DG62" s="1003"/>
      <c r="DH62" s="1004"/>
      <c r="DI62" s="1004"/>
      <c r="DJ62" s="1004"/>
      <c r="DK62" s="1005"/>
      <c r="DL62" s="1003"/>
      <c r="DM62" s="1004"/>
      <c r="DN62" s="1004"/>
      <c r="DO62" s="1004"/>
      <c r="DP62" s="1005"/>
      <c r="DQ62" s="1003"/>
      <c r="DR62" s="1004"/>
      <c r="DS62" s="1004"/>
      <c r="DT62" s="1004"/>
      <c r="DU62" s="1005"/>
      <c r="DV62" s="1006"/>
      <c r="DW62" s="1007"/>
      <c r="DX62" s="1007"/>
      <c r="DY62" s="1007"/>
      <c r="DZ62" s="1008"/>
      <c r="EA62" s="224"/>
    </row>
    <row r="63" spans="1:131" ht="26.25" customHeight="1" thickBot="1">
      <c r="A63" s="235" t="s">
        <v>378</v>
      </c>
      <c r="B63" s="950" t="s">
        <v>398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4"/>
      <c r="AF63" s="1035">
        <v>786</v>
      </c>
      <c r="AG63" s="972"/>
      <c r="AH63" s="972"/>
      <c r="AI63" s="972"/>
      <c r="AJ63" s="1036"/>
      <c r="AK63" s="1037"/>
      <c r="AL63" s="976"/>
      <c r="AM63" s="976"/>
      <c r="AN63" s="976"/>
      <c r="AO63" s="976"/>
      <c r="AP63" s="972">
        <v>6025</v>
      </c>
      <c r="AQ63" s="972"/>
      <c r="AR63" s="972"/>
      <c r="AS63" s="972"/>
      <c r="AT63" s="972"/>
      <c r="AU63" s="972">
        <v>2058</v>
      </c>
      <c r="AV63" s="972"/>
      <c r="AW63" s="972"/>
      <c r="AX63" s="972"/>
      <c r="AY63" s="972"/>
      <c r="AZ63" s="1031"/>
      <c r="BA63" s="1031"/>
      <c r="BB63" s="1031"/>
      <c r="BC63" s="1031"/>
      <c r="BD63" s="1031"/>
      <c r="BE63" s="973"/>
      <c r="BF63" s="973"/>
      <c r="BG63" s="973"/>
      <c r="BH63" s="973"/>
      <c r="BI63" s="974"/>
      <c r="BJ63" s="1032" t="s">
        <v>122</v>
      </c>
      <c r="BK63" s="966"/>
      <c r="BL63" s="966"/>
      <c r="BM63" s="966"/>
      <c r="BN63" s="1033"/>
      <c r="BO63" s="236"/>
      <c r="BP63" s="236"/>
      <c r="BQ63" s="233">
        <v>57</v>
      </c>
      <c r="BR63" s="234"/>
      <c r="BS63" s="1006"/>
      <c r="BT63" s="1007"/>
      <c r="BU63" s="1007"/>
      <c r="BV63" s="1007"/>
      <c r="BW63" s="1007"/>
      <c r="BX63" s="1007"/>
      <c r="BY63" s="1007"/>
      <c r="BZ63" s="1007"/>
      <c r="CA63" s="1007"/>
      <c r="CB63" s="1007"/>
      <c r="CC63" s="1007"/>
      <c r="CD63" s="1007"/>
      <c r="CE63" s="1007"/>
      <c r="CF63" s="1007"/>
      <c r="CG63" s="1028"/>
      <c r="CH63" s="1003"/>
      <c r="CI63" s="1004"/>
      <c r="CJ63" s="1004"/>
      <c r="CK63" s="1004"/>
      <c r="CL63" s="1005"/>
      <c r="CM63" s="1003"/>
      <c r="CN63" s="1004"/>
      <c r="CO63" s="1004"/>
      <c r="CP63" s="1004"/>
      <c r="CQ63" s="1005"/>
      <c r="CR63" s="1003"/>
      <c r="CS63" s="1004"/>
      <c r="CT63" s="1004"/>
      <c r="CU63" s="1004"/>
      <c r="CV63" s="1005"/>
      <c r="CW63" s="1003"/>
      <c r="CX63" s="1004"/>
      <c r="CY63" s="1004"/>
      <c r="CZ63" s="1004"/>
      <c r="DA63" s="1005"/>
      <c r="DB63" s="1003"/>
      <c r="DC63" s="1004"/>
      <c r="DD63" s="1004"/>
      <c r="DE63" s="1004"/>
      <c r="DF63" s="1005"/>
      <c r="DG63" s="1003"/>
      <c r="DH63" s="1004"/>
      <c r="DI63" s="1004"/>
      <c r="DJ63" s="1004"/>
      <c r="DK63" s="1005"/>
      <c r="DL63" s="1003"/>
      <c r="DM63" s="1004"/>
      <c r="DN63" s="1004"/>
      <c r="DO63" s="1004"/>
      <c r="DP63" s="1005"/>
      <c r="DQ63" s="1003"/>
      <c r="DR63" s="1004"/>
      <c r="DS63" s="1004"/>
      <c r="DT63" s="1004"/>
      <c r="DU63" s="1005"/>
      <c r="DV63" s="1006"/>
      <c r="DW63" s="1007"/>
      <c r="DX63" s="1007"/>
      <c r="DY63" s="1007"/>
      <c r="DZ63" s="1008"/>
      <c r="EA63" s="224"/>
    </row>
    <row r="64" spans="1:131" ht="26.2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6"/>
      <c r="BT64" s="1007"/>
      <c r="BU64" s="1007"/>
      <c r="BV64" s="1007"/>
      <c r="BW64" s="1007"/>
      <c r="BX64" s="1007"/>
      <c r="BY64" s="1007"/>
      <c r="BZ64" s="1007"/>
      <c r="CA64" s="1007"/>
      <c r="CB64" s="1007"/>
      <c r="CC64" s="1007"/>
      <c r="CD64" s="1007"/>
      <c r="CE64" s="1007"/>
      <c r="CF64" s="1007"/>
      <c r="CG64" s="1028"/>
      <c r="CH64" s="1003"/>
      <c r="CI64" s="1004"/>
      <c r="CJ64" s="1004"/>
      <c r="CK64" s="1004"/>
      <c r="CL64" s="1005"/>
      <c r="CM64" s="1003"/>
      <c r="CN64" s="1004"/>
      <c r="CO64" s="1004"/>
      <c r="CP64" s="1004"/>
      <c r="CQ64" s="1005"/>
      <c r="CR64" s="1003"/>
      <c r="CS64" s="1004"/>
      <c r="CT64" s="1004"/>
      <c r="CU64" s="1004"/>
      <c r="CV64" s="1005"/>
      <c r="CW64" s="1003"/>
      <c r="CX64" s="1004"/>
      <c r="CY64" s="1004"/>
      <c r="CZ64" s="1004"/>
      <c r="DA64" s="1005"/>
      <c r="DB64" s="1003"/>
      <c r="DC64" s="1004"/>
      <c r="DD64" s="1004"/>
      <c r="DE64" s="1004"/>
      <c r="DF64" s="1005"/>
      <c r="DG64" s="1003"/>
      <c r="DH64" s="1004"/>
      <c r="DI64" s="1004"/>
      <c r="DJ64" s="1004"/>
      <c r="DK64" s="1005"/>
      <c r="DL64" s="1003"/>
      <c r="DM64" s="1004"/>
      <c r="DN64" s="1004"/>
      <c r="DO64" s="1004"/>
      <c r="DP64" s="1005"/>
      <c r="DQ64" s="1003"/>
      <c r="DR64" s="1004"/>
      <c r="DS64" s="1004"/>
      <c r="DT64" s="1004"/>
      <c r="DU64" s="1005"/>
      <c r="DV64" s="1006"/>
      <c r="DW64" s="1007"/>
      <c r="DX64" s="1007"/>
      <c r="DY64" s="1007"/>
      <c r="DZ64" s="1008"/>
      <c r="EA64" s="224"/>
    </row>
    <row r="65" spans="1:131" ht="26.25" customHeight="1" thickBot="1">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6"/>
      <c r="BT65" s="1007"/>
      <c r="BU65" s="1007"/>
      <c r="BV65" s="1007"/>
      <c r="BW65" s="1007"/>
      <c r="BX65" s="1007"/>
      <c r="BY65" s="1007"/>
      <c r="BZ65" s="1007"/>
      <c r="CA65" s="1007"/>
      <c r="CB65" s="1007"/>
      <c r="CC65" s="1007"/>
      <c r="CD65" s="1007"/>
      <c r="CE65" s="1007"/>
      <c r="CF65" s="1007"/>
      <c r="CG65" s="1028"/>
      <c r="CH65" s="1003"/>
      <c r="CI65" s="1004"/>
      <c r="CJ65" s="1004"/>
      <c r="CK65" s="1004"/>
      <c r="CL65" s="1005"/>
      <c r="CM65" s="1003"/>
      <c r="CN65" s="1004"/>
      <c r="CO65" s="1004"/>
      <c r="CP65" s="1004"/>
      <c r="CQ65" s="1005"/>
      <c r="CR65" s="1003"/>
      <c r="CS65" s="1004"/>
      <c r="CT65" s="1004"/>
      <c r="CU65" s="1004"/>
      <c r="CV65" s="1005"/>
      <c r="CW65" s="1003"/>
      <c r="CX65" s="1004"/>
      <c r="CY65" s="1004"/>
      <c r="CZ65" s="1004"/>
      <c r="DA65" s="1005"/>
      <c r="DB65" s="1003"/>
      <c r="DC65" s="1004"/>
      <c r="DD65" s="1004"/>
      <c r="DE65" s="1004"/>
      <c r="DF65" s="1005"/>
      <c r="DG65" s="1003"/>
      <c r="DH65" s="1004"/>
      <c r="DI65" s="1004"/>
      <c r="DJ65" s="1004"/>
      <c r="DK65" s="1005"/>
      <c r="DL65" s="1003"/>
      <c r="DM65" s="1004"/>
      <c r="DN65" s="1004"/>
      <c r="DO65" s="1004"/>
      <c r="DP65" s="1005"/>
      <c r="DQ65" s="1003"/>
      <c r="DR65" s="1004"/>
      <c r="DS65" s="1004"/>
      <c r="DT65" s="1004"/>
      <c r="DU65" s="1005"/>
      <c r="DV65" s="1006"/>
      <c r="DW65" s="1007"/>
      <c r="DX65" s="1007"/>
      <c r="DY65" s="1007"/>
      <c r="DZ65" s="1008"/>
      <c r="EA65" s="224"/>
    </row>
    <row r="66" spans="1:131" ht="26.25" customHeight="1">
      <c r="A66" s="1009" t="s">
        <v>400</v>
      </c>
      <c r="B66" s="1010"/>
      <c r="C66" s="1010"/>
      <c r="D66" s="1010"/>
      <c r="E66" s="1010"/>
      <c r="F66" s="1010"/>
      <c r="G66" s="1010"/>
      <c r="H66" s="1010"/>
      <c r="I66" s="1010"/>
      <c r="J66" s="1010"/>
      <c r="K66" s="1010"/>
      <c r="L66" s="1010"/>
      <c r="M66" s="1010"/>
      <c r="N66" s="1010"/>
      <c r="O66" s="1010"/>
      <c r="P66" s="1011"/>
      <c r="Q66" s="1015" t="s">
        <v>382</v>
      </c>
      <c r="R66" s="1016"/>
      <c r="S66" s="1016"/>
      <c r="T66" s="1016"/>
      <c r="U66" s="1017"/>
      <c r="V66" s="1015" t="s">
        <v>383</v>
      </c>
      <c r="W66" s="1016"/>
      <c r="X66" s="1016"/>
      <c r="Y66" s="1016"/>
      <c r="Z66" s="1017"/>
      <c r="AA66" s="1015" t="s">
        <v>384</v>
      </c>
      <c r="AB66" s="1016"/>
      <c r="AC66" s="1016"/>
      <c r="AD66" s="1016"/>
      <c r="AE66" s="1017"/>
      <c r="AF66" s="1021" t="s">
        <v>385</v>
      </c>
      <c r="AG66" s="1022"/>
      <c r="AH66" s="1022"/>
      <c r="AI66" s="1022"/>
      <c r="AJ66" s="1023"/>
      <c r="AK66" s="1015" t="s">
        <v>386</v>
      </c>
      <c r="AL66" s="1010"/>
      <c r="AM66" s="1010"/>
      <c r="AN66" s="1010"/>
      <c r="AO66" s="1011"/>
      <c r="AP66" s="1015" t="s">
        <v>387</v>
      </c>
      <c r="AQ66" s="1016"/>
      <c r="AR66" s="1016"/>
      <c r="AS66" s="1016"/>
      <c r="AT66" s="1017"/>
      <c r="AU66" s="1015" t="s">
        <v>401</v>
      </c>
      <c r="AV66" s="1016"/>
      <c r="AW66" s="1016"/>
      <c r="AX66" s="1016"/>
      <c r="AY66" s="1017"/>
      <c r="AZ66" s="1015" t="s">
        <v>364</v>
      </c>
      <c r="BA66" s="1016"/>
      <c r="BB66" s="1016"/>
      <c r="BC66" s="1016"/>
      <c r="BD66" s="1029"/>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c r="A67" s="1012"/>
      <c r="B67" s="1013"/>
      <c r="C67" s="1013"/>
      <c r="D67" s="1013"/>
      <c r="E67" s="1013"/>
      <c r="F67" s="1013"/>
      <c r="G67" s="1013"/>
      <c r="H67" s="1013"/>
      <c r="I67" s="1013"/>
      <c r="J67" s="1013"/>
      <c r="K67" s="1013"/>
      <c r="L67" s="1013"/>
      <c r="M67" s="1013"/>
      <c r="N67" s="1013"/>
      <c r="O67" s="1013"/>
      <c r="P67" s="1014"/>
      <c r="Q67" s="1018"/>
      <c r="R67" s="1019"/>
      <c r="S67" s="1019"/>
      <c r="T67" s="1019"/>
      <c r="U67" s="1020"/>
      <c r="V67" s="1018"/>
      <c r="W67" s="1019"/>
      <c r="X67" s="1019"/>
      <c r="Y67" s="1019"/>
      <c r="Z67" s="1020"/>
      <c r="AA67" s="1018"/>
      <c r="AB67" s="1019"/>
      <c r="AC67" s="1019"/>
      <c r="AD67" s="1019"/>
      <c r="AE67" s="1020"/>
      <c r="AF67" s="1024"/>
      <c r="AG67" s="1025"/>
      <c r="AH67" s="1025"/>
      <c r="AI67" s="1025"/>
      <c r="AJ67" s="1026"/>
      <c r="AK67" s="1027"/>
      <c r="AL67" s="1013"/>
      <c r="AM67" s="1013"/>
      <c r="AN67" s="1013"/>
      <c r="AO67" s="1014"/>
      <c r="AP67" s="1018"/>
      <c r="AQ67" s="1019"/>
      <c r="AR67" s="1019"/>
      <c r="AS67" s="1019"/>
      <c r="AT67" s="1020"/>
      <c r="AU67" s="1018"/>
      <c r="AV67" s="1019"/>
      <c r="AW67" s="1019"/>
      <c r="AX67" s="1019"/>
      <c r="AY67" s="1020"/>
      <c r="AZ67" s="1018"/>
      <c r="BA67" s="1019"/>
      <c r="BB67" s="1019"/>
      <c r="BC67" s="1019"/>
      <c r="BD67" s="1030"/>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c r="A68" s="231">
        <v>1</v>
      </c>
      <c r="B68" s="999" t="s">
        <v>550</v>
      </c>
      <c r="C68" s="1000"/>
      <c r="D68" s="1000"/>
      <c r="E68" s="1000"/>
      <c r="F68" s="1000"/>
      <c r="G68" s="1000"/>
      <c r="H68" s="1000"/>
      <c r="I68" s="1000"/>
      <c r="J68" s="1000"/>
      <c r="K68" s="1000"/>
      <c r="L68" s="1000"/>
      <c r="M68" s="1000"/>
      <c r="N68" s="1000"/>
      <c r="O68" s="1000"/>
      <c r="P68" s="1001"/>
      <c r="Q68" s="1002">
        <v>315</v>
      </c>
      <c r="R68" s="995"/>
      <c r="S68" s="995"/>
      <c r="T68" s="995"/>
      <c r="U68" s="995"/>
      <c r="V68" s="995">
        <v>268</v>
      </c>
      <c r="W68" s="995"/>
      <c r="X68" s="995"/>
      <c r="Y68" s="995"/>
      <c r="Z68" s="995"/>
      <c r="AA68" s="995">
        <v>47</v>
      </c>
      <c r="AB68" s="995"/>
      <c r="AC68" s="995"/>
      <c r="AD68" s="995"/>
      <c r="AE68" s="995"/>
      <c r="AF68" s="995">
        <v>41</v>
      </c>
      <c r="AG68" s="995"/>
      <c r="AH68" s="995"/>
      <c r="AI68" s="995"/>
      <c r="AJ68" s="995"/>
      <c r="AK68" s="995" t="s">
        <v>549</v>
      </c>
      <c r="AL68" s="995"/>
      <c r="AM68" s="995"/>
      <c r="AN68" s="995"/>
      <c r="AO68" s="995"/>
      <c r="AP68" s="995">
        <v>277</v>
      </c>
      <c r="AQ68" s="995"/>
      <c r="AR68" s="995"/>
      <c r="AS68" s="995"/>
      <c r="AT68" s="995"/>
      <c r="AU68" s="996">
        <v>37</v>
      </c>
      <c r="AV68" s="995"/>
      <c r="AW68" s="995"/>
      <c r="AX68" s="995"/>
      <c r="AY68" s="995"/>
      <c r="AZ68" s="997"/>
      <c r="BA68" s="997"/>
      <c r="BB68" s="997"/>
      <c r="BC68" s="997"/>
      <c r="BD68" s="998"/>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c r="A69" s="233">
        <v>2</v>
      </c>
      <c r="B69" s="987" t="s">
        <v>551</v>
      </c>
      <c r="C69" s="988"/>
      <c r="D69" s="988"/>
      <c r="E69" s="988"/>
      <c r="F69" s="988"/>
      <c r="G69" s="988"/>
      <c r="H69" s="988"/>
      <c r="I69" s="988"/>
      <c r="J69" s="988"/>
      <c r="K69" s="988"/>
      <c r="L69" s="988"/>
      <c r="M69" s="988"/>
      <c r="N69" s="988"/>
      <c r="O69" s="988"/>
      <c r="P69" s="989"/>
      <c r="Q69" s="990">
        <v>1335</v>
      </c>
      <c r="R69" s="984"/>
      <c r="S69" s="984"/>
      <c r="T69" s="984"/>
      <c r="U69" s="984"/>
      <c r="V69" s="984">
        <v>1335</v>
      </c>
      <c r="W69" s="984"/>
      <c r="X69" s="984"/>
      <c r="Y69" s="984"/>
      <c r="Z69" s="984"/>
      <c r="AA69" s="984" t="s">
        <v>549</v>
      </c>
      <c r="AB69" s="984"/>
      <c r="AC69" s="984"/>
      <c r="AD69" s="984"/>
      <c r="AE69" s="984"/>
      <c r="AF69" s="984" t="s">
        <v>549</v>
      </c>
      <c r="AG69" s="984"/>
      <c r="AH69" s="984"/>
      <c r="AI69" s="984"/>
      <c r="AJ69" s="984"/>
      <c r="AK69" s="984">
        <v>109</v>
      </c>
      <c r="AL69" s="984"/>
      <c r="AM69" s="984"/>
      <c r="AN69" s="984"/>
      <c r="AO69" s="984"/>
      <c r="AP69" s="984" t="s">
        <v>549</v>
      </c>
      <c r="AQ69" s="984"/>
      <c r="AR69" s="984"/>
      <c r="AS69" s="984"/>
      <c r="AT69" s="984"/>
      <c r="AU69" s="984" t="s">
        <v>549</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c r="A70" s="233">
        <v>3</v>
      </c>
      <c r="B70" s="987" t="s">
        <v>552</v>
      </c>
      <c r="C70" s="988"/>
      <c r="D70" s="988"/>
      <c r="E70" s="988"/>
      <c r="F70" s="988"/>
      <c r="G70" s="988"/>
      <c r="H70" s="988"/>
      <c r="I70" s="988"/>
      <c r="J70" s="988"/>
      <c r="K70" s="988"/>
      <c r="L70" s="988"/>
      <c r="M70" s="988"/>
      <c r="N70" s="988"/>
      <c r="O70" s="988"/>
      <c r="P70" s="989"/>
      <c r="Q70" s="990">
        <v>4092</v>
      </c>
      <c r="R70" s="984"/>
      <c r="S70" s="984"/>
      <c r="T70" s="984"/>
      <c r="U70" s="984"/>
      <c r="V70" s="984">
        <v>4075</v>
      </c>
      <c r="W70" s="984"/>
      <c r="X70" s="984"/>
      <c r="Y70" s="984"/>
      <c r="Z70" s="984"/>
      <c r="AA70" s="984">
        <v>16</v>
      </c>
      <c r="AB70" s="984"/>
      <c r="AC70" s="984"/>
      <c r="AD70" s="984"/>
      <c r="AE70" s="984"/>
      <c r="AF70" s="984">
        <v>16</v>
      </c>
      <c r="AG70" s="984"/>
      <c r="AH70" s="984"/>
      <c r="AI70" s="984"/>
      <c r="AJ70" s="984"/>
      <c r="AK70" s="984">
        <v>10</v>
      </c>
      <c r="AL70" s="984"/>
      <c r="AM70" s="984"/>
      <c r="AN70" s="984"/>
      <c r="AO70" s="984"/>
      <c r="AP70" s="984" t="s">
        <v>549</v>
      </c>
      <c r="AQ70" s="984"/>
      <c r="AR70" s="984"/>
      <c r="AS70" s="984"/>
      <c r="AT70" s="984"/>
      <c r="AU70" s="984" t="s">
        <v>549</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c r="A71" s="233">
        <v>4</v>
      </c>
      <c r="B71" s="987" t="s">
        <v>553</v>
      </c>
      <c r="C71" s="988"/>
      <c r="D71" s="988"/>
      <c r="E71" s="988"/>
      <c r="F71" s="988"/>
      <c r="G71" s="988"/>
      <c r="H71" s="988"/>
      <c r="I71" s="988"/>
      <c r="J71" s="988"/>
      <c r="K71" s="988"/>
      <c r="L71" s="988"/>
      <c r="M71" s="988"/>
      <c r="N71" s="988"/>
      <c r="O71" s="988"/>
      <c r="P71" s="989"/>
      <c r="Q71" s="990">
        <v>238</v>
      </c>
      <c r="R71" s="984"/>
      <c r="S71" s="984"/>
      <c r="T71" s="984"/>
      <c r="U71" s="984"/>
      <c r="V71" s="984">
        <v>188</v>
      </c>
      <c r="W71" s="984"/>
      <c r="X71" s="984"/>
      <c r="Y71" s="984"/>
      <c r="Z71" s="984"/>
      <c r="AA71" s="984">
        <v>51</v>
      </c>
      <c r="AB71" s="984"/>
      <c r="AC71" s="984"/>
      <c r="AD71" s="984"/>
      <c r="AE71" s="984"/>
      <c r="AF71" s="984">
        <v>51</v>
      </c>
      <c r="AG71" s="984"/>
      <c r="AH71" s="984"/>
      <c r="AI71" s="984"/>
      <c r="AJ71" s="984"/>
      <c r="AK71" s="984">
        <v>20</v>
      </c>
      <c r="AL71" s="984"/>
      <c r="AM71" s="984"/>
      <c r="AN71" s="984"/>
      <c r="AO71" s="984"/>
      <c r="AP71" s="984">
        <v>114</v>
      </c>
      <c r="AQ71" s="984"/>
      <c r="AR71" s="984"/>
      <c r="AS71" s="984"/>
      <c r="AT71" s="984"/>
      <c r="AU71" s="984">
        <v>13</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c r="A72" s="233">
        <v>5</v>
      </c>
      <c r="B72" s="987" t="s">
        <v>554</v>
      </c>
      <c r="C72" s="988"/>
      <c r="D72" s="988"/>
      <c r="E72" s="988"/>
      <c r="F72" s="988"/>
      <c r="G72" s="988"/>
      <c r="H72" s="988"/>
      <c r="I72" s="988"/>
      <c r="J72" s="988"/>
      <c r="K72" s="988"/>
      <c r="L72" s="988"/>
      <c r="M72" s="988"/>
      <c r="N72" s="988"/>
      <c r="O72" s="988"/>
      <c r="P72" s="989"/>
      <c r="Q72" s="990">
        <v>193</v>
      </c>
      <c r="R72" s="984"/>
      <c r="S72" s="984"/>
      <c r="T72" s="984"/>
      <c r="U72" s="984"/>
      <c r="V72" s="984">
        <v>178</v>
      </c>
      <c r="W72" s="984"/>
      <c r="X72" s="984"/>
      <c r="Y72" s="984"/>
      <c r="Z72" s="984"/>
      <c r="AA72" s="984">
        <v>15</v>
      </c>
      <c r="AB72" s="984"/>
      <c r="AC72" s="984"/>
      <c r="AD72" s="984"/>
      <c r="AE72" s="984"/>
      <c r="AF72" s="984">
        <v>15</v>
      </c>
      <c r="AG72" s="984"/>
      <c r="AH72" s="984"/>
      <c r="AI72" s="984"/>
      <c r="AJ72" s="984"/>
      <c r="AK72" s="984">
        <v>7</v>
      </c>
      <c r="AL72" s="984"/>
      <c r="AM72" s="984"/>
      <c r="AN72" s="984"/>
      <c r="AO72" s="984"/>
      <c r="AP72" s="984">
        <v>81</v>
      </c>
      <c r="AQ72" s="984"/>
      <c r="AR72" s="984"/>
      <c r="AS72" s="984"/>
      <c r="AT72" s="984"/>
      <c r="AU72" s="984">
        <v>22</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c r="A73" s="233">
        <v>6</v>
      </c>
      <c r="B73" s="987" t="s">
        <v>555</v>
      </c>
      <c r="C73" s="988"/>
      <c r="D73" s="988"/>
      <c r="E73" s="988"/>
      <c r="F73" s="988"/>
      <c r="G73" s="988"/>
      <c r="H73" s="988"/>
      <c r="I73" s="988"/>
      <c r="J73" s="988"/>
      <c r="K73" s="988"/>
      <c r="L73" s="988"/>
      <c r="M73" s="988"/>
      <c r="N73" s="988"/>
      <c r="O73" s="988"/>
      <c r="P73" s="989"/>
      <c r="Q73" s="990">
        <v>146</v>
      </c>
      <c r="R73" s="984"/>
      <c r="S73" s="984"/>
      <c r="T73" s="984"/>
      <c r="U73" s="984"/>
      <c r="V73" s="984">
        <v>146</v>
      </c>
      <c r="W73" s="984"/>
      <c r="X73" s="984"/>
      <c r="Y73" s="984"/>
      <c r="Z73" s="984"/>
      <c r="AA73" s="984">
        <v>0</v>
      </c>
      <c r="AB73" s="984"/>
      <c r="AC73" s="984"/>
      <c r="AD73" s="984"/>
      <c r="AE73" s="984"/>
      <c r="AF73" s="984">
        <v>0</v>
      </c>
      <c r="AG73" s="984"/>
      <c r="AH73" s="984"/>
      <c r="AI73" s="984"/>
      <c r="AJ73" s="984"/>
      <c r="AK73" s="984">
        <v>1</v>
      </c>
      <c r="AL73" s="984"/>
      <c r="AM73" s="984"/>
      <c r="AN73" s="984"/>
      <c r="AO73" s="984"/>
      <c r="AP73" s="984" t="s">
        <v>549</v>
      </c>
      <c r="AQ73" s="984"/>
      <c r="AR73" s="984"/>
      <c r="AS73" s="984"/>
      <c r="AT73" s="984"/>
      <c r="AU73" s="984" t="s">
        <v>549</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c r="A74" s="233">
        <v>7</v>
      </c>
      <c r="B74" s="987" t="s">
        <v>556</v>
      </c>
      <c r="C74" s="988"/>
      <c r="D74" s="988"/>
      <c r="E74" s="988"/>
      <c r="F74" s="988"/>
      <c r="G74" s="988"/>
      <c r="H74" s="988"/>
      <c r="I74" s="988"/>
      <c r="J74" s="988"/>
      <c r="K74" s="988"/>
      <c r="L74" s="988"/>
      <c r="M74" s="988"/>
      <c r="N74" s="988"/>
      <c r="O74" s="988"/>
      <c r="P74" s="989"/>
      <c r="Q74" s="990">
        <v>302</v>
      </c>
      <c r="R74" s="984"/>
      <c r="S74" s="984"/>
      <c r="T74" s="984"/>
      <c r="U74" s="984"/>
      <c r="V74" s="984">
        <v>280</v>
      </c>
      <c r="W74" s="984"/>
      <c r="X74" s="984"/>
      <c r="Y74" s="984"/>
      <c r="Z74" s="984"/>
      <c r="AA74" s="984">
        <v>23</v>
      </c>
      <c r="AB74" s="984"/>
      <c r="AC74" s="984"/>
      <c r="AD74" s="984"/>
      <c r="AE74" s="984"/>
      <c r="AF74" s="984">
        <v>23</v>
      </c>
      <c r="AG74" s="984"/>
      <c r="AH74" s="984"/>
      <c r="AI74" s="984"/>
      <c r="AJ74" s="984"/>
      <c r="AK74" s="984">
        <v>193</v>
      </c>
      <c r="AL74" s="984"/>
      <c r="AM74" s="984"/>
      <c r="AN74" s="984"/>
      <c r="AO74" s="984"/>
      <c r="AP74" s="984" t="s">
        <v>549</v>
      </c>
      <c r="AQ74" s="984"/>
      <c r="AR74" s="984"/>
      <c r="AS74" s="984"/>
      <c r="AT74" s="984"/>
      <c r="AU74" s="984" t="s">
        <v>549</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c r="A75" s="233">
        <v>8</v>
      </c>
      <c r="B75" s="987" t="s">
        <v>557</v>
      </c>
      <c r="C75" s="988"/>
      <c r="D75" s="988"/>
      <c r="E75" s="988"/>
      <c r="F75" s="988"/>
      <c r="G75" s="988"/>
      <c r="H75" s="988"/>
      <c r="I75" s="988"/>
      <c r="J75" s="988"/>
      <c r="K75" s="988"/>
      <c r="L75" s="988"/>
      <c r="M75" s="988"/>
      <c r="N75" s="988"/>
      <c r="O75" s="988"/>
      <c r="P75" s="989"/>
      <c r="Q75" s="991">
        <v>14208</v>
      </c>
      <c r="R75" s="992"/>
      <c r="S75" s="992"/>
      <c r="T75" s="992"/>
      <c r="U75" s="993"/>
      <c r="V75" s="994">
        <v>13916</v>
      </c>
      <c r="W75" s="992"/>
      <c r="X75" s="992"/>
      <c r="Y75" s="992"/>
      <c r="Z75" s="993"/>
      <c r="AA75" s="994">
        <v>292</v>
      </c>
      <c r="AB75" s="992"/>
      <c r="AC75" s="992"/>
      <c r="AD75" s="992"/>
      <c r="AE75" s="993"/>
      <c r="AF75" s="994">
        <v>268</v>
      </c>
      <c r="AG75" s="992"/>
      <c r="AH75" s="992"/>
      <c r="AI75" s="992"/>
      <c r="AJ75" s="993"/>
      <c r="AK75" s="994">
        <v>64</v>
      </c>
      <c r="AL75" s="992"/>
      <c r="AM75" s="992"/>
      <c r="AN75" s="992"/>
      <c r="AO75" s="993"/>
      <c r="AP75" s="994">
        <v>4474</v>
      </c>
      <c r="AQ75" s="992"/>
      <c r="AR75" s="992"/>
      <c r="AS75" s="992"/>
      <c r="AT75" s="993"/>
      <c r="AU75" s="994">
        <v>64</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c r="A76" s="233">
        <v>9</v>
      </c>
      <c r="B76" s="987" t="s">
        <v>558</v>
      </c>
      <c r="C76" s="988"/>
      <c r="D76" s="988"/>
      <c r="E76" s="988"/>
      <c r="F76" s="988"/>
      <c r="G76" s="988"/>
      <c r="H76" s="988"/>
      <c r="I76" s="988"/>
      <c r="J76" s="988"/>
      <c r="K76" s="988"/>
      <c r="L76" s="988"/>
      <c r="M76" s="988"/>
      <c r="N76" s="988"/>
      <c r="O76" s="988"/>
      <c r="P76" s="989"/>
      <c r="Q76" s="991">
        <v>5801</v>
      </c>
      <c r="R76" s="992"/>
      <c r="S76" s="992"/>
      <c r="T76" s="992"/>
      <c r="U76" s="993"/>
      <c r="V76" s="994">
        <v>5783</v>
      </c>
      <c r="W76" s="992"/>
      <c r="X76" s="992"/>
      <c r="Y76" s="992"/>
      <c r="Z76" s="993"/>
      <c r="AA76" s="994">
        <v>18</v>
      </c>
      <c r="AB76" s="992"/>
      <c r="AC76" s="992"/>
      <c r="AD76" s="992"/>
      <c r="AE76" s="993"/>
      <c r="AF76" s="994">
        <v>18</v>
      </c>
      <c r="AG76" s="992"/>
      <c r="AH76" s="992"/>
      <c r="AI76" s="992"/>
      <c r="AJ76" s="993"/>
      <c r="AK76" s="994">
        <v>71</v>
      </c>
      <c r="AL76" s="992"/>
      <c r="AM76" s="992"/>
      <c r="AN76" s="992"/>
      <c r="AO76" s="993"/>
      <c r="AP76" s="994" t="s">
        <v>549</v>
      </c>
      <c r="AQ76" s="992"/>
      <c r="AR76" s="992"/>
      <c r="AS76" s="992"/>
      <c r="AT76" s="993"/>
      <c r="AU76" s="994" t="s">
        <v>549</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c r="A77" s="233">
        <v>10</v>
      </c>
      <c r="B77" s="987" t="s">
        <v>559</v>
      </c>
      <c r="C77" s="988"/>
      <c r="D77" s="988"/>
      <c r="E77" s="988"/>
      <c r="F77" s="988"/>
      <c r="G77" s="988"/>
      <c r="H77" s="988"/>
      <c r="I77" s="988"/>
      <c r="J77" s="988"/>
      <c r="K77" s="988"/>
      <c r="L77" s="988"/>
      <c r="M77" s="988"/>
      <c r="N77" s="988"/>
      <c r="O77" s="988"/>
      <c r="P77" s="989"/>
      <c r="Q77" s="991">
        <v>694</v>
      </c>
      <c r="R77" s="992"/>
      <c r="S77" s="992"/>
      <c r="T77" s="992"/>
      <c r="U77" s="993"/>
      <c r="V77" s="994">
        <v>480</v>
      </c>
      <c r="W77" s="992"/>
      <c r="X77" s="992"/>
      <c r="Y77" s="992"/>
      <c r="Z77" s="993"/>
      <c r="AA77" s="994">
        <v>214</v>
      </c>
      <c r="AB77" s="992"/>
      <c r="AC77" s="992"/>
      <c r="AD77" s="992"/>
      <c r="AE77" s="993"/>
      <c r="AF77" s="994">
        <v>11</v>
      </c>
      <c r="AG77" s="992"/>
      <c r="AH77" s="992"/>
      <c r="AI77" s="992"/>
      <c r="AJ77" s="993"/>
      <c r="AK77" s="994" t="s">
        <v>549</v>
      </c>
      <c r="AL77" s="992"/>
      <c r="AM77" s="992"/>
      <c r="AN77" s="992"/>
      <c r="AO77" s="993"/>
      <c r="AP77" s="994">
        <v>379</v>
      </c>
      <c r="AQ77" s="992"/>
      <c r="AR77" s="992"/>
      <c r="AS77" s="992"/>
      <c r="AT77" s="993"/>
      <c r="AU77" s="994">
        <v>123</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c r="A88" s="235" t="s">
        <v>378</v>
      </c>
      <c r="B88" s="950" t="s">
        <v>402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443</v>
      </c>
      <c r="AG88" s="972"/>
      <c r="AH88" s="972"/>
      <c r="AI88" s="972"/>
      <c r="AJ88" s="972"/>
      <c r="AK88" s="976"/>
      <c r="AL88" s="976"/>
      <c r="AM88" s="976"/>
      <c r="AN88" s="976"/>
      <c r="AO88" s="976"/>
      <c r="AP88" s="972">
        <v>5113</v>
      </c>
      <c r="AQ88" s="972"/>
      <c r="AR88" s="972"/>
      <c r="AS88" s="972"/>
      <c r="AT88" s="972"/>
      <c r="AU88" s="972">
        <v>209</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50" t="s">
        <v>403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c r="A109" s="90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411</v>
      </c>
      <c r="AB109" s="909"/>
      <c r="AC109" s="909"/>
      <c r="AD109" s="909"/>
      <c r="AE109" s="910"/>
      <c r="AF109" s="911" t="s">
        <v>412</v>
      </c>
      <c r="AG109" s="909"/>
      <c r="AH109" s="909"/>
      <c r="AI109" s="909"/>
      <c r="AJ109" s="910"/>
      <c r="AK109" s="911" t="s">
        <v>294</v>
      </c>
      <c r="AL109" s="909"/>
      <c r="AM109" s="909"/>
      <c r="AN109" s="909"/>
      <c r="AO109" s="910"/>
      <c r="AP109" s="911" t="s">
        <v>413</v>
      </c>
      <c r="AQ109" s="909"/>
      <c r="AR109" s="909"/>
      <c r="AS109" s="909"/>
      <c r="AT109" s="942"/>
      <c r="AU109" s="90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411</v>
      </c>
      <c r="BR109" s="909"/>
      <c r="BS109" s="909"/>
      <c r="BT109" s="909"/>
      <c r="BU109" s="910"/>
      <c r="BV109" s="911" t="s">
        <v>412</v>
      </c>
      <c r="BW109" s="909"/>
      <c r="BX109" s="909"/>
      <c r="BY109" s="909"/>
      <c r="BZ109" s="910"/>
      <c r="CA109" s="911" t="s">
        <v>294</v>
      </c>
      <c r="CB109" s="909"/>
      <c r="CC109" s="909"/>
      <c r="CD109" s="909"/>
      <c r="CE109" s="910"/>
      <c r="CF109" s="949" t="s">
        <v>413</v>
      </c>
      <c r="CG109" s="949"/>
      <c r="CH109" s="949"/>
      <c r="CI109" s="949"/>
      <c r="CJ109" s="949"/>
      <c r="CK109" s="911"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411</v>
      </c>
      <c r="DH109" s="909"/>
      <c r="DI109" s="909"/>
      <c r="DJ109" s="909"/>
      <c r="DK109" s="910"/>
      <c r="DL109" s="911" t="s">
        <v>412</v>
      </c>
      <c r="DM109" s="909"/>
      <c r="DN109" s="909"/>
      <c r="DO109" s="909"/>
      <c r="DP109" s="910"/>
      <c r="DQ109" s="911" t="s">
        <v>294</v>
      </c>
      <c r="DR109" s="909"/>
      <c r="DS109" s="909"/>
      <c r="DT109" s="909"/>
      <c r="DU109" s="910"/>
      <c r="DV109" s="911" t="s">
        <v>413</v>
      </c>
      <c r="DW109" s="909"/>
      <c r="DX109" s="909"/>
      <c r="DY109" s="909"/>
      <c r="DZ109" s="942"/>
    </row>
    <row r="110" spans="1:131" s="224" customFormat="1" ht="26.25" customHeight="1">
      <c r="A110" s="820" t="s">
        <v>415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926840</v>
      </c>
      <c r="AB110" s="902"/>
      <c r="AC110" s="902"/>
      <c r="AD110" s="902"/>
      <c r="AE110" s="903"/>
      <c r="AF110" s="904">
        <v>899121</v>
      </c>
      <c r="AG110" s="902"/>
      <c r="AH110" s="902"/>
      <c r="AI110" s="902"/>
      <c r="AJ110" s="903"/>
      <c r="AK110" s="904">
        <v>1211007</v>
      </c>
      <c r="AL110" s="902"/>
      <c r="AM110" s="902"/>
      <c r="AN110" s="902"/>
      <c r="AO110" s="903"/>
      <c r="AP110" s="905">
        <v>28.6</v>
      </c>
      <c r="AQ110" s="906"/>
      <c r="AR110" s="906"/>
      <c r="AS110" s="906"/>
      <c r="AT110" s="907"/>
      <c r="AU110" s="943" t="s">
        <v>69</v>
      </c>
      <c r="AV110" s="944"/>
      <c r="AW110" s="944"/>
      <c r="AX110" s="944"/>
      <c r="AY110" s="944"/>
      <c r="AZ110" s="873" t="s">
        <v>416</v>
      </c>
      <c r="BA110" s="821"/>
      <c r="BB110" s="821"/>
      <c r="BC110" s="821"/>
      <c r="BD110" s="821"/>
      <c r="BE110" s="821"/>
      <c r="BF110" s="821"/>
      <c r="BG110" s="821"/>
      <c r="BH110" s="821"/>
      <c r="BI110" s="821"/>
      <c r="BJ110" s="821"/>
      <c r="BK110" s="821"/>
      <c r="BL110" s="821"/>
      <c r="BM110" s="821"/>
      <c r="BN110" s="821"/>
      <c r="BO110" s="821"/>
      <c r="BP110" s="822"/>
      <c r="BQ110" s="874">
        <v>12307439</v>
      </c>
      <c r="BR110" s="855"/>
      <c r="BS110" s="855"/>
      <c r="BT110" s="855"/>
      <c r="BU110" s="855"/>
      <c r="BV110" s="855">
        <v>11903165</v>
      </c>
      <c r="BW110" s="855"/>
      <c r="BX110" s="855"/>
      <c r="BY110" s="855"/>
      <c r="BZ110" s="855"/>
      <c r="CA110" s="855">
        <v>11672676</v>
      </c>
      <c r="CB110" s="855"/>
      <c r="CC110" s="855"/>
      <c r="CD110" s="855"/>
      <c r="CE110" s="855"/>
      <c r="CF110" s="879">
        <v>276</v>
      </c>
      <c r="CG110" s="880"/>
      <c r="CH110" s="880"/>
      <c r="CI110" s="880"/>
      <c r="CJ110" s="880"/>
      <c r="CK110" s="939" t="s">
        <v>417</v>
      </c>
      <c r="CL110" s="832"/>
      <c r="CM110" s="873" t="s">
        <v>418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c r="A111" s="787" t="s">
        <v>419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420</v>
      </c>
      <c r="BA111" s="765"/>
      <c r="BB111" s="765"/>
      <c r="BC111" s="765"/>
      <c r="BD111" s="765"/>
      <c r="BE111" s="765"/>
      <c r="BF111" s="765"/>
      <c r="BG111" s="765"/>
      <c r="BH111" s="765"/>
      <c r="BI111" s="765"/>
      <c r="BJ111" s="765"/>
      <c r="BK111" s="765"/>
      <c r="BL111" s="765"/>
      <c r="BM111" s="765"/>
      <c r="BN111" s="765"/>
      <c r="BO111" s="765"/>
      <c r="BP111" s="766"/>
      <c r="BQ111" s="829">
        <v>192824</v>
      </c>
      <c r="BR111" s="830"/>
      <c r="BS111" s="830"/>
      <c r="BT111" s="830"/>
      <c r="BU111" s="830"/>
      <c r="BV111" s="830">
        <v>594321</v>
      </c>
      <c r="BW111" s="830"/>
      <c r="BX111" s="830"/>
      <c r="BY111" s="830"/>
      <c r="BZ111" s="830"/>
      <c r="CA111" s="830" t="s">
        <v>122</v>
      </c>
      <c r="CB111" s="830"/>
      <c r="CC111" s="830"/>
      <c r="CD111" s="830"/>
      <c r="CE111" s="830"/>
      <c r="CF111" s="888" t="s">
        <v>122</v>
      </c>
      <c r="CG111" s="889"/>
      <c r="CH111" s="889"/>
      <c r="CI111" s="889"/>
      <c r="CJ111" s="889"/>
      <c r="CK111" s="940"/>
      <c r="CL111" s="834"/>
      <c r="CM111" s="828" t="s">
        <v>421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c r="A112" s="925" t="s">
        <v>422</v>
      </c>
      <c r="B112" s="926"/>
      <c r="C112" s="765" t="s">
        <v>423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424</v>
      </c>
      <c r="BA112" s="765"/>
      <c r="BB112" s="765"/>
      <c r="BC112" s="765"/>
      <c r="BD112" s="765"/>
      <c r="BE112" s="765"/>
      <c r="BF112" s="765"/>
      <c r="BG112" s="765"/>
      <c r="BH112" s="765"/>
      <c r="BI112" s="765"/>
      <c r="BJ112" s="765"/>
      <c r="BK112" s="765"/>
      <c r="BL112" s="765"/>
      <c r="BM112" s="765"/>
      <c r="BN112" s="765"/>
      <c r="BO112" s="765"/>
      <c r="BP112" s="766"/>
      <c r="BQ112" s="829">
        <v>2266844</v>
      </c>
      <c r="BR112" s="830"/>
      <c r="BS112" s="830"/>
      <c r="BT112" s="830"/>
      <c r="BU112" s="830"/>
      <c r="BV112" s="830">
        <v>2044846</v>
      </c>
      <c r="BW112" s="830"/>
      <c r="BX112" s="830"/>
      <c r="BY112" s="830"/>
      <c r="BZ112" s="830"/>
      <c r="CA112" s="830">
        <v>2058248</v>
      </c>
      <c r="CB112" s="830"/>
      <c r="CC112" s="830"/>
      <c r="CD112" s="830"/>
      <c r="CE112" s="830"/>
      <c r="CF112" s="888">
        <v>48.7</v>
      </c>
      <c r="CG112" s="889"/>
      <c r="CH112" s="889"/>
      <c r="CI112" s="889"/>
      <c r="CJ112" s="889"/>
      <c r="CK112" s="940"/>
      <c r="CL112" s="834"/>
      <c r="CM112" s="828" t="s">
        <v>425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c r="A113" s="927"/>
      <c r="B113" s="928"/>
      <c r="C113" s="765" t="s">
        <v>426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215699</v>
      </c>
      <c r="AB113" s="932"/>
      <c r="AC113" s="932"/>
      <c r="AD113" s="932"/>
      <c r="AE113" s="933"/>
      <c r="AF113" s="934">
        <v>180136</v>
      </c>
      <c r="AG113" s="932"/>
      <c r="AH113" s="932"/>
      <c r="AI113" s="932"/>
      <c r="AJ113" s="933"/>
      <c r="AK113" s="934">
        <v>235543</v>
      </c>
      <c r="AL113" s="932"/>
      <c r="AM113" s="932"/>
      <c r="AN113" s="932"/>
      <c r="AO113" s="933"/>
      <c r="AP113" s="935">
        <v>5.6</v>
      </c>
      <c r="AQ113" s="936"/>
      <c r="AR113" s="936"/>
      <c r="AS113" s="936"/>
      <c r="AT113" s="937"/>
      <c r="AU113" s="945"/>
      <c r="AV113" s="946"/>
      <c r="AW113" s="946"/>
      <c r="AX113" s="946"/>
      <c r="AY113" s="946"/>
      <c r="AZ113" s="828" t="s">
        <v>427</v>
      </c>
      <c r="BA113" s="765"/>
      <c r="BB113" s="765"/>
      <c r="BC113" s="765"/>
      <c r="BD113" s="765"/>
      <c r="BE113" s="765"/>
      <c r="BF113" s="765"/>
      <c r="BG113" s="765"/>
      <c r="BH113" s="765"/>
      <c r="BI113" s="765"/>
      <c r="BJ113" s="765"/>
      <c r="BK113" s="765"/>
      <c r="BL113" s="765"/>
      <c r="BM113" s="765"/>
      <c r="BN113" s="765"/>
      <c r="BO113" s="765"/>
      <c r="BP113" s="766"/>
      <c r="BQ113" s="829">
        <v>144868</v>
      </c>
      <c r="BR113" s="830"/>
      <c r="BS113" s="830"/>
      <c r="BT113" s="830"/>
      <c r="BU113" s="830"/>
      <c r="BV113" s="830">
        <v>182743</v>
      </c>
      <c r="BW113" s="830"/>
      <c r="BX113" s="830"/>
      <c r="BY113" s="830"/>
      <c r="BZ113" s="830"/>
      <c r="CA113" s="830">
        <v>259202</v>
      </c>
      <c r="CB113" s="830"/>
      <c r="CC113" s="830"/>
      <c r="CD113" s="830"/>
      <c r="CE113" s="830"/>
      <c r="CF113" s="888">
        <v>6.1</v>
      </c>
      <c r="CG113" s="889"/>
      <c r="CH113" s="889"/>
      <c r="CI113" s="889"/>
      <c r="CJ113" s="889"/>
      <c r="CK113" s="940"/>
      <c r="CL113" s="834"/>
      <c r="CM113" s="828" t="s">
        <v>428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c r="A114" s="927"/>
      <c r="B114" s="928"/>
      <c r="C114" s="765" t="s">
        <v>429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38441</v>
      </c>
      <c r="AB114" s="793"/>
      <c r="AC114" s="793"/>
      <c r="AD114" s="793"/>
      <c r="AE114" s="794"/>
      <c r="AF114" s="795">
        <v>18474</v>
      </c>
      <c r="AG114" s="793"/>
      <c r="AH114" s="793"/>
      <c r="AI114" s="793"/>
      <c r="AJ114" s="794"/>
      <c r="AK114" s="795">
        <v>24623</v>
      </c>
      <c r="AL114" s="793"/>
      <c r="AM114" s="793"/>
      <c r="AN114" s="793"/>
      <c r="AO114" s="794"/>
      <c r="AP114" s="837">
        <v>0.6</v>
      </c>
      <c r="AQ114" s="838"/>
      <c r="AR114" s="838"/>
      <c r="AS114" s="838"/>
      <c r="AT114" s="839"/>
      <c r="AU114" s="945"/>
      <c r="AV114" s="946"/>
      <c r="AW114" s="946"/>
      <c r="AX114" s="946"/>
      <c r="AY114" s="946"/>
      <c r="AZ114" s="828" t="s">
        <v>430</v>
      </c>
      <c r="BA114" s="765"/>
      <c r="BB114" s="765"/>
      <c r="BC114" s="765"/>
      <c r="BD114" s="765"/>
      <c r="BE114" s="765"/>
      <c r="BF114" s="765"/>
      <c r="BG114" s="765"/>
      <c r="BH114" s="765"/>
      <c r="BI114" s="765"/>
      <c r="BJ114" s="765"/>
      <c r="BK114" s="765"/>
      <c r="BL114" s="765"/>
      <c r="BM114" s="765"/>
      <c r="BN114" s="765"/>
      <c r="BO114" s="765"/>
      <c r="BP114" s="766"/>
      <c r="BQ114" s="829">
        <v>722675</v>
      </c>
      <c r="BR114" s="830"/>
      <c r="BS114" s="830"/>
      <c r="BT114" s="830"/>
      <c r="BU114" s="830"/>
      <c r="BV114" s="830">
        <v>684165</v>
      </c>
      <c r="BW114" s="830"/>
      <c r="BX114" s="830"/>
      <c r="BY114" s="830"/>
      <c r="BZ114" s="830"/>
      <c r="CA114" s="830">
        <v>696157</v>
      </c>
      <c r="CB114" s="830"/>
      <c r="CC114" s="830"/>
      <c r="CD114" s="830"/>
      <c r="CE114" s="830"/>
      <c r="CF114" s="888">
        <v>16.5</v>
      </c>
      <c r="CG114" s="889"/>
      <c r="CH114" s="889"/>
      <c r="CI114" s="889"/>
      <c r="CJ114" s="889"/>
      <c r="CK114" s="940"/>
      <c r="CL114" s="834"/>
      <c r="CM114" s="828" t="s">
        <v>431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c r="A115" s="927"/>
      <c r="B115" s="928"/>
      <c r="C115" s="765" t="s">
        <v>432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433</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c r="A116" s="929"/>
      <c r="B116" s="930"/>
      <c r="C116" s="852" t="s">
        <v>435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v>11</v>
      </c>
      <c r="AL116" s="793"/>
      <c r="AM116" s="793"/>
      <c r="AN116" s="793"/>
      <c r="AO116" s="794"/>
      <c r="AP116" s="837">
        <v>0</v>
      </c>
      <c r="AQ116" s="838"/>
      <c r="AR116" s="838"/>
      <c r="AS116" s="838"/>
      <c r="AT116" s="839"/>
      <c r="AU116" s="945"/>
      <c r="AV116" s="946"/>
      <c r="AW116" s="946"/>
      <c r="AX116" s="946"/>
      <c r="AY116" s="946"/>
      <c r="AZ116" s="922" t="s">
        <v>436</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438</v>
      </c>
      <c r="Z117" s="910"/>
      <c r="AA117" s="915">
        <v>1180980</v>
      </c>
      <c r="AB117" s="916"/>
      <c r="AC117" s="916"/>
      <c r="AD117" s="916"/>
      <c r="AE117" s="917"/>
      <c r="AF117" s="918">
        <v>1097731</v>
      </c>
      <c r="AG117" s="916"/>
      <c r="AH117" s="916"/>
      <c r="AI117" s="916"/>
      <c r="AJ117" s="917"/>
      <c r="AK117" s="918">
        <v>1471184</v>
      </c>
      <c r="AL117" s="916"/>
      <c r="AM117" s="916"/>
      <c r="AN117" s="916"/>
      <c r="AO117" s="917"/>
      <c r="AP117" s="919"/>
      <c r="AQ117" s="920"/>
      <c r="AR117" s="920"/>
      <c r="AS117" s="920"/>
      <c r="AT117" s="921"/>
      <c r="AU117" s="945"/>
      <c r="AV117" s="946"/>
      <c r="AW117" s="946"/>
      <c r="AX117" s="946"/>
      <c r="AY117" s="946"/>
      <c r="AZ117" s="876" t="s">
        <v>439</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c r="A118" s="90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411</v>
      </c>
      <c r="AB118" s="909"/>
      <c r="AC118" s="909"/>
      <c r="AD118" s="909"/>
      <c r="AE118" s="910"/>
      <c r="AF118" s="911" t="s">
        <v>412</v>
      </c>
      <c r="AG118" s="909"/>
      <c r="AH118" s="909"/>
      <c r="AI118" s="909"/>
      <c r="AJ118" s="910"/>
      <c r="AK118" s="911" t="s">
        <v>294</v>
      </c>
      <c r="AL118" s="909"/>
      <c r="AM118" s="909"/>
      <c r="AN118" s="909"/>
      <c r="AO118" s="910"/>
      <c r="AP118" s="912" t="s">
        <v>413</v>
      </c>
      <c r="AQ118" s="913"/>
      <c r="AR118" s="913"/>
      <c r="AS118" s="913"/>
      <c r="AT118" s="914"/>
      <c r="AU118" s="945"/>
      <c r="AV118" s="946"/>
      <c r="AW118" s="946"/>
      <c r="AX118" s="946"/>
      <c r="AY118" s="946"/>
      <c r="AZ118" s="851" t="s">
        <v>441</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c r="A119" s="831" t="s">
        <v>417</v>
      </c>
      <c r="B119" s="832"/>
      <c r="C119" s="873" t="s">
        <v>418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443</v>
      </c>
      <c r="BP119" s="891"/>
      <c r="BQ119" s="892">
        <v>15634650</v>
      </c>
      <c r="BR119" s="858"/>
      <c r="BS119" s="858"/>
      <c r="BT119" s="858"/>
      <c r="BU119" s="858"/>
      <c r="BV119" s="858">
        <v>15409240</v>
      </c>
      <c r="BW119" s="858"/>
      <c r="BX119" s="858"/>
      <c r="BY119" s="858"/>
      <c r="BZ119" s="858"/>
      <c r="CA119" s="858">
        <v>14686283</v>
      </c>
      <c r="CB119" s="858"/>
      <c r="CC119" s="858"/>
      <c r="CD119" s="858"/>
      <c r="CE119" s="858"/>
      <c r="CF119" s="761"/>
      <c r="CG119" s="762"/>
      <c r="CH119" s="762"/>
      <c r="CI119" s="762"/>
      <c r="CJ119" s="847"/>
      <c r="CK119" s="941"/>
      <c r="CL119" s="836"/>
      <c r="CM119" s="851" t="s">
        <v>444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192824</v>
      </c>
      <c r="DH119" s="777"/>
      <c r="DI119" s="777"/>
      <c r="DJ119" s="777"/>
      <c r="DK119" s="778"/>
      <c r="DL119" s="779">
        <v>594321</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c r="A120" s="833"/>
      <c r="B120" s="834"/>
      <c r="C120" s="828" t="s">
        <v>421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445</v>
      </c>
      <c r="AV120" s="894"/>
      <c r="AW120" s="894"/>
      <c r="AX120" s="894"/>
      <c r="AY120" s="895"/>
      <c r="AZ120" s="873" t="s">
        <v>446</v>
      </c>
      <c r="BA120" s="821"/>
      <c r="BB120" s="821"/>
      <c r="BC120" s="821"/>
      <c r="BD120" s="821"/>
      <c r="BE120" s="821"/>
      <c r="BF120" s="821"/>
      <c r="BG120" s="821"/>
      <c r="BH120" s="821"/>
      <c r="BI120" s="821"/>
      <c r="BJ120" s="821"/>
      <c r="BK120" s="821"/>
      <c r="BL120" s="821"/>
      <c r="BM120" s="821"/>
      <c r="BN120" s="821"/>
      <c r="BO120" s="821"/>
      <c r="BP120" s="822"/>
      <c r="BQ120" s="874">
        <v>1231631</v>
      </c>
      <c r="BR120" s="855"/>
      <c r="BS120" s="855"/>
      <c r="BT120" s="855"/>
      <c r="BU120" s="855"/>
      <c r="BV120" s="855">
        <v>1592922</v>
      </c>
      <c r="BW120" s="855"/>
      <c r="BX120" s="855"/>
      <c r="BY120" s="855"/>
      <c r="BZ120" s="855"/>
      <c r="CA120" s="855">
        <v>1530373</v>
      </c>
      <c r="CB120" s="855"/>
      <c r="CC120" s="855"/>
      <c r="CD120" s="855"/>
      <c r="CE120" s="855"/>
      <c r="CF120" s="879">
        <v>36.200000000000003</v>
      </c>
      <c r="CG120" s="880"/>
      <c r="CH120" s="880"/>
      <c r="CI120" s="880"/>
      <c r="CJ120" s="880"/>
      <c r="CK120" s="881" t="s">
        <v>447</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2016844</v>
      </c>
      <c r="DH120" s="855"/>
      <c r="DI120" s="855"/>
      <c r="DJ120" s="855"/>
      <c r="DK120" s="855"/>
      <c r="DL120" s="855">
        <v>1844846</v>
      </c>
      <c r="DM120" s="855"/>
      <c r="DN120" s="855"/>
      <c r="DO120" s="855"/>
      <c r="DP120" s="855"/>
      <c r="DQ120" s="855">
        <v>1908248</v>
      </c>
      <c r="DR120" s="855"/>
      <c r="DS120" s="855"/>
      <c r="DT120" s="855"/>
      <c r="DU120" s="855"/>
      <c r="DV120" s="856">
        <v>45.1</v>
      </c>
      <c r="DW120" s="856"/>
      <c r="DX120" s="856"/>
      <c r="DY120" s="856"/>
      <c r="DZ120" s="857"/>
    </row>
    <row r="121" spans="1:130" s="224" customFormat="1" ht="26.25" customHeight="1">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449</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250000</v>
      </c>
      <c r="DH121" s="830"/>
      <c r="DI121" s="830"/>
      <c r="DJ121" s="830"/>
      <c r="DK121" s="830"/>
      <c r="DL121" s="830">
        <v>200000</v>
      </c>
      <c r="DM121" s="830"/>
      <c r="DN121" s="830"/>
      <c r="DO121" s="830"/>
      <c r="DP121" s="830"/>
      <c r="DQ121" s="830">
        <v>150000</v>
      </c>
      <c r="DR121" s="830"/>
      <c r="DS121" s="830"/>
      <c r="DT121" s="830"/>
      <c r="DU121" s="830"/>
      <c r="DV121" s="807">
        <v>3.5</v>
      </c>
      <c r="DW121" s="807"/>
      <c r="DX121" s="807"/>
      <c r="DY121" s="807"/>
      <c r="DZ121" s="808"/>
    </row>
    <row r="122" spans="1:130" s="224" customFormat="1" ht="26.25" customHeight="1">
      <c r="A122" s="833"/>
      <c r="B122" s="834"/>
      <c r="C122" s="828" t="s">
        <v>431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7401093</v>
      </c>
      <c r="BR122" s="858"/>
      <c r="BS122" s="858"/>
      <c r="BT122" s="858"/>
      <c r="BU122" s="858"/>
      <c r="BV122" s="858">
        <v>7157096</v>
      </c>
      <c r="BW122" s="858"/>
      <c r="BX122" s="858"/>
      <c r="BY122" s="858"/>
      <c r="BZ122" s="858"/>
      <c r="CA122" s="858">
        <v>7200927</v>
      </c>
      <c r="CB122" s="858"/>
      <c r="CC122" s="858"/>
      <c r="CD122" s="858"/>
      <c r="CE122" s="858"/>
      <c r="CF122" s="859">
        <v>170.3</v>
      </c>
      <c r="CG122" s="860"/>
      <c r="CH122" s="860"/>
      <c r="CI122" s="860"/>
      <c r="CJ122" s="860"/>
      <c r="CK122" s="882"/>
      <c r="CL122" s="868"/>
      <c r="CM122" s="868"/>
      <c r="CN122" s="868"/>
      <c r="CO122" s="869"/>
      <c r="CP122" s="848"/>
      <c r="CQ122" s="849"/>
      <c r="CR122" s="849"/>
      <c r="CS122" s="849"/>
      <c r="CT122" s="849"/>
      <c r="CU122" s="849"/>
      <c r="CV122" s="849"/>
      <c r="CW122" s="849"/>
      <c r="CX122" s="849"/>
      <c r="CY122" s="849"/>
      <c r="CZ122" s="849"/>
      <c r="DA122" s="849"/>
      <c r="DB122" s="849"/>
      <c r="DC122" s="849"/>
      <c r="DD122" s="849"/>
      <c r="DE122" s="849"/>
      <c r="DF122" s="850"/>
      <c r="DG122" s="829"/>
      <c r="DH122" s="830"/>
      <c r="DI122" s="830"/>
      <c r="DJ122" s="830"/>
      <c r="DK122" s="830"/>
      <c r="DL122" s="830"/>
      <c r="DM122" s="830"/>
      <c r="DN122" s="830"/>
      <c r="DO122" s="830"/>
      <c r="DP122" s="830"/>
      <c r="DQ122" s="830"/>
      <c r="DR122" s="830"/>
      <c r="DS122" s="830"/>
      <c r="DT122" s="830"/>
      <c r="DU122" s="830"/>
      <c r="DV122" s="807"/>
      <c r="DW122" s="807"/>
      <c r="DX122" s="807"/>
      <c r="DY122" s="807"/>
      <c r="DZ122" s="808"/>
    </row>
    <row r="123" spans="1:130" s="224" customFormat="1" ht="26.25" customHeight="1">
      <c r="A123" s="833"/>
      <c r="B123" s="834"/>
      <c r="C123" s="828" t="s">
        <v>437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451</v>
      </c>
      <c r="BP123" s="891"/>
      <c r="BQ123" s="845">
        <v>8632724</v>
      </c>
      <c r="BR123" s="846"/>
      <c r="BS123" s="846"/>
      <c r="BT123" s="846"/>
      <c r="BU123" s="846"/>
      <c r="BV123" s="846">
        <v>8750018</v>
      </c>
      <c r="BW123" s="846"/>
      <c r="BX123" s="846"/>
      <c r="BY123" s="846"/>
      <c r="BZ123" s="846"/>
      <c r="CA123" s="846">
        <v>8731300</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c r="A124" s="833"/>
      <c r="B124" s="834"/>
      <c r="C124" s="828" t="s">
        <v>440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164.9</v>
      </c>
      <c r="BR124" s="844"/>
      <c r="BS124" s="844"/>
      <c r="BT124" s="844"/>
      <c r="BU124" s="844"/>
      <c r="BV124" s="844">
        <v>161.80000000000001</v>
      </c>
      <c r="BW124" s="844"/>
      <c r="BX124" s="844"/>
      <c r="BY124" s="844"/>
      <c r="BZ124" s="844"/>
      <c r="CA124" s="844">
        <v>140.80000000000001</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c r="A125" s="833"/>
      <c r="B125" s="834"/>
      <c r="C125" s="828" t="s">
        <v>442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c r="A126" s="833"/>
      <c r="B126" s="834"/>
      <c r="C126" s="828" t="s">
        <v>444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v>1417</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4873061</v>
      </c>
      <c r="AB129" s="793"/>
      <c r="AC129" s="793"/>
      <c r="AD129" s="793"/>
      <c r="AE129" s="794"/>
      <c r="AF129" s="795">
        <v>4735524</v>
      </c>
      <c r="AG129" s="793"/>
      <c r="AH129" s="793"/>
      <c r="AI129" s="793"/>
      <c r="AJ129" s="794"/>
      <c r="AK129" s="795">
        <v>4851103</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628313</v>
      </c>
      <c r="AB130" s="793"/>
      <c r="AC130" s="793"/>
      <c r="AD130" s="793"/>
      <c r="AE130" s="794"/>
      <c r="AF130" s="795">
        <v>622228</v>
      </c>
      <c r="AG130" s="793"/>
      <c r="AH130" s="793"/>
      <c r="AI130" s="793"/>
      <c r="AJ130" s="794"/>
      <c r="AK130" s="795">
        <v>622492</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14.8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4244748</v>
      </c>
      <c r="AB131" s="777"/>
      <c r="AC131" s="777"/>
      <c r="AD131" s="777"/>
      <c r="AE131" s="778"/>
      <c r="AF131" s="779">
        <v>4113296</v>
      </c>
      <c r="AG131" s="777"/>
      <c r="AH131" s="777"/>
      <c r="AI131" s="777"/>
      <c r="AJ131" s="778"/>
      <c r="AK131" s="779">
        <v>4228611</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v>140.80000000000001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12.98663666</v>
      </c>
      <c r="AB132" s="758"/>
      <c r="AC132" s="758"/>
      <c r="AD132" s="758"/>
      <c r="AE132" s="759"/>
      <c r="AF132" s="760">
        <v>11.560145439999999</v>
      </c>
      <c r="AG132" s="758"/>
      <c r="AH132" s="758"/>
      <c r="AI132" s="758"/>
      <c r="AJ132" s="759"/>
      <c r="AK132" s="760">
        <v>20.070231100000001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15.7</v>
      </c>
      <c r="AB133" s="737"/>
      <c r="AC133" s="737"/>
      <c r="AD133" s="737"/>
      <c r="AE133" s="738"/>
      <c r="AF133" s="736">
        <v>12.8</v>
      </c>
      <c r="AG133" s="737"/>
      <c r="AH133" s="737"/>
      <c r="AI133" s="737"/>
      <c r="AJ133" s="738"/>
      <c r="AK133" s="736">
        <v>14.8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sxw6+y59AOI6e4FKbmSBC9hHHbBvDTqwGh1AzZYPczJJ7f6DKEEIoOc65o4nokxjXny3biYMeLvXR2QjKoHnA==" saltValue="cvNRVMjYhPBYNN+m/9LMa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7734375" style="254" customWidth="1"/>
    <col min="121" max="121" width="0" style="253" hidden="1" customWidth="1"/>
    <col min="122" max="16384" width="9" style="253" hidden="1"/>
  </cols>
  <sheetData>
    <row r="1" spans="1:120" ht="13.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3"/>
    </row>
    <row r="17" spans="119:120" ht="13.2">
      <c r="DP17" s="253"/>
    </row>
    <row r="18" spans="119:120" ht="13.2"/>
    <row r="19" spans="119:120" ht="13.2"/>
    <row r="20" spans="119:120" ht="13.2">
      <c r="DO20" s="253"/>
      <c r="DP20" s="253"/>
    </row>
    <row r="21" spans="119:120" ht="13.2">
      <c r="DP21" s="253"/>
    </row>
    <row r="22" spans="119:120" ht="13.2"/>
    <row r="23" spans="119:120" ht="13.2">
      <c r="DO23" s="253"/>
      <c r="DP23" s="253"/>
    </row>
    <row r="24" spans="119:120" ht="13.2">
      <c r="DP24" s="253"/>
    </row>
    <row r="25" spans="119:120" ht="13.2">
      <c r="DP25" s="253"/>
    </row>
    <row r="26" spans="119:120" ht="13.2">
      <c r="DO26" s="253"/>
      <c r="DP26" s="253"/>
    </row>
    <row r="27" spans="119:120" ht="13.2"/>
    <row r="28" spans="119:120" ht="13.2">
      <c r="DO28" s="253"/>
      <c r="DP28" s="253"/>
    </row>
    <row r="29" spans="119:120" ht="13.2">
      <c r="DP29" s="253"/>
    </row>
    <row r="30" spans="119:120" ht="13.2"/>
    <row r="31" spans="119:120" ht="13.2">
      <c r="DO31" s="253"/>
      <c r="DP31" s="253"/>
    </row>
    <row r="32" spans="119:120" ht="13.2"/>
    <row r="33" spans="98:120" ht="13.2">
      <c r="DO33" s="253"/>
      <c r="DP33" s="253"/>
    </row>
    <row r="34" spans="98:120" ht="13.2">
      <c r="DM34" s="253"/>
    </row>
    <row r="35" spans="98:120" ht="13.2">
      <c r="CT35" s="253"/>
      <c r="CU35" s="253"/>
      <c r="CV35" s="253"/>
      <c r="CY35" s="253"/>
      <c r="CZ35" s="253"/>
      <c r="DA35" s="253"/>
      <c r="DD35" s="253"/>
      <c r="DE35" s="253"/>
      <c r="DF35" s="253"/>
      <c r="DI35" s="253"/>
      <c r="DJ35" s="253"/>
      <c r="DK35" s="253"/>
      <c r="DM35" s="253"/>
      <c r="DN35" s="253"/>
      <c r="DO35" s="253"/>
      <c r="DP35" s="253"/>
    </row>
    <row r="36" spans="98:120" ht="13.2"/>
    <row r="37" spans="98:120" ht="13.2">
      <c r="CW37" s="253"/>
      <c r="DB37" s="253"/>
      <c r="DG37" s="253"/>
      <c r="DL37" s="253"/>
      <c r="DP37" s="253"/>
    </row>
    <row r="38" spans="98:120" ht="13.2">
      <c r="CT38" s="253"/>
      <c r="CU38" s="253"/>
      <c r="CV38" s="253"/>
      <c r="CW38" s="253"/>
      <c r="CY38" s="253"/>
      <c r="CZ38" s="253"/>
      <c r="DA38" s="253"/>
      <c r="DB38" s="253"/>
      <c r="DD38" s="253"/>
      <c r="DE38" s="253"/>
      <c r="DF38" s="253"/>
      <c r="DG38" s="253"/>
      <c r="DI38" s="253"/>
      <c r="DJ38" s="253"/>
      <c r="DK38" s="253"/>
      <c r="DL38" s="253"/>
      <c r="DN38" s="253"/>
      <c r="DO38" s="253"/>
      <c r="DP38" s="253"/>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3"/>
      <c r="DO49" s="253"/>
      <c r="DP49" s="253"/>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3"/>
      <c r="CS63" s="253"/>
      <c r="CX63" s="253"/>
      <c r="DC63" s="253"/>
      <c r="DH63" s="253"/>
    </row>
    <row r="64" spans="22:120" ht="13.2">
      <c r="V64" s="253"/>
    </row>
    <row r="65" spans="15:120" ht="13.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c r="Q66" s="253"/>
      <c r="S66" s="253"/>
      <c r="U66" s="253"/>
      <c r="DM66" s="253"/>
    </row>
    <row r="67" spans="15:120" ht="13.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row r="69" spans="15:120" ht="13.2"/>
    <row r="70" spans="15:120" ht="13.2"/>
    <row r="71" spans="15:120" ht="13.2"/>
    <row r="72" spans="15:120" ht="13.2">
      <c r="DP72" s="253"/>
    </row>
    <row r="73" spans="15:120" ht="13.2">
      <c r="DP73" s="253"/>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3"/>
      <c r="CX96" s="253"/>
      <c r="DC96" s="253"/>
      <c r="DH96" s="253"/>
    </row>
    <row r="97" spans="24:120" ht="13.2">
      <c r="CS97" s="253"/>
      <c r="CX97" s="253"/>
      <c r="DC97" s="253"/>
      <c r="DH97" s="253"/>
      <c r="DP97" s="254" t="s">
        <v>477</v>
      </c>
    </row>
    <row r="98" spans="24:120" ht="13.2" hidden="1">
      <c r="CS98" s="253"/>
      <c r="CX98" s="253"/>
      <c r="DC98" s="253"/>
      <c r="DH98" s="253"/>
    </row>
    <row r="99" spans="24:120" ht="13.2" hidden="1">
      <c r="CS99" s="253"/>
      <c r="CX99" s="253"/>
      <c r="DC99" s="253"/>
      <c r="DH99" s="253"/>
    </row>
    <row r="101" spans="24:120" ht="12" hidden="1" customHeight="1">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c r="CU102" s="253"/>
      <c r="CZ102" s="253"/>
      <c r="DE102" s="253"/>
      <c r="DJ102" s="253"/>
      <c r="DM102" s="253"/>
    </row>
    <row r="103" spans="24:120" ht="13.2" hidden="1">
      <c r="CT103" s="253"/>
      <c r="CV103" s="253"/>
      <c r="CW103" s="253"/>
      <c r="CY103" s="253"/>
      <c r="DA103" s="253"/>
      <c r="DB103" s="253"/>
      <c r="DD103" s="253"/>
      <c r="DF103" s="253"/>
      <c r="DG103" s="253"/>
      <c r="DI103" s="253"/>
      <c r="DK103" s="253"/>
      <c r="DL103" s="253"/>
      <c r="DM103" s="253"/>
      <c r="DN103" s="253"/>
      <c r="DO103" s="253"/>
      <c r="DP103" s="253"/>
    </row>
    <row r="104" spans="24:120" ht="13.2" hidden="1">
      <c r="CV104" s="253"/>
      <c r="CW104" s="253"/>
      <c r="DA104" s="253"/>
      <c r="DB104" s="253"/>
      <c r="DF104" s="253"/>
      <c r="DG104" s="253"/>
      <c r="DK104" s="253"/>
      <c r="DL104" s="253"/>
      <c r="DN104" s="253"/>
      <c r="DO104" s="253"/>
      <c r="DP104" s="253"/>
    </row>
    <row r="105" spans="24:120" ht="12.75" hidden="1" customHeight="1"/>
  </sheetData>
  <sheetProtection algorithmName="SHA-512" hashValue="nWhg4ZFH1K4f3I1lhiqVj1NCkeyDdFRQGs+aJ/Y83aW+WtX/whcOAwltw+gI/YEoei9wOqd1OWH9rZRu6+KIJw==" saltValue="CfffINVnSCLuq6Le1XmdY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 zoomScaleNormal="100" zoomScaleSheetLayoutView="55" workbookViewId="0"/>
  </sheetViews>
  <sheetFormatPr defaultColWidth="0" defaultRowHeight="13.5" customHeight="1" zeroHeight="1"/>
  <cols>
    <col min="1" max="116" width="2.6640625" style="254" customWidth="1"/>
    <col min="117" max="16384" width="9" style="253" hidden="1"/>
  </cols>
  <sheetData>
    <row r="1" spans="2:116" ht="13.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row r="3" spans="2:116" ht="13.2"/>
    <row r="4" spans="2:116" ht="13.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row r="20" spans="9:116" ht="13.2"/>
    <row r="21" spans="9:116" ht="13.2">
      <c r="DL21" s="253"/>
    </row>
    <row r="22" spans="9:116" ht="13.2">
      <c r="DI22" s="253"/>
      <c r="DJ22" s="253"/>
      <c r="DK22" s="253"/>
      <c r="DL22" s="253"/>
    </row>
    <row r="23" spans="9:116" ht="13.2">
      <c r="CY23" s="253"/>
      <c r="CZ23" s="253"/>
      <c r="DA23" s="253"/>
      <c r="DB23" s="253"/>
      <c r="DC23" s="253"/>
      <c r="DD23" s="253"/>
      <c r="DE23" s="253"/>
      <c r="DF23" s="253"/>
      <c r="DG23" s="253"/>
      <c r="DH23" s="253"/>
      <c r="DI23" s="253"/>
      <c r="DJ23" s="253"/>
      <c r="DK23" s="253"/>
      <c r="DL23" s="253"/>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3"/>
      <c r="DA35" s="253"/>
      <c r="DB35" s="253"/>
      <c r="DC35" s="253"/>
      <c r="DD35" s="253"/>
      <c r="DE35" s="253"/>
      <c r="DF35" s="253"/>
      <c r="DG35" s="253"/>
      <c r="DH35" s="253"/>
      <c r="DI35" s="253"/>
      <c r="DJ35" s="253"/>
      <c r="DK35" s="253"/>
      <c r="DL35" s="253"/>
    </row>
    <row r="36" spans="15:116" ht="13.2"/>
    <row r="37" spans="15:116" ht="13.2">
      <c r="DL37" s="253"/>
    </row>
    <row r="38" spans="15:116" ht="13.2">
      <c r="DI38" s="253"/>
      <c r="DJ38" s="253"/>
      <c r="DK38" s="253"/>
      <c r="DL38" s="253"/>
    </row>
    <row r="39" spans="15:116" ht="13.2"/>
    <row r="40" spans="15:116" ht="13.2"/>
    <row r="41" spans="15:116" ht="13.2"/>
    <row r="42" spans="15:116" ht="13.2"/>
    <row r="43" spans="15:116" ht="13.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c r="DL44" s="253"/>
    </row>
    <row r="45" spans="15:116" ht="13.2"/>
    <row r="46" spans="15:116" ht="13.2">
      <c r="DA46" s="253"/>
      <c r="DB46" s="253"/>
      <c r="DC46" s="253"/>
      <c r="DD46" s="253"/>
      <c r="DE46" s="253"/>
      <c r="DF46" s="253"/>
      <c r="DG46" s="253"/>
      <c r="DH46" s="253"/>
      <c r="DI46" s="253"/>
      <c r="DJ46" s="253"/>
      <c r="DK46" s="253"/>
      <c r="DL46" s="253"/>
    </row>
    <row r="47" spans="15:116" ht="13.2"/>
    <row r="48" spans="15:116" ht="13.2"/>
    <row r="49" spans="104:116" ht="13.2"/>
    <row r="50" spans="104:116" ht="13.2">
      <c r="CZ50" s="253"/>
      <c r="DA50" s="253"/>
      <c r="DB50" s="253"/>
      <c r="DC50" s="253"/>
      <c r="DD50" s="253"/>
      <c r="DE50" s="253"/>
      <c r="DF50" s="253"/>
      <c r="DG50" s="253"/>
      <c r="DH50" s="253"/>
      <c r="DI50" s="253"/>
      <c r="DJ50" s="253"/>
      <c r="DK50" s="253"/>
      <c r="DL50" s="253"/>
    </row>
    <row r="51" spans="104:116" ht="13.2"/>
    <row r="52" spans="104:116" ht="13.2"/>
    <row r="53" spans="104:116" ht="13.2">
      <c r="DL53" s="253"/>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3"/>
      <c r="DD67" s="253"/>
      <c r="DE67" s="253"/>
      <c r="DF67" s="253"/>
      <c r="DG67" s="253"/>
      <c r="DH67" s="253"/>
      <c r="DI67" s="253"/>
      <c r="DJ67" s="253"/>
      <c r="DK67" s="253"/>
      <c r="DL67" s="253"/>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PPzL1Zhsb69ARoGi2WrJUkhUrCC+FUeEYIDIzGaC/m10YpKB+IqtLalGCN91s8pJyPLh2DaA6N8Mg49Gf0nB6A==" saltValue="6lwfWxm4S10JyuFdWEHOqg=="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4" zoomScale="70" zoomScaleSheetLayoutView="70" workbookViewId="0"/>
  </sheetViews>
  <sheetFormatPr defaultColWidth="0" defaultRowHeight="13.5" customHeight="1" zeroHeight="1"/>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c r="AS1" s="255"/>
      <c r="AT1" s="255"/>
    </row>
    <row r="2" spans="1:46" ht="13.2">
      <c r="AS2" s="255"/>
      <c r="AT2" s="255"/>
    </row>
    <row r="3" spans="1:46" ht="13.2">
      <c r="AS3" s="255"/>
      <c r="AT3" s="255"/>
    </row>
    <row r="4" spans="1:46" ht="13.2">
      <c r="AS4" s="255"/>
      <c r="AT4" s="255"/>
    </row>
    <row r="5" spans="1:46" ht="16.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c r="A6" s="259"/>
      <c r="AK6" s="260" t="s">
        <v>479</v>
      </c>
      <c r="AL6" s="260"/>
      <c r="AM6" s="260"/>
      <c r="AN6" s="260"/>
    </row>
    <row r="7" spans="1:46" ht="13.5" customHeight="1">
      <c r="A7" s="259"/>
      <c r="AK7" s="262"/>
      <c r="AL7" s="263"/>
      <c r="AM7" s="263"/>
      <c r="AN7" s="264"/>
      <c r="AO7" s="1133" t="s">
        <v>480</v>
      </c>
      <c r="AP7" s="265"/>
      <c r="AQ7" s="266" t="s">
        <v>481</v>
      </c>
      <c r="AR7" s="267"/>
    </row>
    <row r="8" spans="1:46" ht="13.2">
      <c r="A8" s="259"/>
      <c r="AK8" s="268"/>
      <c r="AL8" s="269"/>
      <c r="AM8" s="269"/>
      <c r="AN8" s="270"/>
      <c r="AO8" s="1134"/>
      <c r="AP8" s="271" t="s">
        <v>482</v>
      </c>
      <c r="AQ8" s="272" t="s">
        <v>483</v>
      </c>
      <c r="AR8" s="273" t="s">
        <v>484</v>
      </c>
    </row>
    <row r="9" spans="1:46" ht="13.2">
      <c r="A9" s="259"/>
      <c r="AK9" s="1145" t="s">
        <v>485</v>
      </c>
      <c r="AL9" s="1146"/>
      <c r="AM9" s="1146"/>
      <c r="AN9" s="1147"/>
      <c r="AO9" s="274">
        <v>1555860</v>
      </c>
      <c r="AP9" s="274">
        <v>92512</v>
      </c>
      <c r="AQ9" s="275">
        <v>93942</v>
      </c>
      <c r="AR9" s="276">
        <v>-1.5</v>
      </c>
    </row>
    <row r="10" spans="1:46" ht="13.5" customHeight="1">
      <c r="A10" s="259"/>
      <c r="AK10" s="1145" t="s">
        <v>486</v>
      </c>
      <c r="AL10" s="1146"/>
      <c r="AM10" s="1146"/>
      <c r="AN10" s="1147"/>
      <c r="AO10" s="277">
        <v>196637</v>
      </c>
      <c r="AP10" s="277">
        <v>11692</v>
      </c>
      <c r="AQ10" s="278">
        <v>12590</v>
      </c>
      <c r="AR10" s="279">
        <v>-7.1</v>
      </c>
    </row>
    <row r="11" spans="1:46" ht="13.5" customHeight="1">
      <c r="A11" s="259"/>
      <c r="AK11" s="1145" t="s">
        <v>487</v>
      </c>
      <c r="AL11" s="1146"/>
      <c r="AM11" s="1146"/>
      <c r="AN11" s="1147"/>
      <c r="AO11" s="277" t="s">
        <v>488</v>
      </c>
      <c r="AP11" s="277" t="s">
        <v>488</v>
      </c>
      <c r="AQ11" s="278">
        <v>461</v>
      </c>
      <c r="AR11" s="279" t="s">
        <v>488</v>
      </c>
    </row>
    <row r="12" spans="1:46" ht="13.5" customHeight="1">
      <c r="A12" s="259"/>
      <c r="AK12" s="1145" t="s">
        <v>489</v>
      </c>
      <c r="AL12" s="1146"/>
      <c r="AM12" s="1146"/>
      <c r="AN12" s="1147"/>
      <c r="AO12" s="277" t="s">
        <v>488</v>
      </c>
      <c r="AP12" s="277" t="s">
        <v>488</v>
      </c>
      <c r="AQ12" s="278">
        <v>24</v>
      </c>
      <c r="AR12" s="279" t="s">
        <v>488</v>
      </c>
    </row>
    <row r="13" spans="1:46" ht="13.5" customHeight="1">
      <c r="A13" s="259"/>
      <c r="AK13" s="1145" t="s">
        <v>490</v>
      </c>
      <c r="AL13" s="1146"/>
      <c r="AM13" s="1146"/>
      <c r="AN13" s="1147"/>
      <c r="AO13" s="277">
        <v>27480</v>
      </c>
      <c r="AP13" s="277">
        <v>1634</v>
      </c>
      <c r="AQ13" s="278">
        <v>3962</v>
      </c>
      <c r="AR13" s="279">
        <v>-58.8</v>
      </c>
    </row>
    <row r="14" spans="1:46" ht="13.5" customHeight="1">
      <c r="A14" s="259"/>
      <c r="AK14" s="1145" t="s">
        <v>491</v>
      </c>
      <c r="AL14" s="1146"/>
      <c r="AM14" s="1146"/>
      <c r="AN14" s="1147"/>
      <c r="AO14" s="277">
        <v>19416</v>
      </c>
      <c r="AP14" s="277">
        <v>1154</v>
      </c>
      <c r="AQ14" s="278">
        <v>1657</v>
      </c>
      <c r="AR14" s="279">
        <v>-30.4</v>
      </c>
    </row>
    <row r="15" spans="1:46" ht="13.5" customHeight="1">
      <c r="A15" s="259"/>
      <c r="AK15" s="1148" t="s">
        <v>492</v>
      </c>
      <c r="AL15" s="1149"/>
      <c r="AM15" s="1149"/>
      <c r="AN15" s="1150"/>
      <c r="AO15" s="277">
        <v>-126687</v>
      </c>
      <c r="AP15" s="277">
        <v>-7533</v>
      </c>
      <c r="AQ15" s="278">
        <v>-5526</v>
      </c>
      <c r="AR15" s="279">
        <v>36.299999999999997</v>
      </c>
    </row>
    <row r="16" spans="1:46" ht="13.2">
      <c r="A16" s="259"/>
      <c r="AK16" s="1148" t="s">
        <v>177</v>
      </c>
      <c r="AL16" s="1149"/>
      <c r="AM16" s="1149"/>
      <c r="AN16" s="1150"/>
      <c r="AO16" s="277">
        <v>1672706</v>
      </c>
      <c r="AP16" s="277">
        <v>99459</v>
      </c>
      <c r="AQ16" s="278">
        <v>107111</v>
      </c>
      <c r="AR16" s="279">
        <v>-7.1</v>
      </c>
    </row>
    <row r="17" spans="1:46" ht="13.2">
      <c r="A17" s="259"/>
    </row>
    <row r="18" spans="1:46" ht="13.2">
      <c r="A18" s="259"/>
      <c r="AQ18" s="280"/>
      <c r="AR18" s="280"/>
    </row>
    <row r="19" spans="1:46" ht="13.2">
      <c r="A19" s="259"/>
      <c r="AK19" s="255" t="s">
        <v>493</v>
      </c>
    </row>
    <row r="20" spans="1:46" ht="13.2">
      <c r="A20" s="259"/>
      <c r="AK20" s="281"/>
      <c r="AL20" s="282"/>
      <c r="AM20" s="282"/>
      <c r="AN20" s="283"/>
      <c r="AO20" s="284" t="s">
        <v>494</v>
      </c>
      <c r="AP20" s="285" t="s">
        <v>495</v>
      </c>
      <c r="AQ20" s="286" t="s">
        <v>496</v>
      </c>
      <c r="AR20" s="287"/>
    </row>
    <row r="21" spans="1:46" s="260" customFormat="1" ht="13.2">
      <c r="A21" s="288"/>
      <c r="AK21" s="1151" t="s">
        <v>497</v>
      </c>
      <c r="AL21" s="1152"/>
      <c r="AM21" s="1152"/>
      <c r="AN21" s="1153"/>
      <c r="AO21" s="289">
        <v>9.8699999999999992</v>
      </c>
      <c r="AP21" s="290">
        <v>9.3000000000000007</v>
      </c>
      <c r="AQ21" s="291">
        <v>0.56999999999999995</v>
      </c>
      <c r="AS21" s="292"/>
      <c r="AT21" s="288"/>
    </row>
    <row r="22" spans="1:46" s="260" customFormat="1" ht="13.2">
      <c r="A22" s="288"/>
      <c r="AK22" s="1151" t="s">
        <v>498</v>
      </c>
      <c r="AL22" s="1152"/>
      <c r="AM22" s="1152"/>
      <c r="AN22" s="1153"/>
      <c r="AO22" s="293">
        <v>92.2</v>
      </c>
      <c r="AP22" s="294">
        <v>96.8</v>
      </c>
      <c r="AQ22" s="295">
        <v>-4.5999999999999996</v>
      </c>
      <c r="AR22" s="280"/>
      <c r="AS22" s="292"/>
      <c r="AT22" s="288"/>
    </row>
    <row r="23" spans="1:46" s="260" customFormat="1" ht="13.2">
      <c r="A23" s="288"/>
      <c r="AP23" s="280"/>
      <c r="AQ23" s="280"/>
      <c r="AR23" s="280"/>
      <c r="AS23" s="292"/>
      <c r="AT23" s="288"/>
    </row>
    <row r="24" spans="1:46" s="260" customFormat="1" ht="13.2">
      <c r="A24" s="288"/>
      <c r="AP24" s="280"/>
      <c r="AQ24" s="280"/>
      <c r="AR24" s="280"/>
      <c r="AS24" s="292"/>
      <c r="AT24" s="288"/>
    </row>
    <row r="25" spans="1:46" s="260" customFormat="1" ht="13.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c r="A26" s="1144" t="s">
        <v>499</v>
      </c>
      <c r="B26" s="1144"/>
      <c r="C26" s="1144"/>
      <c r="D26" s="1144"/>
      <c r="E26" s="1144"/>
      <c r="F26" s="1144"/>
      <c r="G26" s="1144"/>
      <c r="H26" s="1144"/>
      <c r="I26" s="1144"/>
      <c r="J26" s="1144"/>
      <c r="K26" s="1144"/>
      <c r="L26" s="1144"/>
      <c r="M26" s="1144"/>
      <c r="N26" s="1144"/>
      <c r="O26" s="1144"/>
      <c r="P26" s="1144"/>
      <c r="Q26" s="1144"/>
      <c r="R26" s="1144"/>
      <c r="S26" s="1144"/>
      <c r="T26" s="1144"/>
      <c r="U26" s="1144"/>
      <c r="V26" s="1144"/>
      <c r="W26" s="1144"/>
      <c r="X26" s="1144"/>
      <c r="Y26" s="1144"/>
      <c r="Z26" s="1144"/>
      <c r="AA26" s="1144"/>
      <c r="AB26" s="1144"/>
      <c r="AC26" s="1144"/>
      <c r="AD26" s="1144"/>
      <c r="AE26" s="1144"/>
      <c r="AF26" s="1144"/>
      <c r="AG26" s="1144"/>
      <c r="AH26" s="1144"/>
      <c r="AI26" s="1144"/>
      <c r="AJ26" s="1144"/>
      <c r="AK26" s="1144"/>
      <c r="AL26" s="1144"/>
      <c r="AM26" s="1144"/>
      <c r="AN26" s="1144"/>
      <c r="AO26" s="1144"/>
      <c r="AP26" s="1144"/>
      <c r="AQ26" s="1144"/>
      <c r="AR26" s="1144"/>
      <c r="AS26" s="1144"/>
    </row>
    <row r="27" spans="1:46" ht="13.2">
      <c r="A27" s="300"/>
      <c r="AS27" s="255"/>
      <c r="AT27" s="255"/>
    </row>
    <row r="28" spans="1:46" ht="16.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c r="A29" s="259"/>
      <c r="AK29" s="260" t="s">
        <v>501</v>
      </c>
      <c r="AL29" s="260"/>
      <c r="AM29" s="260"/>
      <c r="AN29" s="260"/>
      <c r="AS29" s="302"/>
    </row>
    <row r="30" spans="1:46" ht="13.5" customHeight="1">
      <c r="A30" s="259"/>
      <c r="AK30" s="262"/>
      <c r="AL30" s="263"/>
      <c r="AM30" s="263"/>
      <c r="AN30" s="264"/>
      <c r="AO30" s="1133" t="s">
        <v>480</v>
      </c>
      <c r="AP30" s="265"/>
      <c r="AQ30" s="266" t="s">
        <v>481</v>
      </c>
      <c r="AR30" s="267"/>
    </row>
    <row r="31" spans="1:46" ht="13.2">
      <c r="A31" s="259"/>
      <c r="AK31" s="268"/>
      <c r="AL31" s="269"/>
      <c r="AM31" s="269"/>
      <c r="AN31" s="270"/>
      <c r="AO31" s="1134"/>
      <c r="AP31" s="271" t="s">
        <v>482</v>
      </c>
      <c r="AQ31" s="272" t="s">
        <v>483</v>
      </c>
      <c r="AR31" s="273" t="s">
        <v>484</v>
      </c>
    </row>
    <row r="32" spans="1:46" ht="27" customHeight="1">
      <c r="A32" s="259"/>
      <c r="AK32" s="1135" t="s">
        <v>502</v>
      </c>
      <c r="AL32" s="1136"/>
      <c r="AM32" s="1136"/>
      <c r="AN32" s="1137"/>
      <c r="AO32" s="303">
        <v>1211007</v>
      </c>
      <c r="AP32" s="303">
        <v>72007</v>
      </c>
      <c r="AQ32" s="304">
        <v>49869</v>
      </c>
      <c r="AR32" s="305">
        <v>44.4</v>
      </c>
    </row>
    <row r="33" spans="1:46" ht="13.5" customHeight="1">
      <c r="A33" s="259"/>
      <c r="AK33" s="1135" t="s">
        <v>503</v>
      </c>
      <c r="AL33" s="1136"/>
      <c r="AM33" s="1136"/>
      <c r="AN33" s="1137"/>
      <c r="AO33" s="303" t="s">
        <v>488</v>
      </c>
      <c r="AP33" s="303" t="s">
        <v>488</v>
      </c>
      <c r="AQ33" s="304" t="s">
        <v>488</v>
      </c>
      <c r="AR33" s="305" t="s">
        <v>488</v>
      </c>
    </row>
    <row r="34" spans="1:46" ht="27" customHeight="1">
      <c r="A34" s="259"/>
      <c r="AK34" s="1135" t="s">
        <v>504</v>
      </c>
      <c r="AL34" s="1136"/>
      <c r="AM34" s="1136"/>
      <c r="AN34" s="1137"/>
      <c r="AO34" s="303" t="s">
        <v>488</v>
      </c>
      <c r="AP34" s="303" t="s">
        <v>488</v>
      </c>
      <c r="AQ34" s="304" t="s">
        <v>488</v>
      </c>
      <c r="AR34" s="305" t="s">
        <v>488</v>
      </c>
    </row>
    <row r="35" spans="1:46" ht="27" customHeight="1">
      <c r="A35" s="259"/>
      <c r="AK35" s="1135" t="s">
        <v>505</v>
      </c>
      <c r="AL35" s="1136"/>
      <c r="AM35" s="1136"/>
      <c r="AN35" s="1137"/>
      <c r="AO35" s="303">
        <v>235543</v>
      </c>
      <c r="AP35" s="303">
        <v>14005</v>
      </c>
      <c r="AQ35" s="304">
        <v>14647</v>
      </c>
      <c r="AR35" s="305">
        <v>-4.4000000000000004</v>
      </c>
    </row>
    <row r="36" spans="1:46" ht="27" customHeight="1">
      <c r="A36" s="259"/>
      <c r="AK36" s="1135" t="s">
        <v>506</v>
      </c>
      <c r="AL36" s="1136"/>
      <c r="AM36" s="1136"/>
      <c r="AN36" s="1137"/>
      <c r="AO36" s="303">
        <v>24623</v>
      </c>
      <c r="AP36" s="303">
        <v>1464</v>
      </c>
      <c r="AQ36" s="304">
        <v>2417</v>
      </c>
      <c r="AR36" s="305">
        <v>-39.4</v>
      </c>
    </row>
    <row r="37" spans="1:46" ht="13.5" customHeight="1">
      <c r="A37" s="259"/>
      <c r="AK37" s="1135" t="s">
        <v>507</v>
      </c>
      <c r="AL37" s="1136"/>
      <c r="AM37" s="1136"/>
      <c r="AN37" s="1137"/>
      <c r="AO37" s="303" t="s">
        <v>488</v>
      </c>
      <c r="AP37" s="303" t="s">
        <v>488</v>
      </c>
      <c r="AQ37" s="304">
        <v>490</v>
      </c>
      <c r="AR37" s="305" t="s">
        <v>488</v>
      </c>
    </row>
    <row r="38" spans="1:46" ht="27" customHeight="1">
      <c r="A38" s="259"/>
      <c r="AK38" s="1138" t="s">
        <v>508</v>
      </c>
      <c r="AL38" s="1139"/>
      <c r="AM38" s="1139"/>
      <c r="AN38" s="1140"/>
      <c r="AO38" s="306">
        <v>11</v>
      </c>
      <c r="AP38" s="306">
        <v>1</v>
      </c>
      <c r="AQ38" s="307">
        <v>2</v>
      </c>
      <c r="AR38" s="295">
        <v>-50</v>
      </c>
      <c r="AS38" s="302"/>
    </row>
    <row r="39" spans="1:46" ht="13.2">
      <c r="A39" s="259"/>
      <c r="AK39" s="1138" t="s">
        <v>509</v>
      </c>
      <c r="AL39" s="1139"/>
      <c r="AM39" s="1139"/>
      <c r="AN39" s="1140"/>
      <c r="AO39" s="303" t="s">
        <v>488</v>
      </c>
      <c r="AP39" s="303" t="s">
        <v>488</v>
      </c>
      <c r="AQ39" s="304">
        <v>-2755</v>
      </c>
      <c r="AR39" s="305" t="s">
        <v>488</v>
      </c>
      <c r="AS39" s="302"/>
    </row>
    <row r="40" spans="1:46" ht="27" customHeight="1">
      <c r="A40" s="259"/>
      <c r="AK40" s="1135" t="s">
        <v>510</v>
      </c>
      <c r="AL40" s="1136"/>
      <c r="AM40" s="1136"/>
      <c r="AN40" s="1137"/>
      <c r="AO40" s="303">
        <v>-622492</v>
      </c>
      <c r="AP40" s="303">
        <v>-37013</v>
      </c>
      <c r="AQ40" s="304">
        <v>-44075</v>
      </c>
      <c r="AR40" s="305">
        <v>-16</v>
      </c>
      <c r="AS40" s="302"/>
    </row>
    <row r="41" spans="1:46" ht="13.2">
      <c r="A41" s="259"/>
      <c r="AK41" s="1141" t="s">
        <v>287</v>
      </c>
      <c r="AL41" s="1142"/>
      <c r="AM41" s="1142"/>
      <c r="AN41" s="1143"/>
      <c r="AO41" s="303">
        <v>848692</v>
      </c>
      <c r="AP41" s="303">
        <v>50463</v>
      </c>
      <c r="AQ41" s="304">
        <v>20595</v>
      </c>
      <c r="AR41" s="305">
        <v>145</v>
      </c>
      <c r="AS41" s="302"/>
    </row>
    <row r="42" spans="1:46" ht="13.2">
      <c r="A42" s="259"/>
      <c r="AK42" s="308"/>
      <c r="AQ42" s="280"/>
      <c r="AR42" s="280"/>
      <c r="AS42" s="302"/>
    </row>
    <row r="43" spans="1:46" ht="13.2">
      <c r="A43" s="259"/>
      <c r="AP43" s="309"/>
      <c r="AQ43" s="280"/>
      <c r="AS43" s="302"/>
    </row>
    <row r="44" spans="1:46" ht="13.2">
      <c r="A44" s="259"/>
      <c r="AQ44" s="280"/>
    </row>
    <row r="45" spans="1:46" ht="13.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c r="A47" s="312" t="s">
        <v>511</v>
      </c>
    </row>
    <row r="48" spans="1:46" ht="13.2">
      <c r="A48" s="259"/>
      <c r="AK48" s="313" t="s">
        <v>512</v>
      </c>
      <c r="AL48" s="313"/>
      <c r="AM48" s="313"/>
      <c r="AN48" s="313"/>
      <c r="AO48" s="313"/>
      <c r="AP48" s="313"/>
      <c r="AQ48" s="314"/>
      <c r="AR48" s="313"/>
    </row>
    <row r="49" spans="1:44" ht="13.5" customHeight="1">
      <c r="A49" s="259"/>
      <c r="AK49" s="315"/>
      <c r="AL49" s="316"/>
      <c r="AM49" s="1128" t="s">
        <v>480</v>
      </c>
      <c r="AN49" s="1130" t="s">
        <v>513</v>
      </c>
      <c r="AO49" s="1131"/>
      <c r="AP49" s="1131"/>
      <c r="AQ49" s="1131"/>
      <c r="AR49" s="1132"/>
    </row>
    <row r="50" spans="1:44" ht="13.2">
      <c r="A50" s="259"/>
      <c r="AK50" s="317"/>
      <c r="AL50" s="318"/>
      <c r="AM50" s="1129"/>
      <c r="AN50" s="319" t="s">
        <v>514</v>
      </c>
      <c r="AO50" s="320" t="s">
        <v>515</v>
      </c>
      <c r="AP50" s="321" t="s">
        <v>516</v>
      </c>
      <c r="AQ50" s="322" t="s">
        <v>517</v>
      </c>
      <c r="AR50" s="323" t="s">
        <v>518</v>
      </c>
    </row>
    <row r="51" spans="1:44" ht="13.2">
      <c r="A51" s="259"/>
      <c r="AK51" s="315" t="s">
        <v>519</v>
      </c>
      <c r="AL51" s="316"/>
      <c r="AM51" s="324">
        <v>1407314</v>
      </c>
      <c r="AN51" s="325">
        <v>79820</v>
      </c>
      <c r="AO51" s="326">
        <v>15.6</v>
      </c>
      <c r="AP51" s="327">
        <v>87464</v>
      </c>
      <c r="AQ51" s="328">
        <v>19</v>
      </c>
      <c r="AR51" s="329">
        <v>-3.4</v>
      </c>
    </row>
    <row r="52" spans="1:44" ht="13.2">
      <c r="A52" s="259"/>
      <c r="AK52" s="330"/>
      <c r="AL52" s="331" t="s">
        <v>520</v>
      </c>
      <c r="AM52" s="332">
        <v>839677</v>
      </c>
      <c r="AN52" s="333">
        <v>47625</v>
      </c>
      <c r="AO52" s="334">
        <v>-13.4</v>
      </c>
      <c r="AP52" s="335">
        <v>47479</v>
      </c>
      <c r="AQ52" s="336">
        <v>10.199999999999999</v>
      </c>
      <c r="AR52" s="337">
        <v>-23.6</v>
      </c>
    </row>
    <row r="53" spans="1:44" ht="13.2">
      <c r="A53" s="259"/>
      <c r="AK53" s="315" t="s">
        <v>521</v>
      </c>
      <c r="AL53" s="316"/>
      <c r="AM53" s="324">
        <v>547748</v>
      </c>
      <c r="AN53" s="325">
        <v>31431</v>
      </c>
      <c r="AO53" s="326">
        <v>-60.6</v>
      </c>
      <c r="AP53" s="327">
        <v>96248</v>
      </c>
      <c r="AQ53" s="328">
        <v>10</v>
      </c>
      <c r="AR53" s="329">
        <v>-70.599999999999994</v>
      </c>
    </row>
    <row r="54" spans="1:44" ht="13.2">
      <c r="A54" s="259"/>
      <c r="AK54" s="330"/>
      <c r="AL54" s="331" t="s">
        <v>520</v>
      </c>
      <c r="AM54" s="332">
        <v>162207</v>
      </c>
      <c r="AN54" s="333">
        <v>9308</v>
      </c>
      <c r="AO54" s="334">
        <v>-80.5</v>
      </c>
      <c r="AP54" s="335">
        <v>55768</v>
      </c>
      <c r="AQ54" s="336">
        <v>17.5</v>
      </c>
      <c r="AR54" s="337">
        <v>-98</v>
      </c>
    </row>
    <row r="55" spans="1:44" ht="13.2">
      <c r="A55" s="259"/>
      <c r="AK55" s="315" t="s">
        <v>522</v>
      </c>
      <c r="AL55" s="316"/>
      <c r="AM55" s="324">
        <v>327087</v>
      </c>
      <c r="AN55" s="325">
        <v>18932</v>
      </c>
      <c r="AO55" s="326">
        <v>-39.799999999999997</v>
      </c>
      <c r="AP55" s="327">
        <v>76413</v>
      </c>
      <c r="AQ55" s="328">
        <v>-20.6</v>
      </c>
      <c r="AR55" s="329">
        <v>-19.2</v>
      </c>
    </row>
    <row r="56" spans="1:44" ht="13.2">
      <c r="A56" s="259"/>
      <c r="AK56" s="330"/>
      <c r="AL56" s="331" t="s">
        <v>520</v>
      </c>
      <c r="AM56" s="332">
        <v>209424</v>
      </c>
      <c r="AN56" s="333">
        <v>12122</v>
      </c>
      <c r="AO56" s="334">
        <v>30.2</v>
      </c>
      <c r="AP56" s="335">
        <v>39658</v>
      </c>
      <c r="AQ56" s="336">
        <v>-28.9</v>
      </c>
      <c r="AR56" s="337">
        <v>59.1</v>
      </c>
    </row>
    <row r="57" spans="1:44" ht="13.2">
      <c r="A57" s="259"/>
      <c r="AK57" s="315" t="s">
        <v>523</v>
      </c>
      <c r="AL57" s="316"/>
      <c r="AM57" s="324">
        <v>613348</v>
      </c>
      <c r="AN57" s="325">
        <v>35942</v>
      </c>
      <c r="AO57" s="326">
        <v>89.8</v>
      </c>
      <c r="AP57" s="327">
        <v>66481</v>
      </c>
      <c r="AQ57" s="328">
        <v>-13</v>
      </c>
      <c r="AR57" s="329">
        <v>102.8</v>
      </c>
    </row>
    <row r="58" spans="1:44" ht="13.2">
      <c r="A58" s="259"/>
      <c r="AK58" s="330"/>
      <c r="AL58" s="331" t="s">
        <v>520</v>
      </c>
      <c r="AM58" s="332">
        <v>408027</v>
      </c>
      <c r="AN58" s="333">
        <v>23910</v>
      </c>
      <c r="AO58" s="334">
        <v>97.2</v>
      </c>
      <c r="AP58" s="335">
        <v>36120</v>
      </c>
      <c r="AQ58" s="336">
        <v>-8.9</v>
      </c>
      <c r="AR58" s="337">
        <v>106.1</v>
      </c>
    </row>
    <row r="59" spans="1:44" ht="13.2">
      <c r="A59" s="259"/>
      <c r="AK59" s="315" t="s">
        <v>524</v>
      </c>
      <c r="AL59" s="316"/>
      <c r="AM59" s="324">
        <v>1307197</v>
      </c>
      <c r="AN59" s="325">
        <v>77726</v>
      </c>
      <c r="AO59" s="326">
        <v>116.3</v>
      </c>
      <c r="AP59" s="327">
        <v>67825</v>
      </c>
      <c r="AQ59" s="328">
        <v>2</v>
      </c>
      <c r="AR59" s="329">
        <v>114.3</v>
      </c>
    </row>
    <row r="60" spans="1:44" ht="13.2">
      <c r="A60" s="259"/>
      <c r="AK60" s="330"/>
      <c r="AL60" s="331" t="s">
        <v>520</v>
      </c>
      <c r="AM60" s="332">
        <v>660888</v>
      </c>
      <c r="AN60" s="333">
        <v>39296</v>
      </c>
      <c r="AO60" s="334">
        <v>64.3</v>
      </c>
      <c r="AP60" s="335">
        <v>39417</v>
      </c>
      <c r="AQ60" s="336">
        <v>9.1</v>
      </c>
      <c r="AR60" s="337">
        <v>55.2</v>
      </c>
    </row>
    <row r="61" spans="1:44" ht="13.2">
      <c r="A61" s="259"/>
      <c r="AK61" s="315" t="s">
        <v>525</v>
      </c>
      <c r="AL61" s="338"/>
      <c r="AM61" s="324">
        <v>840539</v>
      </c>
      <c r="AN61" s="325">
        <v>48770</v>
      </c>
      <c r="AO61" s="326">
        <v>24.3</v>
      </c>
      <c r="AP61" s="327">
        <v>78886</v>
      </c>
      <c r="AQ61" s="339">
        <v>-0.5</v>
      </c>
      <c r="AR61" s="329">
        <v>24.8</v>
      </c>
    </row>
    <row r="62" spans="1:44" ht="13.2">
      <c r="A62" s="259"/>
      <c r="AK62" s="330"/>
      <c r="AL62" s="331" t="s">
        <v>520</v>
      </c>
      <c r="AM62" s="332">
        <v>456045</v>
      </c>
      <c r="AN62" s="333">
        <v>26452</v>
      </c>
      <c r="AO62" s="334">
        <v>19.600000000000001</v>
      </c>
      <c r="AP62" s="335">
        <v>43688</v>
      </c>
      <c r="AQ62" s="336">
        <v>-0.2</v>
      </c>
      <c r="AR62" s="337">
        <v>19.8</v>
      </c>
    </row>
    <row r="63" spans="1:44" ht="13.2">
      <c r="A63" s="259"/>
    </row>
    <row r="64" spans="1:44" ht="13.2">
      <c r="A64" s="259"/>
    </row>
    <row r="65" spans="1:46" ht="13.2">
      <c r="A65" s="259"/>
    </row>
    <row r="66" spans="1:46" ht="13.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c r="AS67" s="255"/>
      <c r="AT67" s="255"/>
    </row>
    <row r="70" spans="1:46" ht="13.2" hidden="1"/>
    <row r="71" spans="1:46" ht="13.2" hidden="1"/>
    <row r="72" spans="1:46" ht="13.2" hidden="1"/>
    <row r="73" spans="1:46" ht="13.2" hidden="1"/>
  </sheetData>
  <sheetProtection algorithmName="SHA-512" hashValue="SITVlOtLeW6evoku6PzvZ7pjFsdRpv/msq+l56eM7iV8m76IbNsKaeHMZKhUM6M45/TpXs9GCe04uOrFFnPjoA==" saltValue="HDuPpnjYQp0AqGXMRcVj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44140625" style="254" customWidth="1"/>
    <col min="126" max="16384" width="9" style="253" hidden="1"/>
  </cols>
  <sheetData>
    <row r="1" spans="2:125" ht="13.5" customHeight="1">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c r="B2" s="253"/>
      <c r="DG2" s="253"/>
    </row>
    <row r="3" spans="2:125" ht="13.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row r="5" spans="2:125" ht="13.2"/>
    <row r="6" spans="2:125" ht="13.2"/>
    <row r="7" spans="2:125" ht="13.2"/>
    <row r="8" spans="2:125" ht="13.2"/>
    <row r="9" spans="2:125" ht="13.2">
      <c r="DU9" s="253"/>
    </row>
    <row r="10" spans="2:125" ht="13.2"/>
    <row r="11" spans="2:125" ht="13.2"/>
    <row r="12" spans="2:125" ht="13.2"/>
    <row r="13" spans="2:125" ht="13.2"/>
    <row r="14" spans="2:125" ht="13.2"/>
    <row r="15" spans="2:125" ht="13.2"/>
    <row r="16" spans="2:125" ht="13.2"/>
    <row r="17" spans="125:125" ht="13.2">
      <c r="DU17" s="253"/>
    </row>
    <row r="18" spans="125:125" ht="13.2"/>
    <row r="19" spans="125:125" ht="13.2"/>
    <row r="20" spans="125:125" ht="13.2">
      <c r="DU20" s="253"/>
    </row>
    <row r="21" spans="125:125" ht="13.2">
      <c r="DU21" s="253"/>
    </row>
    <row r="22" spans="125:125" ht="13.2"/>
    <row r="23" spans="125:125" ht="13.2"/>
    <row r="24" spans="125:125" ht="13.2"/>
    <row r="25" spans="125:125" ht="13.2"/>
    <row r="26" spans="125:125" ht="13.2"/>
    <row r="27" spans="125:125" ht="13.2"/>
    <row r="28" spans="125:125" ht="13.2">
      <c r="DU28" s="253"/>
    </row>
    <row r="29" spans="125:125" ht="13.2"/>
    <row r="30" spans="125:125" ht="13.2"/>
    <row r="31" spans="125:125" ht="13.2"/>
    <row r="32" spans="125:125" ht="13.2"/>
    <row r="33" spans="2:125" ht="13.2">
      <c r="B33" s="253"/>
      <c r="G33" s="253"/>
      <c r="I33" s="253"/>
    </row>
    <row r="34" spans="2:125" ht="13.2">
      <c r="C34" s="253"/>
      <c r="P34" s="253"/>
      <c r="DE34" s="253"/>
      <c r="DH34" s="253"/>
    </row>
    <row r="35" spans="2:125" ht="13.2">
      <c r="D35" s="253"/>
      <c r="E35" s="253"/>
      <c r="DG35" s="253"/>
      <c r="DJ35" s="253"/>
      <c r="DP35" s="253"/>
      <c r="DQ35" s="253"/>
      <c r="DR35" s="253"/>
      <c r="DS35" s="253"/>
      <c r="DT35" s="253"/>
      <c r="DU35" s="253"/>
    </row>
    <row r="36" spans="2:125" ht="13.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c r="DU37" s="253"/>
    </row>
    <row r="38" spans="2:125" ht="13.2">
      <c r="DT38" s="253"/>
      <c r="DU38" s="253"/>
    </row>
    <row r="39" spans="2:125" ht="13.2"/>
    <row r="40" spans="2:125" ht="13.2">
      <c r="DH40" s="253"/>
    </row>
    <row r="41" spans="2:125" ht="13.2">
      <c r="DE41" s="253"/>
    </row>
    <row r="42" spans="2:125" ht="13.2">
      <c r="DG42" s="253"/>
      <c r="DJ42" s="253"/>
    </row>
    <row r="43" spans="2:125" ht="13.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c r="DU44" s="253"/>
    </row>
    <row r="45" spans="2:125" ht="13.2"/>
    <row r="46" spans="2:125" ht="13.2"/>
    <row r="47" spans="2:125" ht="13.2"/>
    <row r="48" spans="2:125" ht="13.2">
      <c r="DT48" s="253"/>
      <c r="DU48" s="253"/>
    </row>
    <row r="49" spans="120:125" ht="13.2">
      <c r="DU49" s="253"/>
    </row>
    <row r="50" spans="120:125" ht="13.2">
      <c r="DU50" s="253"/>
    </row>
    <row r="51" spans="120:125" ht="13.2">
      <c r="DP51" s="253"/>
      <c r="DQ51" s="253"/>
      <c r="DR51" s="253"/>
      <c r="DS51" s="253"/>
      <c r="DT51" s="253"/>
      <c r="DU51" s="253"/>
    </row>
    <row r="52" spans="120:125" ht="13.2"/>
    <row r="53" spans="120:125" ht="13.2"/>
    <row r="54" spans="120:125" ht="13.2">
      <c r="DU54" s="253"/>
    </row>
    <row r="55" spans="120:125" ht="13.2"/>
    <row r="56" spans="120:125" ht="13.2"/>
    <row r="57" spans="120:125" ht="13.2"/>
    <row r="58" spans="120:125" ht="13.2">
      <c r="DU58" s="253"/>
    </row>
    <row r="59" spans="120:125" ht="13.2"/>
    <row r="60" spans="120:125" ht="13.2"/>
    <row r="61" spans="120:125" ht="13.2"/>
    <row r="62" spans="120:125" ht="13.2"/>
    <row r="63" spans="120:125" ht="13.2">
      <c r="DU63" s="253"/>
    </row>
    <row r="64" spans="120:125" ht="13.2">
      <c r="DT64" s="253"/>
      <c r="DU64" s="253"/>
    </row>
    <row r="65" spans="123:125" ht="13.2"/>
    <row r="66" spans="123:125" ht="13.2"/>
    <row r="67" spans="123:125" ht="13.2"/>
    <row r="68" spans="123:125" ht="13.2"/>
    <row r="69" spans="123:125" ht="13.2">
      <c r="DS69" s="253"/>
      <c r="DT69" s="253"/>
      <c r="DU69" s="253"/>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3"/>
    </row>
    <row r="83" spans="116:125" ht="13.2">
      <c r="DM83" s="253"/>
      <c r="DN83" s="253"/>
      <c r="DO83" s="253"/>
      <c r="DP83" s="253"/>
      <c r="DQ83" s="253"/>
      <c r="DR83" s="253"/>
      <c r="DS83" s="253"/>
      <c r="DT83" s="253"/>
      <c r="DU83" s="253"/>
    </row>
    <row r="84" spans="116:125" ht="13.2"/>
    <row r="85" spans="116:125" ht="13.2"/>
    <row r="86" spans="116:125" ht="13.2"/>
    <row r="87" spans="116:125" ht="13.2"/>
    <row r="88" spans="116:125" ht="13.2">
      <c r="DU88" s="253"/>
    </row>
    <row r="89" spans="116:125" ht="13.2"/>
    <row r="90" spans="116:125" ht="13.2"/>
    <row r="91" spans="116:125" ht="13.2"/>
    <row r="92" spans="116:125" ht="13.5" customHeight="1"/>
    <row r="93" spans="116:125" ht="13.5" customHeight="1"/>
    <row r="94" spans="116:125" ht="13.5" customHeight="1">
      <c r="DS94" s="253"/>
      <c r="DT94" s="253"/>
      <c r="DU94" s="253"/>
    </row>
    <row r="95" spans="116:125" ht="13.5" customHeight="1">
      <c r="DU95" s="253"/>
    </row>
    <row r="96" spans="116:125" ht="13.5" customHeight="1"/>
    <row r="97" spans="124:125" ht="13.5" customHeight="1"/>
    <row r="98" spans="124:125" ht="13.5" customHeight="1"/>
    <row r="99" spans="124:125" ht="13.5" customHeight="1"/>
    <row r="100" spans="124:125" ht="13.5" customHeight="1"/>
    <row r="101" spans="124:125" ht="13.5" customHeight="1">
      <c r="DU101" s="253"/>
    </row>
    <row r="102" spans="124:125" ht="13.5" customHeight="1"/>
    <row r="103" spans="124:125" ht="13.5" customHeight="1"/>
    <row r="104" spans="124:125" ht="13.5" customHeight="1">
      <c r="DT104" s="253"/>
      <c r="DU104" s="2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3" t="s">
        <v>477</v>
      </c>
    </row>
    <row r="121" spans="125:125" ht="13.5" hidden="1" customHeight="1">
      <c r="DU121" s="253"/>
    </row>
  </sheetData>
  <sheetProtection algorithmName="SHA-512" hashValue="f9c711cUNmnbj4wo9q3WjZmGG00L/cZ2pTvJlaGfkcV6M8VLL05zCuwMr5wiwtVJOSoXjvEr0VMX9fVPZVLTGg==" saltValue="0uh+A3ruPSsp1PwdTB1qK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44140625" style="254" customWidth="1"/>
    <col min="126" max="142" width="0" style="253" hidden="1" customWidth="1"/>
    <col min="143" max="16384" width="9" style="253" hidden="1"/>
  </cols>
  <sheetData>
    <row r="1" spans="1:125" ht="13.5" customHeight="1">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c r="B2" s="253"/>
      <c r="T2" s="253"/>
    </row>
    <row r="3" spans="1:125" ht="13.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3"/>
      <c r="G33" s="253"/>
      <c r="I33" s="253"/>
    </row>
    <row r="34" spans="2:125" ht="13.2">
      <c r="C34" s="253"/>
      <c r="P34" s="253"/>
      <c r="R34" s="253"/>
      <c r="U34" s="253"/>
    </row>
    <row r="35" spans="2:125" ht="13.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c r="F36" s="253"/>
      <c r="H36" s="253"/>
      <c r="J36" s="253"/>
      <c r="K36" s="253"/>
      <c r="L36" s="253"/>
      <c r="M36" s="253"/>
      <c r="N36" s="253"/>
      <c r="O36" s="253"/>
      <c r="Q36" s="253"/>
      <c r="S36" s="253"/>
      <c r="V36" s="253"/>
    </row>
    <row r="37" spans="2:125" ht="13.2"/>
    <row r="38" spans="2:125" ht="13.2"/>
    <row r="39" spans="2:125" ht="13.2"/>
    <row r="40" spans="2:125" ht="13.2">
      <c r="U40" s="253"/>
    </row>
    <row r="41" spans="2:125" ht="13.2">
      <c r="R41" s="253"/>
    </row>
    <row r="42" spans="2:125" ht="13.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c r="Q43" s="253"/>
      <c r="S43" s="253"/>
      <c r="V43" s="253"/>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4" t="s">
        <v>477</v>
      </c>
    </row>
  </sheetData>
  <sheetProtection algorithmName="SHA-512" hashValue="VBsgxsINrL2Lt88OtqIqT2wyDdT6kTxry6swfoV60tXmSLQ7W8HE/tGIEch9Vl3SH2tQoln7zDdn819sN6UQJg==" saltValue="PEkmYOuQuCwl1fNKo8SdI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54" t="s">
        <v>3</v>
      </c>
      <c r="D47" s="1154"/>
      <c r="E47" s="1155"/>
      <c r="F47" s="11">
        <v>0.96</v>
      </c>
      <c r="G47" s="12">
        <v>2.39</v>
      </c>
      <c r="H47" s="12">
        <v>11.45</v>
      </c>
      <c r="I47" s="12">
        <v>20.399999999999999</v>
      </c>
      <c r="J47" s="13">
        <v>19.920000000000002</v>
      </c>
    </row>
    <row r="48" spans="2:10" ht="57.75" customHeight="1">
      <c r="B48" s="14"/>
      <c r="C48" s="1156" t="s">
        <v>4</v>
      </c>
      <c r="D48" s="1156"/>
      <c r="E48" s="1157"/>
      <c r="F48" s="15">
        <v>0.5</v>
      </c>
      <c r="G48" s="16">
        <v>5</v>
      </c>
      <c r="H48" s="16">
        <v>7.33</v>
      </c>
      <c r="I48" s="16">
        <v>7.17</v>
      </c>
      <c r="J48" s="17">
        <v>0.28999999999999998</v>
      </c>
    </row>
    <row r="49" spans="2:10" ht="57.75" customHeight="1" thickBot="1">
      <c r="B49" s="18"/>
      <c r="C49" s="1158" t="s">
        <v>5</v>
      </c>
      <c r="D49" s="1158"/>
      <c r="E49" s="1159"/>
      <c r="F49" s="19" t="s">
        <v>532</v>
      </c>
      <c r="G49" s="20">
        <v>6</v>
      </c>
      <c r="H49" s="20">
        <v>11.95</v>
      </c>
      <c r="I49" s="20">
        <v>8.25</v>
      </c>
      <c r="J49" s="21" t="s">
        <v>533</v>
      </c>
    </row>
    <row r="50" spans="2:10" ht="13.2"/>
  </sheetData>
  <sheetProtection algorithmName="SHA-512" hashValue="QjVQPUYrh6u5RpsARk6tkTe8dF5nLb7KJnlRO205+5uqAV3DAZpKr6z48lttvQkLedkHUk4JAoHBvxMxVwH48A==" saltValue="rF1jGygFEgM+VlgvNCFi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2025-03-12T09:35:13Z</cp:lastPrinted>
  <dcterms:created xsi:type="dcterms:W3CDTF">2025-02-19T03:49:30Z</dcterms:created>
  <dcterms:modified xsi:type="dcterms:W3CDTF">2025-09-22T08:59:35Z</dcterms:modified>
  <cp:category/>
</cp:coreProperties>
</file>