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S:\★【令和7年度ファイル基準表対応】総合政策課\060_財政\060_公会計\010_【公会計】調査\20250822令和５年度財政状況資料集の作成について\提出用\"/>
    </mc:Choice>
  </mc:AlternateContent>
  <xr:revisionPtr revIDLastSave="0" documentId="13_ncr:1_{5B00B134-6488-4FA4-9478-42784D66F299}" xr6:coauthVersionLast="44"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<sst xmlns="http://schemas.openxmlformats.org/spreadsheetml/2006/main" count="1108" uniqueCount="563">
  <si>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</si>
  <si>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</si>
  <si>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</si>
  <si>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</si>
  <si>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</si>
  <si>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</si>
  <si>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</si>
  <si>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</si>
  <si>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</si>
  <si>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</si>
  <si>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</si>
  <si>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</si>
  <si>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</si>
  <si>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</si>
  <si>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</si>
  <si>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</si>
  <si>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</si>
  <si>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</si>
  <si>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</si>
  <si>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</si>
  <si>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</si>
  <si>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</si>
  <si>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</si>
  <si>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</si>
  <si>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</si>
  <si>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</si>
  <si>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</si>
  <si>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</si>
  <si>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</si>
  <si>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</si>
  <si>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</si>
  <si>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</si>
  <si>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</si>
  <si>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</si>
  <si>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</si>
  <si>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</si>
  <si>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</si>
  <si>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</si>
  <si>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</si>
  <si>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</si>
  <si>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</si>
  <si>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</si>
  <si>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</si>
  <si>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</si>
  <si>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</si>
  <si>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</si>
  <si>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</si>
  <si>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</si>
  <si>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</si>
  <si>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</si>
  <si>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</si>
  <si>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</si>
  <si>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</si>
  <si>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</si>
  <si>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</si>
  <si>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</si>
  <si>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</si>
  <si>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</si>
  <si>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</si>
  <si>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</si>
  <si>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</si>
  <si>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</si>
  <si>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</si>
  <si>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</si>
  <si>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</si>
  <si>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</si>
  <si>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</si>
  <si>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</si>
  <si>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</si>
  <si>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</si>
  <si>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</si>
  <si>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</si>
  <si>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</si>
  <si>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</si>
  <si>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</si>
  <si>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</si>
  <si>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</si>
  <si>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</si>
  <si>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</si>
  <si>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</si>
  <si>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</si>
  <si>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</si>
  <si>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</si>
  <si>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</si>
  <si>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</si>
  <si>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</si>
  <si>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</si>
  <si>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</si>
  <si>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</si>
  <si>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</si>
  <si>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</si>
  <si>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</si>
  <si>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</si>
  <si>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</si>
  <si>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</si>
  <si>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</si>
  <si>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</si>
  <si>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</si>
  <si>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</si>
  <si>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</si>
  <si>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</si>
  <si>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</si>
  <si>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</si>
  <si>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</si>
  <si>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</si>
  <si>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</si>
  <si>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</si>
  <si>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</si>
  <si>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</si>
  <si>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</si>
  <si>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</si>
  <si>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</si>
  <si>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</si>
  <si>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</si>
  <si>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</si>
  <si>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</si>
  <si>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</si>
  <si>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</si>
  <si>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</si>
  <si>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</si>
  <si>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</si>
  <si>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</si>
  <si>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</si>
  <si>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</si>
  <si>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</si>
  <si>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</si>
  <si>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</si>
  <si>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</si>
  <si>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</si>
  <si>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</si>
  <si>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</si>
  <si>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</si>
  <si>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</si>
  <si>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</si>
  <si>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</si>
  <si>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</si>
  <si>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</si>
  <si>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</si>
  <si>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</si>
  <si>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</si>
  <si>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</si>
  <si>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</si>
  <si>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</si>
  <si>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</si>
  <si>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</si>
  <si>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</si>
  <si>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</si>
  <si>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</si>
  <si>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</si>
  <si>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</si>
  <si>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</si>
  <si>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</si>
  <si>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</si>
  <si>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</si>
  <si>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</si>
  <si>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</si>
  <si>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</si>
  <si>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</si>
  <si>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</si>
  <si>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</si>
  <si>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</si>
  <si>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</si>
  <si>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</si>
  <si>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</si>
  <si>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</si>
  <si>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</si>
  <si>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</si>
  <si>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</si>
  <si>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</si>
  <si>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</si>
  <si>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</si>
  <si>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</si>
  <si>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</si>
  <si>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</si>
  <si>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</si>
  <si>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</si>
  <si>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</si>
  <si>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</si>
  <si>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</si>
  <si>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</si>
  <si>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</si>
  <si>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</si>
  <si>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</si>
  <si>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</si>
  <si>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</si>
  <si>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</si>
  <si>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</si>
  <si>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</si>
  <si>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</si>
  <si>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</si>
  <si>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</si>
  <si>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</si>
  <si>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</si>
  <si>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</si>
  <si>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</si>
  <si>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</si>
  <si>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</si>
  <si>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</si>
  <si>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</si>
  <si>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</si>
  <si>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</si>
  <si>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</si>
  <si>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奈良県山添村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</si>
  <si>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</si>
  <si>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</si>
  <si>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</si>
  <si>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</si>
  <si>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</si>
  <si>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</si>
  <si>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</si>
  <si>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</si>
  <si>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</si>
  <si>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</si>
  <si>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</si>
  <si>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</si>
  <si>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</si>
  <si>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</si>
  <si>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</si>
  <si>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</si>
  <si>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</si>
  <si>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</si>
  <si>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</si>
  <si>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</si>
  <si>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</si>
  <si>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</si>
  <si>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</si>
  <si>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</si>
  <si>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</si>
  <si>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</si>
  <si>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</si>
  <si>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</si>
  <si>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</si>
  <si>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</si>
  <si>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</si>
  <si>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</si>
  <si>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</si>
  <si>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</si>
  <si>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</si>
  <si>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</si>
  <si>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</si>
  <si>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</si>
  <si>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</si>
  <si>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</si>
  <si>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</si>
  <si>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</si>
  <si>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</si>
  <si>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</si>
  <si>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</si>
  <si>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</si>
  <si>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</si>
  <si>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</si>
  <si>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</si>
  <si>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</si>
  <si>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</si>
  <si>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</si>
  <si>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</si>
  <si>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</si>
  <si>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</si>
  <si>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</si>
  <si>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</si>
  <si>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</si>
  <si>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</si>
  <si>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</si>
  <si>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</si>
  <si>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</si>
  <si>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</si>
  <si>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</si>
  <si>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</si>
  <si>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</si>
  <si>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</si>
  <si>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</si>
  <si>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</si>
  <si>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</si>
  <si>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</si>
  <si>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</si>
  <si>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</si>
  <si>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</si>
  <si>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</si>
  <si>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</si>
  <si>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</si>
  <si>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</si>
  <si>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</si>
  <si>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</si>
  <si>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</si>
  <si>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</si>
  <si>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</si>
  <si>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</si>
  <si>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</si>
  <si>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</si>
  <si>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</si>
  <si>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</si>
  <si>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</si>
  <si>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</si>
  <si>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</si>
  <si>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</si>
  <si>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</si>
  <si>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</si>
  <si>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</si>
  <si>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</si>
  <si>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</si>
  <si>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</si>
  <si>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</si>
  <si>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</si>
  <si>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</si>
  <si>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</si>
  <si>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</si>
  <si>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</si>
  <si>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</si>
  <si>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</si>
  <si>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</si>
  <si>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</si>
  <si>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</si>
  <si>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</si>
  <si>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</si>
  <si>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</si>
  <si>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</si>
  <si>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</si>
  <si>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</si>
  <si>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</si>
  <si>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</si>
  <si>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</si>
  <si>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</si>
  <si>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</si>
  <si>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</si>
  <si>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</si>
  <si>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</si>
  <si>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</si>
  <si>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</si>
  <si>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</si>
  <si>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</si>
  <si>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</si>
  <si>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</si>
  <si>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</si>
  <si>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</si>
  <si>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</si>
  <si>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</si>
  <si>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</si>
  <si>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</si>
  <si>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</si>
  <si>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</si>
  <si>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</si>
  <si>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</si>
  <si>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</si>
  <si>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</si>
  <si>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</si>
  <si>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</si>
  <si>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</si>
  <si>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</si>
  <si>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</si>
  <si>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</si>
  <si>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</si>
  <si>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</si>
  <si>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</si>
  <si>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奈良県山添村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</si>
  <si>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</si>
  <si>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</si>
  <si>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</si>
  <si>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</si>
  <si>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</si>
  <si>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</si>
  <si>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</si>
  <si>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</si>
  <si>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</si>
  <si>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</si>
  <si>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</si>
  <si>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</si>
  <si>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</si>
  <si>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</si>
  <si>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</si>
  <si>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</si>
  <si>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</si>
  <si>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</si>
  <si>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</si>
  <si>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</si>
  <si>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</si>
  <si>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</si>
  <si>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</si>
  <si>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</si>
  <si>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</si>
  <si>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</si>
  <si>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</si>
  <si>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</si>
  <si>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</si>
  <si>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</si>
  <si>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</si>
  <si>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</si>
  <si>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</si>
  <si>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</si>
  <si>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</si>
  <si>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</si>
  <si>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</si>
  <si>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介護保険（保険事業勘定）特別会計</t>
    <phoneticPr fontId="5"/>
  </si>
  <si>
    <t>介護保険（介護サービス事業勘定）特別会計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</si>
  <si>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</si>
  <si>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</si>
  <si>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</si>
  <si>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</si>
  <si>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</si>
  <si>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</si>
  <si>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</si>
  <si>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</si>
  <si>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</si>
  <si>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</si>
  <si>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</si>
  <si>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</si>
  <si>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</si>
  <si>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</si>
  <si>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</si>
  <si>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</si>
  <si>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</si>
  <si>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</si>
  <si>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</si>
  <si>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</si>
  <si>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</si>
  <si>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</si>
  <si>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</si>
  <si>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</si>
  <si>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</si>
  <si>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</si>
  <si>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</si>
  <si>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</si>
  <si>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</si>
  <si>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</si>
  <si>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</si>
  <si>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</si>
  <si>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</si>
  <si>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</si>
  <si>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</si>
  <si>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</si>
  <si>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</si>
  <si>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</si>
  <si>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</si>
  <si>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</si>
  <si>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</si>
  <si>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</si>
  <si>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</si>
  <si>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</si>
  <si>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</si>
  <si>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</si>
  <si>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</si>
  <si>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</si>
  <si>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</si>
  <si>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</si>
  <si>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</si>
  <si>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</si>
  <si>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</si>
  <si>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</si>
  <si>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</si>
  <si>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</si>
  <si>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</si>
  <si>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</si>
  <si>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</si>
  <si>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</si>
  <si>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</si>
  <si>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</si>
  <si>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</si>
  <si>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</si>
  <si>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</si>
  <si>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</si>
  <si>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</si>
  <si>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</si>
  <si>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</si>
  <si>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</si>
  <si>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</si>
  <si>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</si>
  <si>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</si>
  <si>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</si>
  <si>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</si>
  <si>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</si>
  <si>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</si>
  <si>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</si>
  <si>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</si>
  <si>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</si>
  <si>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</si>
  <si>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</si>
  <si>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</si>
  <si>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</si>
  <si>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</si>
  <si>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</si>
  <si>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</si>
  <si>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</si>
  <si>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</si>
  <si>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</si>
  <si>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</si>
  <si>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</si>
  <si>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</si>
  <si>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</si>
  <si>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</si>
  <si>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</si>
  <si>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</si>
  <si>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</si>
  <si>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</si>
  <si>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</si>
  <si>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</si>
  <si>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</si>
  <si>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</si>
  <si>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</si>
  <si>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</si>
  <si>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</si>
  <si>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</si>
  <si>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</si>
  <si>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</si>
  <si>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</si>
  <si>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</si>
  <si>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</si>
  <si>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</si>
  <si>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</si>
  <si>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</si>
  <si>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</si>
  <si>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</si>
  <si>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</si>
  <si>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</si>
  <si>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</si>
  <si>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</si>
  <si>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</si>
  <si>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</si>
  <si>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</si>
  <si>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</si>
  <si>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</si>
  <si>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</si>
  <si>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</si>
  <si>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</si>
  <si>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</si>
  <si>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</si>
  <si>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</si>
  <si>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</si>
  <si>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</si>
  <si>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</si>
  <si>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</si>
  <si>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</si>
  <si>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</si>
  <si>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</si>
  <si>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介護保険（保険事業勘定）特別会計</t>
  </si>
  <si>
    <t>簡易水道特別会計</t>
  </si>
  <si>
    <t>下水道事業特別会計</t>
  </si>
  <si>
    <t>国民健康保険（事業勘定）特別会計</t>
  </si>
  <si>
    <t>後期高齢者医療特別会計</t>
  </si>
  <si>
    <t>基幹水利施設管理特別会計</t>
  </si>
  <si>
    <t>国民健康保険（診療施設勘定）特別会計</t>
  </si>
  <si>
    <t>▲ 0.42</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</si>
  <si>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</si>
  <si>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</si>
  <si>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</si>
  <si>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</si>
  <si>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</si>
  <si>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</si>
  <si>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</si>
  <si>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5"/>
  </si>
  <si>
    <t>デジタル化推進基金</t>
    <rPh sb="4" eb="5">
      <t>カ</t>
    </rPh>
    <rPh sb="5" eb="9">
      <t>スイシンキキン</t>
    </rPh>
    <phoneticPr fontId="2"/>
  </si>
  <si>
    <t>ふるさと応援基金</t>
    <rPh sb="4" eb="6">
      <t>オウエン</t>
    </rPh>
    <rPh sb="6" eb="8">
      <t>キキン</t>
    </rPh>
    <phoneticPr fontId="2"/>
  </si>
  <si>
    <t>消防基金</t>
    <rPh sb="0" eb="2">
      <t>ショウボウ</t>
    </rPh>
    <rPh sb="2" eb="4">
      <t>キキン</t>
    </rPh>
    <phoneticPr fontId="2"/>
  </si>
  <si>
    <t>ふるさと水と土保全基金</t>
    <rPh sb="4" eb="5">
      <t>ミズ</t>
    </rPh>
    <rPh sb="6" eb="7">
      <t>ツチ</t>
    </rPh>
    <rPh sb="7" eb="9">
      <t>ホゼン</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</si>
  <si>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</si>
  <si>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</si>
  <si>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村の所有資産には耐用年数を超えているものが多く存在している。特に学校や保育園について、統合前の施設が遊休施設として残されている現状がある。人口減少が進む中、新たな施設の建設についてはその必要性を十分に考慮し、起債の増加を抑える必要がある。古い施設については今後の需要を適切に把握し、解体も含めた検討を実施していく必要がある。</t>
    <rPh sb="0" eb="2">
      <t>ホンソン</t>
    </rPh>
    <rPh sb="3" eb="5">
      <t>ショユウ</t>
    </rPh>
    <rPh sb="5" eb="7">
      <t>シサン</t>
    </rPh>
    <rPh sb="9" eb="11">
      <t>タイヨウ</t>
    </rPh>
    <rPh sb="11" eb="13">
      <t>ネンスウ</t>
    </rPh>
    <rPh sb="14" eb="15">
      <t>コ</t>
    </rPh>
    <rPh sb="22" eb="23">
      <t>オオ</t>
    </rPh>
    <rPh sb="24" eb="26">
      <t>ソンザイ</t>
    </rPh>
    <rPh sb="31" eb="32">
      <t>トク</t>
    </rPh>
    <rPh sb="33" eb="35">
      <t>ガッコウ</t>
    </rPh>
    <rPh sb="36" eb="39">
      <t>ホイクエン</t>
    </rPh>
    <rPh sb="44" eb="46">
      <t>トウゴウ</t>
    </rPh>
    <rPh sb="46" eb="47">
      <t>マエ</t>
    </rPh>
    <rPh sb="48" eb="50">
      <t>シセツ</t>
    </rPh>
    <rPh sb="51" eb="53">
      <t>ユウキュウ</t>
    </rPh>
    <rPh sb="53" eb="55">
      <t>シセツ</t>
    </rPh>
    <rPh sb="58" eb="59">
      <t>ノコ</t>
    </rPh>
    <rPh sb="64" eb="66">
      <t>ゲンジョウ</t>
    </rPh>
    <rPh sb="70" eb="72">
      <t>ジンコウ</t>
    </rPh>
    <rPh sb="72" eb="74">
      <t>ゲンショウ</t>
    </rPh>
    <rPh sb="75" eb="76">
      <t>スス</t>
    </rPh>
    <rPh sb="77" eb="78">
      <t>ナカ</t>
    </rPh>
    <rPh sb="79" eb="80">
      <t>アラ</t>
    </rPh>
    <rPh sb="82" eb="84">
      <t>シセツ</t>
    </rPh>
    <rPh sb="85" eb="87">
      <t>ケンセツ</t>
    </rPh>
    <rPh sb="94" eb="97">
      <t>ヒツヨウセイ</t>
    </rPh>
    <rPh sb="98" eb="100">
      <t>ジュウブン</t>
    </rPh>
    <rPh sb="101" eb="103">
      <t>コウリョ</t>
    </rPh>
    <rPh sb="105" eb="107">
      <t>キサイ</t>
    </rPh>
    <rPh sb="108" eb="110">
      <t>ゾウカ</t>
    </rPh>
    <rPh sb="111" eb="112">
      <t>オサ</t>
    </rPh>
    <rPh sb="114" eb="116">
      <t>ヒツヨウ</t>
    </rPh>
    <rPh sb="120" eb="121">
      <t>フル</t>
    </rPh>
    <rPh sb="122" eb="124">
      <t>シセツ</t>
    </rPh>
    <rPh sb="129" eb="131">
      <t>コンゴ</t>
    </rPh>
    <rPh sb="132" eb="134">
      <t>ジュヨウ</t>
    </rPh>
    <rPh sb="135" eb="137">
      <t>テキセツ</t>
    </rPh>
    <rPh sb="138" eb="140">
      <t>ハアク</t>
    </rPh>
    <rPh sb="142" eb="144">
      <t>カイタイ</t>
    </rPh>
    <rPh sb="145" eb="146">
      <t>フク</t>
    </rPh>
    <rPh sb="148" eb="150">
      <t>ケントウ</t>
    </rPh>
    <rPh sb="151" eb="153">
      <t>ジッシ</t>
    </rPh>
    <rPh sb="157" eb="159">
      <t>ヒツヨウ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</si>
  <si>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</si>
  <si>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</si>
  <si>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</si>
  <si>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</si>
  <si>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</si>
  <si>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</si>
  <si>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実質公債費比率に含まれる一般会計が負担すべき元利償還金について、類似団体平均より多く下回ることができている。起債に大きく頼らない健全な財政運営に努めるため、事業の選択が必要である。</t>
    <rPh sb="0" eb="2">
      <t>ジッシツ</t>
    </rPh>
    <rPh sb="2" eb="5">
      <t>コウサイヒ</t>
    </rPh>
    <rPh sb="5" eb="7">
      <t>ヒリツ</t>
    </rPh>
    <rPh sb="8" eb="9">
      <t>フク</t>
    </rPh>
    <rPh sb="12" eb="14">
      <t>イッパン</t>
    </rPh>
    <rPh sb="14" eb="16">
      <t>カイケイ</t>
    </rPh>
    <rPh sb="17" eb="19">
      <t>フタン</t>
    </rPh>
    <rPh sb="22" eb="24">
      <t>ガンリ</t>
    </rPh>
    <rPh sb="24" eb="27">
      <t>ショウカンキン</t>
    </rPh>
    <rPh sb="32" eb="34">
      <t>ルイジ</t>
    </rPh>
    <rPh sb="34" eb="36">
      <t>ダンタイ</t>
    </rPh>
    <rPh sb="36" eb="38">
      <t>ヘイキン</t>
    </rPh>
    <rPh sb="40" eb="41">
      <t>オオ</t>
    </rPh>
    <rPh sb="42" eb="44">
      <t>シタマワ</t>
    </rPh>
    <rPh sb="54" eb="56">
      <t>キサイ</t>
    </rPh>
    <rPh sb="57" eb="58">
      <t>オオ</t>
    </rPh>
    <rPh sb="60" eb="61">
      <t>タヨ</t>
    </rPh>
    <rPh sb="64" eb="66">
      <t>ケンゼン</t>
    </rPh>
    <rPh sb="67" eb="69">
      <t>ザイセイ</t>
    </rPh>
    <rPh sb="69" eb="71">
      <t>ウンエイ</t>
    </rPh>
    <rPh sb="72" eb="73">
      <t>ツト</t>
    </rPh>
    <rPh sb="78" eb="80">
      <t>ジギョウ</t>
    </rPh>
    <rPh sb="81" eb="83">
      <t>センタク</t>
    </rPh>
    <rPh sb="84" eb="8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</si>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</sst>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0AED5C-0725-4594-B54D-4C32F23BB4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A7AD-419E-A42D-0166E7B7E7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82355</c:v>
                </c:pt>
                <c:pt idx="1">
                  <c:v>130274</c:v>
                </c:pt>
                <c:pt idx="2">
                  <c:v>230020</c:v>
                </c:pt>
                <c:pt idx="3">
                  <c:v>99082</c:v>
                </c:pt>
                <c:pt idx="4">
                  <c:v>242495</c:v>
                </c:pt>
              </c:numCache>
            </c:numRef>
          </c:val>
          <c:smooth val="0"/>
          <c:extLst>
            <c:ext xmlns:c16="http://schemas.microsoft.com/office/drawing/2014/chart" uri="{C3380CC4-5D6E-409C-BE32-E72D297353CC}">
              <c16:uniqueId val="{00000001-A7AD-419E-A42D-0166E7B7E7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9.18</c:v>
                </c:pt>
                <c:pt idx="1">
                  <c:v>11.49</c:v>
                </c:pt>
                <c:pt idx="2">
                  <c:v>8.2899999999999991</c:v>
                </c:pt>
                <c:pt idx="3">
                  <c:v>12.39</c:v>
                </c:pt>
                <c:pt idx="4">
                  <c:v>7.89</c:v>
                </c:pt>
              </c:numCache>
            </c:numRef>
          </c:val>
          <c:extLst>
            <c:ext xmlns:c16="http://schemas.microsoft.com/office/drawing/2014/chart" uri="{C3380CC4-5D6E-409C-BE32-E72D297353CC}">
              <c16:uniqueId val="{00000000-5C58-4258-A419-028685011E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56.21</c:v>
                </c:pt>
                <c:pt idx="1">
                  <c:v>58.86</c:v>
                </c:pt>
                <c:pt idx="2">
                  <c:v>64.06</c:v>
                </c:pt>
                <c:pt idx="3">
                  <c:v>74.819999999999993</c:v>
                </c:pt>
                <c:pt idx="4">
                  <c:v>87.89</c:v>
                </c:pt>
              </c:numCache>
            </c:numRef>
          </c:val>
          <c:extLst>
            <c:ext xmlns:c16="http://schemas.microsoft.com/office/drawing/2014/chart" uri="{C3380CC4-5D6E-409C-BE32-E72D297353CC}">
              <c16:uniqueId val="{00000001-5C58-4258-A419-028685011E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5.52</c:v>
                </c:pt>
                <c:pt idx="1">
                  <c:v>5.2</c:v>
                </c:pt>
                <c:pt idx="2">
                  <c:v>4.12</c:v>
                </c:pt>
                <c:pt idx="3">
                  <c:v>8.49</c:v>
                </c:pt>
                <c:pt idx="4">
                  <c:v>2.08</c:v>
                </c:pt>
              </c:numCache>
            </c:numRef>
          </c:val>
          <c:smooth val="0"/>
          <c:extLst>
            <c:ext xmlns:c16="http://schemas.microsoft.com/office/drawing/2014/chart" uri="{C3380CC4-5D6E-409C-BE32-E72D297353CC}">
              <c16:uniqueId val="{00000002-5C58-4258-A419-028685011E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A7A-4F57-A6AA-F87DAFEC7A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7A-4F57-A6AA-F87DAFEC7A7F}"/>
            </c:ext>
          </c:extLst>
        </c:ser>
        <c:ser>
          <c:idx val="2"/>
          <c:order val="2"/>
          <c:tx>
            <c:strRef>
              <c:f>データシート!$A$29</c:f>
              <c:strCache>
                <c:ptCount val="1"/>
                <c:pt idx="0">
                  <c:v>国民健康保険（診療施設勘定）特別会計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0.42</c:v>
                </c:pt>
                <c:pt idx="7">
                  <c:v>#N/A</c:v>
                </c:pt>
                <c:pt idx="8">
                  <c:v>#N/A</c:v>
                </c:pt>
                <c:pt idx="9">
                  <c:v>0</c:v>
                </c:pt>
              </c:numCache>
            </c:numRef>
          </c:val>
          <c:extLst>
            <c:ext xmlns:c16="http://schemas.microsoft.com/office/drawing/2014/chart" uri="{C3380CC4-5D6E-409C-BE32-E72D297353CC}">
              <c16:uniqueId val="{00000002-AA7A-4F57-A6AA-F87DAFEC7A7F}"/>
            </c:ext>
          </c:extLst>
        </c:ser>
        <c:ser>
          <c:idx val="3"/>
          <c:order val="3"/>
          <c:tx>
            <c:strRef>
              <c:f>データシート!$A$30</c:f>
              <c:strCache>
                <c:ptCount val="1"/>
                <c:pt idx="0">
                  <c:v>基幹水利施設管理特別会計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A7A-4F57-A6AA-F87DAFEC7A7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A7A-4F57-A6AA-F87DAFEC7A7F}"/>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0.34</c:v>
                </c:pt>
                <c:pt idx="6">
                  <c:v>#N/A</c:v>
                </c:pt>
                <c:pt idx="7">
                  <c:v>0.01</c:v>
                </c:pt>
                <c:pt idx="8">
                  <c:v>#N/A</c:v>
                </c:pt>
                <c:pt idx="9">
                  <c:v>0.12</c:v>
                </c:pt>
              </c:numCache>
            </c:numRef>
          </c:val>
          <c:extLst>
            <c:ext xmlns:c16="http://schemas.microsoft.com/office/drawing/2014/chart" uri="{C3380CC4-5D6E-409C-BE32-E72D297353CC}">
              <c16:uniqueId val="{00000005-AA7A-4F57-A6AA-F87DAFEC7A7F}"/>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0.43</c:v>
                </c:pt>
                <c:pt idx="8">
                  <c:v>#N/A</c:v>
                </c:pt>
                <c:pt idx="9">
                  <c:v>0.13</c:v>
                </c:pt>
              </c:numCache>
            </c:numRef>
          </c:val>
          <c:extLst>
            <c:ext xmlns:c16="http://schemas.microsoft.com/office/drawing/2014/chart" uri="{C3380CC4-5D6E-409C-BE32-E72D297353CC}">
              <c16:uniqueId val="{00000006-AA7A-4F57-A6AA-F87DAFEC7A7F}"/>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0.45</c:v>
                </c:pt>
              </c:numCache>
            </c:numRef>
          </c:val>
          <c:extLst>
            <c:ext xmlns:c16="http://schemas.microsoft.com/office/drawing/2014/chart" uri="{C3380CC4-5D6E-409C-BE32-E72D297353CC}">
              <c16:uniqueId val="{00000007-AA7A-4F57-A6AA-F87DAFEC7A7F}"/>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0.21</c:v>
                </c:pt>
                <c:pt idx="2">
                  <c:v>#N/A</c:v>
                </c:pt>
                <c:pt idx="3">
                  <c:v>0.65</c:v>
                </c:pt>
                <c:pt idx="4">
                  <c:v>#N/A</c:v>
                </c:pt>
                <c:pt idx="5">
                  <c:v>0.97</c:v>
                </c:pt>
                <c:pt idx="6">
                  <c:v>#N/A</c:v>
                </c:pt>
                <c:pt idx="7">
                  <c:v>0.51</c:v>
                </c:pt>
                <c:pt idx="8">
                  <c:v>#N/A</c:v>
                </c:pt>
                <c:pt idx="9">
                  <c:v>0.91</c:v>
                </c:pt>
              </c:numCache>
            </c:numRef>
          </c:val>
          <c:extLst>
            <c:ext xmlns:c16="http://schemas.microsoft.com/office/drawing/2014/chart" uri="{C3380CC4-5D6E-409C-BE32-E72D297353CC}">
              <c16:uniqueId val="{00000008-AA7A-4F57-A6AA-F87DAFEC7A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11.49</c:v>
                </c:pt>
                <c:pt idx="4">
                  <c:v>#N/A</c:v>
                </c:pt>
                <c:pt idx="5">
                  <c:v>8.2899999999999991</c:v>
                </c:pt>
                <c:pt idx="6">
                  <c:v>#N/A</c:v>
                </c:pt>
                <c:pt idx="7">
                  <c:v>12.39</c:v>
                </c:pt>
                <c:pt idx="8">
                  <c:v>#N/A</c:v>
                </c:pt>
                <c:pt idx="9">
                  <c:v>7.88</c:v>
                </c:pt>
              </c:numCache>
            </c:numRef>
          </c:val>
          <c:extLst>
            <c:ext xmlns:c16="http://schemas.microsoft.com/office/drawing/2014/chart" uri="{C3380CC4-5D6E-409C-BE32-E72D297353CC}">
              <c16:uniqueId val="{00000009-AA7A-4F57-A6AA-F87DAFEC7A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236</c:v>
                </c:pt>
                <c:pt idx="5">
                  <c:v>245</c:v>
                </c:pt>
                <c:pt idx="8">
                  <c:v>264</c:v>
                </c:pt>
                <c:pt idx="11">
                  <c:v>259</c:v>
                </c:pt>
                <c:pt idx="14">
                  <c:v>266</c:v>
                </c:pt>
              </c:numCache>
            </c:numRef>
          </c:val>
          <c:extLst>
            <c:ext xmlns:c16="http://schemas.microsoft.com/office/drawing/2014/chart" uri="{C3380CC4-5D6E-409C-BE32-E72D297353CC}">
              <c16:uniqueId val="{00000000-36CA-4822-8090-0537578B79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CA-4822-8090-0537578B79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CA-4822-8090-0537578B79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12</c:v>
                </c:pt>
                <c:pt idx="6">
                  <c:v>10</c:v>
                </c:pt>
                <c:pt idx="9">
                  <c:v>10</c:v>
                </c:pt>
                <c:pt idx="12">
                  <c:v>8</c:v>
                </c:pt>
              </c:numCache>
            </c:numRef>
          </c:val>
          <c:extLst>
            <c:ext xmlns:c16="http://schemas.microsoft.com/office/drawing/2014/chart" uri="{C3380CC4-5D6E-409C-BE32-E72D297353CC}">
              <c16:uniqueId val="{00000003-36CA-4822-8090-0537578B79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93</c:v>
                </c:pt>
                <c:pt idx="6">
                  <c:v>89</c:v>
                </c:pt>
                <c:pt idx="9">
                  <c:v>87</c:v>
                </c:pt>
                <c:pt idx="12">
                  <c:v>80</c:v>
                </c:pt>
              </c:numCache>
            </c:numRef>
          </c:val>
          <c:extLst>
            <c:ext xmlns:c16="http://schemas.microsoft.com/office/drawing/2014/chart" uri="{C3380CC4-5D6E-409C-BE32-E72D297353CC}">
              <c16:uniqueId val="{00000004-36CA-4822-8090-0537578B79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CA-4822-8090-0537578B79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CA-4822-8090-0537578B79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c:v>
                </c:pt>
                <c:pt idx="3">
                  <c:v>217</c:v>
                </c:pt>
                <c:pt idx="6">
                  <c:v>237</c:v>
                </c:pt>
                <c:pt idx="9">
                  <c:v>236</c:v>
                </c:pt>
                <c:pt idx="12">
                  <c:v>247</c:v>
                </c:pt>
              </c:numCache>
            </c:numRef>
          </c:val>
          <c:extLst>
            <c:ext xmlns:c16="http://schemas.microsoft.com/office/drawing/2014/chart" uri="{C3380CC4-5D6E-409C-BE32-E72D297353CC}">
              <c16:uniqueId val="{00000007-36CA-4822-8090-0537578B79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c:v>
                </c:pt>
                <c:pt idx="2">
                  <c:v>#N/A</c:v>
                </c:pt>
                <c:pt idx="3">
                  <c:v>#N/A</c:v>
                </c:pt>
                <c:pt idx="4">
                  <c:v>77</c:v>
                </c:pt>
                <c:pt idx="5">
                  <c:v>#N/A</c:v>
                </c:pt>
                <c:pt idx="6">
                  <c:v>#N/A</c:v>
                </c:pt>
                <c:pt idx="7">
                  <c:v>72</c:v>
                </c:pt>
                <c:pt idx="8">
                  <c:v>#N/A</c:v>
                </c:pt>
                <c:pt idx="9">
                  <c:v>#N/A</c:v>
                </c:pt>
                <c:pt idx="10">
                  <c:v>74</c:v>
                </c:pt>
                <c:pt idx="11">
                  <c:v>#N/A</c:v>
                </c:pt>
                <c:pt idx="12">
                  <c:v>#N/A</c:v>
                </c:pt>
                <c:pt idx="13">
                  <c:v>69</c:v>
                </c:pt>
                <c:pt idx="14">
                  <c:v>#N/A</c:v>
                </c:pt>
              </c:numCache>
            </c:numRef>
          </c:val>
          <c:smooth val="0"/>
          <c:extLst>
            <c:ext xmlns:c16="http://schemas.microsoft.com/office/drawing/2014/chart" uri="{C3380CC4-5D6E-409C-BE32-E72D297353CC}">
              <c16:uniqueId val="{00000008-36CA-4822-8090-0537578B79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2595</c:v>
                </c:pt>
                <c:pt idx="5">
                  <c:v>2596</c:v>
                </c:pt>
                <c:pt idx="8">
                  <c:v>2640</c:v>
                </c:pt>
                <c:pt idx="11">
                  <c:v>2680</c:v>
                </c:pt>
                <c:pt idx="14">
                  <c:v>3057</c:v>
                </c:pt>
              </c:numCache>
            </c:numRef>
          </c:val>
          <c:extLst>
            <c:ext xmlns:c16="http://schemas.microsoft.com/office/drawing/2014/chart" uri="{C3380CC4-5D6E-409C-BE32-E72D297353CC}">
              <c16:uniqueId val="{00000000-D28F-4306-9192-F32439B61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1</c:v>
                </c:pt>
                <c:pt idx="11">
                  <c:v>0</c:v>
                </c:pt>
                <c:pt idx="14">
                  <c:v>0</c:v>
                </c:pt>
              </c:numCache>
            </c:numRef>
          </c:val>
          <c:extLst>
            <c:ext xmlns:c16="http://schemas.microsoft.com/office/drawing/2014/chart" uri="{C3380CC4-5D6E-409C-BE32-E72D297353CC}">
              <c16:uniqueId val="{00000001-D28F-4306-9192-F32439B61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1506</c:v>
                </c:pt>
                <c:pt idx="5">
                  <c:v>1627</c:v>
                </c:pt>
                <c:pt idx="8">
                  <c:v>1941</c:v>
                </c:pt>
                <c:pt idx="11">
                  <c:v>2216</c:v>
                </c:pt>
                <c:pt idx="14">
                  <c:v>2571</c:v>
                </c:pt>
              </c:numCache>
            </c:numRef>
          </c:val>
          <c:extLst>
            <c:ext xmlns:c16="http://schemas.microsoft.com/office/drawing/2014/chart" uri="{C3380CC4-5D6E-409C-BE32-E72D297353CC}">
              <c16:uniqueId val="{00000002-D28F-4306-9192-F32439B61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8F-4306-9192-F32439B61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8F-4306-9192-F32439B61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F-4306-9192-F32439B61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681</c:v>
                </c:pt>
                <c:pt idx="3">
                  <c:v>653</c:v>
                </c:pt>
                <c:pt idx="6">
                  <c:v>604</c:v>
                </c:pt>
                <c:pt idx="9">
                  <c:v>543</c:v>
                </c:pt>
                <c:pt idx="12">
                  <c:v>549</c:v>
                </c:pt>
              </c:numCache>
            </c:numRef>
          </c:val>
          <c:extLst>
            <c:ext xmlns:c16="http://schemas.microsoft.com/office/drawing/2014/chart" uri="{C3380CC4-5D6E-409C-BE32-E72D297353CC}">
              <c16:uniqueId val="{00000006-D28F-4306-9192-F32439B61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108</c:v>
                </c:pt>
                <c:pt idx="3">
                  <c:v>96</c:v>
                </c:pt>
                <c:pt idx="6">
                  <c:v>60</c:v>
                </c:pt>
                <c:pt idx="9">
                  <c:v>63</c:v>
                </c:pt>
                <c:pt idx="12">
                  <c:v>60</c:v>
                </c:pt>
              </c:numCache>
            </c:numRef>
          </c:val>
          <c:extLst>
            <c:ext xmlns:c16="http://schemas.microsoft.com/office/drawing/2014/chart" uri="{C3380CC4-5D6E-409C-BE32-E72D297353CC}">
              <c16:uniqueId val="{00000007-D28F-4306-9192-F32439B61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617</c:v>
                </c:pt>
                <c:pt idx="3">
                  <c:v>816</c:v>
                </c:pt>
                <c:pt idx="6">
                  <c:v>968</c:v>
                </c:pt>
                <c:pt idx="9">
                  <c:v>1286</c:v>
                </c:pt>
                <c:pt idx="12">
                  <c:v>1301</c:v>
                </c:pt>
              </c:numCache>
            </c:numRef>
          </c:val>
          <c:extLst>
            <c:ext xmlns:c16="http://schemas.microsoft.com/office/drawing/2014/chart" uri="{C3380CC4-5D6E-409C-BE32-E72D297353CC}">
              <c16:uniqueId val="{00000008-D28F-4306-9192-F32439B61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8F-4306-9192-F32439B61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2303</c:v>
                </c:pt>
                <c:pt idx="3">
                  <c:v>2296</c:v>
                </c:pt>
                <c:pt idx="6">
                  <c:v>2393</c:v>
                </c:pt>
                <c:pt idx="9">
                  <c:v>2247</c:v>
                </c:pt>
                <c:pt idx="12">
                  <c:v>2662</c:v>
                </c:pt>
              </c:numCache>
            </c:numRef>
          </c:val>
          <c:extLst>
            <c:ext xmlns:c16="http://schemas.microsoft.com/office/drawing/2014/chart" uri="{C3380CC4-5D6E-409C-BE32-E72D297353CC}">
              <c16:uniqueId val="{0000000A-D28F-4306-9192-F32439B617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8F-4306-9192-F32439B617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1452</c:v>
                </c:pt>
                <c:pt idx="1">
                  <c:v>1649</c:v>
                </c:pt>
                <c:pt idx="2">
                  <c:v>1931</c:v>
                </c:pt>
              </c:numCache>
            </c:numRef>
          </c:val>
          <c:extLst>
            <c:ext xmlns:c16="http://schemas.microsoft.com/office/drawing/2014/chart" uri="{C3380CC4-5D6E-409C-BE32-E72D297353CC}">
              <c16:uniqueId val="{00000000-AF4A-482E-9B47-B0BF088615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c:v>
                </c:pt>
                <c:pt idx="1">
                  <c:v>127</c:v>
                </c:pt>
                <c:pt idx="2">
                  <c:v>128</c:v>
                </c:pt>
              </c:numCache>
            </c:numRef>
          </c:val>
          <c:extLst>
            <c:ext xmlns:c16="http://schemas.microsoft.com/office/drawing/2014/chart" uri="{C3380CC4-5D6E-409C-BE32-E72D297353CC}">
              <c16:uniqueId val="{00000001-AF4A-482E-9B47-B0BF088615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292</c:v>
                </c:pt>
                <c:pt idx="1">
                  <c:v>360</c:v>
                </c:pt>
                <c:pt idx="2">
                  <c:v>428</c:v>
                </c:pt>
              </c:numCache>
            </c:numRef>
          </c:val>
          <c:extLst>
            <c:ext xmlns:c16="http://schemas.microsoft.com/office/drawing/2014/chart" uri="{C3380CC4-5D6E-409C-BE32-E72D297353CC}">
              <c16:uniqueId val="{00000002-AF4A-482E-9B47-B0BF088615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{AF9899DB-6887-4F9B-81CC-6E0D9A002ECE}</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38-4F96-BD4A-82A50BFF01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{5426D150-A89C-4AF8-B78D-FBE90B033DA2}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8-4F96-BD4A-82A50BFF01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{0463EDAA-52ED-41FA-B6DF-92CD11F94728}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8-4F96-BD4A-82A50BFF01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{437AACB7-E352-482B-ADCC-2C9489013637}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8-4F96-BD4A-82A50BFF01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{7AF436C2-8954-4A45-BE6D-8A76DD34EA76}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8-4F96-BD4A-82A50BFF01A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{46D8A5BD-F493-45F6-BB42-AB530606D6DC}</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38-4F96-BD4A-82A50BFF01A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{9D8C2516-99BA-4081-A84F-EA66F1C41086}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38-4F96-BD4A-82A50BFF01A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{3E1908A0-AEEA-45FF-AAF3-83B080FF7C42}</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38-4F96-BD4A-82A50BFF01A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{09B09A1A-97D5-49E6-B419-EAD6A0C6FC34}</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38-4F96-BD4A-82A50BFF01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62.5</c:v>
                </c:pt>
                <c:pt idx="8">
                  <c:v>64.099999999999994</c:v>
                </c:pt>
                <c:pt idx="16">
                  <c:v>62.6</c:v>
                </c:pt>
                <c:pt idx="24">
                  <c:v>64.3</c:v>
                </c:pt>
                <c:pt idx="32">
                  <c:v>64.599999999999994</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38-4F96-BD4A-82A50BFF01A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{AC42C4B2-A784-44AB-BF60-BD7FE93192C8}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38-4F96-BD4A-82A50BFF01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{BFD9D2F8-4D41-4364-ADE7-955AA0E0D989}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8-4F96-BD4A-82A50BFF01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{D148C00D-0A86-4F7B-AE18-95AF00263BB8}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8-4F96-BD4A-82A50BFF01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{8D1F67B2-51B5-41BC-B04A-403AC832039C}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8-4F96-BD4A-82A50BFF01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{E125894F-69AC-4C37-8334-EA309AE54743}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8-4F96-BD4A-82A50BFF01A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{B3026EC9-605D-442A-B486-F5DB91B12848}</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38-4F96-BD4A-82A50BFF01A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{D5FFF044-C22F-4FA2-8E5E-39F20E4328AA}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38-4F96-BD4A-82A50BFF01A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{82E7F6D2-6DDB-4653-B540-002D870ABA1C}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38-4F96-BD4A-82A50BFF01A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{3F17FD13-5A62-4CD6-AECD-E2FCF24649AA}</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38-4F96-BD4A-82A50BFF01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60.2</c:v>
                </c:pt>
                <c:pt idx="8">
                  <c:v>61</c:v>
                </c:pt>
                <c:pt idx="16">
                  <c:v>62.2</c:v>
                </c:pt>
                <c:pt idx="24">
                  <c:v>63.6</c:v>
                </c:pt>
                <c:pt idx="32">
                  <c:v>65.900000000000006</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38-4F96-BD4A-82A50BFF01A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{EBCCA8E0-10C9-41FC-832C-F97E290D9BFA}</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CC-4DE8-8AA5-0733E68B0A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{0AA4FCD5-81A6-4A27-B130-6719A7A9050B}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CC-4DE8-8AA5-0733E68B0A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{DDD0358E-587B-4349-B7EE-4A5189FAE62F}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CC-4DE8-8AA5-0733E68B0A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{A84A95B8-29D6-4F3A-93B5-DC6782D3646F}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CC-4DE8-8AA5-0733E68B0A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{CDB57ECC-2A0E-4B93-8D80-123E74BACD19}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CC-4DE8-8AA5-0733E68B0A4E}"/>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{FF548458-4655-4E80-9B8E-7A30758133F0}</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CC-4DE8-8AA5-0733E68B0A4E}"/>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{8C507E00-7540-416F-8814-6197F8D2B099}</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CC-4DE8-8AA5-0733E68B0A4E}"/>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{FFA7B419-DADA-4BB0-A4E2-43D9FB70691E}</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CC-4DE8-8AA5-0733E68B0A4E}"/>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{BBC04BE9-4D7A-4D76-8EEE-D6F109E253D0}</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CC-4DE8-8AA5-0733E68B0A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3.1</c:v>
                </c:pt>
                <c:pt idx="8">
                  <c:v>3.9</c:v>
                </c:pt>
                <c:pt idx="16">
                  <c:v>3.9</c:v>
                </c:pt>
                <c:pt idx="24">
                  <c:v>3.8</c:v>
                </c:pt>
                <c:pt idx="32">
                  <c:v>3.6</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98CC-4DE8-8AA5-0733E68B0A4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{1C8D076F-D030-4C5A-8A38-BC3C2B683406}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CC-4DE8-8AA5-0733E68B0A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{A0873944-4FB4-4DD9-91C1-0906FFD4C165}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CC-4DE8-8AA5-0733E68B0A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{5F84BB29-795E-478B-AC11-E35C1AB3254E}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CC-4DE8-8AA5-0733E68B0A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{0CB60EF4-253F-40D3-BC4E-04D8FDC92DD7}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CC-4DE8-8AA5-0733E68B0A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{80B62D01-6E4B-4916-A888-CB63DC3BD8E5}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CC-4DE8-8AA5-0733E68B0A4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{91414C8C-3E4E-4E61-A723-A5A777C23609}</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CC-4DE8-8AA5-0733E68B0A4E}"/>
                </c:ext>
              </c:extLst>
            </c:dLbl>
            <c:dLbl>
              <c:idx val="16"/>
              <c:layout>
                <c:manualLayout>
                  <c:x val="-4.4905057365901176E-2"/>
                  <c:y val="-6.2416647087793951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{03FBBF18-F831-4406-B8DC-83EEAD5BB179}</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CC-4DE8-8AA5-0733E68B0A4E}"/>
                </c:ext>
              </c:extLst>
            </c:dLbl>
            <c:dLbl>
              <c:idx val="24"/>
              <c:layout>
                <c:manualLayout>
                  <c:x val="-1.8235628084249993E-2"/>
                  <c:y val="-6.241664708779395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{4D6A6BED-7BA7-4399-B4C1-FCC2FA883720}</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CC-4DE8-8AA5-0733E68B0A4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{1FD80390-B5ED-4BBA-87E8-0735F1394BCE}</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CC-4DE8-8AA5-0733E68B0A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7.3</c:v>
                </c:pt>
                <c:pt idx="8">
                  <c:v>7.4</c:v>
                </c:pt>
                <c:pt idx="16">
                  <c:v>7.5</c:v>
                </c:pt>
                <c:pt idx="24">
                  <c:v>7.5</c:v>
                </c:pt>
                <c:pt idx="32">
                  <c:v>7.7</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CC-4DE8-8AA5-0733E68B0A4E}"/>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６年度から過疎債を財源にした事業を実施しており、地方債の元利償還金は基本的に増加傾向にある。過疎債の元利償還金が普通交付税に算入されるため、実質公債費比率の分子はほぼ横ばいで、昨年度と比較して５百万円の減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今後も義務教育学校建設事業などの大型事業を予定しているが、事業内容を見直しつつ、起債に頼らない事業実施を心掛け、実質公債費比率が増加しないよう努める。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取り崩すことなく、前年度末現在高から２８２百万円積み立てたことや過疎債の元利償還金が普通交付税に算入されていることから充当可能財源を７３２百万円増額できた。将来負担額については、簡易水道特別会計の令和５年度末地方債現在高が増加したことが主な要因で４３３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簡易水道特別会計で実施している管路敷設替事業や老朽化している村内施設の維持管理に経費が必要になってくるため、特別会計への繰出金の増加や過疎債を財源とした事業により将来負担額の増加が予想される。公共施設総合管理計画に基づき、維持管理経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基金の取り崩しを行わず、財政調整基金を２８２百万円積み立てたことや、ふるさと応援基金を１８百万円、デジタル化推進基金を５０百万円積み立てたことなどで基金全体で３５２百万円の増となった。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村内の施設が老朽化していることから、公共施設等総合管理計画に基づき計画的な事業実施を進めるため、財政調整基金などを一定額確保していく。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デジタル化推進基金：デジタル技術を活用し、住民サービスの利便性向上及び行政運営の効率化を進めるための事業の財源に充当する。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ふるさと応援基金：健康で楽しく暮らせる村、安心・安全な村、活力ある元気な村を目指した事業の税源に充当する。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デジタル化推進基金：普通交付税の基準財政需要額を参考に算出し、５０百万円を積み立てた。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ふるさと応援基金：ふるさと納税の寄付により１８百万円積み立てた。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デジタル化推進基金：普通交付税の基準財政需要額を参考算出した分を積み立て、自治体ＤＸや庁内のデジタル化を進める事業に財源にする。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ふるさと応援基金：ふるさと納税の寄付金を積み立て、寄付者の希望する事業や今後の村の発展に関する事業の財源にする。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残高は約１，９３１百万円で前年度と比較すると２８２百万円の増になっている。事業の見直しや過疎債を有効に活用することで平成３０年度から取り崩しなく積み立てることができている。また、昨年度からの増加の要因は過疎債を有効に活用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村内施設の維持管理費用の財源、災害時の備えとするためなどに必要な財源として毎年７０百万円程度積み立てる予定。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令和５年度末の基金残高は１２８百万円となっており、利子積み立て分が増加している。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地方債の適正な管理や金利変動等の償還リスクに備えるための財源とするため、今後も現在の残高を維持していく。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E3C508A-8FD7-41FD-A8E9-09CD64BD0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B26979-3456-44CB-9142-0CC8C9F277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9C31F21-1781-44CD-B6BD-B5E33F3A186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E21050B-AE5B-48A1-BCB1-3E0F247ED57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06A9C11-3DF1-449C-80AF-146D399709C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BD328B2-FF0D-4AAE-9027-093F1A3AE7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3FF5DF1-BF21-4850-BC21-907EEE1BAF7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A05EA8D-C62C-48F1-A405-3C98355A501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0C5B6FB-14EE-4EFE-92D2-AB134C4A7D3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BDE9C94-471D-4709-81D6-B59F314203E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B8C6C61-FADD-4B3D-97DC-AF101170AAD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80D1608-7D21-4E63-A145-3F5E55104A8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AA85621-7F42-43F5-8667-8B28DB53729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0ECA207-D43E-495F-AAD1-C85A45E8CA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10F985B-B7FE-4B59-BF11-02FF4D0E54B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5E33A17-00B1-49AC-B7DB-BF3B2E273F4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6C2496A-3E34-4E29-9D71-7B3EB0950B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2BCCB47-C575-4414-A99A-2973FECE6A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A8FC21B-BA2E-4D2F-A001-2A6EE3E6C57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6827BCE-75DC-4DEB-85FD-2D679E542FB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8F4B5C-D942-45D8-B3A3-D404063CD5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E3D2FC8-1A97-47DF-82EC-C0D9EE05723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76E495C-1BC9-410C-9449-D0120C8112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A616C1F-CC7D-4B71-92E9-3E573B5140A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B71FA78-A42F-402E-B7E4-C7C4BFA962A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1AEE654-B970-4C7E-9257-2525AEBF3D0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8D9F373-D579-42E2-8AAE-BFE8A63CD0B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96E0685-46D0-40E9-A48F-58589A4D3C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92360A7-FBA4-4352-8DFF-0D5FE07AF0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4E9FE15-0CB1-4618-9030-6035809BC1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307B266-124C-42C9-9FB7-1AC5F96F0E9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E90A673-5050-47BE-9A2C-2C1FAD87FE7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5B05E12-62E8-4A54-9D45-FD5241F6DE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357155A-645B-4EAD-9DEE-73B82A671A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0690FAA-03DB-42D3-BBC5-0FD90A0899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B31F634-E45C-4C21-855B-6C73D77FD6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BCE61EB-4AC7-45EE-BE1E-BB3227AF2AB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AC7AE28-D8D3-490A-B8F6-7F40E456E2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0E15744-B510-40D4-8302-F14E34D77B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1485B52-96FB-446E-B1CC-9DCECE372C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3AAD8F-26BD-4463-B31A-C92BD085945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7C09D81-EC3D-47D2-B960-08ADCC228C8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9B49105-F9D0-4FAB-B7D5-6ECFA80D7A2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DB3B05B-17F1-44AC-9DD7-F9285F68813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9571F1D-2A44-45F7-B5FA-6813A6A74A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2B447C9-D926-446E-8ABA-C392975E4AB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32E8E81-B8EB-475D-83FF-03A3CFCAF66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CBD26EC-BA2C-4CA0-B92C-FA92E08CFFE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E487D11-ED6E-40C5-ADB4-CDA475D9F78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908EC12-B8A1-4371-9F47-9B2AB85E01B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F99EF04-31EF-4EE7-B6F8-517D3D19CBC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A82E92C-535E-4A50-B9EF-6CE05CC60B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C098B57-FC4D-48B9-BE80-92197057B05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6D11FFD-CE38-4898-B2BA-A3708F712B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C6DA82D-4E95-4F4A-A8E0-DFD1615CAC6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4794689-7816-4C68-8172-4B2A792129C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86A09C8-96EC-49CB-BB37-C49680A013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令和４年度と比較して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加している。令和４年度は老朽化した学校給食センターの解体を実施したが、大きな新規建築事業がないことから数値が増加している。令和５年度に認定こども園建設事業を実施したために次年度は数値が減少することが想定される。本村の資産は有形固定資産減価償却率が高いものが多く、特に学校や保育園について、統合前の施設が遊休施設として残されている現状がある。施設を解体し、施設の維持管理費を抑えることも検討す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C5296F7-5F82-45BE-AF9A-2E9F298E57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2534C0D-0FB1-4CF3-A8DD-59A99ED414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3C33E24-2F56-4012-9D42-DC17D4F0D5C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03C135A-D822-44CF-836E-ACB3E6A3705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758FDAC-A05B-43CA-A677-80081348CF1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F8A9F42-7015-408E-B287-6192DADF7A7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872AD42-8B02-4CD3-AAC9-2D76F8E1935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2B9685E-E695-4840-B83A-8BA7A9F4D00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A5A88E3-F00B-4C8C-8736-C983C511E21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FD6DD003-A504-40EB-A552-1D15B0C0B58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3C02338-26E4-4968-A435-3B2021A8345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397AFC6-2E2F-4C65-9507-7D1AD38CBBA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A58EAC8-9680-4FCA-AAD7-BDB9BEF1F68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E0A13CE-4376-4F44-8FBD-2034C0176D5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E5F3ED87-9485-4BFF-97BD-5F1CBA302407}"/>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C77F85BF-8D83-4DAD-8ECE-FB77A63586D1}"/>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809A9F7F-91D3-4AC1-9B60-8218AFF5F8E1}"/>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FBC76B36-2A52-4995-AA20-49D6AF1951F7}"/>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30CA9B50-F9B4-487A-9589-95D491A2BFA5}"/>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6615BA22-8937-4AB3-BB9B-57C250219331}"/>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FF1B7EDC-C6F4-48EE-9861-D4A14154CBE1}"/>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D58A6E50-C0A8-4089-AD95-6E461D7517B3}"/>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6624D0A7-1ACA-4D33-84F2-42453741F1FE}"/>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5C17F59F-D0F1-4132-9CCD-C07DBB6AD45B}"/>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6C3A24AD-4228-444E-8C98-5A30CCBECC6C}"/>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D303B0A-F6F9-45CD-A501-3CF092288EB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AF572EF-579C-48E6-9295-ECCA6298DC1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E6610B7-E52D-4319-961C-334FB7AE858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3B5CD5D-6194-4F18-9FCF-F781A84CAFB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CF7331C-3965-4ADB-8602-02568E9938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121539</xdr:rowOff>
    </xdr:from>
    <xdr:to>
      <xdr:col>23</xdr:col>
      <xdr:colOff>136525</xdr:colOff>
      <xdr:row>30</xdr:row>
      <xdr:rowOff>51689</xdr:rowOff>
    </xdr:to>
    <xdr:sp macro="" textlink="">
      <xdr:nvSpPr>
        <xdr:cNvPr id="89" name="楕円 88">
          <a:extLst>
            <a:ext uri="{FF2B5EF4-FFF2-40B4-BE49-F238E27FC236}">
              <a16:creationId xmlns:a16="http://schemas.microsoft.com/office/drawing/2014/main" id="{755771B1-2A11-4631-89E0-3F3E272940AB}"/>
            </a:ext>
          </a:extLst>
        </xdr:cNvPr>
        <xdr:cNvSpPr/>
      </xdr:nvSpPr>
      <xdr:spPr>
        <a:xfrm>
          <a:off x="47117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144416</xdr:rowOff>
    </xdr:from>
    <xdr:ext cx="405111" cy="259045"/>
    <xdr:sp macro="" textlink="">
      <xdr:nvSpPr>
        <xdr:cNvPr id="90" name="有形固定資産減価償却率該当値テキスト">
          <a:extLst>
            <a:ext uri="{FF2B5EF4-FFF2-40B4-BE49-F238E27FC236}">
              <a16:creationId xmlns:a16="http://schemas.microsoft.com/office/drawing/2014/main" id="{FE432511-74D4-49D9-A23A-FF02F26460DC}"/>
            </a:ext>
          </a:extLst>
        </xdr:cNvPr>
        <xdr:cNvSpPr txBox="1"/>
      </xdr:nvSpPr>
      <xdr:spPr>
        <a:xfrm>
          <a:off x="4813300" y="57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115062</xdr:rowOff>
    </xdr:from>
    <xdr:to>
      <xdr:col>19</xdr:col>
      <xdr:colOff>187325</xdr:colOff>
      <xdr:row>30</xdr:row>
      <xdr:rowOff>45212</xdr:rowOff>
    </xdr:to>
    <xdr:sp macro="" textlink="">
      <xdr:nvSpPr>
        <xdr:cNvPr id="91" name="楕円 90">
          <a:extLst>
            <a:ext uri="{FF2B5EF4-FFF2-40B4-BE49-F238E27FC236}">
              <a16:creationId xmlns:a16="http://schemas.microsoft.com/office/drawing/2014/main" id="{84B9A2C0-9CB4-4E6B-A210-6472AC554ED6}"/>
            </a:ext>
          </a:extLst>
        </xdr:cNvPr>
        <xdr:cNvSpPr/>
      </xdr:nvSpPr>
      <xdr:spPr>
        <a:xfrm>
          <a:off x="4000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165862</xdr:rowOff>
    </xdr:from>
    <xdr:to>
      <xdr:col>23</xdr:col>
      <xdr:colOff>85725</xdr:colOff>
      <xdr:row>30</xdr:row>
      <xdr:rowOff>889</xdr:rowOff>
    </xdr:to>
    <xdr:cxnSp macro="">
      <xdr:nvCxnSpPr>
        <xdr:cNvPr id="92" name="直線コネクタ 91">
          <a:extLst>
            <a:ext uri="{FF2B5EF4-FFF2-40B4-BE49-F238E27FC236}">
              <a16:creationId xmlns:a16="http://schemas.microsoft.com/office/drawing/2014/main" id="{99384F6B-5227-4445-8F10-929F0B57730B}"/>
            </a:ext>
          </a:extLst>
        </xdr:cNvPr>
        <xdr:cNvCxnSpPr/>
      </xdr:nvCxnSpPr>
      <xdr:spPr>
        <a:xfrm>
          <a:off x="4051300" y="5909437"/>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93" name="楕円 92">
          <a:extLst>
            <a:ext uri="{FF2B5EF4-FFF2-40B4-BE49-F238E27FC236}">
              <a16:creationId xmlns:a16="http://schemas.microsoft.com/office/drawing/2014/main" id="{EA20C5D4-B3AC-4A2F-9B78-88FAD7B035DE}"/>
            </a:ext>
          </a:extLst>
        </xdr:cNvPr>
        <xdr:cNvSpPr/>
      </xdr:nvSpPr>
      <xdr:spPr>
        <a:xfrm>
          <a:off x="3238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165862</xdr:rowOff>
    </xdr:to>
    <xdr:cxnSp macro="">
      <xdr:nvCxnSpPr>
        <xdr:cNvPr id="94" name="直線コネクタ 93">
          <a:extLst>
            <a:ext uri="{FF2B5EF4-FFF2-40B4-BE49-F238E27FC236}">
              <a16:creationId xmlns:a16="http://schemas.microsoft.com/office/drawing/2014/main" id="{062FC0A7-4BAF-44C5-9A5E-0CBE810998CC}"/>
            </a:ext>
          </a:extLst>
        </xdr:cNvPr>
        <xdr:cNvCxnSpPr/>
      </xdr:nvCxnSpPr>
      <xdr:spPr>
        <a:xfrm>
          <a:off x="3289300" y="587273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110744</xdr:rowOff>
    </xdr:from>
    <xdr:to>
      <xdr:col>11</xdr:col>
      <xdr:colOff>187325</xdr:colOff>
      <xdr:row>30</xdr:row>
      <xdr:rowOff>40894</xdr:rowOff>
    </xdr:to>
    <xdr:sp macro="" textlink="">
      <xdr:nvSpPr>
        <xdr:cNvPr id="95" name="楕円 94">
          <a:extLst>
            <a:ext uri="{FF2B5EF4-FFF2-40B4-BE49-F238E27FC236}">
              <a16:creationId xmlns:a16="http://schemas.microsoft.com/office/drawing/2014/main" id="{023B12CB-B0BC-4F5D-AF73-6773CA33B6FE}"/>
            </a:ext>
          </a:extLst>
        </xdr:cNvPr>
        <xdr:cNvSpPr/>
      </xdr:nvSpPr>
      <xdr:spPr>
        <a:xfrm>
          <a:off x="2476500" y="5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129159</xdr:rowOff>
    </xdr:from>
    <xdr:to>
      <xdr:col>15</xdr:col>
      <xdr:colOff>136525</xdr:colOff>
      <xdr:row>29</xdr:row>
      <xdr:rowOff>161544</xdr:rowOff>
    </xdr:to>
    <xdr:cxnSp macro="">
      <xdr:nvCxnSpPr>
        <xdr:cNvPr id="96" name="直線コネクタ 95">
          <a:extLst>
            <a:ext uri="{FF2B5EF4-FFF2-40B4-BE49-F238E27FC236}">
              <a16:creationId xmlns:a16="http://schemas.microsoft.com/office/drawing/2014/main" id="{B24DC2DA-5C3F-416E-8D61-078723A37974}"/>
            </a:ext>
          </a:extLst>
        </xdr:cNvPr>
        <xdr:cNvCxnSpPr/>
      </xdr:nvCxnSpPr>
      <xdr:spPr>
        <a:xfrm flipV="1">
          <a:off x="2527300" y="587273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76200</xdr:rowOff>
    </xdr:from>
    <xdr:to>
      <xdr:col>7</xdr:col>
      <xdr:colOff>187325</xdr:colOff>
      <xdr:row>30</xdr:row>
      <xdr:rowOff>6350</xdr:rowOff>
    </xdr:to>
    <xdr:sp macro="" textlink="">
      <xdr:nvSpPr>
        <xdr:cNvPr id="97" name="楕円 96">
          <a:extLst>
            <a:ext uri="{FF2B5EF4-FFF2-40B4-BE49-F238E27FC236}">
              <a16:creationId xmlns:a16="http://schemas.microsoft.com/office/drawing/2014/main" id="{0B030F1B-D3D3-484E-AFBE-E34FED53EA26}"/>
            </a:ext>
          </a:extLst>
        </xdr:cNvPr>
        <xdr:cNvSpPr/>
      </xdr:nvSpPr>
      <xdr:spPr>
        <a:xfrm>
          <a:off x="1714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127000</xdr:rowOff>
    </xdr:from>
    <xdr:to>
      <xdr:col>11</xdr:col>
      <xdr:colOff>136525</xdr:colOff>
      <xdr:row>29</xdr:row>
      <xdr:rowOff>161544</xdr:rowOff>
    </xdr:to>
    <xdr:cxnSp macro="">
      <xdr:nvCxnSpPr>
        <xdr:cNvPr id="98" name="直線コネクタ 97">
          <a:extLst>
            <a:ext uri="{FF2B5EF4-FFF2-40B4-BE49-F238E27FC236}">
              <a16:creationId xmlns:a16="http://schemas.microsoft.com/office/drawing/2014/main" id="{E908E45F-ECB0-4FED-9AC3-B7A37FB16431}"/>
            </a:ext>
          </a:extLst>
        </xdr:cNvPr>
        <xdr:cNvCxnSpPr/>
      </xdr:nvCxnSpPr>
      <xdr:spPr>
        <a:xfrm>
          <a:off x="1765300" y="587057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BE2C4B6C-4E3A-40D8-BDE9-6958A746801E}"/>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6FE38CF6-F6C6-4DB8-A525-56BB7523ABD8}"/>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0DF2820B-F950-4AED-8BBD-891FA2EA319E}"/>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C099B012-1D0C-4A0C-96BA-0A23C91A8EED}"/>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36339</xdr:rowOff>
    </xdr:from>
    <xdr:ext cx="405111" cy="259045"/>
    <xdr:sp macro="" textlink="">
      <xdr:nvSpPr>
        <xdr:cNvPr id="103" name="n_1mainValue有形固定資産減価償却率">
          <a:extLst>
            <a:ext uri="{FF2B5EF4-FFF2-40B4-BE49-F238E27FC236}">
              <a16:creationId xmlns:a16="http://schemas.microsoft.com/office/drawing/2014/main" id="{35BF29E2-E5BB-4B92-836A-5E0CC7D61F21}"/>
            </a:ext>
          </a:extLst>
        </xdr:cNvPr>
        <xdr:cNvSpPr txBox="1"/>
      </xdr:nvSpPr>
      <xdr:spPr>
        <a:xfrm>
          <a:off x="3836044"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4" name="n_2mainValue有形固定資産減価償却率">
          <a:extLst>
            <a:ext uri="{FF2B5EF4-FFF2-40B4-BE49-F238E27FC236}">
              <a16:creationId xmlns:a16="http://schemas.microsoft.com/office/drawing/2014/main" id="{AFC8AB9A-33B4-40CC-82E3-71F9E79476CD}"/>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32021</xdr:rowOff>
    </xdr:from>
    <xdr:ext cx="405111" cy="259045"/>
    <xdr:sp macro="" textlink="">
      <xdr:nvSpPr>
        <xdr:cNvPr id="105" name="n_3mainValue有形固定資産減価償却率">
          <a:extLst>
            <a:ext uri="{FF2B5EF4-FFF2-40B4-BE49-F238E27FC236}">
              <a16:creationId xmlns:a16="http://schemas.microsoft.com/office/drawing/2014/main" id="{DA2D3330-4B7B-4138-91EB-D82AFCB33AAA}"/>
            </a:ext>
          </a:extLst>
        </xdr:cNvPr>
        <xdr:cNvSpPr txBox="1"/>
      </xdr:nvSpPr>
      <xdr:spPr>
        <a:xfrm>
          <a:off x="2324744" y="59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168927</xdr:rowOff>
    </xdr:from>
    <xdr:ext cx="405111" cy="259045"/>
    <xdr:sp macro="" textlink="">
      <xdr:nvSpPr>
        <xdr:cNvPr id="106" name="n_4mainValue有形固定資産減価償却率">
          <a:extLst>
            <a:ext uri="{FF2B5EF4-FFF2-40B4-BE49-F238E27FC236}">
              <a16:creationId xmlns:a16="http://schemas.microsoft.com/office/drawing/2014/main" id="{673F0586-7C8D-47BB-BB5E-B6D3486D0788}"/>
            </a:ext>
          </a:extLst>
        </xdr:cNvPr>
        <xdr:cNvSpPr txBox="1"/>
      </xdr:nvSpPr>
      <xdr:spPr>
        <a:xfrm>
          <a:off x="1562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3CEEEDA-31F3-4209-9A1E-B5917E52C64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6295C14-B5C1-40D8-9A40-8B7FD82BC7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4ABB5C4-57CE-479F-8116-A3A56E8F632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836019A-0441-44B9-989D-48DF81902CB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3103BC5-003E-49DF-9F65-EDB3BAF84C8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D8ED64F-68E0-47F1-B8F4-852A88016E3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DDFF5F2-BEE5-4DD9-B59B-10EB946F45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DDFB93E-C517-4412-87E1-74C3C15792C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93B1FC9-BC2E-4712-AC0F-AA7AFDF220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AF992DE-C3C0-4D01-866A-4788D570AB5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63BA67B-6E0A-4C72-8C9B-54E16B7E6D6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D070538-A4F0-4A9E-8049-0C6F7FD02A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8EB20F4-4A7B-4090-8E83-F961D81E4D1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34.5%</a:t>
          </a:r>
          <a:r>
            <a:rPr kumimoji="1" lang="ja-JP" altLang="en-US" sz="1100">
              <a:latin typeface="ＭＳ Ｐゴシック" panose="020B0600070205080204" pitchFamily="50" charset="-128"/>
              <a:ea typeface="ＭＳ Ｐゴシック" panose="020B0600070205080204" pitchFamily="50" charset="-128"/>
            </a:rPr>
            <a:t>増加しており、５年度の類似団体平均より</a:t>
          </a:r>
          <a:r>
            <a:rPr kumimoji="1" lang="en-US" altLang="ja-JP" sz="1100">
              <a:latin typeface="ＭＳ Ｐゴシック" panose="020B0600070205080204" pitchFamily="50" charset="-128"/>
              <a:ea typeface="ＭＳ Ｐゴシック" panose="020B0600070205080204" pitchFamily="50" charset="-128"/>
            </a:rPr>
            <a:t>73.8%</a:t>
          </a:r>
          <a:r>
            <a:rPr kumimoji="1" lang="ja-JP" altLang="en-US" sz="1100">
              <a:latin typeface="ＭＳ Ｐゴシック" panose="020B0600070205080204" pitchFamily="50" charset="-128"/>
              <a:ea typeface="ＭＳ Ｐゴシック" panose="020B0600070205080204" pitchFamily="50" charset="-128"/>
            </a:rPr>
            <a:t>上回っている。令和５年度は認定こども園建設事業のために例年以上の起債借入を行ったことが増加の理由と考えられる。古い施設が多いことから今後も更新事業が実施されることが想定されるが、経常経費の削減等で財源を確保し、起債借入額の削減に取り組む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5C34A7B-C951-40D1-B829-2AA468B14CD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062C0F7-D210-4066-909D-532D10223C4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9A9896F-6D91-48D2-BD52-4A6F7AC5D6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E439474-7FA0-4211-9227-BB8B9F4DFFD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2B02F754-D595-4817-AB09-B5D66729880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9A688B4-C209-4C4C-BF8C-31019BF2492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EC1836B-A5F6-4B37-B43F-F3E16E557A3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349D4E6-A060-4A67-BED9-2D964BCE3D5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51CAB22-5360-4AEE-8988-90F007B1B9B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A497021-17CA-49DC-9764-E62D1D7B357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B0FE737-519C-4981-911F-4D48142D06E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81C1E28-F367-4AFC-97AA-F8793BCD634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DA93D25-8592-458D-8C51-BC66E4E4DC6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3BA96C7-D88A-4A3E-83EB-5199D9BCCE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1E6EA51-E3F4-43EA-8A20-5861AC5312B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F6A46B5C-4088-440B-B15C-07DFB96BA695}"/>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266EAA4E-E323-48D4-A717-DF572D629132}"/>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AE64A1F6-31D3-45F0-9296-77D968565B81}"/>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D9C633A-61C1-4D52-95CF-934220FF427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817A3B9-EFB4-49C3-817C-E6EBEDDED28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B957F90C-5902-4ADC-894D-A2B07AF35043}"/>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4C80490D-A050-404D-98CF-25EAC2B0C2B3}"/>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F66A44D3-E94A-49C3-BC56-28EEAEAA3D83}"/>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0FF7B93F-B2F0-488A-A93E-880EB988023F}"/>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9C0118FA-D484-4599-8DA9-D4CC0927AAD6}"/>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160FEB3D-2DDF-46C1-8E18-D7093FEF1136}"/>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01D6F56-E969-4D59-8F27-9805322618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128FE4D-03D2-4814-8A10-3C1B951F6F7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3119C15-1F72-4787-8FE6-F845067A28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768C72D-C68F-4138-A19A-4A328B0403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672614B-60FC-47F4-A088-59789DAD1A5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18087</xdr:rowOff>
    </xdr:from>
    <xdr:to>
      <xdr:col>76</xdr:col>
      <xdr:colOff>73025</xdr:colOff>
      <xdr:row>29</xdr:row>
      <xdr:rowOff>119687</xdr:rowOff>
    </xdr:to>
    <xdr:sp macro="" textlink="">
      <xdr:nvSpPr>
        <xdr:cNvPr id="151" name="楕円 150">
          <a:extLst>
            <a:ext uri="{FF2B5EF4-FFF2-40B4-BE49-F238E27FC236}">
              <a16:creationId xmlns:a16="http://schemas.microsoft.com/office/drawing/2014/main" id="{DDFB1688-15F6-49CA-B62B-E6950ABD8EC7}"/>
            </a:ext>
          </a:extLst>
        </xdr:cNvPr>
        <xdr:cNvSpPr/>
      </xdr:nvSpPr>
      <xdr:spPr>
        <a:xfrm>
          <a:off x="14744700" y="5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167964</xdr:rowOff>
    </xdr:from>
    <xdr:ext cx="469744" cy="259045"/>
    <xdr:sp macro="" textlink="">
      <xdr:nvSpPr>
        <xdr:cNvPr id="152" name="債務償還比率該当値テキスト">
          <a:extLst>
            <a:ext uri="{FF2B5EF4-FFF2-40B4-BE49-F238E27FC236}">
              <a16:creationId xmlns:a16="http://schemas.microsoft.com/office/drawing/2014/main" id="{3A0CCA87-FD21-418E-B765-E02BBE8F345A}"/>
            </a:ext>
          </a:extLst>
        </xdr:cNvPr>
        <xdr:cNvSpPr txBox="1"/>
      </xdr:nvSpPr>
      <xdr:spPr>
        <a:xfrm>
          <a:off x="14846300" y="574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127465</xdr:rowOff>
    </xdr:from>
    <xdr:to>
      <xdr:col>72</xdr:col>
      <xdr:colOff>123825</xdr:colOff>
      <xdr:row>29</xdr:row>
      <xdr:rowOff>57615</xdr:rowOff>
    </xdr:to>
    <xdr:sp macro="" textlink="">
      <xdr:nvSpPr>
        <xdr:cNvPr id="153" name="楕円 152">
          <a:extLst>
            <a:ext uri="{FF2B5EF4-FFF2-40B4-BE49-F238E27FC236}">
              <a16:creationId xmlns:a16="http://schemas.microsoft.com/office/drawing/2014/main" id="{70015F23-24D9-4D46-845D-50291E2FE111}"/>
            </a:ext>
          </a:extLst>
        </xdr:cNvPr>
        <xdr:cNvSpPr/>
      </xdr:nvSpPr>
      <xdr:spPr>
        <a:xfrm>
          <a:off x="14033500" y="56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6815</xdr:rowOff>
    </xdr:from>
    <xdr:to>
      <xdr:col>76</xdr:col>
      <xdr:colOff>22225</xdr:colOff>
      <xdr:row>29</xdr:row>
      <xdr:rowOff>68887</xdr:rowOff>
    </xdr:to>
    <xdr:cxnSp macro="">
      <xdr:nvCxnSpPr>
        <xdr:cNvPr id="154" name="直線コネクタ 153">
          <a:extLst>
            <a:ext uri="{FF2B5EF4-FFF2-40B4-BE49-F238E27FC236}">
              <a16:creationId xmlns:a16="http://schemas.microsoft.com/office/drawing/2014/main" id="{9816DD11-EA49-4803-A103-E5EA10D25C87}"/>
            </a:ext>
          </a:extLst>
        </xdr:cNvPr>
        <xdr:cNvCxnSpPr/>
      </xdr:nvCxnSpPr>
      <xdr:spPr>
        <a:xfrm>
          <a:off x="14084300" y="5750390"/>
          <a:ext cx="711200" cy="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152654</xdr:rowOff>
    </xdr:from>
    <xdr:to>
      <xdr:col>68</xdr:col>
      <xdr:colOff>123825</xdr:colOff>
      <xdr:row>29</xdr:row>
      <xdr:rowOff>82804</xdr:rowOff>
    </xdr:to>
    <xdr:sp macro="" textlink="">
      <xdr:nvSpPr>
        <xdr:cNvPr id="155" name="楕円 154">
          <a:extLst>
            <a:ext uri="{FF2B5EF4-FFF2-40B4-BE49-F238E27FC236}">
              <a16:creationId xmlns:a16="http://schemas.microsoft.com/office/drawing/2014/main" id="{00E18F10-DBCB-47D5-A814-C7ACE87F393E}"/>
            </a:ext>
          </a:extLst>
        </xdr:cNvPr>
        <xdr:cNvSpPr/>
      </xdr:nvSpPr>
      <xdr:spPr>
        <a:xfrm>
          <a:off x="13271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6815</xdr:rowOff>
    </xdr:from>
    <xdr:to>
      <xdr:col>72</xdr:col>
      <xdr:colOff>73025</xdr:colOff>
      <xdr:row>29</xdr:row>
      <xdr:rowOff>32004</xdr:rowOff>
    </xdr:to>
    <xdr:cxnSp macro="">
      <xdr:nvCxnSpPr>
        <xdr:cNvPr id="156" name="直線コネクタ 155">
          <a:extLst>
            <a:ext uri="{FF2B5EF4-FFF2-40B4-BE49-F238E27FC236}">
              <a16:creationId xmlns:a16="http://schemas.microsoft.com/office/drawing/2014/main" id="{3DBB866A-F26D-4CB1-9961-C6EB3E9176BC}"/>
            </a:ext>
          </a:extLst>
        </xdr:cNvPr>
        <xdr:cNvCxnSpPr/>
      </xdr:nvCxnSpPr>
      <xdr:spPr>
        <a:xfrm flipV="1">
          <a:off x="13322300" y="5750390"/>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151585</xdr:rowOff>
    </xdr:from>
    <xdr:to>
      <xdr:col>64</xdr:col>
      <xdr:colOff>123825</xdr:colOff>
      <xdr:row>30</xdr:row>
      <xdr:rowOff>81735</xdr:rowOff>
    </xdr:to>
    <xdr:sp macro="" textlink="">
      <xdr:nvSpPr>
        <xdr:cNvPr id="157" name="楕円 156">
          <a:extLst>
            <a:ext uri="{FF2B5EF4-FFF2-40B4-BE49-F238E27FC236}">
              <a16:creationId xmlns:a16="http://schemas.microsoft.com/office/drawing/2014/main" id="{91EF8484-87B8-47E4-8E34-6B0E950FB4C1}"/>
            </a:ext>
          </a:extLst>
        </xdr:cNvPr>
        <xdr:cNvSpPr/>
      </xdr:nvSpPr>
      <xdr:spPr>
        <a:xfrm>
          <a:off x="12509500" y="58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32004</xdr:rowOff>
    </xdr:from>
    <xdr:to>
      <xdr:col>68</xdr:col>
      <xdr:colOff>73025</xdr:colOff>
      <xdr:row>30</xdr:row>
      <xdr:rowOff>30935</xdr:rowOff>
    </xdr:to>
    <xdr:cxnSp macro="">
      <xdr:nvCxnSpPr>
        <xdr:cNvPr id="158" name="直線コネクタ 157">
          <a:extLst>
            <a:ext uri="{FF2B5EF4-FFF2-40B4-BE49-F238E27FC236}">
              <a16:creationId xmlns:a16="http://schemas.microsoft.com/office/drawing/2014/main" id="{8B1B9D5C-BA69-4CB5-90A2-4BD329D4B691}"/>
            </a:ext>
          </a:extLst>
        </xdr:cNvPr>
        <xdr:cNvCxnSpPr/>
      </xdr:nvCxnSpPr>
      <xdr:spPr>
        <a:xfrm flipV="1">
          <a:off x="12560300" y="5775579"/>
          <a:ext cx="762000" cy="17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153755</xdr:rowOff>
    </xdr:from>
    <xdr:to>
      <xdr:col>60</xdr:col>
      <xdr:colOff>123825</xdr:colOff>
      <xdr:row>31</xdr:row>
      <xdr:rowOff>83905</xdr:rowOff>
    </xdr:to>
    <xdr:sp macro="" textlink="">
      <xdr:nvSpPr>
        <xdr:cNvPr id="159" name="楕円 158">
          <a:extLst>
            <a:ext uri="{FF2B5EF4-FFF2-40B4-BE49-F238E27FC236}">
              <a16:creationId xmlns:a16="http://schemas.microsoft.com/office/drawing/2014/main" id="{47094449-E757-450E-A61D-FF39560CCDA0}"/>
            </a:ext>
          </a:extLst>
        </xdr:cNvPr>
        <xdr:cNvSpPr/>
      </xdr:nvSpPr>
      <xdr:spPr>
        <a:xfrm>
          <a:off x="11747500" y="60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30935</xdr:rowOff>
    </xdr:from>
    <xdr:to>
      <xdr:col>64</xdr:col>
      <xdr:colOff>73025</xdr:colOff>
      <xdr:row>31</xdr:row>
      <xdr:rowOff>33105</xdr:rowOff>
    </xdr:to>
    <xdr:cxnSp macro="">
      <xdr:nvCxnSpPr>
        <xdr:cNvPr id="160" name="直線コネクタ 159">
          <a:extLst>
            <a:ext uri="{FF2B5EF4-FFF2-40B4-BE49-F238E27FC236}">
              <a16:creationId xmlns:a16="http://schemas.microsoft.com/office/drawing/2014/main" id="{146B2FC2-D165-4A00-87B5-9C6E5FB61F51}"/>
            </a:ext>
          </a:extLst>
        </xdr:cNvPr>
        <xdr:cNvCxnSpPr/>
      </xdr:nvCxnSpPr>
      <xdr:spPr>
        <a:xfrm flipV="1">
          <a:off x="11798300" y="5945960"/>
          <a:ext cx="762000" cy="17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82035FC7-D675-4F4C-8A82-CB2E81FF094F}"/>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7F9FD86E-DF69-4A8E-BC1A-E31CCF575F93}"/>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2C21262C-4066-4EF5-88A3-8B0C81C2A0DB}"/>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A5002FA3-1535-4A21-9920-86F2953712B4}"/>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48742</xdr:rowOff>
    </xdr:from>
    <xdr:ext cx="469744" cy="259045"/>
    <xdr:sp macro="" textlink="">
      <xdr:nvSpPr>
        <xdr:cNvPr id="165" name="n_1mainValue債務償還比率">
          <a:extLst>
            <a:ext uri="{FF2B5EF4-FFF2-40B4-BE49-F238E27FC236}">
              <a16:creationId xmlns:a16="http://schemas.microsoft.com/office/drawing/2014/main" id="{DF53F490-387F-46DE-AB2C-4CEBC4306110}"/>
            </a:ext>
          </a:extLst>
        </xdr:cNvPr>
        <xdr:cNvSpPr txBox="1"/>
      </xdr:nvSpPr>
      <xdr:spPr>
        <a:xfrm>
          <a:off x="13836727" y="57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73931</xdr:rowOff>
    </xdr:from>
    <xdr:ext cx="469744" cy="259045"/>
    <xdr:sp macro="" textlink="">
      <xdr:nvSpPr>
        <xdr:cNvPr id="166" name="n_2mainValue債務償還比率">
          <a:extLst>
            <a:ext uri="{FF2B5EF4-FFF2-40B4-BE49-F238E27FC236}">
              <a16:creationId xmlns:a16="http://schemas.microsoft.com/office/drawing/2014/main" id="{3350E290-98C3-4960-91CD-08F9CEDD6593}"/>
            </a:ext>
          </a:extLst>
        </xdr:cNvPr>
        <xdr:cNvSpPr txBox="1"/>
      </xdr:nvSpPr>
      <xdr:spPr>
        <a:xfrm>
          <a:off x="13087427" y="581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72862</xdr:rowOff>
    </xdr:from>
    <xdr:ext cx="469744" cy="259045"/>
    <xdr:sp macro="" textlink="">
      <xdr:nvSpPr>
        <xdr:cNvPr id="167" name="n_3mainValue債務償還比率">
          <a:extLst>
            <a:ext uri="{FF2B5EF4-FFF2-40B4-BE49-F238E27FC236}">
              <a16:creationId xmlns:a16="http://schemas.microsoft.com/office/drawing/2014/main" id="{671A46F4-5006-4259-90D5-7D0C15A8375D}"/>
            </a:ext>
          </a:extLst>
        </xdr:cNvPr>
        <xdr:cNvSpPr txBox="1"/>
      </xdr:nvSpPr>
      <xdr:spPr>
        <a:xfrm>
          <a:off x="12325427" y="59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75032</xdr:rowOff>
    </xdr:from>
    <xdr:ext cx="469744" cy="259045"/>
    <xdr:sp macro="" textlink="">
      <xdr:nvSpPr>
        <xdr:cNvPr id="168" name="n_4mainValue債務償還比率">
          <a:extLst>
            <a:ext uri="{FF2B5EF4-FFF2-40B4-BE49-F238E27FC236}">
              <a16:creationId xmlns:a16="http://schemas.microsoft.com/office/drawing/2014/main" id="{6B1A8396-5AEC-4A23-9DCA-E336BFC3FCE6}"/>
            </a:ext>
          </a:extLst>
        </xdr:cNvPr>
        <xdr:cNvSpPr txBox="1"/>
      </xdr:nvSpPr>
      <xdr:spPr>
        <a:xfrm>
          <a:off x="11563427" y="61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30796BA-9431-4D10-91FE-B8419F9BACF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744BCAA-A151-4651-BF58-9C60620B664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14E32AF-3983-4710-ABFB-2EFBBB5289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9513FED-DCAE-446F-B174-EF5E28E54F6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60FAADF-A986-4CFD-91B7-38DBF62DEA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34C9412-03E5-4FEC-A07C-2196816C9B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E7417F-E336-4A3E-9760-54FCAEF09D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14241E-E238-46F5-BC0B-3BA94AD1F1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36CAC4-61EB-459D-9BD6-C27EABA92E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6C4F38-C83F-42F4-8B33-240D5C727A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3D6F0C-74DC-4888-B85B-5943014E4C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4913A4-CBC6-476A-ACB7-0A70AD75A4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560E80-0421-4A70-95B7-0346FCAB47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C9CE2E-D578-409D-9AB7-B250A28E39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A420A7-FAF0-4DFA-88F9-3F8FBD5220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DF7D33-7BAE-422A-B03A-9365C3E831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A6620D-084F-4F92-A1B7-3E9E5B0EDC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13486A-2C18-41BB-81BC-4C15E56360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B300F4-136B-4050-9B33-C5D4236E22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213B24-34F6-4FF6-9F3A-061A228750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96F137-0658-4BF1-B773-6EE26307DA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0C9681-6075-408C-BA15-ECFE4E6D89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93D523-14BE-4024-8FE4-9C7249CFA3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D997B9-6728-499F-A0C0-FFF9D4BC20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C5A8BD-92F9-4E22-B668-5C99CE9C77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294539-A5CC-4EBB-8930-D5CE8449C2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AE734B-C1C6-4D3C-8033-ED13F59974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9A6AC8-5010-44BE-A825-BB010098BF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89F5F0-F6C7-46E7-93A6-9AA68ECBDC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6FF7AD-77E2-416A-89CA-DBCA81E146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365468-48F8-4412-8D24-63AC5A249E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20499E-333F-445A-BAD9-6A4569A37E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2AF93E-6731-4DFB-B510-67A1D9BB73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C59856-8EC7-4AE1-9B94-72B1A7FDBC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94A232-4B35-4FC9-A62F-708BB0A6D0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40BC73-B8BD-4156-AF0E-E3BDF558C3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B26340-57A6-4A1C-88A6-067A862655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3FA601-1314-4554-BE02-2D808E7D64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431651-FF44-46DB-B0CD-BDE8AE459F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3B8020-918B-4BE1-AC6B-5B7317C71A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6CA54C-DD13-41D1-B849-A50FBBBEF8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BA7E84-812E-4286-8711-3E8931C0D3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5715C3-DBFB-4F9F-BEA5-B56FE748C9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81128D-6899-4A68-8DAC-6A4B6111BE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7B11BF-533A-4A54-A941-69107D4EF4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BB9728-B248-4C09-BB5D-26C67E6852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E86E1A-42EA-4A68-A265-D8F3269D0C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1EE329-2767-4AEE-A221-659D7191D88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43A134-66D5-4FF5-B0CE-C21C3281E77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8838D63-283A-45AE-A729-826C1356D2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23AA5F8-C302-49FB-B5E0-2E0889F1262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F7586C-353E-4088-B984-74BF6C7E0E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A36DFF-75A1-48E6-AF95-511CC1A70CA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94F75E7-2DE1-46FF-94A2-C80FEB2D77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DD4184-4496-48F5-A5F2-ED0EC42E93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CE44FE-5A32-4C6E-A0AB-111B92756D4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8EA5D6-082B-487B-92A0-21F64C86D6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E328EB0-4A9C-4069-A3DE-179D366121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EA8C3DE-69D4-4110-B914-A8D8BA2CC46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B08B86-1FA8-4F42-AA30-0CEBC1DE4CC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ED92E9-D478-4F04-8C2F-35FBC83D6C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818E443-79A8-4F8F-9FCB-5A0D480B90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5A3287CA-2C8C-4A1B-BD37-B4ACF7F93803}"/>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ECE872E9-6138-4F3C-BA0F-D83F09E0CF7F}"/>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A0FB63A8-519A-441A-97B3-6C160F03A3F5}"/>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6BD8169-55E3-455A-863A-01AAA544C6B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20AF059-1F32-4C7D-A90F-50800A8FE0B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6FB9FC3F-926D-4464-A7B0-1FBE6A68189B}"/>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13B3A6BF-094B-4DF1-9CBD-74A671397B2B}"/>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A291D093-1C81-4A54-A404-3C48FED6C803}"/>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F78F0A8-C30D-427D-B0D3-EA163522C616}"/>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2B54E024-4529-4FD0-99B6-91BFE9B93E67}"/>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955811A6-C34F-457A-8098-47798B2FFF68}"/>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EFB819-F211-4397-A07E-4253CF83E9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E5F60B-FB8A-43DA-8BC0-2A4A8F6129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DCC296-162F-4157-B798-C3CCEB20AA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2E7B42-AD1F-4F5A-9DFC-33EE3DEC320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C2DC53-63AB-4392-9D65-FB5AE044B1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40096</xdr:rowOff>
    </xdr:from>
    <xdr:to>
      <xdr:col>24</xdr:col>
      <xdr:colOff>114300</xdr:colOff>
      <xdr:row>39</xdr:row>
      <xdr:rowOff>141696</xdr:rowOff>
    </xdr:to>
    <xdr:sp macro="" textlink="">
      <xdr:nvSpPr>
        <xdr:cNvPr id="74" name="楕円 73">
          <a:extLst>
            <a:ext uri="{FF2B5EF4-FFF2-40B4-BE49-F238E27FC236}">
              <a16:creationId xmlns:a16="http://schemas.microsoft.com/office/drawing/2014/main" id="{F5F8D0AD-747D-4D78-B4B5-2A1ABEAC980D}"/>
            </a:ext>
          </a:extLst>
        </xdr:cNvPr>
        <xdr:cNvSpPr/>
      </xdr:nvSpPr>
      <xdr:spPr>
        <a:xfrm>
          <a:off x="4584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62973</xdr:rowOff>
    </xdr:from>
    <xdr:ext cx="405111" cy="259045"/>
    <xdr:sp macro="" textlink="">
      <xdr:nvSpPr>
        <xdr:cNvPr id="75" name="【道路】&#10;有形固定資産減価償却率該当値テキスト">
          <a:extLst>
            <a:ext uri="{FF2B5EF4-FFF2-40B4-BE49-F238E27FC236}">
              <a16:creationId xmlns:a16="http://schemas.microsoft.com/office/drawing/2014/main" id="{2FCFF93A-0824-4536-A12B-CA94776DD5F9}"/>
            </a:ext>
          </a:extLst>
        </xdr:cNvPr>
        <xdr:cNvSpPr txBox="1"/>
      </xdr:nvSpPr>
      <xdr:spPr>
        <a:xfrm>
          <a:off x="4673600"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6" name="楕円 75">
          <a:extLst>
            <a:ext uri="{FF2B5EF4-FFF2-40B4-BE49-F238E27FC236}">
              <a16:creationId xmlns:a16="http://schemas.microsoft.com/office/drawing/2014/main" id="{77C71FBC-2AFB-4A06-A609-A89C7B6B2539}"/>
            </a:ext>
          </a:extLst>
        </xdr:cNvPr>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59872</xdr:rowOff>
    </xdr:from>
    <xdr:to>
      <xdr:col>24</xdr:col>
      <xdr:colOff>63500</xdr:colOff>
      <xdr:row>39</xdr:row>
      <xdr:rowOff>90896</xdr:rowOff>
    </xdr:to>
    <xdr:cxnSp macro="">
      <xdr:nvCxnSpPr>
        <xdr:cNvPr id="77" name="直線コネクタ 76">
          <a:extLst>
            <a:ext uri="{FF2B5EF4-FFF2-40B4-BE49-F238E27FC236}">
              <a16:creationId xmlns:a16="http://schemas.microsoft.com/office/drawing/2014/main" id="{E55A3F8E-DEBA-4C78-AAEB-AD49DD87D563}"/>
            </a:ext>
          </a:extLst>
        </xdr:cNvPr>
        <xdr:cNvCxnSpPr/>
      </xdr:nvCxnSpPr>
      <xdr:spPr>
        <a:xfrm>
          <a:off x="3797300" y="674642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152763</xdr:rowOff>
    </xdr:from>
    <xdr:to>
      <xdr:col>15</xdr:col>
      <xdr:colOff>101600</xdr:colOff>
      <xdr:row>39</xdr:row>
      <xdr:rowOff>82913</xdr:rowOff>
    </xdr:to>
    <xdr:sp macro="" textlink="">
      <xdr:nvSpPr>
        <xdr:cNvPr id="78" name="楕円 77">
          <a:extLst>
            <a:ext uri="{FF2B5EF4-FFF2-40B4-BE49-F238E27FC236}">
              <a16:creationId xmlns:a16="http://schemas.microsoft.com/office/drawing/2014/main" id="{C08042F3-7BD8-4CD4-8455-CB3997607CB6}"/>
            </a:ext>
          </a:extLst>
        </xdr:cNvPr>
        <xdr:cNvSpPr/>
      </xdr:nvSpPr>
      <xdr:spPr>
        <a:xfrm>
          <a:off x="2857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32113</xdr:rowOff>
    </xdr:from>
    <xdr:to>
      <xdr:col>19</xdr:col>
      <xdr:colOff>177800</xdr:colOff>
      <xdr:row>39</xdr:row>
      <xdr:rowOff>59872</xdr:rowOff>
    </xdr:to>
    <xdr:cxnSp macro="">
      <xdr:nvCxnSpPr>
        <xdr:cNvPr id="79" name="直線コネクタ 78">
          <a:extLst>
            <a:ext uri="{FF2B5EF4-FFF2-40B4-BE49-F238E27FC236}">
              <a16:creationId xmlns:a16="http://schemas.microsoft.com/office/drawing/2014/main" id="{257DBD9D-9B8E-4870-809F-6D4B78C3089E}"/>
            </a:ext>
          </a:extLst>
        </xdr:cNvPr>
        <xdr:cNvCxnSpPr/>
      </xdr:nvCxnSpPr>
      <xdr:spPr>
        <a:xfrm>
          <a:off x="2908300" y="671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35197</xdr:rowOff>
    </xdr:from>
    <xdr:to>
      <xdr:col>10</xdr:col>
      <xdr:colOff>165100</xdr:colOff>
      <xdr:row>39</xdr:row>
      <xdr:rowOff>136797</xdr:rowOff>
    </xdr:to>
    <xdr:sp macro="" textlink="">
      <xdr:nvSpPr>
        <xdr:cNvPr id="80" name="楕円 79">
          <a:extLst>
            <a:ext uri="{FF2B5EF4-FFF2-40B4-BE49-F238E27FC236}">
              <a16:creationId xmlns:a16="http://schemas.microsoft.com/office/drawing/2014/main" id="{01F124EA-FC04-49DF-9301-F0F7276A69B0}"/>
            </a:ext>
          </a:extLst>
        </xdr:cNvPr>
        <xdr:cNvSpPr/>
      </xdr:nvSpPr>
      <xdr:spPr>
        <a:xfrm>
          <a:off x="1968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85997</xdr:rowOff>
    </xdr:to>
    <xdr:cxnSp macro="">
      <xdr:nvCxnSpPr>
        <xdr:cNvPr id="81" name="直線コネクタ 80">
          <a:extLst>
            <a:ext uri="{FF2B5EF4-FFF2-40B4-BE49-F238E27FC236}">
              <a16:creationId xmlns:a16="http://schemas.microsoft.com/office/drawing/2014/main" id="{C2BABEB6-9503-4830-9BBF-8A485CF7DFE8}"/>
            </a:ext>
          </a:extLst>
        </xdr:cNvPr>
        <xdr:cNvCxnSpPr/>
      </xdr:nvCxnSpPr>
      <xdr:spPr>
        <a:xfrm flipV="1">
          <a:off x="2019300" y="67186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D6AB18BB-90B9-4F7F-A8FD-0E598FC8680B}"/>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85997</xdr:rowOff>
    </xdr:to>
    <xdr:cxnSp macro="">
      <xdr:nvCxnSpPr>
        <xdr:cNvPr id="83" name="直線コネクタ 82">
          <a:extLst>
            <a:ext uri="{FF2B5EF4-FFF2-40B4-BE49-F238E27FC236}">
              <a16:creationId xmlns:a16="http://schemas.microsoft.com/office/drawing/2014/main" id="{E9927BA5-BEF8-4606-8682-BBBAD1C66785}"/>
            </a:ext>
          </a:extLst>
        </xdr:cNvPr>
        <xdr:cNvCxnSpPr/>
      </xdr:nvCxnSpPr>
      <xdr:spPr>
        <a:xfrm>
          <a:off x="1130300" y="67382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4D8DB95E-F9CE-473F-B4A1-1C59ED3B6A1D}"/>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66DF9DB6-329F-4EE0-9353-9AC6DB9BC4B2}"/>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23A22477-25C0-4CA6-9CE4-5E081ADFFFCA}"/>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6ED637CB-3521-42C5-A607-84F13097C3B6}"/>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127199</xdr:rowOff>
    </xdr:from>
    <xdr:ext cx="405111" cy="259045"/>
    <xdr:sp macro="" textlink="">
      <xdr:nvSpPr>
        <xdr:cNvPr id="88" name="n_1mainValue【道路】&#10;有形固定資産減価償却率">
          <a:extLst>
            <a:ext uri="{FF2B5EF4-FFF2-40B4-BE49-F238E27FC236}">
              <a16:creationId xmlns:a16="http://schemas.microsoft.com/office/drawing/2014/main" id="{F8DE36BD-7A1B-48EE-B92B-1B0681F0F132}"/>
            </a:ext>
          </a:extLst>
        </xdr:cNvPr>
        <xdr:cNvSpPr txBox="1"/>
      </xdr:nvSpPr>
      <xdr:spPr>
        <a:xfrm>
          <a:off x="3582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99440</xdr:rowOff>
    </xdr:from>
    <xdr:ext cx="405111" cy="259045"/>
    <xdr:sp macro="" textlink="">
      <xdr:nvSpPr>
        <xdr:cNvPr id="89" name="n_2mainValue【道路】&#10;有形固定資産減価償却率">
          <a:extLst>
            <a:ext uri="{FF2B5EF4-FFF2-40B4-BE49-F238E27FC236}">
              <a16:creationId xmlns:a16="http://schemas.microsoft.com/office/drawing/2014/main" id="{9DC7F673-BB6C-46BD-A815-2FC3269D1AEF}"/>
            </a:ext>
          </a:extLst>
        </xdr:cNvPr>
        <xdr:cNvSpPr txBox="1"/>
      </xdr:nvSpPr>
      <xdr:spPr>
        <a:xfrm>
          <a:off x="27057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127924</xdr:rowOff>
    </xdr:from>
    <xdr:ext cx="405111" cy="259045"/>
    <xdr:sp macro="" textlink="">
      <xdr:nvSpPr>
        <xdr:cNvPr id="90" name="n_3mainValue【道路】&#10;有形固定資産減価償却率">
          <a:extLst>
            <a:ext uri="{FF2B5EF4-FFF2-40B4-BE49-F238E27FC236}">
              <a16:creationId xmlns:a16="http://schemas.microsoft.com/office/drawing/2014/main" id="{90D6F4EA-FB3E-46B6-9D75-DC3F025B63E4}"/>
            </a:ext>
          </a:extLst>
        </xdr:cNvPr>
        <xdr:cNvSpPr txBox="1"/>
      </xdr:nvSpPr>
      <xdr:spPr>
        <a:xfrm>
          <a:off x="1816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道路】&#10;有形固定資産減価償却率">
          <a:extLst>
            <a:ext uri="{FF2B5EF4-FFF2-40B4-BE49-F238E27FC236}">
              <a16:creationId xmlns:a16="http://schemas.microsoft.com/office/drawing/2014/main" id="{C98F17BD-F817-440B-A54F-08C491F12933}"/>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3297B9-597E-4274-AD0F-D0A06BFEB5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F436E3E-20C9-4F3C-8BE1-582FBAE2CF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0703AD-635C-43AA-A481-4FE2193E4B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002892-4D15-445D-8A32-C0637E45CF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A3AE675-50B3-4D69-BC2C-A46CBDBA83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9D4858-455C-4FAA-BB25-49ECDD023E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B61266D-4474-4EB5-BC16-017C48D369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877BAB5-0239-434E-A231-4952F9A64E6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BFA7290-1257-491F-81BB-737CD4C5E4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FA38953-A8B0-4C8C-98E7-69B790F563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EA32FF0-333D-4256-AD50-D152FDA43D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F901808-E26A-4B32-82E5-0E80DCF9EE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2B7C60F-4429-4574-87FF-45E30CE31E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25E5FE6-5401-48EF-9736-E34FB7265DA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CEE1AEE-97D2-4BFE-A8A7-48CCB42575A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4824F9A-8C04-4A54-B67E-8059ADC177A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DB20273-8AE6-4622-8470-C7BE7EA51F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F077E39D-BB4E-40E2-9256-9508A402CD8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315AAF3-5D77-4108-A77D-CC247BD2C29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D8ED3A3-3E3C-47B7-9B9D-05172F5E8972}"/>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0C685CE-1F88-492D-A75C-0EE710D03B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476DEE6-7359-41C5-A2C7-AA44BFA7C3D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F3877D7-3028-4D0D-8CF0-3F52DE7D13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7083FE7-3115-434C-98BA-0D036D0FB9E7}"/>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E7F9DF3E-322D-436A-8509-42A690AF104D}"/>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A2ED116-E16E-4F35-AE7E-40F1A35EB8E1}"/>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C3F4582A-58CA-49BD-9629-803209458B95}"/>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CB81847-60B5-4E71-AAD3-914D97AD458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DB003E8C-2A58-4A73-904A-06FAA5A9C01F}"/>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5DD549D-57A8-47C0-9944-93F85B782F3E}"/>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FA05A2EA-324C-4280-A325-1F8AC0B740A3}"/>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24723284-655E-4FCD-B255-12F5202A38E2}"/>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9272189-94CB-44BE-BCED-35FA70BC044A}"/>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6308915C-1DC6-4BCD-88DB-1E1B155CB655}"/>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A88A44-8074-4007-B5B2-42F790C904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95B21D-EF36-4BDE-A25A-A5095903F5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3F0AD0-DB52-43DF-A440-7D8C70BC0C6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AD6653-8232-4D32-B719-3F798825ED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3D5A3C2-46CD-413F-BDB1-35CAEA1805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28587</xdr:rowOff>
    </xdr:from>
    <xdr:to>
      <xdr:col>55</xdr:col>
      <xdr:colOff>50800</xdr:colOff>
      <xdr:row>41</xdr:row>
      <xdr:rowOff>130187</xdr:rowOff>
    </xdr:to>
    <xdr:sp macro="" textlink="">
      <xdr:nvSpPr>
        <xdr:cNvPr id="131" name="楕円 130">
          <a:extLst>
            <a:ext uri="{FF2B5EF4-FFF2-40B4-BE49-F238E27FC236}">
              <a16:creationId xmlns:a16="http://schemas.microsoft.com/office/drawing/2014/main" id="{C4127055-37B0-4938-82DB-F598AEBCA1BF}"/>
            </a:ext>
          </a:extLst>
        </xdr:cNvPr>
        <xdr:cNvSpPr/>
      </xdr:nvSpPr>
      <xdr:spPr>
        <a:xfrm>
          <a:off x="10426700" y="70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0F36A08B-251D-4BDD-ACAB-59D67432A7A7}"/>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32538</xdr:rowOff>
    </xdr:from>
    <xdr:to>
      <xdr:col>50</xdr:col>
      <xdr:colOff>165100</xdr:colOff>
      <xdr:row>41</xdr:row>
      <xdr:rowOff>134138</xdr:rowOff>
    </xdr:to>
    <xdr:sp macro="" textlink="">
      <xdr:nvSpPr>
        <xdr:cNvPr id="133" name="楕円 132">
          <a:extLst>
            <a:ext uri="{FF2B5EF4-FFF2-40B4-BE49-F238E27FC236}">
              <a16:creationId xmlns:a16="http://schemas.microsoft.com/office/drawing/2014/main" id="{50FA8B35-8DE8-423A-A57D-7190B289C92E}"/>
            </a:ext>
          </a:extLst>
        </xdr:cNvPr>
        <xdr:cNvSpPr/>
      </xdr:nvSpPr>
      <xdr:spPr>
        <a:xfrm>
          <a:off x="9588500" y="70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79387</xdr:rowOff>
    </xdr:from>
    <xdr:to>
      <xdr:col>55</xdr:col>
      <xdr:colOff>0</xdr:colOff>
      <xdr:row>41</xdr:row>
      <xdr:rowOff>83338</xdr:rowOff>
    </xdr:to>
    <xdr:cxnSp macro="">
      <xdr:nvCxnSpPr>
        <xdr:cNvPr id="134" name="直線コネクタ 133">
          <a:extLst>
            <a:ext uri="{FF2B5EF4-FFF2-40B4-BE49-F238E27FC236}">
              <a16:creationId xmlns:a16="http://schemas.microsoft.com/office/drawing/2014/main" id="{10238C0C-8125-4465-8EDB-9084B14BE832}"/>
            </a:ext>
          </a:extLst>
        </xdr:cNvPr>
        <xdr:cNvCxnSpPr/>
      </xdr:nvCxnSpPr>
      <xdr:spPr>
        <a:xfrm flipV="1">
          <a:off x="9639300" y="7108837"/>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27194</xdr:rowOff>
    </xdr:from>
    <xdr:to>
      <xdr:col>46</xdr:col>
      <xdr:colOff>38100</xdr:colOff>
      <xdr:row>41</xdr:row>
      <xdr:rowOff>128794</xdr:rowOff>
    </xdr:to>
    <xdr:sp macro="" textlink="">
      <xdr:nvSpPr>
        <xdr:cNvPr id="135" name="楕円 134">
          <a:extLst>
            <a:ext uri="{FF2B5EF4-FFF2-40B4-BE49-F238E27FC236}">
              <a16:creationId xmlns:a16="http://schemas.microsoft.com/office/drawing/2014/main" id="{AAFE54CB-72C5-4F56-BCDE-51F884DC8D50}"/>
            </a:ext>
          </a:extLst>
        </xdr:cNvPr>
        <xdr:cNvSpPr/>
      </xdr:nvSpPr>
      <xdr:spPr>
        <a:xfrm>
          <a:off x="8699500" y="70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77994</xdr:rowOff>
    </xdr:from>
    <xdr:to>
      <xdr:col>50</xdr:col>
      <xdr:colOff>114300</xdr:colOff>
      <xdr:row>41</xdr:row>
      <xdr:rowOff>83338</xdr:rowOff>
    </xdr:to>
    <xdr:cxnSp macro="">
      <xdr:nvCxnSpPr>
        <xdr:cNvPr id="136" name="直線コネクタ 135">
          <a:extLst>
            <a:ext uri="{FF2B5EF4-FFF2-40B4-BE49-F238E27FC236}">
              <a16:creationId xmlns:a16="http://schemas.microsoft.com/office/drawing/2014/main" id="{016DB6F0-AD35-41D1-BC2B-2CE22D47678D}"/>
            </a:ext>
          </a:extLst>
        </xdr:cNvPr>
        <xdr:cNvCxnSpPr/>
      </xdr:nvCxnSpPr>
      <xdr:spPr>
        <a:xfrm>
          <a:off x="8750300" y="7107444"/>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30052</xdr:rowOff>
    </xdr:from>
    <xdr:to>
      <xdr:col>41</xdr:col>
      <xdr:colOff>101600</xdr:colOff>
      <xdr:row>41</xdr:row>
      <xdr:rowOff>131652</xdr:rowOff>
    </xdr:to>
    <xdr:sp macro="" textlink="">
      <xdr:nvSpPr>
        <xdr:cNvPr id="137" name="楕円 136">
          <a:extLst>
            <a:ext uri="{FF2B5EF4-FFF2-40B4-BE49-F238E27FC236}">
              <a16:creationId xmlns:a16="http://schemas.microsoft.com/office/drawing/2014/main" id="{C633F5F1-07BF-4912-8EED-82D8F83A0016}"/>
            </a:ext>
          </a:extLst>
        </xdr:cNvPr>
        <xdr:cNvSpPr/>
      </xdr:nvSpPr>
      <xdr:spPr>
        <a:xfrm>
          <a:off x="7810500" y="70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77994</xdr:rowOff>
    </xdr:from>
    <xdr:to>
      <xdr:col>45</xdr:col>
      <xdr:colOff>177800</xdr:colOff>
      <xdr:row>41</xdr:row>
      <xdr:rowOff>80852</xdr:rowOff>
    </xdr:to>
    <xdr:cxnSp macro="">
      <xdr:nvCxnSpPr>
        <xdr:cNvPr id="138" name="直線コネクタ 137">
          <a:extLst>
            <a:ext uri="{FF2B5EF4-FFF2-40B4-BE49-F238E27FC236}">
              <a16:creationId xmlns:a16="http://schemas.microsoft.com/office/drawing/2014/main" id="{D2B4E82B-212F-4A49-A166-F31695248AC3}"/>
            </a:ext>
          </a:extLst>
        </xdr:cNvPr>
        <xdr:cNvCxnSpPr/>
      </xdr:nvCxnSpPr>
      <xdr:spPr>
        <a:xfrm flipV="1">
          <a:off x="7861300" y="710744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33500</xdr:rowOff>
    </xdr:from>
    <xdr:to>
      <xdr:col>36</xdr:col>
      <xdr:colOff>165100</xdr:colOff>
      <xdr:row>41</xdr:row>
      <xdr:rowOff>135100</xdr:rowOff>
    </xdr:to>
    <xdr:sp macro="" textlink="">
      <xdr:nvSpPr>
        <xdr:cNvPr id="139" name="楕円 138">
          <a:extLst>
            <a:ext uri="{FF2B5EF4-FFF2-40B4-BE49-F238E27FC236}">
              <a16:creationId xmlns:a16="http://schemas.microsoft.com/office/drawing/2014/main" id="{A5D02E0A-D5A3-4419-AD94-04F6487541F4}"/>
            </a:ext>
          </a:extLst>
        </xdr:cNvPr>
        <xdr:cNvSpPr/>
      </xdr:nvSpPr>
      <xdr:spPr>
        <a:xfrm>
          <a:off x="6921500" y="706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80852</xdr:rowOff>
    </xdr:from>
    <xdr:to>
      <xdr:col>41</xdr:col>
      <xdr:colOff>50800</xdr:colOff>
      <xdr:row>41</xdr:row>
      <xdr:rowOff>84300</xdr:rowOff>
    </xdr:to>
    <xdr:cxnSp macro="">
      <xdr:nvCxnSpPr>
        <xdr:cNvPr id="140" name="直線コネクタ 139">
          <a:extLst>
            <a:ext uri="{FF2B5EF4-FFF2-40B4-BE49-F238E27FC236}">
              <a16:creationId xmlns:a16="http://schemas.microsoft.com/office/drawing/2014/main" id="{6287BCC1-D624-4B12-9F3D-F61A29898D4C}"/>
            </a:ext>
          </a:extLst>
        </xdr:cNvPr>
        <xdr:cNvCxnSpPr/>
      </xdr:nvCxnSpPr>
      <xdr:spPr>
        <a:xfrm flipV="1">
          <a:off x="6972300" y="711030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B51157A4-AFE3-4791-876C-589168351384}"/>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51D238B9-7E11-434D-96A0-9B654CFB4D65}"/>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F7A8ED43-B9CC-41BE-BDBB-4DF5E973BA64}"/>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F49CFCA6-33F3-4334-9903-5380C7D60A87}"/>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125265</xdr:rowOff>
    </xdr:from>
    <xdr:ext cx="534377" cy="259045"/>
    <xdr:sp macro="" textlink="">
      <xdr:nvSpPr>
        <xdr:cNvPr id="145" name="n_1mainValue【道路】&#10;一人当たり延長">
          <a:extLst>
            <a:ext uri="{FF2B5EF4-FFF2-40B4-BE49-F238E27FC236}">
              <a16:creationId xmlns:a16="http://schemas.microsoft.com/office/drawing/2014/main" id="{E6B6E669-8778-432B-A498-848F1682658A}"/>
            </a:ext>
          </a:extLst>
        </xdr:cNvPr>
        <xdr:cNvSpPr txBox="1"/>
      </xdr:nvSpPr>
      <xdr:spPr>
        <a:xfrm>
          <a:off x="9359411" y="71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119921</xdr:rowOff>
    </xdr:from>
    <xdr:ext cx="534377" cy="259045"/>
    <xdr:sp macro="" textlink="">
      <xdr:nvSpPr>
        <xdr:cNvPr id="146" name="n_2mainValue【道路】&#10;一人当たり延長">
          <a:extLst>
            <a:ext uri="{FF2B5EF4-FFF2-40B4-BE49-F238E27FC236}">
              <a16:creationId xmlns:a16="http://schemas.microsoft.com/office/drawing/2014/main" id="{DDC51632-D51A-488B-95BB-72EF79390537}"/>
            </a:ext>
          </a:extLst>
        </xdr:cNvPr>
        <xdr:cNvSpPr txBox="1"/>
      </xdr:nvSpPr>
      <xdr:spPr>
        <a:xfrm>
          <a:off x="8483111" y="71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122779</xdr:rowOff>
    </xdr:from>
    <xdr:ext cx="534377" cy="259045"/>
    <xdr:sp macro="" textlink="">
      <xdr:nvSpPr>
        <xdr:cNvPr id="147" name="n_3mainValue【道路】&#10;一人当たり延長">
          <a:extLst>
            <a:ext uri="{FF2B5EF4-FFF2-40B4-BE49-F238E27FC236}">
              <a16:creationId xmlns:a16="http://schemas.microsoft.com/office/drawing/2014/main" id="{CBFC9CCB-9BDE-4CB7-9FEB-E25FBB5B8F45}"/>
            </a:ext>
          </a:extLst>
        </xdr:cNvPr>
        <xdr:cNvSpPr txBox="1"/>
      </xdr:nvSpPr>
      <xdr:spPr>
        <a:xfrm>
          <a:off x="7594111" y="71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126227</xdr:rowOff>
    </xdr:from>
    <xdr:ext cx="534377" cy="259045"/>
    <xdr:sp macro="" textlink="">
      <xdr:nvSpPr>
        <xdr:cNvPr id="148" name="n_4mainValue【道路】&#10;一人当たり延長">
          <a:extLst>
            <a:ext uri="{FF2B5EF4-FFF2-40B4-BE49-F238E27FC236}">
              <a16:creationId xmlns:a16="http://schemas.microsoft.com/office/drawing/2014/main" id="{7A6D68B0-27AE-42B8-844F-26A70FEA0C19}"/>
            </a:ext>
          </a:extLst>
        </xdr:cNvPr>
        <xdr:cNvSpPr txBox="1"/>
      </xdr:nvSpPr>
      <xdr:spPr>
        <a:xfrm>
          <a:off x="6705111" y="7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71C7AAF-FDA5-4669-B33B-3233788EE8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5E7DEE0-A7E9-4993-9FFC-4E383418CE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FB93775-66ED-4449-BF31-1B1FF85CF2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623E8B0-F468-481A-9D19-ADF5EA83B1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0B06CEA-6C98-4B0F-B83D-C6EBA52B27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E6F4178-215B-4034-8DDE-E03396B5A9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06F8791-B0FD-43D0-80F2-3ADD7D5D1E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60678D9-6A15-472F-BB2B-00117FC331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9D39C9D-AC0D-4124-95FF-2AFA5CC9A3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0AEA3CE-7D80-417E-875A-F012BEF0CC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F3E83B5-6CA6-48BE-B184-6279D4A576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E81DACB-3A45-4CDE-81C2-31C861D653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E7341F6-31CE-4AB4-B84B-5C2114C26BC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F92A89D-C0BF-4103-8A61-E816E08C479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4C19EA6-72C8-44B2-9D7F-2381A6721E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61223DC-9E78-4B89-B7A7-4B195D7FC0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04D6153-4CBE-46CA-9B91-79ED7E0835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1AC90C4-C69D-476E-ABFB-D6FAA644D5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B7F9591-D3E7-48FA-B063-8ADC5361CD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8839DAF-98B6-48A2-8571-116264A527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DF044C8-38DA-496B-AE2A-1EFAB4A60A2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FB28500-A8CC-4ED0-B05F-7853DC4D206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A5B25AE-F6C0-470B-93FB-E98424483B3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21298EB-4BC2-4465-A7BA-12AE1D5097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F3D10A9-DAE9-49C1-90DF-B4D18DCB82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EF6FDC2-C129-4912-A29D-B6CE4A4E55C4}"/>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582D1EE-4303-4CE5-A961-BB4A1382EEA9}"/>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9015F002-C522-43F0-935C-2A7BD954BF1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ED7F4E9-28FF-4CE7-AB46-7F6BC3D63CC8}"/>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3A263E7B-1211-491A-91D8-E7F5F73F94EE}"/>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81FD0DB-9DC5-4656-8C06-BDAFC7BD1E41}"/>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32FCAA8-2EC5-4A3C-989E-7A8E6148654A}"/>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E311FD3D-56E8-4EEB-AB8D-E00ABD084392}"/>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E569609B-D71F-45C3-95FE-4C52A2E8CF23}"/>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D4EF6032-C80A-4087-88F1-E5BC126F26FA}"/>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08EBB15-CDD0-4684-84C8-C495807F91C2}"/>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8E198D-D73E-401B-8AF3-605D793C41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4BB626-5041-4ED6-94C7-649EF3E5D5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E47792-66EF-4716-9844-70CC8C1AD5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F73B576-B8FF-40D6-8C09-196A6D84B5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1E3055-C7F8-473E-BB3B-375E936CCF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90" name="楕円 189">
          <a:extLst>
            <a:ext uri="{FF2B5EF4-FFF2-40B4-BE49-F238E27FC236}">
              <a16:creationId xmlns:a16="http://schemas.microsoft.com/office/drawing/2014/main" id="{082CF796-17CA-498E-B574-CFB5800192D0}"/>
            </a:ext>
          </a:extLst>
        </xdr:cNvPr>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5354DC9-0F0C-43C6-8AF1-E9A7A122EC9C}"/>
            </a:ext>
          </a:extLst>
        </xdr:cNvPr>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92" name="楕円 191">
          <a:extLst>
            <a:ext uri="{FF2B5EF4-FFF2-40B4-BE49-F238E27FC236}">
              <a16:creationId xmlns:a16="http://schemas.microsoft.com/office/drawing/2014/main" id="{7F3D6096-85A0-4D3A-92BA-EDF2A7864834}"/>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163285</xdr:rowOff>
    </xdr:to>
    <xdr:cxnSp macro="">
      <xdr:nvCxnSpPr>
        <xdr:cNvPr id="193" name="直線コネクタ 192">
          <a:extLst>
            <a:ext uri="{FF2B5EF4-FFF2-40B4-BE49-F238E27FC236}">
              <a16:creationId xmlns:a16="http://schemas.microsoft.com/office/drawing/2014/main" id="{E83FF656-0884-4989-9133-C7C4292C97DA}"/>
            </a:ext>
          </a:extLst>
        </xdr:cNvPr>
        <xdr:cNvCxnSpPr/>
      </xdr:nvCxnSpPr>
      <xdr:spPr>
        <a:xfrm>
          <a:off x="3797300" y="1042089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4" name="楕円 193">
          <a:extLst>
            <a:ext uri="{FF2B5EF4-FFF2-40B4-BE49-F238E27FC236}">
              <a16:creationId xmlns:a16="http://schemas.microsoft.com/office/drawing/2014/main" id="{3D26FD87-7CA0-4E4C-93AF-72F8B1BB3583}"/>
            </a:ext>
          </a:extLst>
        </xdr:cNvPr>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133894</xdr:rowOff>
    </xdr:to>
    <xdr:cxnSp macro="">
      <xdr:nvCxnSpPr>
        <xdr:cNvPr id="195" name="直線コネクタ 194">
          <a:extLst>
            <a:ext uri="{FF2B5EF4-FFF2-40B4-BE49-F238E27FC236}">
              <a16:creationId xmlns:a16="http://schemas.microsoft.com/office/drawing/2014/main" id="{88582BE4-C4D7-4F23-9DA8-7136A007EEBA}"/>
            </a:ext>
          </a:extLst>
        </xdr:cNvPr>
        <xdr:cNvCxnSpPr/>
      </xdr:nvCxnSpPr>
      <xdr:spPr>
        <a:xfrm>
          <a:off x="2908300" y="103964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96" name="楕円 195">
          <a:extLst>
            <a:ext uri="{FF2B5EF4-FFF2-40B4-BE49-F238E27FC236}">
              <a16:creationId xmlns:a16="http://schemas.microsoft.com/office/drawing/2014/main" id="{47316F88-220C-47E5-B0F6-3E1EF5FF9256}"/>
            </a:ext>
          </a:extLst>
        </xdr:cNvPr>
        <xdr:cNvSpPr/>
      </xdr:nvSpPr>
      <xdr:spPr>
        <a:xfrm>
          <a:off x="1968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86541</xdr:rowOff>
    </xdr:from>
    <xdr:to>
      <xdr:col>15</xdr:col>
      <xdr:colOff>50800</xdr:colOff>
      <xdr:row>60</xdr:row>
      <xdr:rowOff>109401</xdr:rowOff>
    </xdr:to>
    <xdr:cxnSp macro="">
      <xdr:nvCxnSpPr>
        <xdr:cNvPr id="197" name="直線コネクタ 196">
          <a:extLst>
            <a:ext uri="{FF2B5EF4-FFF2-40B4-BE49-F238E27FC236}">
              <a16:creationId xmlns:a16="http://schemas.microsoft.com/office/drawing/2014/main" id="{81055414-7FAD-43DF-A1FA-64BC7D3FE96F}"/>
            </a:ext>
          </a:extLst>
        </xdr:cNvPr>
        <xdr:cNvCxnSpPr/>
      </xdr:nvCxnSpPr>
      <xdr:spPr>
        <a:xfrm>
          <a:off x="2019300" y="103735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8" name="楕円 197">
          <a:extLst>
            <a:ext uri="{FF2B5EF4-FFF2-40B4-BE49-F238E27FC236}">
              <a16:creationId xmlns:a16="http://schemas.microsoft.com/office/drawing/2014/main" id="{E0A70EF0-6A42-4840-B62D-9E45512C8D33}"/>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86541</xdr:rowOff>
    </xdr:to>
    <xdr:cxnSp macro="">
      <xdr:nvCxnSpPr>
        <xdr:cNvPr id="199" name="直線コネクタ 198">
          <a:extLst>
            <a:ext uri="{FF2B5EF4-FFF2-40B4-BE49-F238E27FC236}">
              <a16:creationId xmlns:a16="http://schemas.microsoft.com/office/drawing/2014/main" id="{A71B2934-2F79-4269-B4CF-BDE1CF3B044F}"/>
            </a:ext>
          </a:extLst>
        </xdr:cNvPr>
        <xdr:cNvCxnSpPr/>
      </xdr:nvCxnSpPr>
      <xdr:spPr>
        <a:xfrm>
          <a:off x="1130300" y="103490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5221A45-CDA0-464F-8E25-FD7C74C2AC30}"/>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3772A40-A31F-4FB2-BF27-A7D4ADD95E82}"/>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60C4AD7-BED7-4B56-A613-3DDD1A7C7CFD}"/>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00CF1A2-9645-4AB6-B8A4-6033B6B76C16}"/>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16C3CA3-9701-49BE-B119-52169AA8BDA4}"/>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E49945D-1117-45CB-8AC1-EFBDAF33CE03}"/>
            </a:ext>
          </a:extLst>
        </xdr:cNvPr>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607E55E8-A1A6-4D4B-A099-B03F591573B2}"/>
            </a:ext>
          </a:extLst>
        </xdr:cNvPr>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2A6F644-C39F-446F-897B-4D0124F35E82}"/>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94C4E1B-A6B3-4080-A542-4B9CD3C07C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ADDDC1F-AD88-4E45-8E08-E872A826BB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33A09F4-06F2-4037-9130-3ED7145B1A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86C3664-6313-4547-BEC4-D782E5CBAD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66AF73F-1B40-403E-A1FF-6235F67754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CEE7A4B-183B-4A92-914D-94624A177D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313FACB-DB57-4A32-973F-9A0C042ADB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FDA376B-BABB-4671-BADF-16497328EB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63D5CAA-0517-465B-B2AB-E29EBD7BC9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6483034-CB4F-4B76-88D5-8F49CF29A6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EFE5E025-5F12-405F-B795-63C98B2760D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315FE6D-B47B-4714-B5C7-6C41F5C1095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BBE3645-30D7-4C2B-B1EC-7CAB0683D6E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C369DB5-F908-4865-A63D-D553F5460A0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B4D8270-5FD8-4877-82F0-E310AA879F3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A37C98D-08FB-405B-9804-D312F1B85A1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6E4E89D-28C7-4CB9-96C1-047F8B3AED6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302486F-D9B4-4735-B10C-3DEE59CE336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FC75416-857B-44D0-8466-0A3349BB9F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4E3603A-7497-4472-BCCD-7492E264E2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B9BD69B-4082-4DA8-9709-47114ADB5D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75D5F8D4-3103-43A4-BF46-FD57F33C340B}"/>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2CCAF1E-91F4-4C2B-BBDD-BC002294B6CE}"/>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F92DC7A7-CB8E-4449-B40C-BDBD690D141A}"/>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784F2F1-BFAB-4865-881D-30B7D4A9881A}"/>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3C29A4D-3A79-49C6-A4A9-382E79F19433}"/>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DAF8267-CB6E-4310-811E-D0262D12B08C}"/>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34180F57-41DF-4D8F-9CA9-389DA31B82D4}"/>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11DB06C3-AE93-43EC-A5F2-2C4C59870E5B}"/>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22157B49-E17A-42D1-B355-380114E5DCAF}"/>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7D7825A7-954E-489B-B733-669F1F7ED7F7}"/>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D5AA25E-A936-446C-BCF4-4504BA0D097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B7210D-8C44-4D62-A454-501188F96B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CBAE8F-34FD-4A26-97FE-B7106C7616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99C12A4-4DC0-4C97-9029-F438A73421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004101-AC52-49E4-BD13-EB52E11FB3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005B49-6349-4AFA-A418-C35B413F3E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8790</xdr:rowOff>
    </xdr:from>
    <xdr:to>
      <xdr:col>55</xdr:col>
      <xdr:colOff>50800</xdr:colOff>
      <xdr:row>62</xdr:row>
      <xdr:rowOff>110390</xdr:rowOff>
    </xdr:to>
    <xdr:sp macro="" textlink="">
      <xdr:nvSpPr>
        <xdr:cNvPr id="245" name="楕円 244">
          <a:extLst>
            <a:ext uri="{FF2B5EF4-FFF2-40B4-BE49-F238E27FC236}">
              <a16:creationId xmlns:a16="http://schemas.microsoft.com/office/drawing/2014/main" id="{E3B1A389-F5BA-4DE6-B6E8-5E36FE3011ED}"/>
            </a:ext>
          </a:extLst>
        </xdr:cNvPr>
        <xdr:cNvSpPr/>
      </xdr:nvSpPr>
      <xdr:spPr>
        <a:xfrm>
          <a:off x="10426700" y="106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31667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E21B0AF-A5B0-4D66-99A6-5F0C1DCEB7E4}"/>
            </a:ext>
          </a:extLst>
        </xdr:cNvPr>
        <xdr:cNvSpPr txBox="1"/>
      </xdr:nvSpPr>
      <xdr:spPr>
        <a:xfrm>
          <a:off x="10515600" y="10490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17391</xdr:rowOff>
    </xdr:from>
    <xdr:to>
      <xdr:col>50</xdr:col>
      <xdr:colOff>165100</xdr:colOff>
      <xdr:row>62</xdr:row>
      <xdr:rowOff>118991</xdr:rowOff>
    </xdr:to>
    <xdr:sp macro="" textlink="">
      <xdr:nvSpPr>
        <xdr:cNvPr id="247" name="楕円 246">
          <a:extLst>
            <a:ext uri="{FF2B5EF4-FFF2-40B4-BE49-F238E27FC236}">
              <a16:creationId xmlns:a16="http://schemas.microsoft.com/office/drawing/2014/main" id="{7ED431FE-6BAE-4B22-A51B-3E22E8B02EB3}"/>
            </a:ext>
          </a:extLst>
        </xdr:cNvPr>
        <xdr:cNvSpPr/>
      </xdr:nvSpPr>
      <xdr:spPr>
        <a:xfrm>
          <a:off x="9588500" y="10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59590</xdr:rowOff>
    </xdr:from>
    <xdr:to>
      <xdr:col>55</xdr:col>
      <xdr:colOff>0</xdr:colOff>
      <xdr:row>62</xdr:row>
      <xdr:rowOff>68191</xdr:rowOff>
    </xdr:to>
    <xdr:cxnSp macro="">
      <xdr:nvCxnSpPr>
        <xdr:cNvPr id="248" name="直線コネクタ 247">
          <a:extLst>
            <a:ext uri="{FF2B5EF4-FFF2-40B4-BE49-F238E27FC236}">
              <a16:creationId xmlns:a16="http://schemas.microsoft.com/office/drawing/2014/main" id="{33DEC27E-48B3-4297-A7F6-36E42FDDED40}"/>
            </a:ext>
          </a:extLst>
        </xdr:cNvPr>
        <xdr:cNvCxnSpPr/>
      </xdr:nvCxnSpPr>
      <xdr:spPr>
        <a:xfrm flipV="1">
          <a:off x="9639300" y="10689490"/>
          <a:ext cx="8382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25701</xdr:rowOff>
    </xdr:from>
    <xdr:to>
      <xdr:col>46</xdr:col>
      <xdr:colOff>38100</xdr:colOff>
      <xdr:row>62</xdr:row>
      <xdr:rowOff>127301</xdr:rowOff>
    </xdr:to>
    <xdr:sp macro="" textlink="">
      <xdr:nvSpPr>
        <xdr:cNvPr id="249" name="楕円 248">
          <a:extLst>
            <a:ext uri="{FF2B5EF4-FFF2-40B4-BE49-F238E27FC236}">
              <a16:creationId xmlns:a16="http://schemas.microsoft.com/office/drawing/2014/main" id="{ABF63B4D-7D59-45E1-8DBE-5D8026674875}"/>
            </a:ext>
          </a:extLst>
        </xdr:cNvPr>
        <xdr:cNvSpPr/>
      </xdr:nvSpPr>
      <xdr:spPr>
        <a:xfrm>
          <a:off x="8699500" y="106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68191</xdr:rowOff>
    </xdr:from>
    <xdr:to>
      <xdr:col>50</xdr:col>
      <xdr:colOff>114300</xdr:colOff>
      <xdr:row>62</xdr:row>
      <xdr:rowOff>76501</xdr:rowOff>
    </xdr:to>
    <xdr:cxnSp macro="">
      <xdr:nvCxnSpPr>
        <xdr:cNvPr id="250" name="直線コネクタ 249">
          <a:extLst>
            <a:ext uri="{FF2B5EF4-FFF2-40B4-BE49-F238E27FC236}">
              <a16:creationId xmlns:a16="http://schemas.microsoft.com/office/drawing/2014/main" id="{B4116EC5-B416-4A46-BE1F-47EF4FA69281}"/>
            </a:ext>
          </a:extLst>
        </xdr:cNvPr>
        <xdr:cNvCxnSpPr/>
      </xdr:nvCxnSpPr>
      <xdr:spPr>
        <a:xfrm flipV="1">
          <a:off x="8750300" y="10698091"/>
          <a:ext cx="889000" cy="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33262</xdr:rowOff>
    </xdr:from>
    <xdr:to>
      <xdr:col>41</xdr:col>
      <xdr:colOff>101600</xdr:colOff>
      <xdr:row>62</xdr:row>
      <xdr:rowOff>134862</xdr:rowOff>
    </xdr:to>
    <xdr:sp macro="" textlink="">
      <xdr:nvSpPr>
        <xdr:cNvPr id="251" name="楕円 250">
          <a:extLst>
            <a:ext uri="{FF2B5EF4-FFF2-40B4-BE49-F238E27FC236}">
              <a16:creationId xmlns:a16="http://schemas.microsoft.com/office/drawing/2014/main" id="{E13FDCDC-E6EA-4110-874B-0256C15F1A31}"/>
            </a:ext>
          </a:extLst>
        </xdr:cNvPr>
        <xdr:cNvSpPr/>
      </xdr:nvSpPr>
      <xdr:spPr>
        <a:xfrm>
          <a:off x="7810500" y="106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76501</xdr:rowOff>
    </xdr:from>
    <xdr:to>
      <xdr:col>45</xdr:col>
      <xdr:colOff>177800</xdr:colOff>
      <xdr:row>62</xdr:row>
      <xdr:rowOff>84062</xdr:rowOff>
    </xdr:to>
    <xdr:cxnSp macro="">
      <xdr:nvCxnSpPr>
        <xdr:cNvPr id="252" name="直線コネクタ 251">
          <a:extLst>
            <a:ext uri="{FF2B5EF4-FFF2-40B4-BE49-F238E27FC236}">
              <a16:creationId xmlns:a16="http://schemas.microsoft.com/office/drawing/2014/main" id="{FE5BC55F-467A-4ACF-BD1F-3C4DA3451B30}"/>
            </a:ext>
          </a:extLst>
        </xdr:cNvPr>
        <xdr:cNvCxnSpPr/>
      </xdr:nvCxnSpPr>
      <xdr:spPr>
        <a:xfrm flipV="1">
          <a:off x="7861300" y="10706401"/>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41545</xdr:rowOff>
    </xdr:from>
    <xdr:to>
      <xdr:col>36</xdr:col>
      <xdr:colOff>165100</xdr:colOff>
      <xdr:row>62</xdr:row>
      <xdr:rowOff>143145</xdr:rowOff>
    </xdr:to>
    <xdr:sp macro="" textlink="">
      <xdr:nvSpPr>
        <xdr:cNvPr id="253" name="楕円 252">
          <a:extLst>
            <a:ext uri="{FF2B5EF4-FFF2-40B4-BE49-F238E27FC236}">
              <a16:creationId xmlns:a16="http://schemas.microsoft.com/office/drawing/2014/main" id="{2B13A87B-8D35-4BCC-A7E3-7366BCEE9235}"/>
            </a:ext>
          </a:extLst>
        </xdr:cNvPr>
        <xdr:cNvSpPr/>
      </xdr:nvSpPr>
      <xdr:spPr>
        <a:xfrm>
          <a:off x="6921500" y="1067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84062</xdr:rowOff>
    </xdr:from>
    <xdr:to>
      <xdr:col>41</xdr:col>
      <xdr:colOff>50800</xdr:colOff>
      <xdr:row>62</xdr:row>
      <xdr:rowOff>92345</xdr:rowOff>
    </xdr:to>
    <xdr:cxnSp macro="">
      <xdr:nvCxnSpPr>
        <xdr:cNvPr id="254" name="直線コネクタ 253">
          <a:extLst>
            <a:ext uri="{FF2B5EF4-FFF2-40B4-BE49-F238E27FC236}">
              <a16:creationId xmlns:a16="http://schemas.microsoft.com/office/drawing/2014/main" id="{E6F7A76A-2774-46A0-841A-F074C4E09ED9}"/>
            </a:ext>
          </a:extLst>
        </xdr:cNvPr>
        <xdr:cNvCxnSpPr/>
      </xdr:nvCxnSpPr>
      <xdr:spPr>
        <a:xfrm flipV="1">
          <a:off x="6972300" y="10713962"/>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CA254358-5709-4B6B-8B83-66A0227208A8}"/>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AEA0AF5-ADD0-4CBB-B904-DEFBFD33C144}"/>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3C407410-88B3-49B4-82A6-333B3A70BA4E}"/>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3FC123A-2FA7-4214-84FA-BD2E058471BD}"/>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135518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5AD0ADD-7432-4C1F-966E-D1D78532613A}"/>
            </a:ext>
          </a:extLst>
        </xdr:cNvPr>
        <xdr:cNvSpPr txBox="1"/>
      </xdr:nvSpPr>
      <xdr:spPr>
        <a:xfrm>
          <a:off x="9281505" y="10422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143828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85B79FDA-037F-432A-86E7-1AB0A4867EA1}"/>
            </a:ext>
          </a:extLst>
        </xdr:cNvPr>
        <xdr:cNvSpPr txBox="1"/>
      </xdr:nvSpPr>
      <xdr:spPr>
        <a:xfrm>
          <a:off x="8405205" y="10430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151389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F7E78EB-977D-4CE3-BBDB-FAD0F4CA0659}"/>
            </a:ext>
          </a:extLst>
        </xdr:cNvPr>
        <xdr:cNvSpPr txBox="1"/>
      </xdr:nvSpPr>
      <xdr:spPr>
        <a:xfrm>
          <a:off x="7516205" y="104383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134272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B78ED9F4-EC2A-43E6-944D-1365F1A4304F}"/>
            </a:ext>
          </a:extLst>
        </xdr:cNvPr>
        <xdr:cNvSpPr txBox="1"/>
      </xdr:nvSpPr>
      <xdr:spPr>
        <a:xfrm>
          <a:off x="6627205" y="10764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82A7E5D-7DBB-4F4F-BE8D-3A774B2F20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4C87E03-4178-46C5-98BB-21D1808C8E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8300AE1-6D25-4C63-8517-87D7F5EACA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62073D3-18E7-4445-B11F-2A949EAB81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5DD4B43-2BCA-4A6B-8D1E-D3FC29443C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2B2C310-5CD8-4121-8F98-B5BA2C8D1C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FFC6A73-1D69-404A-8FC7-38A032BE8A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5AE46D6-F9F4-4E34-B7F3-5701F5D6EA5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77ACFC63-0B2B-4C68-830A-4639EC32FA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7AC4C162-AB64-4E1F-A396-390698B330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C8850A3C-22AA-419C-8274-50D94BAE6A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E9D8893D-D435-4DE5-AEB8-B751768A84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51C50A58-E03A-43E7-A1F1-116F746EBE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A76FC1F4-1174-4104-B1E5-39D8C71386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ADCE000-FD74-435A-BC77-9D65BB4DD0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9EA39F60-88FA-4036-9BBD-3E9F15A4722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079726A-9D00-4E12-AF4B-0CD37CD487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3A38AFCA-B149-4EDB-AEB3-F019AA7D3B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223A9143-AEB6-4040-8E53-338B896F0E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392FD63-286A-4085-9334-83C1489E1E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9ABFDF1-D4C4-425E-8339-B5F7354A7D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FF9022C-20D3-4D9A-AAD5-38DB81D7CB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6911B31A-BADE-410E-AE54-C73E6638B5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E6E296E-A294-4022-BB98-C6D2BC351E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83FF06FE-1973-4280-A75F-A09417EDAC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A0B5086C-CF77-48F1-839F-28D0200DC9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9F64D1F3-83EE-45C7-98D1-B3C05BEA2F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6F80CBFC-80EE-4872-BAE5-B138284E77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E42B2BCC-42C5-489A-8240-8DC87BAD14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8237A081-6EC0-445F-8702-DC0BB74AD1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72C08F5E-966A-450B-B3AD-90A1611705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C7441981-43BC-408D-A41F-9556B366D2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5E3DAB1E-7D65-42DB-8D64-8A733929FF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92938906-F137-4073-A63F-3820964D80F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C675217C-3C81-4D8D-B05E-B2434F57A4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23A1C595-99D0-4566-B14C-C1B4A5481E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17B879FD-CCDC-4889-A04E-AE5BC1B252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4798C07F-8EA9-4ABA-835D-2902754AB7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40E70BC-F029-44D7-A8F6-51437DAC57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3F6415B1-501A-4CC8-B24B-8F55054B16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CB163604-8E72-43C2-86BA-3B78A800C8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3CAC2C7C-BA2B-489D-9061-186AC77147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B4AA928C-5291-48B8-B25E-CE1A83EC89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1D198938-DBC9-4442-B06F-147359E61E5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2C89F357-3663-4721-BFBD-8D791E55783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410065B6-428E-4DCA-98EE-5C4A5FCACCC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1C725997-9991-47C5-A1A0-64EA97A554C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72372E54-5E28-416C-9507-22AEAAB2A36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670AFDDA-F1B9-4C4C-AB9A-6C82F2A0D66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88F2A6EF-034A-4A34-A2C6-537CAF7EE9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87EA3128-10FB-4C6D-9761-92A9D1440EA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40B99149-C6E7-4417-A85F-0FE0724A187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BE14E8E9-920D-4D95-B664-D0B88F592E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D3FE75C0-E533-4341-8273-B280671B93A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BECEBA39-2ADA-4705-AFC0-45598E988E5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95A43D10-6965-455D-B44D-0C62A5F0E8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98C0B145-F5B4-4A9A-9F66-643E432EB4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DAEA9338-7E38-4F86-84AD-F4F882E3AFD4}"/>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CA118C6-5A5F-4A14-8CC6-44B9D806B81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837C4BF2-54A7-443A-87C4-682C6B9CCDD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23" name="【認定こども園・幼稚園・保育所】&#10;有形固定資産減価償却率最大値テキスト">
          <a:extLst>
            <a:ext uri="{FF2B5EF4-FFF2-40B4-BE49-F238E27FC236}">
              <a16:creationId xmlns:a16="http://schemas.microsoft.com/office/drawing/2014/main" id="{76962211-E0C7-40A4-8967-291E30ACF30A}"/>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24" name="直線コネクタ 323">
          <a:extLst>
            <a:ext uri="{FF2B5EF4-FFF2-40B4-BE49-F238E27FC236}">
              <a16:creationId xmlns:a16="http://schemas.microsoft.com/office/drawing/2014/main" id="{817BD675-CA92-4F24-8772-9C582971D03F}"/>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9631BB0F-97B7-4A61-A848-E54BE336E7B5}"/>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26" name="フローチャート: 判断 325">
          <a:extLst>
            <a:ext uri="{FF2B5EF4-FFF2-40B4-BE49-F238E27FC236}">
              <a16:creationId xmlns:a16="http://schemas.microsoft.com/office/drawing/2014/main" id="{D9305A34-5C8F-478D-860F-DD3EBAD70707}"/>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27" name="フローチャート: 判断 326">
          <a:extLst>
            <a:ext uri="{FF2B5EF4-FFF2-40B4-BE49-F238E27FC236}">
              <a16:creationId xmlns:a16="http://schemas.microsoft.com/office/drawing/2014/main" id="{10A2B531-4475-43BB-B46D-2599013FF0DD}"/>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28" name="フローチャート: 判断 327">
          <a:extLst>
            <a:ext uri="{FF2B5EF4-FFF2-40B4-BE49-F238E27FC236}">
              <a16:creationId xmlns:a16="http://schemas.microsoft.com/office/drawing/2014/main" id="{EAE3450D-28F4-4F23-AD2C-20C6B4581403}"/>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29" name="フローチャート: 判断 328">
          <a:extLst>
            <a:ext uri="{FF2B5EF4-FFF2-40B4-BE49-F238E27FC236}">
              <a16:creationId xmlns:a16="http://schemas.microsoft.com/office/drawing/2014/main" id="{13567E95-EFE2-4E88-A2B4-3160FA1C54A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30" name="フローチャート: 判断 329">
          <a:extLst>
            <a:ext uri="{FF2B5EF4-FFF2-40B4-BE49-F238E27FC236}">
              <a16:creationId xmlns:a16="http://schemas.microsoft.com/office/drawing/2014/main" id="{14E73CCB-3289-4296-B9ED-EB5E7D15DFBE}"/>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17D1230-F905-415D-B591-481FFBC2AC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005F5B8-DF08-4B54-A5B4-684A74CDE7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D59AB21-9162-4523-9FBA-A29819430A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776E205-2295-4A42-8200-444C41CC60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0BADEA1-B110-468D-B827-694B657018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xdr:rowOff>
    </xdr:from>
    <xdr:to>
      <xdr:col>85</xdr:col>
      <xdr:colOff>177800</xdr:colOff>
      <xdr:row>41</xdr:row>
      <xdr:rowOff>112304</xdr:rowOff>
    </xdr:to>
    <xdr:sp macro="" textlink="">
      <xdr:nvSpPr>
        <xdr:cNvPr id="336" name="楕円 335">
          <a:extLst>
            <a:ext uri="{FF2B5EF4-FFF2-40B4-BE49-F238E27FC236}">
              <a16:creationId xmlns:a16="http://schemas.microsoft.com/office/drawing/2014/main" id="{75CA7DD0-EB33-4339-89C5-9DB752AB696A}"/>
            </a:ext>
          </a:extLst>
        </xdr:cNvPr>
        <xdr:cNvSpPr/>
      </xdr:nvSpPr>
      <xdr:spPr>
        <a:xfrm>
          <a:off x="16268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160581</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A99B27EA-5486-4053-B590-AF24712B032E}"/>
            </a:ext>
          </a:extLst>
        </xdr:cNvPr>
        <xdr:cNvSpPr txBox="1"/>
      </xdr:nvSpPr>
      <xdr:spPr>
        <a:xfrm>
          <a:off x="16357600"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338" name="楕円 337">
          <a:extLst>
            <a:ext uri="{FF2B5EF4-FFF2-40B4-BE49-F238E27FC236}">
              <a16:creationId xmlns:a16="http://schemas.microsoft.com/office/drawing/2014/main" id="{78DB3292-0025-4D82-869C-18797F6241EB}"/>
            </a:ext>
          </a:extLst>
        </xdr:cNvPr>
        <xdr:cNvSpPr/>
      </xdr:nvSpPr>
      <xdr:spPr>
        <a:xfrm>
          <a:off x="15430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61504</xdr:rowOff>
    </xdr:to>
    <xdr:cxnSp macro="">
      <xdr:nvCxnSpPr>
        <xdr:cNvPr id="339" name="直線コネクタ 338">
          <a:extLst>
            <a:ext uri="{FF2B5EF4-FFF2-40B4-BE49-F238E27FC236}">
              <a16:creationId xmlns:a16="http://schemas.microsoft.com/office/drawing/2014/main" id="{1A5B15BA-79CA-4002-8949-9E24FF246C97}"/>
            </a:ext>
          </a:extLst>
        </xdr:cNvPr>
        <xdr:cNvCxnSpPr/>
      </xdr:nvCxnSpPr>
      <xdr:spPr>
        <a:xfrm>
          <a:off x="15481300" y="70680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134801</xdr:rowOff>
    </xdr:from>
    <xdr:to>
      <xdr:col>76</xdr:col>
      <xdr:colOff>165100</xdr:colOff>
      <xdr:row>41</xdr:row>
      <xdr:rowOff>64951</xdr:rowOff>
    </xdr:to>
    <xdr:sp macro="" textlink="">
      <xdr:nvSpPr>
        <xdr:cNvPr id="340" name="楕円 339">
          <a:extLst>
            <a:ext uri="{FF2B5EF4-FFF2-40B4-BE49-F238E27FC236}">
              <a16:creationId xmlns:a16="http://schemas.microsoft.com/office/drawing/2014/main" id="{0E84B712-B543-499D-8A11-314A8D664A7D}"/>
            </a:ext>
          </a:extLst>
        </xdr:cNvPr>
        <xdr:cNvSpPr/>
      </xdr:nvSpPr>
      <xdr:spPr>
        <a:xfrm>
          <a:off x="14541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14151</xdr:rowOff>
    </xdr:from>
    <xdr:to>
      <xdr:col>81</xdr:col>
      <xdr:colOff>50800</xdr:colOff>
      <xdr:row>41</xdr:row>
      <xdr:rowOff>38644</xdr:rowOff>
    </xdr:to>
    <xdr:cxnSp macro="">
      <xdr:nvCxnSpPr>
        <xdr:cNvPr id="341" name="直線コネクタ 340">
          <a:extLst>
            <a:ext uri="{FF2B5EF4-FFF2-40B4-BE49-F238E27FC236}">
              <a16:creationId xmlns:a16="http://schemas.microsoft.com/office/drawing/2014/main" id="{9ACBA43C-E03C-4981-ACB9-64E3215EBF2C}"/>
            </a:ext>
          </a:extLst>
        </xdr:cNvPr>
        <xdr:cNvCxnSpPr/>
      </xdr:nvCxnSpPr>
      <xdr:spPr>
        <a:xfrm>
          <a:off x="14592300" y="70436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111941</xdr:rowOff>
    </xdr:from>
    <xdr:to>
      <xdr:col>72</xdr:col>
      <xdr:colOff>38100</xdr:colOff>
      <xdr:row>41</xdr:row>
      <xdr:rowOff>42091</xdr:rowOff>
    </xdr:to>
    <xdr:sp macro="" textlink="">
      <xdr:nvSpPr>
        <xdr:cNvPr id="342" name="楕円 341">
          <a:extLst>
            <a:ext uri="{FF2B5EF4-FFF2-40B4-BE49-F238E27FC236}">
              <a16:creationId xmlns:a16="http://schemas.microsoft.com/office/drawing/2014/main" id="{70CCC047-9229-4CE4-BB89-F9712330F35B}"/>
            </a:ext>
          </a:extLst>
        </xdr:cNvPr>
        <xdr:cNvSpPr/>
      </xdr:nvSpPr>
      <xdr:spPr>
        <a:xfrm>
          <a:off x="13652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162741</xdr:rowOff>
    </xdr:from>
    <xdr:to>
      <xdr:col>76</xdr:col>
      <xdr:colOff>114300</xdr:colOff>
      <xdr:row>41</xdr:row>
      <xdr:rowOff>14151</xdr:rowOff>
    </xdr:to>
    <xdr:cxnSp macro="">
      <xdr:nvCxnSpPr>
        <xdr:cNvPr id="343" name="直線コネクタ 342">
          <a:extLst>
            <a:ext uri="{FF2B5EF4-FFF2-40B4-BE49-F238E27FC236}">
              <a16:creationId xmlns:a16="http://schemas.microsoft.com/office/drawing/2014/main" id="{2A8EC60B-3BDF-492C-A573-B36B6A28551C}"/>
            </a:ext>
          </a:extLst>
        </xdr:cNvPr>
        <xdr:cNvCxnSpPr/>
      </xdr:nvCxnSpPr>
      <xdr:spPr>
        <a:xfrm>
          <a:off x="13703300" y="70207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87449</xdr:rowOff>
    </xdr:from>
    <xdr:to>
      <xdr:col>67</xdr:col>
      <xdr:colOff>101600</xdr:colOff>
      <xdr:row>41</xdr:row>
      <xdr:rowOff>17599</xdr:rowOff>
    </xdr:to>
    <xdr:sp macro="" textlink="">
      <xdr:nvSpPr>
        <xdr:cNvPr id="344" name="楕円 343">
          <a:extLst>
            <a:ext uri="{FF2B5EF4-FFF2-40B4-BE49-F238E27FC236}">
              <a16:creationId xmlns:a16="http://schemas.microsoft.com/office/drawing/2014/main" id="{65DCADEE-A4F0-4D91-BBD1-A583AB760FE3}"/>
            </a:ext>
          </a:extLst>
        </xdr:cNvPr>
        <xdr:cNvSpPr/>
      </xdr:nvSpPr>
      <xdr:spPr>
        <a:xfrm>
          <a:off x="12763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138249</xdr:rowOff>
    </xdr:from>
    <xdr:to>
      <xdr:col>71</xdr:col>
      <xdr:colOff>177800</xdr:colOff>
      <xdr:row>40</xdr:row>
      <xdr:rowOff>162741</xdr:rowOff>
    </xdr:to>
    <xdr:cxnSp macro="">
      <xdr:nvCxnSpPr>
        <xdr:cNvPr id="345" name="直線コネクタ 344">
          <a:extLst>
            <a:ext uri="{FF2B5EF4-FFF2-40B4-BE49-F238E27FC236}">
              <a16:creationId xmlns:a16="http://schemas.microsoft.com/office/drawing/2014/main" id="{7C7AD161-820A-48E0-A1E5-56578E7926E9}"/>
            </a:ext>
          </a:extLst>
        </xdr:cNvPr>
        <xdr:cNvCxnSpPr/>
      </xdr:nvCxnSpPr>
      <xdr:spPr>
        <a:xfrm>
          <a:off x="12814300" y="69962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D2E923B9-14C1-48CC-B06E-8D0E1C5382F1}"/>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CAF1F885-E2DF-4B2E-900E-FE0B9645CB82}"/>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56D4C66-3C9C-4384-859F-2A60A61660AF}"/>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EAA19D80-DC4C-4ED8-920B-9126615CB758}"/>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2B59CC09-569C-428A-B441-A3B3ADA53E6F}"/>
            </a:ext>
          </a:extLst>
        </xdr:cNvPr>
        <xdr:cNvSpPr txBox="1"/>
      </xdr:nvSpPr>
      <xdr:spPr>
        <a:xfrm>
          <a:off x="15266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CD57FBA5-CC41-4108-8777-4E4993A4ECF7}"/>
            </a:ext>
          </a:extLst>
        </xdr:cNvPr>
        <xdr:cNvSpPr txBox="1"/>
      </xdr:nvSpPr>
      <xdr:spPr>
        <a:xfrm>
          <a:off x="14389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33218</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AB2B0995-A32C-49EE-865D-1EDE9CA6AC3E}"/>
            </a:ext>
          </a:extLst>
        </xdr:cNvPr>
        <xdr:cNvSpPr txBox="1"/>
      </xdr:nvSpPr>
      <xdr:spPr>
        <a:xfrm>
          <a:off x="135007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8726</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A8922F25-CD3E-4939-B278-3DB667FE9273}"/>
            </a:ext>
          </a:extLst>
        </xdr:cNvPr>
        <xdr:cNvSpPr txBox="1"/>
      </xdr:nvSpPr>
      <xdr:spPr>
        <a:xfrm>
          <a:off x="12611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CB87D41B-EA55-41BE-B68F-AF267E64DA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2695E53F-5FF8-423E-ACF9-783E59C7A8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85840908-3DD6-4984-8934-679F1F6DBF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D326A1E0-EEA9-49FC-9941-5EDCE42661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E3D94C11-88BF-4F95-9E38-FAB389288D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D7159B69-F52D-44E6-997C-4DB8BE1FD6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CED9C919-DE49-48D4-B9EF-FB70F57618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130D0BC0-65B1-40E6-BCE1-8BB4839A56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372E73DF-0548-455E-B4EE-3AF9B81AFF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F3FB1C02-EF1C-484D-9872-C67C861BFF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DBDCBF8A-181A-42A3-BA16-7BA27CE0C44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a:extLst>
            <a:ext uri="{FF2B5EF4-FFF2-40B4-BE49-F238E27FC236}">
              <a16:creationId xmlns:a16="http://schemas.microsoft.com/office/drawing/2014/main" id="{27DE0A85-D5B7-4755-B68C-DC4E0D0BE24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9E767484-A2B0-4A81-B881-EBDDDF9965D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a:extLst>
            <a:ext uri="{FF2B5EF4-FFF2-40B4-BE49-F238E27FC236}">
              <a16:creationId xmlns:a16="http://schemas.microsoft.com/office/drawing/2014/main" id="{7DBD1DF9-751D-43DF-B6B8-7878462C359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C1961A97-A56E-4627-B849-C4CC51CD7A5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a:extLst>
            <a:ext uri="{FF2B5EF4-FFF2-40B4-BE49-F238E27FC236}">
              <a16:creationId xmlns:a16="http://schemas.microsoft.com/office/drawing/2014/main" id="{B84BDB5A-E1C6-4A2C-AEF2-8DE4275663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57BBBC27-87D1-473E-89F7-ACC207DF738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a:extLst>
            <a:ext uri="{FF2B5EF4-FFF2-40B4-BE49-F238E27FC236}">
              <a16:creationId xmlns:a16="http://schemas.microsoft.com/office/drawing/2014/main" id="{D5BFF5D2-ABED-4B28-B77C-7CCF27E125D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6ECF04B5-F153-446D-8BBD-C3AF19740C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C385D71F-BE76-4A9F-9590-E2C46F8734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50688130-2E79-4F20-9D8D-997293224A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375" name="直線コネクタ 374">
          <a:extLst>
            <a:ext uri="{FF2B5EF4-FFF2-40B4-BE49-F238E27FC236}">
              <a16:creationId xmlns:a16="http://schemas.microsoft.com/office/drawing/2014/main" id="{0045BA5F-E581-477A-96DD-67BD88F5287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9A7CB43A-EB0C-4506-9046-A63418986DE2}"/>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377" name="直線コネクタ 376">
          <a:extLst>
            <a:ext uri="{FF2B5EF4-FFF2-40B4-BE49-F238E27FC236}">
              <a16:creationId xmlns:a16="http://schemas.microsoft.com/office/drawing/2014/main" id="{1F10B418-1A9E-4F0C-AF73-C24684478768}"/>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50559C52-AC2C-4E8B-AB14-ABD9E3025335}"/>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379" name="直線コネクタ 378">
          <a:extLst>
            <a:ext uri="{FF2B5EF4-FFF2-40B4-BE49-F238E27FC236}">
              <a16:creationId xmlns:a16="http://schemas.microsoft.com/office/drawing/2014/main" id="{CD669150-4B04-43E1-AE34-19C8EE14FA33}"/>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7A0B8B1B-0A5F-4966-8D3B-B04C1CE98FFA}"/>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381" name="フローチャート: 判断 380">
          <a:extLst>
            <a:ext uri="{FF2B5EF4-FFF2-40B4-BE49-F238E27FC236}">
              <a16:creationId xmlns:a16="http://schemas.microsoft.com/office/drawing/2014/main" id="{7E475596-C98F-41B2-A032-B45BC42A2438}"/>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382" name="フローチャート: 判断 381">
          <a:extLst>
            <a:ext uri="{FF2B5EF4-FFF2-40B4-BE49-F238E27FC236}">
              <a16:creationId xmlns:a16="http://schemas.microsoft.com/office/drawing/2014/main" id="{C1DE6F16-B855-46B8-ACFD-99CE6C1AC5D5}"/>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383" name="フローチャート: 判断 382">
          <a:extLst>
            <a:ext uri="{FF2B5EF4-FFF2-40B4-BE49-F238E27FC236}">
              <a16:creationId xmlns:a16="http://schemas.microsoft.com/office/drawing/2014/main" id="{F8CBD673-AC0D-41ED-8E27-13405FE4955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384" name="フローチャート: 判断 383">
          <a:extLst>
            <a:ext uri="{FF2B5EF4-FFF2-40B4-BE49-F238E27FC236}">
              <a16:creationId xmlns:a16="http://schemas.microsoft.com/office/drawing/2014/main" id="{169F8EBD-E7D7-4A28-B76B-017F69D314B3}"/>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385" name="フローチャート: 判断 384">
          <a:extLst>
            <a:ext uri="{FF2B5EF4-FFF2-40B4-BE49-F238E27FC236}">
              <a16:creationId xmlns:a16="http://schemas.microsoft.com/office/drawing/2014/main" id="{901A427F-82A7-462D-812B-F3FAE11DD411}"/>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BAE4D75-A402-4F3D-A386-0A751CC99C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B60BB6-59CE-48CD-8040-C88F351890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6622E00-351F-4919-801E-66F68B1057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9FBF3C1-2327-4735-8A38-891159E486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BDA7989-1CD6-4AA2-9201-B4DA56DF57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12141</xdr:rowOff>
    </xdr:from>
    <xdr:to>
      <xdr:col>116</xdr:col>
      <xdr:colOff>114300</xdr:colOff>
      <xdr:row>39</xdr:row>
      <xdr:rowOff>113741</xdr:rowOff>
    </xdr:to>
    <xdr:sp macro="" textlink="">
      <xdr:nvSpPr>
        <xdr:cNvPr id="391" name="楕円 390">
          <a:extLst>
            <a:ext uri="{FF2B5EF4-FFF2-40B4-BE49-F238E27FC236}">
              <a16:creationId xmlns:a16="http://schemas.microsoft.com/office/drawing/2014/main" id="{D16B13F7-629A-41A5-902E-6F646E4CD9CA}"/>
            </a:ext>
          </a:extLst>
        </xdr:cNvPr>
        <xdr:cNvSpPr/>
      </xdr:nvSpPr>
      <xdr:spPr>
        <a:xfrm>
          <a:off x="22110700" y="6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162018</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4414AF78-0B2C-44AB-B95D-0158F36F605B}"/>
            </a:ext>
          </a:extLst>
        </xdr:cNvPr>
        <xdr:cNvSpPr txBox="1"/>
      </xdr:nvSpPr>
      <xdr:spPr>
        <a:xfrm>
          <a:off x="22199600" y="66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24029</xdr:rowOff>
    </xdr:from>
    <xdr:to>
      <xdr:col>112</xdr:col>
      <xdr:colOff>38100</xdr:colOff>
      <xdr:row>39</xdr:row>
      <xdr:rowOff>125629</xdr:rowOff>
    </xdr:to>
    <xdr:sp macro="" textlink="">
      <xdr:nvSpPr>
        <xdr:cNvPr id="393" name="楕円 392">
          <a:extLst>
            <a:ext uri="{FF2B5EF4-FFF2-40B4-BE49-F238E27FC236}">
              <a16:creationId xmlns:a16="http://schemas.microsoft.com/office/drawing/2014/main" id="{5F2FA44A-3D8C-4AEB-A447-56C4D5770B69}"/>
            </a:ext>
          </a:extLst>
        </xdr:cNvPr>
        <xdr:cNvSpPr/>
      </xdr:nvSpPr>
      <xdr:spPr>
        <a:xfrm>
          <a:off x="21272500" y="67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62941</xdr:rowOff>
    </xdr:from>
    <xdr:to>
      <xdr:col>116</xdr:col>
      <xdr:colOff>63500</xdr:colOff>
      <xdr:row>39</xdr:row>
      <xdr:rowOff>74829</xdr:rowOff>
    </xdr:to>
    <xdr:cxnSp macro="">
      <xdr:nvCxnSpPr>
        <xdr:cNvPr id="394" name="直線コネクタ 393">
          <a:extLst>
            <a:ext uri="{FF2B5EF4-FFF2-40B4-BE49-F238E27FC236}">
              <a16:creationId xmlns:a16="http://schemas.microsoft.com/office/drawing/2014/main" id="{685042FB-7BEE-47CF-83B6-A803F783F274}"/>
            </a:ext>
          </a:extLst>
        </xdr:cNvPr>
        <xdr:cNvCxnSpPr/>
      </xdr:nvCxnSpPr>
      <xdr:spPr>
        <a:xfrm flipV="1">
          <a:off x="21323300" y="674949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395" name="楕円 394">
          <a:extLst>
            <a:ext uri="{FF2B5EF4-FFF2-40B4-BE49-F238E27FC236}">
              <a16:creationId xmlns:a16="http://schemas.microsoft.com/office/drawing/2014/main" id="{0264DAB5-86A5-4521-A453-1C5C45CD5BE4}"/>
            </a:ext>
          </a:extLst>
        </xdr:cNvPr>
        <xdr:cNvSpPr/>
      </xdr:nvSpPr>
      <xdr:spPr>
        <a:xfrm>
          <a:off x="20383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74829</xdr:rowOff>
    </xdr:from>
    <xdr:to>
      <xdr:col>111</xdr:col>
      <xdr:colOff>177800</xdr:colOff>
      <xdr:row>39</xdr:row>
      <xdr:rowOff>83058</xdr:rowOff>
    </xdr:to>
    <xdr:cxnSp macro="">
      <xdr:nvCxnSpPr>
        <xdr:cNvPr id="396" name="直線コネクタ 395">
          <a:extLst>
            <a:ext uri="{FF2B5EF4-FFF2-40B4-BE49-F238E27FC236}">
              <a16:creationId xmlns:a16="http://schemas.microsoft.com/office/drawing/2014/main" id="{D9525C32-ACDB-4DA0-9FF1-2FB5F01D0AF0}"/>
            </a:ext>
          </a:extLst>
        </xdr:cNvPr>
        <xdr:cNvCxnSpPr/>
      </xdr:nvCxnSpPr>
      <xdr:spPr>
        <a:xfrm flipV="1">
          <a:off x="20434300" y="676137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42316</xdr:rowOff>
    </xdr:from>
    <xdr:to>
      <xdr:col>102</xdr:col>
      <xdr:colOff>165100</xdr:colOff>
      <xdr:row>39</xdr:row>
      <xdr:rowOff>143916</xdr:rowOff>
    </xdr:to>
    <xdr:sp macro="" textlink="">
      <xdr:nvSpPr>
        <xdr:cNvPr id="397" name="楕円 396">
          <a:extLst>
            <a:ext uri="{FF2B5EF4-FFF2-40B4-BE49-F238E27FC236}">
              <a16:creationId xmlns:a16="http://schemas.microsoft.com/office/drawing/2014/main" id="{6F19CD04-023D-42F6-95B2-167FE5C84328}"/>
            </a:ext>
          </a:extLst>
        </xdr:cNvPr>
        <xdr:cNvSpPr/>
      </xdr:nvSpPr>
      <xdr:spPr>
        <a:xfrm>
          <a:off x="19494500" y="67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93116</xdr:rowOff>
    </xdr:to>
    <xdr:cxnSp macro="">
      <xdr:nvCxnSpPr>
        <xdr:cNvPr id="398" name="直線コネクタ 397">
          <a:extLst>
            <a:ext uri="{FF2B5EF4-FFF2-40B4-BE49-F238E27FC236}">
              <a16:creationId xmlns:a16="http://schemas.microsoft.com/office/drawing/2014/main" id="{88E2DC9C-E864-47B7-8774-E3A8FE975387}"/>
            </a:ext>
          </a:extLst>
        </xdr:cNvPr>
        <xdr:cNvCxnSpPr/>
      </xdr:nvCxnSpPr>
      <xdr:spPr>
        <a:xfrm flipV="1">
          <a:off x="19545300" y="676960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52375</xdr:rowOff>
    </xdr:from>
    <xdr:to>
      <xdr:col>98</xdr:col>
      <xdr:colOff>38100</xdr:colOff>
      <xdr:row>39</xdr:row>
      <xdr:rowOff>153975</xdr:rowOff>
    </xdr:to>
    <xdr:sp macro="" textlink="">
      <xdr:nvSpPr>
        <xdr:cNvPr id="399" name="楕円 398">
          <a:extLst>
            <a:ext uri="{FF2B5EF4-FFF2-40B4-BE49-F238E27FC236}">
              <a16:creationId xmlns:a16="http://schemas.microsoft.com/office/drawing/2014/main" id="{3956B67E-4C2A-4406-8168-5AA8ECD7ECD4}"/>
            </a:ext>
          </a:extLst>
        </xdr:cNvPr>
        <xdr:cNvSpPr/>
      </xdr:nvSpPr>
      <xdr:spPr>
        <a:xfrm>
          <a:off x="18605500" y="67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93116</xdr:rowOff>
    </xdr:from>
    <xdr:to>
      <xdr:col>102</xdr:col>
      <xdr:colOff>114300</xdr:colOff>
      <xdr:row>39</xdr:row>
      <xdr:rowOff>103175</xdr:rowOff>
    </xdr:to>
    <xdr:cxnSp macro="">
      <xdr:nvCxnSpPr>
        <xdr:cNvPr id="400" name="直線コネクタ 399">
          <a:extLst>
            <a:ext uri="{FF2B5EF4-FFF2-40B4-BE49-F238E27FC236}">
              <a16:creationId xmlns:a16="http://schemas.microsoft.com/office/drawing/2014/main" id="{781CB8FC-E098-4040-B85C-28755CF0D5ED}"/>
            </a:ext>
          </a:extLst>
        </xdr:cNvPr>
        <xdr:cNvCxnSpPr/>
      </xdr:nvCxnSpPr>
      <xdr:spPr>
        <a:xfrm flipV="1">
          <a:off x="18656300" y="6779666"/>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451DABE1-1315-4CD6-B835-B012987AACFB}"/>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169A1E5D-0DFE-4DB7-A793-78809C4B3703}"/>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86D6C5F0-404E-4F56-9F65-3F8B16779104}"/>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D2E97A24-4AC5-462F-8636-329DC15FDF18}"/>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116756</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2E840D75-737A-4547-8EE6-C745E45A4F07}"/>
            </a:ext>
          </a:extLst>
        </xdr:cNvPr>
        <xdr:cNvSpPr txBox="1"/>
      </xdr:nvSpPr>
      <xdr:spPr>
        <a:xfrm>
          <a:off x="21075727" y="680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1419F60F-A445-49BF-A449-63DDB78869D8}"/>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135043</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73050C1F-619B-40B2-A96F-693F6AF518E9}"/>
            </a:ext>
          </a:extLst>
        </xdr:cNvPr>
        <xdr:cNvSpPr txBox="1"/>
      </xdr:nvSpPr>
      <xdr:spPr>
        <a:xfrm>
          <a:off x="19310427" y="682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145102</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D7F7F901-F3F5-48EA-AA43-8A35579A1D04}"/>
            </a:ext>
          </a:extLst>
        </xdr:cNvPr>
        <xdr:cNvSpPr txBox="1"/>
      </xdr:nvSpPr>
      <xdr:spPr>
        <a:xfrm>
          <a:off x="18421427" y="68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8D65A15F-927E-4F1C-BB3D-A833FBD173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B91C6A35-694F-4319-AD45-29F948A415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E94FF9C3-5D25-4F9F-BA06-5691014FBE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C5EF5587-ABD3-41E2-8701-C9252C2E46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F9CED0FE-E66C-492A-A974-E61672FEBC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16340A4E-E0BB-4858-879B-8017C19CF1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AEFB2399-8806-4E84-ACCB-9C75D5EE7A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1621861-BC00-43B6-8470-3219ABBAC3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F94C3217-7586-4AA0-8168-E4114AE649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3977BB00-DAED-42CD-90C8-D2F202C379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E13E47C8-A490-4012-817A-F5E0DB2664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70328AAB-8815-43EB-A056-187DF71522F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2AB830B7-F162-4D99-93A8-D31EFFEAD37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A478D5FF-F7E1-466B-80AC-C578289B1F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8A70CB1B-8B6B-495F-B7D7-7F31F4436F2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AB7E8068-94F5-43B9-B578-2D9B6E3F82E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999A64CC-2304-4434-A16B-039EE0185F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35C36D04-5CDD-4B70-837E-FDBDDD49EA0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80422102-FB91-49E2-AD56-029C06E745D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4E578E28-0035-429C-AACB-01A93B065B2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9F482BAB-99C1-4025-B8D3-D09A7D307BE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F721C04-00C3-4DB9-8F38-6757048EC61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1D0904EC-2D56-4608-8DAB-E2CCD5FA48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EC61D744-CB72-4362-8BBF-B373B0A494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3BC88F8B-EC96-45ED-8416-E6CE1276E3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4" name="直線コネクタ 433">
          <a:extLst>
            <a:ext uri="{FF2B5EF4-FFF2-40B4-BE49-F238E27FC236}">
              <a16:creationId xmlns:a16="http://schemas.microsoft.com/office/drawing/2014/main" id="{A918DB75-3F25-4FDB-B3A9-826F09D2A6D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12A0A0C6-43A0-4221-8975-B9394392140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36" name="直線コネクタ 435">
          <a:extLst>
            <a:ext uri="{FF2B5EF4-FFF2-40B4-BE49-F238E27FC236}">
              <a16:creationId xmlns:a16="http://schemas.microsoft.com/office/drawing/2014/main" id="{D39D854D-419E-48B5-8D47-200FCBD4AE4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38F0CB73-2766-42C5-A60E-DBE94320D2BB}"/>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38" name="直線コネクタ 437">
          <a:extLst>
            <a:ext uri="{FF2B5EF4-FFF2-40B4-BE49-F238E27FC236}">
              <a16:creationId xmlns:a16="http://schemas.microsoft.com/office/drawing/2014/main" id="{64D80C56-6BCF-48A1-8521-0B32FC45626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8BAEB1FF-75C2-4ACD-9C1C-1AB6EECE796E}"/>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0" name="フローチャート: 判断 439">
          <a:extLst>
            <a:ext uri="{FF2B5EF4-FFF2-40B4-BE49-F238E27FC236}">
              <a16:creationId xmlns:a16="http://schemas.microsoft.com/office/drawing/2014/main" id="{8AD442F0-9274-44CE-83B1-D63F58E0C598}"/>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1" name="フローチャート: 判断 440">
          <a:extLst>
            <a:ext uri="{FF2B5EF4-FFF2-40B4-BE49-F238E27FC236}">
              <a16:creationId xmlns:a16="http://schemas.microsoft.com/office/drawing/2014/main" id="{A5D1625C-0E57-43B3-B34D-114B956A1E82}"/>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2" name="フローチャート: 判断 441">
          <a:extLst>
            <a:ext uri="{FF2B5EF4-FFF2-40B4-BE49-F238E27FC236}">
              <a16:creationId xmlns:a16="http://schemas.microsoft.com/office/drawing/2014/main" id="{0FA944B9-7A36-4A96-8BB3-D002BFAAF1D6}"/>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3" name="フローチャート: 判断 442">
          <a:extLst>
            <a:ext uri="{FF2B5EF4-FFF2-40B4-BE49-F238E27FC236}">
              <a16:creationId xmlns:a16="http://schemas.microsoft.com/office/drawing/2014/main" id="{38DE7D53-2A59-4801-BD53-15A6CAE0B7D7}"/>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4" name="フローチャート: 判断 443">
          <a:extLst>
            <a:ext uri="{FF2B5EF4-FFF2-40B4-BE49-F238E27FC236}">
              <a16:creationId xmlns:a16="http://schemas.microsoft.com/office/drawing/2014/main" id="{BB9C12D7-54EA-492B-AA06-901AAACC8408}"/>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AE1FDDA-496F-4434-94E2-5628EC14A3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12FB03F-FBEA-46FC-AD30-BAC0AAE655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0D1A522-5524-4EEF-A925-A80A7EC85C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E45A865-F00E-408E-99FB-3BE03C18EE4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70926B2-B680-4C57-A711-60F19B6AF6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45538</xdr:rowOff>
    </xdr:from>
    <xdr:to>
      <xdr:col>85</xdr:col>
      <xdr:colOff>177800</xdr:colOff>
      <xdr:row>61</xdr:row>
      <xdr:rowOff>147138</xdr:rowOff>
    </xdr:to>
    <xdr:sp macro="" textlink="">
      <xdr:nvSpPr>
        <xdr:cNvPr id="450" name="楕円 449">
          <a:extLst>
            <a:ext uri="{FF2B5EF4-FFF2-40B4-BE49-F238E27FC236}">
              <a16:creationId xmlns:a16="http://schemas.microsoft.com/office/drawing/2014/main" id="{9812D225-8F70-49DA-9321-D7D3D88B222A}"/>
            </a:ext>
          </a:extLst>
        </xdr:cNvPr>
        <xdr:cNvSpPr/>
      </xdr:nvSpPr>
      <xdr:spPr>
        <a:xfrm>
          <a:off x="16268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23965</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D3099B39-61E7-4AD5-8711-FFF7EC0CEF03}"/>
            </a:ext>
          </a:extLst>
        </xdr:cNvPr>
        <xdr:cNvSpPr txBox="1"/>
      </xdr:nvSpPr>
      <xdr:spPr>
        <a:xfrm>
          <a:off x="16357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169635</xdr:rowOff>
    </xdr:from>
    <xdr:to>
      <xdr:col>81</xdr:col>
      <xdr:colOff>101600</xdr:colOff>
      <xdr:row>61</xdr:row>
      <xdr:rowOff>99785</xdr:rowOff>
    </xdr:to>
    <xdr:sp macro="" textlink="">
      <xdr:nvSpPr>
        <xdr:cNvPr id="452" name="楕円 451">
          <a:extLst>
            <a:ext uri="{FF2B5EF4-FFF2-40B4-BE49-F238E27FC236}">
              <a16:creationId xmlns:a16="http://schemas.microsoft.com/office/drawing/2014/main" id="{21517238-6342-4D88-B237-4EDE918A2888}"/>
            </a:ext>
          </a:extLst>
        </xdr:cNvPr>
        <xdr:cNvSpPr/>
      </xdr:nvSpPr>
      <xdr:spPr>
        <a:xfrm>
          <a:off x="15430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96338</xdr:rowOff>
    </xdr:to>
    <xdr:cxnSp macro="">
      <xdr:nvCxnSpPr>
        <xdr:cNvPr id="453" name="直線コネクタ 452">
          <a:extLst>
            <a:ext uri="{FF2B5EF4-FFF2-40B4-BE49-F238E27FC236}">
              <a16:creationId xmlns:a16="http://schemas.microsoft.com/office/drawing/2014/main" id="{B3D5E6A0-048C-4E63-8FF7-D775B61F592A}"/>
            </a:ext>
          </a:extLst>
        </xdr:cNvPr>
        <xdr:cNvCxnSpPr/>
      </xdr:nvCxnSpPr>
      <xdr:spPr>
        <a:xfrm>
          <a:off x="15481300" y="10507435"/>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454" name="楕円 453">
          <a:extLst>
            <a:ext uri="{FF2B5EF4-FFF2-40B4-BE49-F238E27FC236}">
              <a16:creationId xmlns:a16="http://schemas.microsoft.com/office/drawing/2014/main" id="{10CC446D-B769-42C7-A22F-617558F5C690}"/>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48985</xdr:rowOff>
    </xdr:to>
    <xdr:cxnSp macro="">
      <xdr:nvCxnSpPr>
        <xdr:cNvPr id="455" name="直線コネクタ 454">
          <a:extLst>
            <a:ext uri="{FF2B5EF4-FFF2-40B4-BE49-F238E27FC236}">
              <a16:creationId xmlns:a16="http://schemas.microsoft.com/office/drawing/2014/main" id="{AF3D6D03-5508-4BA1-B5B3-19B409272FC2}"/>
            </a:ext>
          </a:extLst>
        </xdr:cNvPr>
        <xdr:cNvCxnSpPr/>
      </xdr:nvCxnSpPr>
      <xdr:spPr>
        <a:xfrm>
          <a:off x="14592300" y="104731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168003</xdr:rowOff>
    </xdr:from>
    <xdr:to>
      <xdr:col>72</xdr:col>
      <xdr:colOff>38100</xdr:colOff>
      <xdr:row>62</xdr:row>
      <xdr:rowOff>98153</xdr:rowOff>
    </xdr:to>
    <xdr:sp macro="" textlink="">
      <xdr:nvSpPr>
        <xdr:cNvPr id="456" name="楕円 455">
          <a:extLst>
            <a:ext uri="{FF2B5EF4-FFF2-40B4-BE49-F238E27FC236}">
              <a16:creationId xmlns:a16="http://schemas.microsoft.com/office/drawing/2014/main" id="{527C228E-3394-4F2A-AD2E-5257A7F82220}"/>
            </a:ext>
          </a:extLst>
        </xdr:cNvPr>
        <xdr:cNvSpPr/>
      </xdr:nvSpPr>
      <xdr:spPr>
        <a:xfrm>
          <a:off x="1365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62</xdr:row>
      <xdr:rowOff>47353</xdr:rowOff>
    </xdr:to>
    <xdr:cxnSp macro="">
      <xdr:nvCxnSpPr>
        <xdr:cNvPr id="457" name="直線コネクタ 456">
          <a:extLst>
            <a:ext uri="{FF2B5EF4-FFF2-40B4-BE49-F238E27FC236}">
              <a16:creationId xmlns:a16="http://schemas.microsoft.com/office/drawing/2014/main" id="{D1084039-452D-41AA-84B1-12556016819E}"/>
            </a:ext>
          </a:extLst>
        </xdr:cNvPr>
        <xdr:cNvCxnSpPr/>
      </xdr:nvCxnSpPr>
      <xdr:spPr>
        <a:xfrm flipV="1">
          <a:off x="13703300" y="10473146"/>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161472</xdr:rowOff>
    </xdr:from>
    <xdr:to>
      <xdr:col>67</xdr:col>
      <xdr:colOff>101600</xdr:colOff>
      <xdr:row>62</xdr:row>
      <xdr:rowOff>91622</xdr:rowOff>
    </xdr:to>
    <xdr:sp macro="" textlink="">
      <xdr:nvSpPr>
        <xdr:cNvPr id="458" name="楕円 457">
          <a:extLst>
            <a:ext uri="{FF2B5EF4-FFF2-40B4-BE49-F238E27FC236}">
              <a16:creationId xmlns:a16="http://schemas.microsoft.com/office/drawing/2014/main" id="{7B06093A-A7DC-4481-B5BF-3BB05AA48056}"/>
            </a:ext>
          </a:extLst>
        </xdr:cNvPr>
        <xdr:cNvSpPr/>
      </xdr:nvSpPr>
      <xdr:spPr>
        <a:xfrm>
          <a:off x="12763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40822</xdr:rowOff>
    </xdr:from>
    <xdr:to>
      <xdr:col>71</xdr:col>
      <xdr:colOff>177800</xdr:colOff>
      <xdr:row>62</xdr:row>
      <xdr:rowOff>47353</xdr:rowOff>
    </xdr:to>
    <xdr:cxnSp macro="">
      <xdr:nvCxnSpPr>
        <xdr:cNvPr id="459" name="直線コネクタ 458">
          <a:extLst>
            <a:ext uri="{FF2B5EF4-FFF2-40B4-BE49-F238E27FC236}">
              <a16:creationId xmlns:a16="http://schemas.microsoft.com/office/drawing/2014/main" id="{CC62BA44-B0AB-4794-97CC-0B5FD91FB6D6}"/>
            </a:ext>
          </a:extLst>
        </xdr:cNvPr>
        <xdr:cNvCxnSpPr/>
      </xdr:nvCxnSpPr>
      <xdr:spPr>
        <a:xfrm>
          <a:off x="12814300" y="106707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460" name="n_1aveValue【学校施設】&#10;有形固定資産減価償却率">
          <a:extLst>
            <a:ext uri="{FF2B5EF4-FFF2-40B4-BE49-F238E27FC236}">
              <a16:creationId xmlns:a16="http://schemas.microsoft.com/office/drawing/2014/main" id="{FEE139C6-C7B8-48A8-B6E0-079CA3B01FC1}"/>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61" name="n_2aveValue【学校施設】&#10;有形固定資産減価償却率">
          <a:extLst>
            <a:ext uri="{FF2B5EF4-FFF2-40B4-BE49-F238E27FC236}">
              <a16:creationId xmlns:a16="http://schemas.microsoft.com/office/drawing/2014/main" id="{349FAE1B-FC61-4161-9E26-9468E9DB73B3}"/>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62" name="n_3aveValue【学校施設】&#10;有形固定資産減価償却率">
          <a:extLst>
            <a:ext uri="{FF2B5EF4-FFF2-40B4-BE49-F238E27FC236}">
              <a16:creationId xmlns:a16="http://schemas.microsoft.com/office/drawing/2014/main" id="{57E44736-BD50-41D5-8D6C-D61E469AD8DE}"/>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63" name="n_4aveValue【学校施設】&#10;有形固定資産減価償却率">
          <a:extLst>
            <a:ext uri="{FF2B5EF4-FFF2-40B4-BE49-F238E27FC236}">
              <a16:creationId xmlns:a16="http://schemas.microsoft.com/office/drawing/2014/main" id="{3FAC506F-17B3-421E-A0D7-EC9633AC544A}"/>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116312</xdr:rowOff>
    </xdr:from>
    <xdr:ext cx="405111" cy="259045"/>
    <xdr:sp macro="" textlink="">
      <xdr:nvSpPr>
        <xdr:cNvPr id="464" name="n_1mainValue【学校施設】&#10;有形固定資産減価償却率">
          <a:extLst>
            <a:ext uri="{FF2B5EF4-FFF2-40B4-BE49-F238E27FC236}">
              <a16:creationId xmlns:a16="http://schemas.microsoft.com/office/drawing/2014/main" id="{AE60CA9A-DC48-4707-ACBE-4A166D5C6084}"/>
            </a:ext>
          </a:extLst>
        </xdr:cNvPr>
        <xdr:cNvSpPr txBox="1"/>
      </xdr:nvSpPr>
      <xdr:spPr>
        <a:xfrm>
          <a:off x="15266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82023</xdr:rowOff>
    </xdr:from>
    <xdr:ext cx="405111" cy="259045"/>
    <xdr:sp macro="" textlink="">
      <xdr:nvSpPr>
        <xdr:cNvPr id="465" name="n_2mainValue【学校施設】&#10;有形固定資産減価償却率">
          <a:extLst>
            <a:ext uri="{FF2B5EF4-FFF2-40B4-BE49-F238E27FC236}">
              <a16:creationId xmlns:a16="http://schemas.microsoft.com/office/drawing/2014/main" id="{6A40CFDE-A259-418D-98C1-8EBFD67397BE}"/>
            </a:ext>
          </a:extLst>
        </xdr:cNvPr>
        <xdr:cNvSpPr txBox="1"/>
      </xdr:nvSpPr>
      <xdr:spPr>
        <a:xfrm>
          <a:off x="14389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89280</xdr:rowOff>
    </xdr:from>
    <xdr:ext cx="405111" cy="259045"/>
    <xdr:sp macro="" textlink="">
      <xdr:nvSpPr>
        <xdr:cNvPr id="466" name="n_3mainValue【学校施設】&#10;有形固定資産減価償却率">
          <a:extLst>
            <a:ext uri="{FF2B5EF4-FFF2-40B4-BE49-F238E27FC236}">
              <a16:creationId xmlns:a16="http://schemas.microsoft.com/office/drawing/2014/main" id="{DC373DF4-A44C-43A5-91DF-8269929D5C44}"/>
            </a:ext>
          </a:extLst>
        </xdr:cNvPr>
        <xdr:cNvSpPr txBox="1"/>
      </xdr:nvSpPr>
      <xdr:spPr>
        <a:xfrm>
          <a:off x="13500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82749</xdr:rowOff>
    </xdr:from>
    <xdr:ext cx="405111" cy="259045"/>
    <xdr:sp macro="" textlink="">
      <xdr:nvSpPr>
        <xdr:cNvPr id="467" name="n_4mainValue【学校施設】&#10;有形固定資産減価償却率">
          <a:extLst>
            <a:ext uri="{FF2B5EF4-FFF2-40B4-BE49-F238E27FC236}">
              <a16:creationId xmlns:a16="http://schemas.microsoft.com/office/drawing/2014/main" id="{D7349A52-6081-4745-9657-55795B6EF502}"/>
            </a:ext>
          </a:extLst>
        </xdr:cNvPr>
        <xdr:cNvSpPr txBox="1"/>
      </xdr:nvSpPr>
      <xdr:spPr>
        <a:xfrm>
          <a:off x="12611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F9FFC9F-92DE-4AEA-ACB6-A4C51FD121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6BF987F-376F-438D-A07E-6AD4514778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29A5DB43-08ED-43EB-AADA-8F49773511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1120F4F3-FBBD-4D5C-A1FB-44E82B506F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E5D89C2C-4F5C-4BD0-B083-52215C6A08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D3F6FD50-704F-4BB4-A730-E0C6FD76F5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CD774F5-F4BB-4216-9D1E-298C819607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186DE475-6C2F-48E9-9B78-9BA7B4C30F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23F24DFD-320E-444B-B868-668D5F54A0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A31975F7-4039-4C64-88DD-96495FE82BB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8D1F035F-7D4A-44DF-9033-4DAE4036ABB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A5ED45B5-C274-448E-81DA-0F7B108C7B8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4CA706DD-0BA6-4983-92E2-C455EDDED8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1" name="テキスト ボックス 480">
          <a:extLst>
            <a:ext uri="{FF2B5EF4-FFF2-40B4-BE49-F238E27FC236}">
              <a16:creationId xmlns:a16="http://schemas.microsoft.com/office/drawing/2014/main" id="{6D791649-FAFF-49EF-B5AB-772EDA318CC2}"/>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1524F59C-900F-4E23-9153-BDD26909DDF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3" name="テキスト ボックス 482">
          <a:extLst>
            <a:ext uri="{FF2B5EF4-FFF2-40B4-BE49-F238E27FC236}">
              <a16:creationId xmlns:a16="http://schemas.microsoft.com/office/drawing/2014/main" id="{16B5801C-DDA4-48AB-98FF-A250F9E917E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326BBBAA-2B60-4630-A1A2-41D72732DEA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5" name="テキスト ボックス 484">
          <a:extLst>
            <a:ext uri="{FF2B5EF4-FFF2-40B4-BE49-F238E27FC236}">
              <a16:creationId xmlns:a16="http://schemas.microsoft.com/office/drawing/2014/main" id="{BB2A137E-EC24-4D69-A3EF-021AAEAF7752}"/>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30F70E79-38B7-41ED-A061-7908EE1401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18055BFA-E221-4452-9B67-226154724D9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479B5024-9248-4382-A999-5AE1FC81C4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89" name="直線コネクタ 488">
          <a:extLst>
            <a:ext uri="{FF2B5EF4-FFF2-40B4-BE49-F238E27FC236}">
              <a16:creationId xmlns:a16="http://schemas.microsoft.com/office/drawing/2014/main" id="{BE44BDC9-86AB-4519-8545-8428EF58FB23}"/>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0" name="【学校施設】&#10;一人当たり面積最小値テキスト">
          <a:extLst>
            <a:ext uri="{FF2B5EF4-FFF2-40B4-BE49-F238E27FC236}">
              <a16:creationId xmlns:a16="http://schemas.microsoft.com/office/drawing/2014/main" id="{3F880D96-2E58-46A1-8451-4EFBFB481599}"/>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1" name="直線コネクタ 490">
          <a:extLst>
            <a:ext uri="{FF2B5EF4-FFF2-40B4-BE49-F238E27FC236}">
              <a16:creationId xmlns:a16="http://schemas.microsoft.com/office/drawing/2014/main" id="{2FEF43C3-918A-4784-A10B-1B2CDF677702}"/>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2" name="【学校施設】&#10;一人当たり面積最大値テキスト">
          <a:extLst>
            <a:ext uri="{FF2B5EF4-FFF2-40B4-BE49-F238E27FC236}">
              <a16:creationId xmlns:a16="http://schemas.microsoft.com/office/drawing/2014/main" id="{71F0F7F2-CD2A-47D2-803C-35B5AF9B592B}"/>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3" name="直線コネクタ 492">
          <a:extLst>
            <a:ext uri="{FF2B5EF4-FFF2-40B4-BE49-F238E27FC236}">
              <a16:creationId xmlns:a16="http://schemas.microsoft.com/office/drawing/2014/main" id="{A02E02C8-F1CF-4031-B84F-D46E2470430B}"/>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94" name="【学校施設】&#10;一人当たり面積平均値テキスト">
          <a:extLst>
            <a:ext uri="{FF2B5EF4-FFF2-40B4-BE49-F238E27FC236}">
              <a16:creationId xmlns:a16="http://schemas.microsoft.com/office/drawing/2014/main" id="{62F7F48A-AF84-42CB-BCCB-3B1D820DEDA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5" name="フローチャート: 判断 494">
          <a:extLst>
            <a:ext uri="{FF2B5EF4-FFF2-40B4-BE49-F238E27FC236}">
              <a16:creationId xmlns:a16="http://schemas.microsoft.com/office/drawing/2014/main" id="{1C672628-C54D-455B-8F3F-118B13D41743}"/>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496" name="フローチャート: 判断 495">
          <a:extLst>
            <a:ext uri="{FF2B5EF4-FFF2-40B4-BE49-F238E27FC236}">
              <a16:creationId xmlns:a16="http://schemas.microsoft.com/office/drawing/2014/main" id="{4521081B-2CDE-4230-AA0D-5B35AFABB43E}"/>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497" name="フローチャート: 判断 496">
          <a:extLst>
            <a:ext uri="{FF2B5EF4-FFF2-40B4-BE49-F238E27FC236}">
              <a16:creationId xmlns:a16="http://schemas.microsoft.com/office/drawing/2014/main" id="{906ED5DF-C9BE-4742-99A9-2B5420D669C7}"/>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498" name="フローチャート: 判断 497">
          <a:extLst>
            <a:ext uri="{FF2B5EF4-FFF2-40B4-BE49-F238E27FC236}">
              <a16:creationId xmlns:a16="http://schemas.microsoft.com/office/drawing/2014/main" id="{8C6C2D26-FFFF-480E-B176-EF93E04DFFED}"/>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499" name="フローチャート: 判断 498">
          <a:extLst>
            <a:ext uri="{FF2B5EF4-FFF2-40B4-BE49-F238E27FC236}">
              <a16:creationId xmlns:a16="http://schemas.microsoft.com/office/drawing/2014/main" id="{B62B688D-BE30-4625-85E9-BE9EBB0C8C7F}"/>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D89DEB0-BA26-492B-A3E3-3960F60123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BEC3EBE-2CD4-4DDB-BB55-41D28BE7A9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FB08541-CB7F-48DE-B5D8-D51FB21E9D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DBF2319-A4DB-4C99-A8F0-85006CB9DA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26E2552-2397-4042-8FEF-0E6A378E016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108763</xdr:rowOff>
    </xdr:from>
    <xdr:to>
      <xdr:col>116</xdr:col>
      <xdr:colOff>114300</xdr:colOff>
      <xdr:row>63</xdr:row>
      <xdr:rowOff>38913</xdr:rowOff>
    </xdr:to>
    <xdr:sp macro="" textlink="">
      <xdr:nvSpPr>
        <xdr:cNvPr id="505" name="楕円 504">
          <a:extLst>
            <a:ext uri="{FF2B5EF4-FFF2-40B4-BE49-F238E27FC236}">
              <a16:creationId xmlns:a16="http://schemas.microsoft.com/office/drawing/2014/main" id="{AECC2527-97EF-42BD-B896-211DDF067647}"/>
            </a:ext>
          </a:extLst>
        </xdr:cNvPr>
        <xdr:cNvSpPr/>
      </xdr:nvSpPr>
      <xdr:spPr>
        <a:xfrm>
          <a:off x="221107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87190</xdr:rowOff>
    </xdr:from>
    <xdr:ext cx="469744" cy="259045"/>
    <xdr:sp macro="" textlink="">
      <xdr:nvSpPr>
        <xdr:cNvPr id="506" name="【学校施設】&#10;一人当たり面積該当値テキスト">
          <a:extLst>
            <a:ext uri="{FF2B5EF4-FFF2-40B4-BE49-F238E27FC236}">
              <a16:creationId xmlns:a16="http://schemas.microsoft.com/office/drawing/2014/main" id="{BC011C33-9436-49C0-AE66-0BF973EF41D7}"/>
            </a:ext>
          </a:extLst>
        </xdr:cNvPr>
        <xdr:cNvSpPr txBox="1"/>
      </xdr:nvSpPr>
      <xdr:spPr>
        <a:xfrm>
          <a:off x="22199600" y="1071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115392</xdr:rowOff>
    </xdr:from>
    <xdr:to>
      <xdr:col>112</xdr:col>
      <xdr:colOff>38100</xdr:colOff>
      <xdr:row>63</xdr:row>
      <xdr:rowOff>45542</xdr:rowOff>
    </xdr:to>
    <xdr:sp macro="" textlink="">
      <xdr:nvSpPr>
        <xdr:cNvPr id="507" name="楕円 506">
          <a:extLst>
            <a:ext uri="{FF2B5EF4-FFF2-40B4-BE49-F238E27FC236}">
              <a16:creationId xmlns:a16="http://schemas.microsoft.com/office/drawing/2014/main" id="{A5D85143-F407-4620-8212-B62A64D7B1FF}"/>
            </a:ext>
          </a:extLst>
        </xdr:cNvPr>
        <xdr:cNvSpPr/>
      </xdr:nvSpPr>
      <xdr:spPr>
        <a:xfrm>
          <a:off x="21272500" y="107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159563</xdr:rowOff>
    </xdr:from>
    <xdr:to>
      <xdr:col>116</xdr:col>
      <xdr:colOff>63500</xdr:colOff>
      <xdr:row>62</xdr:row>
      <xdr:rowOff>166192</xdr:rowOff>
    </xdr:to>
    <xdr:cxnSp macro="">
      <xdr:nvCxnSpPr>
        <xdr:cNvPr id="508" name="直線コネクタ 507">
          <a:extLst>
            <a:ext uri="{FF2B5EF4-FFF2-40B4-BE49-F238E27FC236}">
              <a16:creationId xmlns:a16="http://schemas.microsoft.com/office/drawing/2014/main" id="{DDABF8E8-74B5-4DB0-990A-8ED39C31E816}"/>
            </a:ext>
          </a:extLst>
        </xdr:cNvPr>
        <xdr:cNvCxnSpPr/>
      </xdr:nvCxnSpPr>
      <xdr:spPr>
        <a:xfrm flipV="1">
          <a:off x="21323300" y="1078946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111643</xdr:rowOff>
    </xdr:from>
    <xdr:to>
      <xdr:col>107</xdr:col>
      <xdr:colOff>101600</xdr:colOff>
      <xdr:row>63</xdr:row>
      <xdr:rowOff>41793</xdr:rowOff>
    </xdr:to>
    <xdr:sp macro="" textlink="">
      <xdr:nvSpPr>
        <xdr:cNvPr id="509" name="楕円 508">
          <a:extLst>
            <a:ext uri="{FF2B5EF4-FFF2-40B4-BE49-F238E27FC236}">
              <a16:creationId xmlns:a16="http://schemas.microsoft.com/office/drawing/2014/main" id="{3BCA81F6-493C-4D22-B17D-1B53680F865F}"/>
            </a:ext>
          </a:extLst>
        </xdr:cNvPr>
        <xdr:cNvSpPr/>
      </xdr:nvSpPr>
      <xdr:spPr>
        <a:xfrm>
          <a:off x="20383500" y="107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162443</xdr:rowOff>
    </xdr:from>
    <xdr:to>
      <xdr:col>111</xdr:col>
      <xdr:colOff>177800</xdr:colOff>
      <xdr:row>62</xdr:row>
      <xdr:rowOff>166192</xdr:rowOff>
    </xdr:to>
    <xdr:cxnSp macro="">
      <xdr:nvCxnSpPr>
        <xdr:cNvPr id="510" name="直線コネクタ 509">
          <a:extLst>
            <a:ext uri="{FF2B5EF4-FFF2-40B4-BE49-F238E27FC236}">
              <a16:creationId xmlns:a16="http://schemas.microsoft.com/office/drawing/2014/main" id="{E4D3029C-43B3-4660-9CA2-8F0BCFF785A1}"/>
            </a:ext>
          </a:extLst>
        </xdr:cNvPr>
        <xdr:cNvCxnSpPr/>
      </xdr:nvCxnSpPr>
      <xdr:spPr>
        <a:xfrm>
          <a:off x="20434300" y="10792343"/>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119964</xdr:rowOff>
    </xdr:from>
    <xdr:to>
      <xdr:col>102</xdr:col>
      <xdr:colOff>165100</xdr:colOff>
      <xdr:row>63</xdr:row>
      <xdr:rowOff>50114</xdr:rowOff>
    </xdr:to>
    <xdr:sp macro="" textlink="">
      <xdr:nvSpPr>
        <xdr:cNvPr id="511" name="楕円 510">
          <a:extLst>
            <a:ext uri="{FF2B5EF4-FFF2-40B4-BE49-F238E27FC236}">
              <a16:creationId xmlns:a16="http://schemas.microsoft.com/office/drawing/2014/main" id="{BDF66717-6A00-48F4-9CE9-A30CC5FD2C5B}"/>
            </a:ext>
          </a:extLst>
        </xdr:cNvPr>
        <xdr:cNvSpPr/>
      </xdr:nvSpPr>
      <xdr:spPr>
        <a:xfrm>
          <a:off x="19494500" y="107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162443</xdr:rowOff>
    </xdr:from>
    <xdr:to>
      <xdr:col>107</xdr:col>
      <xdr:colOff>50800</xdr:colOff>
      <xdr:row>62</xdr:row>
      <xdr:rowOff>170764</xdr:rowOff>
    </xdr:to>
    <xdr:cxnSp macro="">
      <xdr:nvCxnSpPr>
        <xdr:cNvPr id="512" name="直線コネクタ 511">
          <a:extLst>
            <a:ext uri="{FF2B5EF4-FFF2-40B4-BE49-F238E27FC236}">
              <a16:creationId xmlns:a16="http://schemas.microsoft.com/office/drawing/2014/main" id="{684A14F2-78EA-4CB2-81ED-BCF67AB6F171}"/>
            </a:ext>
          </a:extLst>
        </xdr:cNvPr>
        <xdr:cNvCxnSpPr/>
      </xdr:nvCxnSpPr>
      <xdr:spPr>
        <a:xfrm flipV="1">
          <a:off x="19545300" y="1079234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124582</xdr:rowOff>
    </xdr:from>
    <xdr:to>
      <xdr:col>98</xdr:col>
      <xdr:colOff>38100</xdr:colOff>
      <xdr:row>63</xdr:row>
      <xdr:rowOff>54732</xdr:rowOff>
    </xdr:to>
    <xdr:sp macro="" textlink="">
      <xdr:nvSpPr>
        <xdr:cNvPr id="513" name="楕円 512">
          <a:extLst>
            <a:ext uri="{FF2B5EF4-FFF2-40B4-BE49-F238E27FC236}">
              <a16:creationId xmlns:a16="http://schemas.microsoft.com/office/drawing/2014/main" id="{7AA47AAB-0707-4E31-A8D3-2662D86944C5}"/>
            </a:ext>
          </a:extLst>
        </xdr:cNvPr>
        <xdr:cNvSpPr/>
      </xdr:nvSpPr>
      <xdr:spPr>
        <a:xfrm>
          <a:off x="18605500" y="107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170764</xdr:rowOff>
    </xdr:from>
    <xdr:to>
      <xdr:col>102</xdr:col>
      <xdr:colOff>114300</xdr:colOff>
      <xdr:row>63</xdr:row>
      <xdr:rowOff>3932</xdr:rowOff>
    </xdr:to>
    <xdr:cxnSp macro="">
      <xdr:nvCxnSpPr>
        <xdr:cNvPr id="514" name="直線コネクタ 513">
          <a:extLst>
            <a:ext uri="{FF2B5EF4-FFF2-40B4-BE49-F238E27FC236}">
              <a16:creationId xmlns:a16="http://schemas.microsoft.com/office/drawing/2014/main" id="{9BEEA15A-58A1-418C-9943-7E5AB558FAD1}"/>
            </a:ext>
          </a:extLst>
        </xdr:cNvPr>
        <xdr:cNvCxnSpPr/>
      </xdr:nvCxnSpPr>
      <xdr:spPr>
        <a:xfrm flipV="1">
          <a:off x="18656300" y="10800664"/>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15" name="n_1aveValue【学校施設】&#10;一人当たり面積">
          <a:extLst>
            <a:ext uri="{FF2B5EF4-FFF2-40B4-BE49-F238E27FC236}">
              <a16:creationId xmlns:a16="http://schemas.microsoft.com/office/drawing/2014/main" id="{55ED465E-2EAB-4F02-AF19-E9D3CAD6E99F}"/>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16" name="n_2aveValue【学校施設】&#10;一人当たり面積">
          <a:extLst>
            <a:ext uri="{FF2B5EF4-FFF2-40B4-BE49-F238E27FC236}">
              <a16:creationId xmlns:a16="http://schemas.microsoft.com/office/drawing/2014/main" id="{E99324EC-6CF7-4813-821E-9DFFE1D4B661}"/>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17" name="n_3aveValue【学校施設】&#10;一人当たり面積">
          <a:extLst>
            <a:ext uri="{FF2B5EF4-FFF2-40B4-BE49-F238E27FC236}">
              <a16:creationId xmlns:a16="http://schemas.microsoft.com/office/drawing/2014/main" id="{E10B08AD-4EDA-4D12-A6C7-C995C52FB667}"/>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18" name="n_4aveValue【学校施設】&#10;一人当たり面積">
          <a:extLst>
            <a:ext uri="{FF2B5EF4-FFF2-40B4-BE49-F238E27FC236}">
              <a16:creationId xmlns:a16="http://schemas.microsoft.com/office/drawing/2014/main" id="{A4DACC10-5212-4DE6-B924-C08DE11C7E1C}"/>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36669</xdr:rowOff>
    </xdr:from>
    <xdr:ext cx="469744" cy="259045"/>
    <xdr:sp macro="" textlink="">
      <xdr:nvSpPr>
        <xdr:cNvPr id="519" name="n_1mainValue【学校施設】&#10;一人当たり面積">
          <a:extLst>
            <a:ext uri="{FF2B5EF4-FFF2-40B4-BE49-F238E27FC236}">
              <a16:creationId xmlns:a16="http://schemas.microsoft.com/office/drawing/2014/main" id="{A2A73A25-1B70-4AF7-B40E-DF26C5BE9CC8}"/>
            </a:ext>
          </a:extLst>
        </xdr:cNvPr>
        <xdr:cNvSpPr txBox="1"/>
      </xdr:nvSpPr>
      <xdr:spPr>
        <a:xfrm>
          <a:off x="21075727" y="1083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32920</xdr:rowOff>
    </xdr:from>
    <xdr:ext cx="469744" cy="259045"/>
    <xdr:sp macro="" textlink="">
      <xdr:nvSpPr>
        <xdr:cNvPr id="520" name="n_2mainValue【学校施設】&#10;一人当たり面積">
          <a:extLst>
            <a:ext uri="{FF2B5EF4-FFF2-40B4-BE49-F238E27FC236}">
              <a16:creationId xmlns:a16="http://schemas.microsoft.com/office/drawing/2014/main" id="{A7447CA6-7BED-4002-BE77-FFFFA00F8473}"/>
            </a:ext>
          </a:extLst>
        </xdr:cNvPr>
        <xdr:cNvSpPr txBox="1"/>
      </xdr:nvSpPr>
      <xdr:spPr>
        <a:xfrm>
          <a:off x="20199427" y="108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41241</xdr:rowOff>
    </xdr:from>
    <xdr:ext cx="469744" cy="259045"/>
    <xdr:sp macro="" textlink="">
      <xdr:nvSpPr>
        <xdr:cNvPr id="521" name="n_3mainValue【学校施設】&#10;一人当たり面積">
          <a:extLst>
            <a:ext uri="{FF2B5EF4-FFF2-40B4-BE49-F238E27FC236}">
              <a16:creationId xmlns:a16="http://schemas.microsoft.com/office/drawing/2014/main" id="{5717245A-CD52-4177-94EE-EFC38D6892B0}"/>
            </a:ext>
          </a:extLst>
        </xdr:cNvPr>
        <xdr:cNvSpPr txBox="1"/>
      </xdr:nvSpPr>
      <xdr:spPr>
        <a:xfrm>
          <a:off x="19310427" y="1084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45859</xdr:rowOff>
    </xdr:from>
    <xdr:ext cx="469744" cy="259045"/>
    <xdr:sp macro="" textlink="">
      <xdr:nvSpPr>
        <xdr:cNvPr id="522" name="n_4mainValue【学校施設】&#10;一人当たり面積">
          <a:extLst>
            <a:ext uri="{FF2B5EF4-FFF2-40B4-BE49-F238E27FC236}">
              <a16:creationId xmlns:a16="http://schemas.microsoft.com/office/drawing/2014/main" id="{D6F5B28B-898E-469C-A880-3C55C55891D3}"/>
            </a:ext>
          </a:extLst>
        </xdr:cNvPr>
        <xdr:cNvSpPr txBox="1"/>
      </xdr:nvSpPr>
      <xdr:spPr>
        <a:xfrm>
          <a:off x="18421427" y="108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C089CF63-22E0-4BF7-ADB5-504EB417F8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F5091999-1911-4F3A-89D1-522CE073AD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2594FC86-5F29-4452-8961-3686143D6E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A158DDE4-124F-4D0C-8730-DEFEB66A13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9986F168-66FF-475B-94D7-23C0C21BA8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3BA1C5C3-58F6-4345-B71E-559B4C07CD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2B2343DA-05BA-4F25-A135-668050FC03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9F6AF76B-90A2-49CF-B632-72F26B00AF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6867F73C-5655-47B7-BDA9-679F45E620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DB63ABDE-151B-475F-919A-6CE672F0B1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E655B36F-FB6B-49AE-9222-6420505F94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8E84359C-DEA1-426D-9B35-9AF5C81B408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38FF840-D25D-4B6C-A1BA-6552E340E0C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A9CEB30C-E89D-49B7-9EC1-E2480668B34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C1AB9583-554C-4EC7-9CCC-C9F6B00B39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4A745E20-0827-47F7-9FFF-53316FE705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6C297D41-321E-4A89-932B-E3EE42BB1FB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071D1C6D-6820-4D1A-89D4-8D3612708D1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D06C0F7D-48DB-48F2-B0B2-957C7B9A2F6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0CD2F57E-4BA8-409F-9359-73AF81A18D1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3" name="テキスト ボックス 542">
          <a:extLst>
            <a:ext uri="{FF2B5EF4-FFF2-40B4-BE49-F238E27FC236}">
              <a16:creationId xmlns:a16="http://schemas.microsoft.com/office/drawing/2014/main" id="{60E5A8CB-C5CD-4CC6-88ED-E5C35C78DD9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9705117C-42CA-45CB-AB22-8F1705A380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955B63B9-8A60-4179-B365-F7E78A4612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6" name="直線コネクタ 545">
          <a:extLst>
            <a:ext uri="{FF2B5EF4-FFF2-40B4-BE49-F238E27FC236}">
              <a16:creationId xmlns:a16="http://schemas.microsoft.com/office/drawing/2014/main" id="{1D6E626E-FED3-439B-AA73-DFEAE4A8514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7" name="【児童館】&#10;有形固定資産減価償却率最小値テキスト">
          <a:extLst>
            <a:ext uri="{FF2B5EF4-FFF2-40B4-BE49-F238E27FC236}">
              <a16:creationId xmlns:a16="http://schemas.microsoft.com/office/drawing/2014/main" id="{E5AA9DF3-6E45-4FD6-AA23-BA0C382CCD7E}"/>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8" name="直線コネクタ 547">
          <a:extLst>
            <a:ext uri="{FF2B5EF4-FFF2-40B4-BE49-F238E27FC236}">
              <a16:creationId xmlns:a16="http://schemas.microsoft.com/office/drawing/2014/main" id="{9CC0B67E-5C64-4E46-95A1-1F4A9F61D2E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9" name="【児童館】&#10;有形固定資産減価償却率最大値テキスト">
          <a:extLst>
            <a:ext uri="{FF2B5EF4-FFF2-40B4-BE49-F238E27FC236}">
              <a16:creationId xmlns:a16="http://schemas.microsoft.com/office/drawing/2014/main" id="{77D38F1C-D297-47EA-8B1A-DB2C9710942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a:extLst>
            <a:ext uri="{FF2B5EF4-FFF2-40B4-BE49-F238E27FC236}">
              <a16:creationId xmlns:a16="http://schemas.microsoft.com/office/drawing/2014/main" id="{8CF9668D-9C62-4EFD-B712-0C858B44F81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551" name="【児童館】&#10;有形固定資産減価償却率平均値テキスト">
          <a:extLst>
            <a:ext uri="{FF2B5EF4-FFF2-40B4-BE49-F238E27FC236}">
              <a16:creationId xmlns:a16="http://schemas.microsoft.com/office/drawing/2014/main" id="{FC760B18-5539-44C8-A927-6259E6F88340}"/>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552" name="フローチャート: 判断 551">
          <a:extLst>
            <a:ext uri="{FF2B5EF4-FFF2-40B4-BE49-F238E27FC236}">
              <a16:creationId xmlns:a16="http://schemas.microsoft.com/office/drawing/2014/main" id="{14133601-1DD4-4772-B88E-5F2D4489A4CD}"/>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553" name="フローチャート: 判断 552">
          <a:extLst>
            <a:ext uri="{FF2B5EF4-FFF2-40B4-BE49-F238E27FC236}">
              <a16:creationId xmlns:a16="http://schemas.microsoft.com/office/drawing/2014/main" id="{339D3186-8B74-4809-87DF-800D24788E7D}"/>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554" name="フローチャート: 判断 553">
          <a:extLst>
            <a:ext uri="{FF2B5EF4-FFF2-40B4-BE49-F238E27FC236}">
              <a16:creationId xmlns:a16="http://schemas.microsoft.com/office/drawing/2014/main" id="{652622D3-8CEF-41A1-891F-F0592A55485D}"/>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555" name="フローチャート: 判断 554">
          <a:extLst>
            <a:ext uri="{FF2B5EF4-FFF2-40B4-BE49-F238E27FC236}">
              <a16:creationId xmlns:a16="http://schemas.microsoft.com/office/drawing/2014/main" id="{D16A2D8C-C543-4C9B-9425-FB6B0F14F92B}"/>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556" name="フローチャート: 判断 555">
          <a:extLst>
            <a:ext uri="{FF2B5EF4-FFF2-40B4-BE49-F238E27FC236}">
              <a16:creationId xmlns:a16="http://schemas.microsoft.com/office/drawing/2014/main" id="{2E74730A-ABE7-4641-91EA-9DA869EDCDED}"/>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E98FD38-B143-4E15-9952-CB88D5D949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D4007CF0-6C9C-4984-9C73-A0D55D60F6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0D68705-BCD4-49FC-96D7-2E1DF5564AF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1A5818A-91DA-4BAE-B19F-1F979B9213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3DEF50E-957F-4940-8595-4B36EBA9F6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151130</xdr:rowOff>
    </xdr:from>
    <xdr:to>
      <xdr:col>85</xdr:col>
      <xdr:colOff>177800</xdr:colOff>
      <xdr:row>84</xdr:row>
      <xdr:rowOff>81280</xdr:rowOff>
    </xdr:to>
    <xdr:sp macro="" textlink="">
      <xdr:nvSpPr>
        <xdr:cNvPr id="562" name="楕円 561">
          <a:extLst>
            <a:ext uri="{FF2B5EF4-FFF2-40B4-BE49-F238E27FC236}">
              <a16:creationId xmlns:a16="http://schemas.microsoft.com/office/drawing/2014/main" id="{1D3ED0BF-AFC3-47AB-BB94-E2A4DF155DAE}"/>
            </a:ext>
          </a:extLst>
        </xdr:cNvPr>
        <xdr:cNvSpPr/>
      </xdr:nvSpPr>
      <xdr:spPr>
        <a:xfrm>
          <a:off x="16268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129557</xdr:rowOff>
    </xdr:from>
    <xdr:ext cx="405111" cy="259045"/>
    <xdr:sp macro="" textlink="">
      <xdr:nvSpPr>
        <xdr:cNvPr id="563" name="【児童館】&#10;有形固定資産減価償却率該当値テキスト">
          <a:extLst>
            <a:ext uri="{FF2B5EF4-FFF2-40B4-BE49-F238E27FC236}">
              <a16:creationId xmlns:a16="http://schemas.microsoft.com/office/drawing/2014/main" id="{D8848200-CBA0-459A-8F04-DB91FD6AE0A6}"/>
            </a:ext>
          </a:extLst>
        </xdr:cNvPr>
        <xdr:cNvSpPr txBox="1"/>
      </xdr:nvSpPr>
      <xdr:spPr>
        <a:xfrm>
          <a:off x="16357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564" name="楕円 563">
          <a:extLst>
            <a:ext uri="{FF2B5EF4-FFF2-40B4-BE49-F238E27FC236}">
              <a16:creationId xmlns:a16="http://schemas.microsoft.com/office/drawing/2014/main" id="{27B64C75-1F0E-498B-875F-BADA6BD7A741}"/>
            </a:ext>
          </a:extLst>
        </xdr:cNvPr>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84</xdr:row>
      <xdr:rowOff>30480</xdr:rowOff>
    </xdr:to>
    <xdr:cxnSp macro="">
      <xdr:nvCxnSpPr>
        <xdr:cNvPr id="565" name="直線コネクタ 564">
          <a:extLst>
            <a:ext uri="{FF2B5EF4-FFF2-40B4-BE49-F238E27FC236}">
              <a16:creationId xmlns:a16="http://schemas.microsoft.com/office/drawing/2014/main" id="{17B5330C-615C-494A-B1FB-A412352EDCD5}"/>
            </a:ext>
          </a:extLst>
        </xdr:cNvPr>
        <xdr:cNvCxnSpPr/>
      </xdr:nvCxnSpPr>
      <xdr:spPr>
        <a:xfrm>
          <a:off x="15481300" y="143903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66" name="楕円 565">
          <a:extLst>
            <a:ext uri="{FF2B5EF4-FFF2-40B4-BE49-F238E27FC236}">
              <a16:creationId xmlns:a16="http://schemas.microsoft.com/office/drawing/2014/main" id="{62EC79F8-DFAE-499A-AD82-DE1DB12C01F1}"/>
            </a:ext>
          </a:extLst>
        </xdr:cNvPr>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160020</xdr:rowOff>
    </xdr:to>
    <xdr:cxnSp macro="">
      <xdr:nvCxnSpPr>
        <xdr:cNvPr id="567" name="直線コネクタ 566">
          <a:extLst>
            <a:ext uri="{FF2B5EF4-FFF2-40B4-BE49-F238E27FC236}">
              <a16:creationId xmlns:a16="http://schemas.microsoft.com/office/drawing/2014/main" id="{176DEC84-7EE8-4480-8BF7-3E6B5CD95A28}"/>
            </a:ext>
          </a:extLst>
        </xdr:cNvPr>
        <xdr:cNvCxnSpPr/>
      </xdr:nvCxnSpPr>
      <xdr:spPr>
        <a:xfrm>
          <a:off x="14592300" y="14348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26670</xdr:rowOff>
    </xdr:from>
    <xdr:to>
      <xdr:col>72</xdr:col>
      <xdr:colOff>38100</xdr:colOff>
      <xdr:row>83</xdr:row>
      <xdr:rowOff>128270</xdr:rowOff>
    </xdr:to>
    <xdr:sp macro="" textlink="">
      <xdr:nvSpPr>
        <xdr:cNvPr id="568" name="楕円 567">
          <a:extLst>
            <a:ext uri="{FF2B5EF4-FFF2-40B4-BE49-F238E27FC236}">
              <a16:creationId xmlns:a16="http://schemas.microsoft.com/office/drawing/2014/main" id="{65FB6BDC-E208-4F52-8B50-A24859024E90}"/>
            </a:ext>
          </a:extLst>
        </xdr:cNvPr>
        <xdr:cNvSpPr/>
      </xdr:nvSpPr>
      <xdr:spPr>
        <a:xfrm>
          <a:off x="13652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77470</xdr:rowOff>
    </xdr:from>
    <xdr:to>
      <xdr:col>76</xdr:col>
      <xdr:colOff>114300</xdr:colOff>
      <xdr:row>83</xdr:row>
      <xdr:rowOff>118111</xdr:rowOff>
    </xdr:to>
    <xdr:cxnSp macro="">
      <xdr:nvCxnSpPr>
        <xdr:cNvPr id="569" name="直線コネクタ 568">
          <a:extLst>
            <a:ext uri="{FF2B5EF4-FFF2-40B4-BE49-F238E27FC236}">
              <a16:creationId xmlns:a16="http://schemas.microsoft.com/office/drawing/2014/main" id="{40831884-A35E-4149-BD25-3835054D3F87}"/>
            </a:ext>
          </a:extLst>
        </xdr:cNvPr>
        <xdr:cNvCxnSpPr/>
      </xdr:nvCxnSpPr>
      <xdr:spPr>
        <a:xfrm>
          <a:off x="13703300" y="1430782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41911</xdr:rowOff>
    </xdr:from>
    <xdr:to>
      <xdr:col>67</xdr:col>
      <xdr:colOff>101600</xdr:colOff>
      <xdr:row>83</xdr:row>
      <xdr:rowOff>143511</xdr:rowOff>
    </xdr:to>
    <xdr:sp macro="" textlink="">
      <xdr:nvSpPr>
        <xdr:cNvPr id="570" name="楕円 569">
          <a:extLst>
            <a:ext uri="{FF2B5EF4-FFF2-40B4-BE49-F238E27FC236}">
              <a16:creationId xmlns:a16="http://schemas.microsoft.com/office/drawing/2014/main" id="{B6B4F0AA-B2BD-4D37-86C9-DAD3092033D0}"/>
            </a:ext>
          </a:extLst>
        </xdr:cNvPr>
        <xdr:cNvSpPr/>
      </xdr:nvSpPr>
      <xdr:spPr>
        <a:xfrm>
          <a:off x="12763500" y="142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77470</xdr:rowOff>
    </xdr:from>
    <xdr:to>
      <xdr:col>71</xdr:col>
      <xdr:colOff>177800</xdr:colOff>
      <xdr:row>83</xdr:row>
      <xdr:rowOff>92711</xdr:rowOff>
    </xdr:to>
    <xdr:cxnSp macro="">
      <xdr:nvCxnSpPr>
        <xdr:cNvPr id="571" name="直線コネクタ 570">
          <a:extLst>
            <a:ext uri="{FF2B5EF4-FFF2-40B4-BE49-F238E27FC236}">
              <a16:creationId xmlns:a16="http://schemas.microsoft.com/office/drawing/2014/main" id="{485F77E8-13B5-466A-A0F5-D1D36C1F4E50}"/>
            </a:ext>
          </a:extLst>
        </xdr:cNvPr>
        <xdr:cNvCxnSpPr/>
      </xdr:nvCxnSpPr>
      <xdr:spPr>
        <a:xfrm flipV="1">
          <a:off x="12814300" y="14307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572" name="n_1aveValue【児童館】&#10;有形固定資産減価償却率">
          <a:extLst>
            <a:ext uri="{FF2B5EF4-FFF2-40B4-BE49-F238E27FC236}">
              <a16:creationId xmlns:a16="http://schemas.microsoft.com/office/drawing/2014/main" id="{8828DE41-71F0-41D0-BE29-C43BF7012AD5}"/>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573" name="n_2aveValue【児童館】&#10;有形固定資産減価償却率">
          <a:extLst>
            <a:ext uri="{FF2B5EF4-FFF2-40B4-BE49-F238E27FC236}">
              <a16:creationId xmlns:a16="http://schemas.microsoft.com/office/drawing/2014/main" id="{795F7680-94A1-4B1F-B6B6-C496ECFD89B3}"/>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574" name="n_3aveValue【児童館】&#10;有形固定資産減価償却率">
          <a:extLst>
            <a:ext uri="{FF2B5EF4-FFF2-40B4-BE49-F238E27FC236}">
              <a16:creationId xmlns:a16="http://schemas.microsoft.com/office/drawing/2014/main" id="{C9E685A7-2661-4BE9-AA6B-B680A79616E1}"/>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575" name="n_4aveValue【児童館】&#10;有形固定資産減価償却率">
          <a:extLst>
            <a:ext uri="{FF2B5EF4-FFF2-40B4-BE49-F238E27FC236}">
              <a16:creationId xmlns:a16="http://schemas.microsoft.com/office/drawing/2014/main" id="{FCC02DFB-A3AB-4E9D-BAAB-6A89C8A7E85D}"/>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576" name="n_1mainValue【児童館】&#10;有形固定資産減価償却率">
          <a:extLst>
            <a:ext uri="{FF2B5EF4-FFF2-40B4-BE49-F238E27FC236}">
              <a16:creationId xmlns:a16="http://schemas.microsoft.com/office/drawing/2014/main" id="{1605C331-8C62-4D4A-AADD-C214138089AC}"/>
            </a:ext>
          </a:extLst>
        </xdr:cNvPr>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77" name="n_2mainValue【児童館】&#10;有形固定資産減価償却率">
          <a:extLst>
            <a:ext uri="{FF2B5EF4-FFF2-40B4-BE49-F238E27FC236}">
              <a16:creationId xmlns:a16="http://schemas.microsoft.com/office/drawing/2014/main" id="{51EF24DE-D5E6-4A13-B4F4-598537E54931}"/>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119397</xdr:rowOff>
    </xdr:from>
    <xdr:ext cx="405111" cy="259045"/>
    <xdr:sp macro="" textlink="">
      <xdr:nvSpPr>
        <xdr:cNvPr id="578" name="n_3mainValue【児童館】&#10;有形固定資産減価償却率">
          <a:extLst>
            <a:ext uri="{FF2B5EF4-FFF2-40B4-BE49-F238E27FC236}">
              <a16:creationId xmlns:a16="http://schemas.microsoft.com/office/drawing/2014/main" id="{DF516D6A-50C6-498D-BCA1-7B378FACE32E}"/>
            </a:ext>
          </a:extLst>
        </xdr:cNvPr>
        <xdr:cNvSpPr txBox="1"/>
      </xdr:nvSpPr>
      <xdr:spPr>
        <a:xfrm>
          <a:off x="13500744"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134638</xdr:rowOff>
    </xdr:from>
    <xdr:ext cx="405111" cy="259045"/>
    <xdr:sp macro="" textlink="">
      <xdr:nvSpPr>
        <xdr:cNvPr id="579" name="n_4mainValue【児童館】&#10;有形固定資産減価償却率">
          <a:extLst>
            <a:ext uri="{FF2B5EF4-FFF2-40B4-BE49-F238E27FC236}">
              <a16:creationId xmlns:a16="http://schemas.microsoft.com/office/drawing/2014/main" id="{C6227485-37CF-4DD4-8F70-C8180ED01397}"/>
            </a:ext>
          </a:extLst>
        </xdr:cNvPr>
        <xdr:cNvSpPr txBox="1"/>
      </xdr:nvSpPr>
      <xdr:spPr>
        <a:xfrm>
          <a:off x="12611744"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D40635DF-E856-4091-B477-3CFDFE3132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457B002D-0194-4F91-87D0-AF829C4E74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683F6D94-2E88-42F4-99B1-24F3A23FE0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D0C32818-F184-427F-88BF-07F9ABBA13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4DAE0D11-3841-411B-8757-1A46983E67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259B2B14-95DE-46DB-9819-211AADC1D2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EE4445F2-7808-4DE7-8DAD-ACD8688812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3FCCD5B5-ACCF-454A-A537-55B12B403D7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5A78E4CE-C82A-425D-8225-6F2A4F6D56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8A392BEF-6A69-439A-9FA8-6F526368D3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3392F860-9615-43FC-8028-BAC5C4E18C2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613EB1C5-74B0-41AE-AEE9-CCEEB243C71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4A89DE6F-131D-48F0-B546-3567C106696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57502ADF-8009-47EF-B747-86DD620218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01709F18-60AD-49CC-B258-BD05B0DCD9D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3DA2D28D-E1E8-489C-A08E-0E731C155E2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BBA05244-128D-4275-9585-7A857A3FB90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27C95249-C08C-421F-B1AD-A4F10529EA0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C17E594F-9833-4880-9725-F1345F258EA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D57061FE-9091-4417-92E8-5109FC989C5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287F696A-EFF4-4AE1-8B04-E658075451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C67ED097-6CCA-4018-94A2-EBE6D40CE7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746319ED-4895-4B86-A803-A2A2268EEC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03" name="直線コネクタ 602">
          <a:extLst>
            <a:ext uri="{FF2B5EF4-FFF2-40B4-BE49-F238E27FC236}">
              <a16:creationId xmlns:a16="http://schemas.microsoft.com/office/drawing/2014/main" id="{76FA0437-CFF2-4C6B-A03E-5BCBD9EE6B31}"/>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04" name="【児童館】&#10;一人当たり面積最小値テキスト">
          <a:extLst>
            <a:ext uri="{FF2B5EF4-FFF2-40B4-BE49-F238E27FC236}">
              <a16:creationId xmlns:a16="http://schemas.microsoft.com/office/drawing/2014/main" id="{1210B020-94B0-4046-9056-0C21188640BC}"/>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5" name="直線コネクタ 604">
          <a:extLst>
            <a:ext uri="{FF2B5EF4-FFF2-40B4-BE49-F238E27FC236}">
              <a16:creationId xmlns:a16="http://schemas.microsoft.com/office/drawing/2014/main" id="{BCCC2EFC-A45C-48C4-B31A-998EAF26D944}"/>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06" name="【児童館】&#10;一人当たり面積最大値テキスト">
          <a:extLst>
            <a:ext uri="{FF2B5EF4-FFF2-40B4-BE49-F238E27FC236}">
              <a16:creationId xmlns:a16="http://schemas.microsoft.com/office/drawing/2014/main" id="{B46F1CB4-22E1-4CD7-95CA-FEEF607C770A}"/>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07" name="直線コネクタ 606">
          <a:extLst>
            <a:ext uri="{FF2B5EF4-FFF2-40B4-BE49-F238E27FC236}">
              <a16:creationId xmlns:a16="http://schemas.microsoft.com/office/drawing/2014/main" id="{0AF8373F-8B0E-40AB-A89D-F00832E9B444}"/>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8" name="【児童館】&#10;一人当たり面積平均値テキスト">
          <a:extLst>
            <a:ext uri="{FF2B5EF4-FFF2-40B4-BE49-F238E27FC236}">
              <a16:creationId xmlns:a16="http://schemas.microsoft.com/office/drawing/2014/main" id="{8D556DA7-F7F5-4A8A-B6A9-E628FA365D59}"/>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9" name="フローチャート: 判断 608">
          <a:extLst>
            <a:ext uri="{FF2B5EF4-FFF2-40B4-BE49-F238E27FC236}">
              <a16:creationId xmlns:a16="http://schemas.microsoft.com/office/drawing/2014/main" id="{DA95A1F5-ED8E-4E83-9C9B-478EB3F0C60C}"/>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610" name="フローチャート: 判断 609">
          <a:extLst>
            <a:ext uri="{FF2B5EF4-FFF2-40B4-BE49-F238E27FC236}">
              <a16:creationId xmlns:a16="http://schemas.microsoft.com/office/drawing/2014/main" id="{3F8FBD3E-D659-4AAF-9A72-83158896A2F2}"/>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611" name="フローチャート: 判断 610">
          <a:extLst>
            <a:ext uri="{FF2B5EF4-FFF2-40B4-BE49-F238E27FC236}">
              <a16:creationId xmlns:a16="http://schemas.microsoft.com/office/drawing/2014/main" id="{272D874D-69B2-4DFE-811F-EF581A7EC7A9}"/>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12" name="フローチャート: 判断 611">
          <a:extLst>
            <a:ext uri="{FF2B5EF4-FFF2-40B4-BE49-F238E27FC236}">
              <a16:creationId xmlns:a16="http://schemas.microsoft.com/office/drawing/2014/main" id="{6F03CA95-7915-43FE-B777-62711AE3D9E4}"/>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613" name="フローチャート: 判断 612">
          <a:extLst>
            <a:ext uri="{FF2B5EF4-FFF2-40B4-BE49-F238E27FC236}">
              <a16:creationId xmlns:a16="http://schemas.microsoft.com/office/drawing/2014/main" id="{91899A1E-533A-475D-9021-0DA9D103214F}"/>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C934325-D8DD-467D-9715-65B50DF795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6E6E902-470E-4761-B2DC-0C0EA4ADC6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53A3758-2375-4126-A491-270657FB9C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1316FF4-60BD-4545-8164-255C60BF50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30358F4-3B73-4F4E-87A5-54443576BBD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19" name="楕円 618">
          <a:extLst>
            <a:ext uri="{FF2B5EF4-FFF2-40B4-BE49-F238E27FC236}">
              <a16:creationId xmlns:a16="http://schemas.microsoft.com/office/drawing/2014/main" id="{7320E7B1-5055-4395-AD8B-BFC858A66088}"/>
            </a:ext>
          </a:extLst>
        </xdr:cNvPr>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48277</xdr:rowOff>
    </xdr:from>
    <xdr:ext cx="469744" cy="259045"/>
    <xdr:sp macro="" textlink="">
      <xdr:nvSpPr>
        <xdr:cNvPr id="620" name="【児童館】&#10;一人当たり面積該当値テキスト">
          <a:extLst>
            <a:ext uri="{FF2B5EF4-FFF2-40B4-BE49-F238E27FC236}">
              <a16:creationId xmlns:a16="http://schemas.microsoft.com/office/drawing/2014/main" id="{67961F24-C0F0-47EF-A77F-835F100BAAC6}"/>
            </a:ext>
          </a:extLst>
        </xdr:cNvPr>
        <xdr:cNvSpPr txBox="1"/>
      </xdr:nvSpPr>
      <xdr:spPr>
        <a:xfrm>
          <a:off x="2219960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40639</xdr:rowOff>
    </xdr:from>
    <xdr:to>
      <xdr:col>112</xdr:col>
      <xdr:colOff>38100</xdr:colOff>
      <xdr:row>83</xdr:row>
      <xdr:rowOff>142239</xdr:rowOff>
    </xdr:to>
    <xdr:sp macro="" textlink="">
      <xdr:nvSpPr>
        <xdr:cNvPr id="621" name="楕円 620">
          <a:extLst>
            <a:ext uri="{FF2B5EF4-FFF2-40B4-BE49-F238E27FC236}">
              <a16:creationId xmlns:a16="http://schemas.microsoft.com/office/drawing/2014/main" id="{DBD0AC69-CA2A-481F-B6F1-A9A6768C933C}"/>
            </a:ext>
          </a:extLst>
        </xdr:cNvPr>
        <xdr:cNvSpPr/>
      </xdr:nvSpPr>
      <xdr:spPr>
        <a:xfrm>
          <a:off x="21272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91439</xdr:rowOff>
    </xdr:to>
    <xdr:cxnSp macro="">
      <xdr:nvCxnSpPr>
        <xdr:cNvPr id="622" name="直線コネクタ 621">
          <a:extLst>
            <a:ext uri="{FF2B5EF4-FFF2-40B4-BE49-F238E27FC236}">
              <a16:creationId xmlns:a16="http://schemas.microsoft.com/office/drawing/2014/main" id="{D4A50BB2-8EB7-41F3-AE7E-E31F43601B4C}"/>
            </a:ext>
          </a:extLst>
        </xdr:cNvPr>
        <xdr:cNvCxnSpPr/>
      </xdr:nvCxnSpPr>
      <xdr:spPr>
        <a:xfrm flipV="1">
          <a:off x="21323300" y="14306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55880</xdr:rowOff>
    </xdr:from>
    <xdr:to>
      <xdr:col>107</xdr:col>
      <xdr:colOff>101600</xdr:colOff>
      <xdr:row>83</xdr:row>
      <xdr:rowOff>157480</xdr:rowOff>
    </xdr:to>
    <xdr:sp macro="" textlink="">
      <xdr:nvSpPr>
        <xdr:cNvPr id="623" name="楕円 622">
          <a:extLst>
            <a:ext uri="{FF2B5EF4-FFF2-40B4-BE49-F238E27FC236}">
              <a16:creationId xmlns:a16="http://schemas.microsoft.com/office/drawing/2014/main" id="{78637529-E449-4450-8FCA-924B7FAF9A89}"/>
            </a:ext>
          </a:extLst>
        </xdr:cNvPr>
        <xdr:cNvSpPr/>
      </xdr:nvSpPr>
      <xdr:spPr>
        <a:xfrm>
          <a:off x="2038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91439</xdr:rowOff>
    </xdr:from>
    <xdr:to>
      <xdr:col>111</xdr:col>
      <xdr:colOff>177800</xdr:colOff>
      <xdr:row>83</xdr:row>
      <xdr:rowOff>106680</xdr:rowOff>
    </xdr:to>
    <xdr:cxnSp macro="">
      <xdr:nvCxnSpPr>
        <xdr:cNvPr id="624" name="直線コネクタ 623">
          <a:extLst>
            <a:ext uri="{FF2B5EF4-FFF2-40B4-BE49-F238E27FC236}">
              <a16:creationId xmlns:a16="http://schemas.microsoft.com/office/drawing/2014/main" id="{F0D50885-5D42-49A8-956F-3B2238B16F28}"/>
            </a:ext>
          </a:extLst>
        </xdr:cNvPr>
        <xdr:cNvCxnSpPr/>
      </xdr:nvCxnSpPr>
      <xdr:spPr>
        <a:xfrm flipV="1">
          <a:off x="20434300" y="143217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25" name="楕円 624">
          <a:extLst>
            <a:ext uri="{FF2B5EF4-FFF2-40B4-BE49-F238E27FC236}">
              <a16:creationId xmlns:a16="http://schemas.microsoft.com/office/drawing/2014/main" id="{E0F899E7-4DF0-45B8-9A1D-F3E1673164E5}"/>
            </a:ext>
          </a:extLst>
        </xdr:cNvPr>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106680</xdr:rowOff>
    </xdr:from>
    <xdr:to>
      <xdr:col>107</xdr:col>
      <xdr:colOff>50800</xdr:colOff>
      <xdr:row>83</xdr:row>
      <xdr:rowOff>118111</xdr:rowOff>
    </xdr:to>
    <xdr:cxnSp macro="">
      <xdr:nvCxnSpPr>
        <xdr:cNvPr id="626" name="直線コネクタ 625">
          <a:extLst>
            <a:ext uri="{FF2B5EF4-FFF2-40B4-BE49-F238E27FC236}">
              <a16:creationId xmlns:a16="http://schemas.microsoft.com/office/drawing/2014/main" id="{431B0D6E-75F6-4A49-BD69-772788B5F0B4}"/>
            </a:ext>
          </a:extLst>
        </xdr:cNvPr>
        <xdr:cNvCxnSpPr/>
      </xdr:nvCxnSpPr>
      <xdr:spPr>
        <a:xfrm flipV="1">
          <a:off x="19545300" y="1433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78739</xdr:rowOff>
    </xdr:from>
    <xdr:to>
      <xdr:col>98</xdr:col>
      <xdr:colOff>38100</xdr:colOff>
      <xdr:row>84</xdr:row>
      <xdr:rowOff>8889</xdr:rowOff>
    </xdr:to>
    <xdr:sp macro="" textlink="">
      <xdr:nvSpPr>
        <xdr:cNvPr id="627" name="楕円 626">
          <a:extLst>
            <a:ext uri="{FF2B5EF4-FFF2-40B4-BE49-F238E27FC236}">
              <a16:creationId xmlns:a16="http://schemas.microsoft.com/office/drawing/2014/main" id="{880EA782-CEDC-4938-902B-1F710B22ED18}"/>
            </a:ext>
          </a:extLst>
        </xdr:cNvPr>
        <xdr:cNvSpPr/>
      </xdr:nvSpPr>
      <xdr:spPr>
        <a:xfrm>
          <a:off x="18605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129539</xdr:rowOff>
    </xdr:to>
    <xdr:cxnSp macro="">
      <xdr:nvCxnSpPr>
        <xdr:cNvPr id="628" name="直線コネクタ 627">
          <a:extLst>
            <a:ext uri="{FF2B5EF4-FFF2-40B4-BE49-F238E27FC236}">
              <a16:creationId xmlns:a16="http://schemas.microsoft.com/office/drawing/2014/main" id="{BDC6DDD3-480B-4521-957E-F6B15F1F24C2}"/>
            </a:ext>
          </a:extLst>
        </xdr:cNvPr>
        <xdr:cNvCxnSpPr/>
      </xdr:nvCxnSpPr>
      <xdr:spPr>
        <a:xfrm flipV="1">
          <a:off x="18656300" y="1434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629" name="n_1aveValue【児童館】&#10;一人当たり面積">
          <a:extLst>
            <a:ext uri="{FF2B5EF4-FFF2-40B4-BE49-F238E27FC236}">
              <a16:creationId xmlns:a16="http://schemas.microsoft.com/office/drawing/2014/main" id="{A0E72DA4-DECB-464B-96B3-6AB3104D7FC9}"/>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630" name="n_2aveValue【児童館】&#10;一人当たり面積">
          <a:extLst>
            <a:ext uri="{FF2B5EF4-FFF2-40B4-BE49-F238E27FC236}">
              <a16:creationId xmlns:a16="http://schemas.microsoft.com/office/drawing/2014/main" id="{F9F3E2C4-3A09-492C-8DB3-FA1AC362B293}"/>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631" name="n_3aveValue【児童館】&#10;一人当たり面積">
          <a:extLst>
            <a:ext uri="{FF2B5EF4-FFF2-40B4-BE49-F238E27FC236}">
              <a16:creationId xmlns:a16="http://schemas.microsoft.com/office/drawing/2014/main" id="{57B0B4E7-FACF-4CCD-8101-406CF74EE756}"/>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632" name="n_4aveValue【児童館】&#10;一人当たり面積">
          <a:extLst>
            <a:ext uri="{FF2B5EF4-FFF2-40B4-BE49-F238E27FC236}">
              <a16:creationId xmlns:a16="http://schemas.microsoft.com/office/drawing/2014/main" id="{00213EDE-FC1D-45F9-AB90-7B88A6DE8695}"/>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133366</xdr:rowOff>
    </xdr:from>
    <xdr:ext cx="469744" cy="259045"/>
    <xdr:sp macro="" textlink="">
      <xdr:nvSpPr>
        <xdr:cNvPr id="633" name="n_1mainValue【児童館】&#10;一人当たり面積">
          <a:extLst>
            <a:ext uri="{FF2B5EF4-FFF2-40B4-BE49-F238E27FC236}">
              <a16:creationId xmlns:a16="http://schemas.microsoft.com/office/drawing/2014/main" id="{A47A1179-262E-4C0D-98C5-22951754C7C4}"/>
            </a:ext>
          </a:extLst>
        </xdr:cNvPr>
        <xdr:cNvSpPr txBox="1"/>
      </xdr:nvSpPr>
      <xdr:spPr>
        <a:xfrm>
          <a:off x="210757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148607</xdr:rowOff>
    </xdr:from>
    <xdr:ext cx="469744" cy="259045"/>
    <xdr:sp macro="" textlink="">
      <xdr:nvSpPr>
        <xdr:cNvPr id="634" name="n_2mainValue【児童館】&#10;一人当たり面積">
          <a:extLst>
            <a:ext uri="{FF2B5EF4-FFF2-40B4-BE49-F238E27FC236}">
              <a16:creationId xmlns:a16="http://schemas.microsoft.com/office/drawing/2014/main" id="{35927FDC-154B-483C-8203-2CA7D355E7EF}"/>
            </a:ext>
          </a:extLst>
        </xdr:cNvPr>
        <xdr:cNvSpPr txBox="1"/>
      </xdr:nvSpPr>
      <xdr:spPr>
        <a:xfrm>
          <a:off x="20199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5" name="n_3mainValue【児童館】&#10;一人当たり面積">
          <a:extLst>
            <a:ext uri="{FF2B5EF4-FFF2-40B4-BE49-F238E27FC236}">
              <a16:creationId xmlns:a16="http://schemas.microsoft.com/office/drawing/2014/main" id="{9BD13926-6DC3-4EAF-976D-98C9DC0E7E3C}"/>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xdr:rowOff>
    </xdr:from>
    <xdr:ext cx="469744" cy="259045"/>
    <xdr:sp macro="" textlink="">
      <xdr:nvSpPr>
        <xdr:cNvPr id="636" name="n_4mainValue【児童館】&#10;一人当たり面積">
          <a:extLst>
            <a:ext uri="{FF2B5EF4-FFF2-40B4-BE49-F238E27FC236}">
              <a16:creationId xmlns:a16="http://schemas.microsoft.com/office/drawing/2014/main" id="{E7E6C3DE-782E-448F-9005-90B7C7709A7A}"/>
            </a:ext>
          </a:extLst>
        </xdr:cNvPr>
        <xdr:cNvSpPr txBox="1"/>
      </xdr:nvSpPr>
      <xdr:spPr>
        <a:xfrm>
          <a:off x="18421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996C4675-C70F-41F2-80D2-8AB3EDF169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F87FBFCC-69E3-4757-BD5B-4C4300EDDA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D16A2CCC-5222-4A34-AE9A-AC174FFBBC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7D310811-DA6F-40C5-91C3-4A0C43BBEA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687B5E93-7D0A-47E0-A71F-AE0A7971C8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BCDAA31D-5B68-448E-8D30-717EC6A3A3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9D424E06-B382-49CF-91FF-39C8A84AF9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D43FD205-869F-42E9-90DA-137A8F5C10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6715659B-67A5-485F-8EAC-55167EFE4C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C77F997D-9A43-49E3-8BF6-D10F9643EB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3E11463A-A568-4EA2-A017-95B7BA946D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B52A7E9A-4508-46D1-A2AB-4A8E56ACBA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BCD7670E-5C1B-433B-8A76-C419CDB55EC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4C66A1A0-3D07-4643-8FE4-B0652207749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77579210-D295-4C1C-8236-9939D0D418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8EFA3E7E-100A-44FD-8FC9-513DE6A6B0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6A6D4098-4A10-488A-9B01-07F5F2194D8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52BEACB2-1548-449B-AF70-67BFACE4B1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8D1CCED2-993B-4629-A741-A004F27656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D7184E9E-319C-4276-B185-940543270A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BA76AE94-8C8F-4C80-9567-1C9F3B0208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B30F12F-4304-4448-B1D4-C49A405208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80EE239B-0302-4869-B43D-EB4EE504AD1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56C5EE9E-3650-44C4-B4FC-0DEB3026B3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DEE07546-5B2F-49AC-9EDF-1EB77B696B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435BCD8C-7A91-4D6C-9E36-0C4D9C07A6A3}"/>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公民館】&#10;有形固定資産減価償却率最小値テキスト">
          <a:extLst>
            <a:ext uri="{FF2B5EF4-FFF2-40B4-BE49-F238E27FC236}">
              <a16:creationId xmlns:a16="http://schemas.microsoft.com/office/drawing/2014/main" id="{4B1812B9-289B-4C2B-A503-13065805761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3F0647FE-A2CB-436C-A1E5-88A90F24A60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5" name="【公民館】&#10;有形固定資産減価償却率最大値テキスト">
          <a:extLst>
            <a:ext uri="{FF2B5EF4-FFF2-40B4-BE49-F238E27FC236}">
              <a16:creationId xmlns:a16="http://schemas.microsoft.com/office/drawing/2014/main" id="{6990106D-51EA-4E78-A666-4A187E503F14}"/>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66" name="直線コネクタ 665">
          <a:extLst>
            <a:ext uri="{FF2B5EF4-FFF2-40B4-BE49-F238E27FC236}">
              <a16:creationId xmlns:a16="http://schemas.microsoft.com/office/drawing/2014/main" id="{3F0DA89D-E2BF-41C3-96F3-8C172C6D3F99}"/>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67" name="【公民館】&#10;有形固定資産減価償却率平均値テキスト">
          <a:extLst>
            <a:ext uri="{FF2B5EF4-FFF2-40B4-BE49-F238E27FC236}">
              <a16:creationId xmlns:a16="http://schemas.microsoft.com/office/drawing/2014/main" id="{E1AF99AF-DE97-4718-BD83-7944C45F3F98}"/>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68" name="フローチャート: 判断 667">
          <a:extLst>
            <a:ext uri="{FF2B5EF4-FFF2-40B4-BE49-F238E27FC236}">
              <a16:creationId xmlns:a16="http://schemas.microsoft.com/office/drawing/2014/main" id="{30511907-CD69-420D-9FBF-85F892C10DC7}"/>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69" name="フローチャート: 判断 668">
          <a:extLst>
            <a:ext uri="{FF2B5EF4-FFF2-40B4-BE49-F238E27FC236}">
              <a16:creationId xmlns:a16="http://schemas.microsoft.com/office/drawing/2014/main" id="{B381A94C-D3B4-4768-BA8E-29AEAF3F5879}"/>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0" name="フローチャート: 判断 669">
          <a:extLst>
            <a:ext uri="{FF2B5EF4-FFF2-40B4-BE49-F238E27FC236}">
              <a16:creationId xmlns:a16="http://schemas.microsoft.com/office/drawing/2014/main" id="{4833B928-DA73-47C8-8940-AD40CF4B9D0B}"/>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1" name="フローチャート: 判断 670">
          <a:extLst>
            <a:ext uri="{FF2B5EF4-FFF2-40B4-BE49-F238E27FC236}">
              <a16:creationId xmlns:a16="http://schemas.microsoft.com/office/drawing/2014/main" id="{6B80C82F-2479-476B-AE05-DBF229BF6E3A}"/>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2" name="フローチャート: 判断 671">
          <a:extLst>
            <a:ext uri="{FF2B5EF4-FFF2-40B4-BE49-F238E27FC236}">
              <a16:creationId xmlns:a16="http://schemas.microsoft.com/office/drawing/2014/main" id="{4E91A83D-B586-4F7D-93B0-28706E43B4AA}"/>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FFBADD3-8220-4A06-AFD9-8DE32EC79D5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1D9A468-65FD-4AD7-91B5-474A2CC127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81CAF1F-7090-4B5D-965C-30F0B54F22A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E8EB534-AE20-48C0-92F4-0B81F990E9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10F3EAE-8D9B-4827-9758-BD0301E436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678" name="楕円 677">
          <a:extLst>
            <a:ext uri="{FF2B5EF4-FFF2-40B4-BE49-F238E27FC236}">
              <a16:creationId xmlns:a16="http://schemas.microsoft.com/office/drawing/2014/main" id="{7FFB3FBC-7151-451C-8FA6-C9F2B4E01EC6}"/>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679" name="【公民館】&#10;有形固定資産減価償却率該当値テキスト">
          <a:extLst>
            <a:ext uri="{FF2B5EF4-FFF2-40B4-BE49-F238E27FC236}">
              <a16:creationId xmlns:a16="http://schemas.microsoft.com/office/drawing/2014/main" id="{0A87C97D-8D75-430E-B743-0DB0E7F83514}"/>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680" name="楕円 679">
          <a:extLst>
            <a:ext uri="{FF2B5EF4-FFF2-40B4-BE49-F238E27FC236}">
              <a16:creationId xmlns:a16="http://schemas.microsoft.com/office/drawing/2014/main" id="{F36FF29E-6A79-470C-B76D-6C830640E733}"/>
            </a:ext>
          </a:extLst>
        </xdr:cNvPr>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68036</xdr:rowOff>
    </xdr:to>
    <xdr:cxnSp macro="">
      <xdr:nvCxnSpPr>
        <xdr:cNvPr id="681" name="直線コネクタ 680">
          <a:extLst>
            <a:ext uri="{FF2B5EF4-FFF2-40B4-BE49-F238E27FC236}">
              <a16:creationId xmlns:a16="http://schemas.microsoft.com/office/drawing/2014/main" id="{2834E73A-BBE0-4261-A34A-77E7C2A21EB6}"/>
            </a:ext>
          </a:extLst>
        </xdr:cNvPr>
        <xdr:cNvCxnSpPr/>
      </xdr:nvCxnSpPr>
      <xdr:spPr>
        <a:xfrm>
          <a:off x="15481300" y="1838216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682" name="楕円 681">
          <a:extLst>
            <a:ext uri="{FF2B5EF4-FFF2-40B4-BE49-F238E27FC236}">
              <a16:creationId xmlns:a16="http://schemas.microsoft.com/office/drawing/2014/main" id="{8EBF7A26-EC2E-4D1A-9D41-381CBF3F8721}"/>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37012</xdr:rowOff>
    </xdr:to>
    <xdr:cxnSp macro="">
      <xdr:nvCxnSpPr>
        <xdr:cNvPr id="683" name="直線コネクタ 682">
          <a:extLst>
            <a:ext uri="{FF2B5EF4-FFF2-40B4-BE49-F238E27FC236}">
              <a16:creationId xmlns:a16="http://schemas.microsoft.com/office/drawing/2014/main" id="{23A3C372-DCCC-4D74-81D4-D39DB8C0F1B7}"/>
            </a:ext>
          </a:extLst>
        </xdr:cNvPr>
        <xdr:cNvCxnSpPr/>
      </xdr:nvCxnSpPr>
      <xdr:spPr>
        <a:xfrm>
          <a:off x="14592300" y="183511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684" name="楕円 683">
          <a:extLst>
            <a:ext uri="{FF2B5EF4-FFF2-40B4-BE49-F238E27FC236}">
              <a16:creationId xmlns:a16="http://schemas.microsoft.com/office/drawing/2014/main" id="{7FACF22A-E454-48B3-9CAF-949263856D33}"/>
            </a:ext>
          </a:extLst>
        </xdr:cNvPr>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5987</xdr:rowOff>
    </xdr:to>
    <xdr:cxnSp macro="">
      <xdr:nvCxnSpPr>
        <xdr:cNvPr id="685" name="直線コネクタ 684">
          <a:extLst>
            <a:ext uri="{FF2B5EF4-FFF2-40B4-BE49-F238E27FC236}">
              <a16:creationId xmlns:a16="http://schemas.microsoft.com/office/drawing/2014/main" id="{61297CCB-359A-4548-AF15-E90EF154C6D4}"/>
            </a:ext>
          </a:extLst>
        </xdr:cNvPr>
        <xdr:cNvCxnSpPr/>
      </xdr:nvCxnSpPr>
      <xdr:spPr>
        <a:xfrm>
          <a:off x="13703300" y="183233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686" name="楕円 685">
          <a:extLst>
            <a:ext uri="{FF2B5EF4-FFF2-40B4-BE49-F238E27FC236}">
              <a16:creationId xmlns:a16="http://schemas.microsoft.com/office/drawing/2014/main" id="{994CDECD-D3DF-4CC0-A4BD-FE75A37B9C7E}"/>
            </a:ext>
          </a:extLst>
        </xdr:cNvPr>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106</xdr:row>
      <xdr:rowOff>149679</xdr:rowOff>
    </xdr:to>
    <xdr:cxnSp macro="">
      <xdr:nvCxnSpPr>
        <xdr:cNvPr id="687" name="直線コネクタ 686">
          <a:extLst>
            <a:ext uri="{FF2B5EF4-FFF2-40B4-BE49-F238E27FC236}">
              <a16:creationId xmlns:a16="http://schemas.microsoft.com/office/drawing/2014/main" id="{85365164-26A7-419B-A8D6-420E25856C17}"/>
            </a:ext>
          </a:extLst>
        </xdr:cNvPr>
        <xdr:cNvCxnSpPr/>
      </xdr:nvCxnSpPr>
      <xdr:spPr>
        <a:xfrm>
          <a:off x="12814300" y="183201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88" name="n_1aveValue【公民館】&#10;有形固定資産減価償却率">
          <a:extLst>
            <a:ext uri="{FF2B5EF4-FFF2-40B4-BE49-F238E27FC236}">
              <a16:creationId xmlns:a16="http://schemas.microsoft.com/office/drawing/2014/main" id="{6C45AE43-170A-4EBB-A580-A11F920E179B}"/>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89" name="n_2aveValue【公民館】&#10;有形固定資産減価償却率">
          <a:extLst>
            <a:ext uri="{FF2B5EF4-FFF2-40B4-BE49-F238E27FC236}">
              <a16:creationId xmlns:a16="http://schemas.microsoft.com/office/drawing/2014/main" id="{6C366C5A-AC38-45D6-8D76-0041C6088123}"/>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0" name="n_3aveValue【公民館】&#10;有形固定資産減価償却率">
          <a:extLst>
            <a:ext uri="{FF2B5EF4-FFF2-40B4-BE49-F238E27FC236}">
              <a16:creationId xmlns:a16="http://schemas.microsoft.com/office/drawing/2014/main" id="{A2812EA5-162A-4D3E-A74B-148CC3D25BCA}"/>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1" name="n_4aveValue【公民館】&#10;有形固定資産減価償却率">
          <a:extLst>
            <a:ext uri="{FF2B5EF4-FFF2-40B4-BE49-F238E27FC236}">
              <a16:creationId xmlns:a16="http://schemas.microsoft.com/office/drawing/2014/main" id="{2FC7BCA6-8B8D-49BA-8C3E-468C07365077}"/>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692" name="n_1mainValue【公民館】&#10;有形固定資産減価償却率">
          <a:extLst>
            <a:ext uri="{FF2B5EF4-FFF2-40B4-BE49-F238E27FC236}">
              <a16:creationId xmlns:a16="http://schemas.microsoft.com/office/drawing/2014/main" id="{DB826EC1-4157-424C-A5B8-2DF9DA0AA8C0}"/>
            </a:ext>
          </a:extLst>
        </xdr:cNvPr>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693" name="n_2mainValue【公民館】&#10;有形固定資産減価償却率">
          <a:extLst>
            <a:ext uri="{FF2B5EF4-FFF2-40B4-BE49-F238E27FC236}">
              <a16:creationId xmlns:a16="http://schemas.microsoft.com/office/drawing/2014/main" id="{48152286-09A0-4502-BCC5-369B737354D1}"/>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694" name="n_3mainValue【公民館】&#10;有形固定資産減価償却率">
          <a:extLst>
            <a:ext uri="{FF2B5EF4-FFF2-40B4-BE49-F238E27FC236}">
              <a16:creationId xmlns:a16="http://schemas.microsoft.com/office/drawing/2014/main" id="{DCF45E18-9857-490E-B91C-481F650FFF0F}"/>
            </a:ext>
          </a:extLst>
        </xdr:cNvPr>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695" name="n_4mainValue【公民館】&#10;有形固定資産減価償却率">
          <a:extLst>
            <a:ext uri="{FF2B5EF4-FFF2-40B4-BE49-F238E27FC236}">
              <a16:creationId xmlns:a16="http://schemas.microsoft.com/office/drawing/2014/main" id="{6D570B40-424B-411C-80AE-2523B25B2C75}"/>
            </a:ext>
          </a:extLst>
        </xdr:cNvPr>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F3592780-E7E7-4E23-BBC8-3A645116BC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624FE46F-6288-4489-8F77-FCA7AE714F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F60CAE20-770B-4E32-B733-A6A624ED62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885E6AD5-232E-4112-8E17-422F3422AF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2E1ED106-060E-45AF-B5AA-64B61957FA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4C93AB87-186E-48D6-A210-098A7B7F8E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65AE4C8-AC34-474F-A6B6-B87BEFFAEE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92701785-D571-44AA-A448-33963A5A65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E9FAC4AD-D0A6-4B78-9423-94C26D31DEF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96B348DC-8808-4CC1-B176-8509E1F1AC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75538429-3E2E-4196-B99B-B4A5C6925BF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98F82B92-12F1-46B3-A4AF-BAAE51876F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DA06B614-6EE5-45D7-B8AA-FCE3AC518A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E4687AE4-0663-42AC-A5A8-6FDFA8BACA8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4BB74256-6F42-4AC9-89C2-635909EAFF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1" name="テキスト ボックス 710">
          <a:extLst>
            <a:ext uri="{FF2B5EF4-FFF2-40B4-BE49-F238E27FC236}">
              <a16:creationId xmlns:a16="http://schemas.microsoft.com/office/drawing/2014/main" id="{7A4C3F96-F5D3-4A46-B3AB-5AE79B550DC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5E7ECB0-C2AA-4280-BA00-B951FE6BB1F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3" name="テキスト ボックス 712">
          <a:extLst>
            <a:ext uri="{FF2B5EF4-FFF2-40B4-BE49-F238E27FC236}">
              <a16:creationId xmlns:a16="http://schemas.microsoft.com/office/drawing/2014/main" id="{2ACBB3C3-C71D-4EBA-9A98-F22C821CADB1}"/>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401200F1-6B1C-4E5D-8DD4-A5D37AFF9D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5" name="テキスト ボックス 714">
          <a:extLst>
            <a:ext uri="{FF2B5EF4-FFF2-40B4-BE49-F238E27FC236}">
              <a16:creationId xmlns:a16="http://schemas.microsoft.com/office/drawing/2014/main" id="{2D658450-DDB7-4855-A4D0-41CBBFD3C45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D89897CD-884C-460D-9F0B-458133C0B1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a:extLst>
            <a:ext uri="{FF2B5EF4-FFF2-40B4-BE49-F238E27FC236}">
              <a16:creationId xmlns:a16="http://schemas.microsoft.com/office/drawing/2014/main" id="{89D4E8B7-00C3-4BBF-AC05-DA26D4ABF18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5FEA6F18-A6C2-47FB-A1C8-FDDAFD3254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19" name="直線コネクタ 718">
          <a:extLst>
            <a:ext uri="{FF2B5EF4-FFF2-40B4-BE49-F238E27FC236}">
              <a16:creationId xmlns:a16="http://schemas.microsoft.com/office/drawing/2014/main" id="{1CDE9A4A-D5C0-4451-A04D-C98CC3EF0A0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0" name="【公民館】&#10;一人当たり面積最小値テキスト">
          <a:extLst>
            <a:ext uri="{FF2B5EF4-FFF2-40B4-BE49-F238E27FC236}">
              <a16:creationId xmlns:a16="http://schemas.microsoft.com/office/drawing/2014/main" id="{AB7AB46E-44AD-46F2-815B-E94B553EBE69}"/>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1" name="直線コネクタ 720">
          <a:extLst>
            <a:ext uri="{FF2B5EF4-FFF2-40B4-BE49-F238E27FC236}">
              <a16:creationId xmlns:a16="http://schemas.microsoft.com/office/drawing/2014/main" id="{B31F3890-6390-4E02-962A-41AC58F35665}"/>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2" name="【公民館】&#10;一人当たり面積最大値テキスト">
          <a:extLst>
            <a:ext uri="{FF2B5EF4-FFF2-40B4-BE49-F238E27FC236}">
              <a16:creationId xmlns:a16="http://schemas.microsoft.com/office/drawing/2014/main" id="{AA0D74EE-7C54-4BD8-A1DD-D746016D9853}"/>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3" name="直線コネクタ 722">
          <a:extLst>
            <a:ext uri="{FF2B5EF4-FFF2-40B4-BE49-F238E27FC236}">
              <a16:creationId xmlns:a16="http://schemas.microsoft.com/office/drawing/2014/main" id="{97BF7101-5E84-4BB9-8273-C48FD653E076}"/>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4" name="【公民館】&#10;一人当たり面積平均値テキスト">
          <a:extLst>
            <a:ext uri="{FF2B5EF4-FFF2-40B4-BE49-F238E27FC236}">
              <a16:creationId xmlns:a16="http://schemas.microsoft.com/office/drawing/2014/main" id="{271F3060-5D93-48DB-8B9E-C42CD7F745FB}"/>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5" name="フローチャート: 判断 724">
          <a:extLst>
            <a:ext uri="{FF2B5EF4-FFF2-40B4-BE49-F238E27FC236}">
              <a16:creationId xmlns:a16="http://schemas.microsoft.com/office/drawing/2014/main" id="{4A60A726-0D3B-4B07-A416-49FD92A19E0A}"/>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26" name="フローチャート: 判断 725">
          <a:extLst>
            <a:ext uri="{FF2B5EF4-FFF2-40B4-BE49-F238E27FC236}">
              <a16:creationId xmlns:a16="http://schemas.microsoft.com/office/drawing/2014/main" id="{C4B0097C-A694-43B1-9A86-42827CF8F9AE}"/>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27" name="フローチャート: 判断 726">
          <a:extLst>
            <a:ext uri="{FF2B5EF4-FFF2-40B4-BE49-F238E27FC236}">
              <a16:creationId xmlns:a16="http://schemas.microsoft.com/office/drawing/2014/main" id="{DEC6A3A9-FA91-4C07-A90B-9648B24AD41D}"/>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28" name="フローチャート: 判断 727">
          <a:extLst>
            <a:ext uri="{FF2B5EF4-FFF2-40B4-BE49-F238E27FC236}">
              <a16:creationId xmlns:a16="http://schemas.microsoft.com/office/drawing/2014/main" id="{FFDDA444-ABDB-4DCC-867C-D6E035509530}"/>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29" name="フローチャート: 判断 728">
          <a:extLst>
            <a:ext uri="{FF2B5EF4-FFF2-40B4-BE49-F238E27FC236}">
              <a16:creationId xmlns:a16="http://schemas.microsoft.com/office/drawing/2014/main" id="{D457793F-C84D-431F-A247-2945A330720D}"/>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AD2B057-1DD9-4DBF-808B-187F481003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279AF2A-7286-459F-94DD-D760078862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473161A-E230-47CA-9EF6-A550101279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FF46768-67AC-4061-915A-A333D31F61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B1DBA11-D1AE-468E-9B06-A9627C6D0E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38506</xdr:rowOff>
    </xdr:from>
    <xdr:to>
      <xdr:col>116</xdr:col>
      <xdr:colOff>114300</xdr:colOff>
      <xdr:row>108</xdr:row>
      <xdr:rowOff>140106</xdr:rowOff>
    </xdr:to>
    <xdr:sp macro="" textlink="">
      <xdr:nvSpPr>
        <xdr:cNvPr id="735" name="楕円 734">
          <a:extLst>
            <a:ext uri="{FF2B5EF4-FFF2-40B4-BE49-F238E27FC236}">
              <a16:creationId xmlns:a16="http://schemas.microsoft.com/office/drawing/2014/main" id="{90A16389-78DB-4104-BC5A-27C45AB3FAA2}"/>
            </a:ext>
          </a:extLst>
        </xdr:cNvPr>
        <xdr:cNvSpPr/>
      </xdr:nvSpPr>
      <xdr:spPr>
        <a:xfrm>
          <a:off x="22110700" y="185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36" name="【公民館】&#10;一人当たり面積該当値テキスト">
          <a:extLst>
            <a:ext uri="{FF2B5EF4-FFF2-40B4-BE49-F238E27FC236}">
              <a16:creationId xmlns:a16="http://schemas.microsoft.com/office/drawing/2014/main" id="{21875376-FCED-4A1B-9CB6-80ACCD099772}"/>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40411</xdr:rowOff>
    </xdr:from>
    <xdr:to>
      <xdr:col>112</xdr:col>
      <xdr:colOff>38100</xdr:colOff>
      <xdr:row>108</xdr:row>
      <xdr:rowOff>142011</xdr:rowOff>
    </xdr:to>
    <xdr:sp macro="" textlink="">
      <xdr:nvSpPr>
        <xdr:cNvPr id="737" name="楕円 736">
          <a:extLst>
            <a:ext uri="{FF2B5EF4-FFF2-40B4-BE49-F238E27FC236}">
              <a16:creationId xmlns:a16="http://schemas.microsoft.com/office/drawing/2014/main" id="{1157B76C-757F-41DC-B68D-3414E7AF9900}"/>
            </a:ext>
          </a:extLst>
        </xdr:cNvPr>
        <xdr:cNvSpPr/>
      </xdr:nvSpPr>
      <xdr:spPr>
        <a:xfrm>
          <a:off x="21272500" y="185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89306</xdr:rowOff>
    </xdr:from>
    <xdr:to>
      <xdr:col>116</xdr:col>
      <xdr:colOff>63500</xdr:colOff>
      <xdr:row>108</xdr:row>
      <xdr:rowOff>91211</xdr:rowOff>
    </xdr:to>
    <xdr:cxnSp macro="">
      <xdr:nvCxnSpPr>
        <xdr:cNvPr id="738" name="直線コネクタ 737">
          <a:extLst>
            <a:ext uri="{FF2B5EF4-FFF2-40B4-BE49-F238E27FC236}">
              <a16:creationId xmlns:a16="http://schemas.microsoft.com/office/drawing/2014/main" id="{1F41F6AB-8C3F-4945-931D-4D11AD23855B}"/>
            </a:ext>
          </a:extLst>
        </xdr:cNvPr>
        <xdr:cNvCxnSpPr/>
      </xdr:nvCxnSpPr>
      <xdr:spPr>
        <a:xfrm flipV="1">
          <a:off x="21323300" y="1860590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41859</xdr:rowOff>
    </xdr:from>
    <xdr:to>
      <xdr:col>107</xdr:col>
      <xdr:colOff>101600</xdr:colOff>
      <xdr:row>108</xdr:row>
      <xdr:rowOff>143459</xdr:rowOff>
    </xdr:to>
    <xdr:sp macro="" textlink="">
      <xdr:nvSpPr>
        <xdr:cNvPr id="739" name="楕円 738">
          <a:extLst>
            <a:ext uri="{FF2B5EF4-FFF2-40B4-BE49-F238E27FC236}">
              <a16:creationId xmlns:a16="http://schemas.microsoft.com/office/drawing/2014/main" id="{C260454D-73F0-4634-A97E-0BC142D38C2A}"/>
            </a:ext>
          </a:extLst>
        </xdr:cNvPr>
        <xdr:cNvSpPr/>
      </xdr:nvSpPr>
      <xdr:spPr>
        <a:xfrm>
          <a:off x="20383500" y="185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91211</xdr:rowOff>
    </xdr:from>
    <xdr:to>
      <xdr:col>111</xdr:col>
      <xdr:colOff>177800</xdr:colOff>
      <xdr:row>108</xdr:row>
      <xdr:rowOff>92659</xdr:rowOff>
    </xdr:to>
    <xdr:cxnSp macro="">
      <xdr:nvCxnSpPr>
        <xdr:cNvPr id="740" name="直線コネクタ 739">
          <a:extLst>
            <a:ext uri="{FF2B5EF4-FFF2-40B4-BE49-F238E27FC236}">
              <a16:creationId xmlns:a16="http://schemas.microsoft.com/office/drawing/2014/main" id="{D986A1BE-BBA8-4259-85BE-3EAEB07D9081}"/>
            </a:ext>
          </a:extLst>
        </xdr:cNvPr>
        <xdr:cNvCxnSpPr/>
      </xdr:nvCxnSpPr>
      <xdr:spPr>
        <a:xfrm flipV="1">
          <a:off x="20434300" y="1860781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43078</xdr:rowOff>
    </xdr:from>
    <xdr:to>
      <xdr:col>102</xdr:col>
      <xdr:colOff>165100</xdr:colOff>
      <xdr:row>108</xdr:row>
      <xdr:rowOff>144678</xdr:rowOff>
    </xdr:to>
    <xdr:sp macro="" textlink="">
      <xdr:nvSpPr>
        <xdr:cNvPr id="741" name="楕円 740">
          <a:extLst>
            <a:ext uri="{FF2B5EF4-FFF2-40B4-BE49-F238E27FC236}">
              <a16:creationId xmlns:a16="http://schemas.microsoft.com/office/drawing/2014/main" id="{237421F6-438E-4551-885D-ECEAFE4A39F6}"/>
            </a:ext>
          </a:extLst>
        </xdr:cNvPr>
        <xdr:cNvSpPr/>
      </xdr:nvSpPr>
      <xdr:spPr>
        <a:xfrm>
          <a:off x="19494500" y="18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92659</xdr:rowOff>
    </xdr:from>
    <xdr:to>
      <xdr:col>107</xdr:col>
      <xdr:colOff>50800</xdr:colOff>
      <xdr:row>108</xdr:row>
      <xdr:rowOff>93878</xdr:rowOff>
    </xdr:to>
    <xdr:cxnSp macro="">
      <xdr:nvCxnSpPr>
        <xdr:cNvPr id="742" name="直線コネクタ 741">
          <a:extLst>
            <a:ext uri="{FF2B5EF4-FFF2-40B4-BE49-F238E27FC236}">
              <a16:creationId xmlns:a16="http://schemas.microsoft.com/office/drawing/2014/main" id="{053E876B-7E5F-48D3-A2BB-F39BD600F472}"/>
            </a:ext>
          </a:extLst>
        </xdr:cNvPr>
        <xdr:cNvCxnSpPr/>
      </xdr:nvCxnSpPr>
      <xdr:spPr>
        <a:xfrm flipV="1">
          <a:off x="19545300" y="1860925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44678</xdr:rowOff>
    </xdr:from>
    <xdr:to>
      <xdr:col>98</xdr:col>
      <xdr:colOff>38100</xdr:colOff>
      <xdr:row>108</xdr:row>
      <xdr:rowOff>146278</xdr:rowOff>
    </xdr:to>
    <xdr:sp macro="" textlink="">
      <xdr:nvSpPr>
        <xdr:cNvPr id="743" name="楕円 742">
          <a:extLst>
            <a:ext uri="{FF2B5EF4-FFF2-40B4-BE49-F238E27FC236}">
              <a16:creationId xmlns:a16="http://schemas.microsoft.com/office/drawing/2014/main" id="{A4F87462-A1EB-419D-9667-8E29290ABBF8}"/>
            </a:ext>
          </a:extLst>
        </xdr:cNvPr>
        <xdr:cNvSpPr/>
      </xdr:nvSpPr>
      <xdr:spPr>
        <a:xfrm>
          <a:off x="18605500" y="185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93878</xdr:rowOff>
    </xdr:from>
    <xdr:to>
      <xdr:col>102</xdr:col>
      <xdr:colOff>114300</xdr:colOff>
      <xdr:row>108</xdr:row>
      <xdr:rowOff>95478</xdr:rowOff>
    </xdr:to>
    <xdr:cxnSp macro="">
      <xdr:nvCxnSpPr>
        <xdr:cNvPr id="744" name="直線コネクタ 743">
          <a:extLst>
            <a:ext uri="{FF2B5EF4-FFF2-40B4-BE49-F238E27FC236}">
              <a16:creationId xmlns:a16="http://schemas.microsoft.com/office/drawing/2014/main" id="{986429F5-2681-4FE9-803B-990794563AF0}"/>
            </a:ext>
          </a:extLst>
        </xdr:cNvPr>
        <xdr:cNvCxnSpPr/>
      </xdr:nvCxnSpPr>
      <xdr:spPr>
        <a:xfrm flipV="1">
          <a:off x="18656300" y="1861047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5" name="n_1aveValue【公民館】&#10;一人当たり面積">
          <a:extLst>
            <a:ext uri="{FF2B5EF4-FFF2-40B4-BE49-F238E27FC236}">
              <a16:creationId xmlns:a16="http://schemas.microsoft.com/office/drawing/2014/main" id="{4BEC8742-2BE5-4DA6-9733-25802437D285}"/>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46" name="n_2aveValue【公民館】&#10;一人当たり面積">
          <a:extLst>
            <a:ext uri="{FF2B5EF4-FFF2-40B4-BE49-F238E27FC236}">
              <a16:creationId xmlns:a16="http://schemas.microsoft.com/office/drawing/2014/main" id="{398B9489-2C79-4C47-8A0D-3E940AD6850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47" name="n_3aveValue【公民館】&#10;一人当たり面積">
          <a:extLst>
            <a:ext uri="{FF2B5EF4-FFF2-40B4-BE49-F238E27FC236}">
              <a16:creationId xmlns:a16="http://schemas.microsoft.com/office/drawing/2014/main" id="{D181630F-835C-4A1E-A6C7-DC6B713F9289}"/>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48" name="n_4aveValue【公民館】&#10;一人当たり面積">
          <a:extLst>
            <a:ext uri="{FF2B5EF4-FFF2-40B4-BE49-F238E27FC236}">
              <a16:creationId xmlns:a16="http://schemas.microsoft.com/office/drawing/2014/main" id="{E65B0726-029F-4E72-BDD7-B6FCBF1E5A80}"/>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133138</xdr:rowOff>
    </xdr:from>
    <xdr:ext cx="469744" cy="259045"/>
    <xdr:sp macro="" textlink="">
      <xdr:nvSpPr>
        <xdr:cNvPr id="749" name="n_1mainValue【公民館】&#10;一人当たり面積">
          <a:extLst>
            <a:ext uri="{FF2B5EF4-FFF2-40B4-BE49-F238E27FC236}">
              <a16:creationId xmlns:a16="http://schemas.microsoft.com/office/drawing/2014/main" id="{9A5483C4-5135-40B3-8537-DD695111FCD4}"/>
            </a:ext>
          </a:extLst>
        </xdr:cNvPr>
        <xdr:cNvSpPr txBox="1"/>
      </xdr:nvSpPr>
      <xdr:spPr>
        <a:xfrm>
          <a:off x="21075727" y="186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134586</xdr:rowOff>
    </xdr:from>
    <xdr:ext cx="469744" cy="259045"/>
    <xdr:sp macro="" textlink="">
      <xdr:nvSpPr>
        <xdr:cNvPr id="750" name="n_2mainValue【公民館】&#10;一人当たり面積">
          <a:extLst>
            <a:ext uri="{FF2B5EF4-FFF2-40B4-BE49-F238E27FC236}">
              <a16:creationId xmlns:a16="http://schemas.microsoft.com/office/drawing/2014/main" id="{A4860D2D-CC67-443C-B4F2-D65763CC058A}"/>
            </a:ext>
          </a:extLst>
        </xdr:cNvPr>
        <xdr:cNvSpPr txBox="1"/>
      </xdr:nvSpPr>
      <xdr:spPr>
        <a:xfrm>
          <a:off x="20199427" y="186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135805</xdr:rowOff>
    </xdr:from>
    <xdr:ext cx="469744" cy="259045"/>
    <xdr:sp macro="" textlink="">
      <xdr:nvSpPr>
        <xdr:cNvPr id="751" name="n_3mainValue【公民館】&#10;一人当たり面積">
          <a:extLst>
            <a:ext uri="{FF2B5EF4-FFF2-40B4-BE49-F238E27FC236}">
              <a16:creationId xmlns:a16="http://schemas.microsoft.com/office/drawing/2014/main" id="{7F66A087-6C75-4493-A92D-9EC366AC09AD}"/>
            </a:ext>
          </a:extLst>
        </xdr:cNvPr>
        <xdr:cNvSpPr txBox="1"/>
      </xdr:nvSpPr>
      <xdr:spPr>
        <a:xfrm>
          <a:off x="19310427" y="18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137405</xdr:rowOff>
    </xdr:from>
    <xdr:ext cx="469744" cy="259045"/>
    <xdr:sp macro="" textlink="">
      <xdr:nvSpPr>
        <xdr:cNvPr id="752" name="n_4mainValue【公民館】&#10;一人当たり面積">
          <a:extLst>
            <a:ext uri="{FF2B5EF4-FFF2-40B4-BE49-F238E27FC236}">
              <a16:creationId xmlns:a16="http://schemas.microsoft.com/office/drawing/2014/main" id="{C47F9B6C-6704-405D-8E6B-0E1A045E5B65}"/>
            </a:ext>
          </a:extLst>
        </xdr:cNvPr>
        <xdr:cNvSpPr txBox="1"/>
      </xdr:nvSpPr>
      <xdr:spPr>
        <a:xfrm>
          <a:off x="18421427" y="186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7E0CE125-9038-4AAD-84E0-D97CEAA617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D13C1578-A8A3-43CE-81D9-CA434532D0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CFC7E69-857A-4836-8959-CF8E4366DA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について定期的な維持管理は実施しているが大規模な改修事業は実施していないため、減価償却率が増加している。今後も必要に応じて修繕等管理を実施していく。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について新たな投資がないことから前年と比較して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増加している。老朽化した資産については修繕を行い、長期間利用できるように努めていく。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どれもが耐用年数を超えて稼働しているため全国・奈良県・類似団体平均値のいずれもを上回っている。令和５年度に新しく認定こども園を建設し、令和６年度から利用を開始するため、減価償却率は減少すると考えられるが旧施設の今後の対応を検討し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については新たな投資が無かったことから昨年より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％増加した。現在の中学校を小中一貫校として運営する計画が進んでいることから現在の小学校施設の遊休施設化が見込まれる。今後の対応を検討していく必要がある。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新たな投資がなく、建物が間もなく償却を終えるため、全国、奈良県、類似団体平均値のいずれもを上回った。子どもの数が減少傾向にあることから、学校施設等との複合化を検討する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について新たな投資がないことから昨年より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加した。現在３つの公民館が存在しているが、旧小学校校舎を活用しているものや診療所、出張所と併合している建物があることから、公民館だけでなく他の機能も含めて今後のあり方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BAE74B-90E2-4CCC-A001-1D8F1E631A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CB6343-9EFB-4042-A4FF-900C9F8F2B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7B50CB-7979-4250-8422-697A8C80C5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D466B1-C4FD-421A-8580-C9C7581A35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B39658-A311-43D6-A7AA-A051716623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E57657-30E8-42DA-8ECF-7F1CE42A76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062EED-9A03-40C3-80BF-5748DAE121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06E2A6-3CFA-42B1-B1A5-FFDF9D1187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F4632A-B9B4-4407-9471-8393ADB10B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BC548D-DB07-48A9-B091-F068A9E98E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F4BA4C-6523-4DD4-9E05-47CBDB80FC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FFDFBF-9C27-42E7-B329-FD2F4F5739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1D9B3E-7B03-4E38-B366-862D8B83EB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07C0BE-B9DD-4131-8EEF-FCC621AB83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8109F5-AF22-4300-A89B-E6679286C3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7349E9-E760-4AB8-93B0-76E14DDBBC6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06FA8D-7397-41DF-9AA4-09821517DC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68E5DC-49C6-4776-803D-B3F09D9BB7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BC6E95-2091-4DF7-86AA-BDA3A5BB14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D16DFD-3DF7-49AE-BC57-214EA2D079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1A1A86-D3D6-4556-A545-D5E9F4CB77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FCEC0B-334A-4682-9333-18D3604A9D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2479BC-E527-4559-9830-7C4E7F9CBD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566830-7B08-4E11-B626-64BA70D668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AA6D67-9B30-452E-9A1E-42249FEE30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EB7EAB-9F74-4959-996F-21354801F2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90569F-1341-41AD-9C0B-37FED2D1AD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134777-258E-44CB-AE27-5CDB11FB0E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AC616C-1C50-4984-81B3-3BC1BD5526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AAB074-C1F6-4577-AC6E-E1FCEE1402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1735F2-FA09-4DBD-99B1-B736A3274C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BFD540-5409-44C1-BC07-303F07B356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8B198C-70CF-4600-8535-37E1BAE4D49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CE3E7F-4D47-4F32-8F12-45981A2D62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E93B22-CD41-4585-9FDF-F90E1487AD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3362C2-07C2-4313-B8F6-653F5FD33F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5B11FC-6277-4267-94F8-EDC42FAE5F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46A8A3-509C-4240-BBE5-192027D9CA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B0F277-3D83-4A1B-B969-190C1B07D76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92A611-B259-40EB-8755-6FC0B0321C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BE68037-9C85-44AC-991E-9A0F921F71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45400EF-5F3E-4E0D-8990-EE2A5E5F1E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8568BB9-75DA-472C-9B09-FE21B79B07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789CCC1-DE86-404E-AE0A-70CBF7DEBF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2A79291-E3E5-4343-9B05-F33BE43A45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A00348D-D8F7-421E-AA0F-8BA955A1FA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22F47ED-2A30-410C-877E-8E43D3294AE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4E15E5C-BA6F-4E54-9035-344F875DD6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C027DF5-5341-4CF6-9766-445F07236B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F4C05B4-8F46-4B04-9196-B9DCBC5539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9B5DFFE-2CFA-49F9-97CB-07C83F932B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0FD998E-A0F7-4D9D-B8F6-D4D0E44953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3B229D8-9A9F-4C67-AEB1-972725E7C5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FDF7057-C226-4137-A47C-BF608ECA59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303B6A3-91B7-4AC9-BBF5-2A9171C8D8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D0188A7-E809-436B-BA46-7660BDDEEF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B9016F3-0F8B-48C0-AB4B-71D263DA87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B051C7E-0C5A-4511-897E-ED8C6FDFD5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2B176F4-17C8-418D-A755-3D974D635B6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CA39E50-B21A-447D-8090-80ED5A5AF5B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3BB9272-31B8-4571-80AB-B81658409CA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DE334F1-D377-4B44-BAAE-726897B454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B9DFF7A5-4B8D-41A1-8D12-1EB40108D12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EAB09CF-C7F9-4C6A-BB02-2FD1E3E4AA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F5857E6-3E0F-4D5E-BC65-DDB467251FE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6D9630F-85B5-483A-8770-24047A6CF18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1C0DC11-274B-45A3-888C-C8BC5B2DFE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E416368-FA02-4323-9E8A-BA88F1BEAE0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E4EF3CD-AA1D-42D1-9547-D605A50C0D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CB7112E-56C6-4154-A6FF-128A2A8733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F3E1967-1EF2-4776-BEAE-D254FE8263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E6B2DC3-564D-4B62-8881-0CAEE4B1AC4C}"/>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C67CFD6-A992-40C0-BB01-D8E4B078C4C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62EF1EA-CCF8-4908-B003-9E7CB3322C0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ED98770-8D1B-4D10-B1FD-2AF797484686}"/>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1497E17-A623-49A7-A7A3-9633399265B7}"/>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EBE6630-B3EE-4B1F-B7A4-EF55F9203229}"/>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71F87144-D9C3-4A8D-BFF5-1032165A213D}"/>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4F472671-1EC7-495C-8F9F-2D0E21D10EE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1830CC6-6E01-49F7-87D5-703BACE1EED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E66C3FC2-F904-4C9D-A243-40D114E5E73C}"/>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3D650953-C8F4-4F78-9B38-40075A0829E7}"/>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B1E9BE1-824F-4F46-BA8B-EEBB57A439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DF15C49-F4FA-4577-B1FF-E3F88A15F2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7FE4875-FBC2-4932-AEBB-43873D17C5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6183798-9C1C-44D7-AA44-FE5D78EF4E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12112D4-63CE-45D3-BB52-E219CA2450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89" name="楕円 88">
          <a:extLst>
            <a:ext uri="{FF2B5EF4-FFF2-40B4-BE49-F238E27FC236}">
              <a16:creationId xmlns:a16="http://schemas.microsoft.com/office/drawing/2014/main" id="{710AC28C-2359-41CB-8D9B-10736529B868}"/>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7F8576D-5A01-4CBF-B436-62DBA5356652}"/>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122555</xdr:rowOff>
    </xdr:from>
    <xdr:to>
      <xdr:col>20</xdr:col>
      <xdr:colOff>38100</xdr:colOff>
      <xdr:row>63</xdr:row>
      <xdr:rowOff>52705</xdr:rowOff>
    </xdr:to>
    <xdr:sp macro="" textlink="">
      <xdr:nvSpPr>
        <xdr:cNvPr id="91" name="楕円 90">
          <a:extLst>
            <a:ext uri="{FF2B5EF4-FFF2-40B4-BE49-F238E27FC236}">
              <a16:creationId xmlns:a16="http://schemas.microsoft.com/office/drawing/2014/main" id="{9B40932C-7C37-4B13-9E2B-CAFB35F7F5AC}"/>
            </a:ext>
          </a:extLst>
        </xdr:cNvPr>
        <xdr:cNvSpPr/>
      </xdr:nvSpPr>
      <xdr:spPr>
        <a:xfrm>
          <a:off x="3746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xdr:rowOff>
    </xdr:from>
    <xdr:to>
      <xdr:col>24</xdr:col>
      <xdr:colOff>63500</xdr:colOff>
      <xdr:row>63</xdr:row>
      <xdr:rowOff>34290</xdr:rowOff>
    </xdr:to>
    <xdr:cxnSp macro="">
      <xdr:nvCxnSpPr>
        <xdr:cNvPr id="92" name="直線コネクタ 91">
          <a:extLst>
            <a:ext uri="{FF2B5EF4-FFF2-40B4-BE49-F238E27FC236}">
              <a16:creationId xmlns:a16="http://schemas.microsoft.com/office/drawing/2014/main" id="{2B40CBD4-EE8B-41CA-AD26-FDD05CCB8969}"/>
            </a:ext>
          </a:extLst>
        </xdr:cNvPr>
        <xdr:cNvCxnSpPr/>
      </xdr:nvCxnSpPr>
      <xdr:spPr>
        <a:xfrm>
          <a:off x="3797300" y="108032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93" name="楕円 92">
          <a:extLst>
            <a:ext uri="{FF2B5EF4-FFF2-40B4-BE49-F238E27FC236}">
              <a16:creationId xmlns:a16="http://schemas.microsoft.com/office/drawing/2014/main" id="{BC36173F-DA2C-43E2-9DC8-E036C60C5203}"/>
            </a:ext>
          </a:extLst>
        </xdr:cNvPr>
        <xdr:cNvSpPr/>
      </xdr:nvSpPr>
      <xdr:spPr>
        <a:xfrm>
          <a:off x="2857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142875</xdr:rowOff>
    </xdr:from>
    <xdr:to>
      <xdr:col>19</xdr:col>
      <xdr:colOff>177800</xdr:colOff>
      <xdr:row>63</xdr:row>
      <xdr:rowOff>1905</xdr:rowOff>
    </xdr:to>
    <xdr:cxnSp macro="">
      <xdr:nvCxnSpPr>
        <xdr:cNvPr id="94" name="直線コネクタ 93">
          <a:extLst>
            <a:ext uri="{FF2B5EF4-FFF2-40B4-BE49-F238E27FC236}">
              <a16:creationId xmlns:a16="http://schemas.microsoft.com/office/drawing/2014/main" id="{07150984-CF85-4BE3-84B1-B5DFF8BE7D1D}"/>
            </a:ext>
          </a:extLst>
        </xdr:cNvPr>
        <xdr:cNvCxnSpPr/>
      </xdr:nvCxnSpPr>
      <xdr:spPr>
        <a:xfrm>
          <a:off x="2908300" y="107727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95" name="楕円 94">
          <a:extLst>
            <a:ext uri="{FF2B5EF4-FFF2-40B4-BE49-F238E27FC236}">
              <a16:creationId xmlns:a16="http://schemas.microsoft.com/office/drawing/2014/main" id="{C34A5C78-86D7-425C-A498-3A182E19EA1A}"/>
            </a:ext>
          </a:extLst>
        </xdr:cNvPr>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142875</xdr:rowOff>
    </xdr:to>
    <xdr:cxnSp macro="">
      <xdr:nvCxnSpPr>
        <xdr:cNvPr id="96" name="直線コネクタ 95">
          <a:extLst>
            <a:ext uri="{FF2B5EF4-FFF2-40B4-BE49-F238E27FC236}">
              <a16:creationId xmlns:a16="http://schemas.microsoft.com/office/drawing/2014/main" id="{7B3B4503-3D48-4CBA-A10D-FC26075AA39D}"/>
            </a:ext>
          </a:extLst>
        </xdr:cNvPr>
        <xdr:cNvCxnSpPr/>
      </xdr:nvCxnSpPr>
      <xdr:spPr>
        <a:xfrm>
          <a:off x="2019300" y="107099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97" name="楕円 96">
          <a:extLst>
            <a:ext uri="{FF2B5EF4-FFF2-40B4-BE49-F238E27FC236}">
              <a16:creationId xmlns:a16="http://schemas.microsoft.com/office/drawing/2014/main" id="{95E043AB-819B-492D-B07D-64F2C95940C0}"/>
            </a:ext>
          </a:extLst>
        </xdr:cNvPr>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80010</xdr:rowOff>
    </xdr:to>
    <xdr:cxnSp macro="">
      <xdr:nvCxnSpPr>
        <xdr:cNvPr id="98" name="直線コネクタ 97">
          <a:extLst>
            <a:ext uri="{FF2B5EF4-FFF2-40B4-BE49-F238E27FC236}">
              <a16:creationId xmlns:a16="http://schemas.microsoft.com/office/drawing/2014/main" id="{67D0E708-220E-4787-B0F9-7B09E653C6C5}"/>
            </a:ext>
          </a:extLst>
        </xdr:cNvPr>
        <xdr:cNvCxnSpPr/>
      </xdr:nvCxnSpPr>
      <xdr:spPr>
        <a:xfrm>
          <a:off x="1130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D8C00F8C-C6DE-46DE-8276-70B0D6424006}"/>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C5AB9688-20E6-438E-80E0-7D636089530A}"/>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E314D112-B032-4224-BE9B-CD93D4C92CD5}"/>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775D71CD-F138-4C06-AEEC-B2537CC13CD5}"/>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43832</xdr:rowOff>
    </xdr:from>
    <xdr:ext cx="405111" cy="259045"/>
    <xdr:sp macro="" textlink="">
      <xdr:nvSpPr>
        <xdr:cNvPr id="103" name="n_1mainValue【体育館・プール】&#10;有形固定資産減価償却率">
          <a:extLst>
            <a:ext uri="{FF2B5EF4-FFF2-40B4-BE49-F238E27FC236}">
              <a16:creationId xmlns:a16="http://schemas.microsoft.com/office/drawing/2014/main" id="{66B0D317-7BF0-43AB-80DC-B74B401279A6}"/>
            </a:ext>
          </a:extLst>
        </xdr:cNvPr>
        <xdr:cNvSpPr txBox="1"/>
      </xdr:nvSpPr>
      <xdr:spPr>
        <a:xfrm>
          <a:off x="35820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04" name="n_2mainValue【体育館・プール】&#10;有形固定資産減価償却率">
          <a:extLst>
            <a:ext uri="{FF2B5EF4-FFF2-40B4-BE49-F238E27FC236}">
              <a16:creationId xmlns:a16="http://schemas.microsoft.com/office/drawing/2014/main" id="{85B50E66-C900-4E77-A97D-CC01039D8469}"/>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105" name="n_3mainValue【体育館・プール】&#10;有形固定資産減価償却率">
          <a:extLst>
            <a:ext uri="{FF2B5EF4-FFF2-40B4-BE49-F238E27FC236}">
              <a16:creationId xmlns:a16="http://schemas.microsoft.com/office/drawing/2014/main" id="{0E38293D-0C67-4128-B246-507496614646}"/>
            </a:ext>
          </a:extLst>
        </xdr:cNvPr>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06" name="n_4mainValue【体育館・プール】&#10;有形固定資産減価償却率">
          <a:extLst>
            <a:ext uri="{FF2B5EF4-FFF2-40B4-BE49-F238E27FC236}">
              <a16:creationId xmlns:a16="http://schemas.microsoft.com/office/drawing/2014/main" id="{6AAAE344-6DF0-438B-9BBC-121C88E19859}"/>
            </a:ext>
          </a:extLst>
        </xdr:cNvPr>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402FC0-0E4C-40CE-BC49-88439CD85D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92D6CAF-AF16-4E40-8C22-193D7F5801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065D56D-4A52-4D91-BF7D-073B311D4B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53170C1-DD80-4BF0-9638-CE8F6071BB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34CA653-9652-4B24-BC20-59D39A6325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4622DE2-30F4-420F-908C-4CD0F1577D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2C6C9388-060B-49E4-8410-0A0FD179D8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5ED44575-306D-465E-9686-54BFDBD284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2161966-84D2-4083-BBD5-B59CE1D24E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CB2F2C0-3B14-4F0C-B988-939A6E5510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B3B846B-DE40-4C85-B832-434FDC214AC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70F677CC-0DAF-4E20-8B3F-4CD94AB0A1E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9A25F44A-48AD-45B8-AEF2-034483ED4C5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D1A25F1-191B-4BC8-A667-F9F14C632E3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DDB15E6-2689-4B41-A3F3-86A75B65F62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6A2A7A1B-8976-42AF-9BC0-AA600A35DE1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1B07BF3C-9D31-429A-8C02-F77F92FE7BA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4B288FB-A451-485A-99A0-C82FA871754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6363B35E-048F-4DA1-A09E-C302C3BF77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F294910D-E478-4D8D-AEB6-361714609D6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8864CDC-3C0E-40BD-BC54-6BAF63F4C7D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D08E3B82-D535-463D-A8E5-10136AC4827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1C02B4EF-EF5B-4848-BC70-072A6467EA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9E16966-EFED-4D2D-9FD2-733DEA47B79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2610EA1E-8512-4AB5-AB68-4CFCC7DF1C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7DD9F8EF-D389-4FF6-A6D5-0F3C6CB82A3D}"/>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64619A97-1DC8-4D9E-A011-DB99B662988E}"/>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C0E8CAF8-73B9-46D7-9F1B-4A2CC2E404CE}"/>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9740CE9F-1274-4448-B145-86598BE07D78}"/>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3AE49608-54C8-42EE-99E7-E3EEF5366D2E}"/>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D69ECF39-7131-48C8-9AD4-A763E7B9CBCF}"/>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C449B288-2C8A-4E7D-9E8A-CDE739E66F86}"/>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9155431F-5D1A-4F37-8961-EC693E600FBC}"/>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79CAFA3F-E6D2-4B86-80D8-2167AADC1EE4}"/>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21855AA8-C721-4307-98BC-21E4A44FA116}"/>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17E3EA4C-F5BB-4910-B2B4-E7423FDB23D5}"/>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60D4779-99F5-4C92-B6DC-DA2CAE7AA3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5589585-67E1-410E-B975-1BDA6A9E6CB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4E68C83-1370-4246-93A2-CE9C23B058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953AB18-68A2-49E1-8074-0383901B96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3638905-EEC1-401A-8377-90B6D27A2F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472</xdr:rowOff>
    </xdr:from>
    <xdr:to>
      <xdr:col>55</xdr:col>
      <xdr:colOff>50800</xdr:colOff>
      <xdr:row>62</xdr:row>
      <xdr:rowOff>102072</xdr:rowOff>
    </xdr:to>
    <xdr:sp macro="" textlink="">
      <xdr:nvSpPr>
        <xdr:cNvPr id="148" name="楕円 147">
          <a:extLst>
            <a:ext uri="{FF2B5EF4-FFF2-40B4-BE49-F238E27FC236}">
              <a16:creationId xmlns:a16="http://schemas.microsoft.com/office/drawing/2014/main" id="{CFD1EE40-ED22-4734-8666-F7259B9B5C67}"/>
            </a:ext>
          </a:extLst>
        </xdr:cNvPr>
        <xdr:cNvSpPr/>
      </xdr:nvSpPr>
      <xdr:spPr>
        <a:xfrm>
          <a:off x="10426700" y="106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23349</xdr:rowOff>
    </xdr:from>
    <xdr:ext cx="469744" cy="259045"/>
    <xdr:sp macro="" textlink="">
      <xdr:nvSpPr>
        <xdr:cNvPr id="149" name="【体育館・プール】&#10;一人当たり面積該当値テキスト">
          <a:extLst>
            <a:ext uri="{FF2B5EF4-FFF2-40B4-BE49-F238E27FC236}">
              <a16:creationId xmlns:a16="http://schemas.microsoft.com/office/drawing/2014/main" id="{DE239E59-4A74-4A44-A228-29DAC0786D72}"/>
            </a:ext>
          </a:extLst>
        </xdr:cNvPr>
        <xdr:cNvSpPr txBox="1"/>
      </xdr:nvSpPr>
      <xdr:spPr>
        <a:xfrm>
          <a:off x="10515600" y="1048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13535</xdr:rowOff>
    </xdr:from>
    <xdr:to>
      <xdr:col>50</xdr:col>
      <xdr:colOff>165100</xdr:colOff>
      <xdr:row>62</xdr:row>
      <xdr:rowOff>115135</xdr:rowOff>
    </xdr:to>
    <xdr:sp macro="" textlink="">
      <xdr:nvSpPr>
        <xdr:cNvPr id="150" name="楕円 149">
          <a:extLst>
            <a:ext uri="{FF2B5EF4-FFF2-40B4-BE49-F238E27FC236}">
              <a16:creationId xmlns:a16="http://schemas.microsoft.com/office/drawing/2014/main" id="{16BBCD8B-50AA-472A-A483-80D239C2765B}"/>
            </a:ext>
          </a:extLst>
        </xdr:cNvPr>
        <xdr:cNvSpPr/>
      </xdr:nvSpPr>
      <xdr:spPr>
        <a:xfrm>
          <a:off x="9588500" y="1064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51272</xdr:rowOff>
    </xdr:from>
    <xdr:to>
      <xdr:col>55</xdr:col>
      <xdr:colOff>0</xdr:colOff>
      <xdr:row>62</xdr:row>
      <xdr:rowOff>64335</xdr:rowOff>
    </xdr:to>
    <xdr:cxnSp macro="">
      <xdr:nvCxnSpPr>
        <xdr:cNvPr id="151" name="直線コネクタ 150">
          <a:extLst>
            <a:ext uri="{FF2B5EF4-FFF2-40B4-BE49-F238E27FC236}">
              <a16:creationId xmlns:a16="http://schemas.microsoft.com/office/drawing/2014/main" id="{2660BBAB-2B03-447E-8A63-7CC4106062DD}"/>
            </a:ext>
          </a:extLst>
        </xdr:cNvPr>
        <xdr:cNvCxnSpPr/>
      </xdr:nvCxnSpPr>
      <xdr:spPr>
        <a:xfrm flipV="1">
          <a:off x="9639300" y="1068117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23332</xdr:rowOff>
    </xdr:from>
    <xdr:to>
      <xdr:col>46</xdr:col>
      <xdr:colOff>38100</xdr:colOff>
      <xdr:row>62</xdr:row>
      <xdr:rowOff>124932</xdr:rowOff>
    </xdr:to>
    <xdr:sp macro="" textlink="">
      <xdr:nvSpPr>
        <xdr:cNvPr id="152" name="楕円 151">
          <a:extLst>
            <a:ext uri="{FF2B5EF4-FFF2-40B4-BE49-F238E27FC236}">
              <a16:creationId xmlns:a16="http://schemas.microsoft.com/office/drawing/2014/main" id="{2AF6AB32-EABD-4324-AF57-70237758D62F}"/>
            </a:ext>
          </a:extLst>
        </xdr:cNvPr>
        <xdr:cNvSpPr/>
      </xdr:nvSpPr>
      <xdr:spPr>
        <a:xfrm>
          <a:off x="8699500" y="106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64335</xdr:rowOff>
    </xdr:from>
    <xdr:to>
      <xdr:col>50</xdr:col>
      <xdr:colOff>114300</xdr:colOff>
      <xdr:row>62</xdr:row>
      <xdr:rowOff>74132</xdr:rowOff>
    </xdr:to>
    <xdr:cxnSp macro="">
      <xdr:nvCxnSpPr>
        <xdr:cNvPr id="153" name="直線コネクタ 152">
          <a:extLst>
            <a:ext uri="{FF2B5EF4-FFF2-40B4-BE49-F238E27FC236}">
              <a16:creationId xmlns:a16="http://schemas.microsoft.com/office/drawing/2014/main" id="{68FA9E0E-6A7F-43EF-8D9D-B5B22649DFCA}"/>
            </a:ext>
          </a:extLst>
        </xdr:cNvPr>
        <xdr:cNvCxnSpPr/>
      </xdr:nvCxnSpPr>
      <xdr:spPr>
        <a:xfrm flipV="1">
          <a:off x="8750300" y="1069423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43580</xdr:rowOff>
    </xdr:from>
    <xdr:to>
      <xdr:col>41</xdr:col>
      <xdr:colOff>101600</xdr:colOff>
      <xdr:row>60</xdr:row>
      <xdr:rowOff>145180</xdr:rowOff>
    </xdr:to>
    <xdr:sp macro="" textlink="">
      <xdr:nvSpPr>
        <xdr:cNvPr id="154" name="楕円 153">
          <a:extLst>
            <a:ext uri="{FF2B5EF4-FFF2-40B4-BE49-F238E27FC236}">
              <a16:creationId xmlns:a16="http://schemas.microsoft.com/office/drawing/2014/main" id="{9F7C20CC-7DA2-431B-A501-64CDFBDDF139}"/>
            </a:ext>
          </a:extLst>
        </xdr:cNvPr>
        <xdr:cNvSpPr/>
      </xdr:nvSpPr>
      <xdr:spPr>
        <a:xfrm>
          <a:off x="7810500" y="103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94380</xdr:rowOff>
    </xdr:from>
    <xdr:to>
      <xdr:col>45</xdr:col>
      <xdr:colOff>177800</xdr:colOff>
      <xdr:row>62</xdr:row>
      <xdr:rowOff>74132</xdr:rowOff>
    </xdr:to>
    <xdr:cxnSp macro="">
      <xdr:nvCxnSpPr>
        <xdr:cNvPr id="155" name="直線コネクタ 154">
          <a:extLst>
            <a:ext uri="{FF2B5EF4-FFF2-40B4-BE49-F238E27FC236}">
              <a16:creationId xmlns:a16="http://schemas.microsoft.com/office/drawing/2014/main" id="{ABFAE9D7-AF56-424A-8785-C0C3FAEBFECD}"/>
            </a:ext>
          </a:extLst>
        </xdr:cNvPr>
        <xdr:cNvCxnSpPr/>
      </xdr:nvCxnSpPr>
      <xdr:spPr>
        <a:xfrm>
          <a:off x="7861300" y="10381380"/>
          <a:ext cx="889000" cy="3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62847</xdr:rowOff>
    </xdr:from>
    <xdr:to>
      <xdr:col>36</xdr:col>
      <xdr:colOff>165100</xdr:colOff>
      <xdr:row>60</xdr:row>
      <xdr:rowOff>164447</xdr:rowOff>
    </xdr:to>
    <xdr:sp macro="" textlink="">
      <xdr:nvSpPr>
        <xdr:cNvPr id="156" name="楕円 155">
          <a:extLst>
            <a:ext uri="{FF2B5EF4-FFF2-40B4-BE49-F238E27FC236}">
              <a16:creationId xmlns:a16="http://schemas.microsoft.com/office/drawing/2014/main" id="{4E44D416-255B-4029-B94C-BE70A68433CA}"/>
            </a:ext>
          </a:extLst>
        </xdr:cNvPr>
        <xdr:cNvSpPr/>
      </xdr:nvSpPr>
      <xdr:spPr>
        <a:xfrm>
          <a:off x="6921500" y="10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94380</xdr:rowOff>
    </xdr:from>
    <xdr:to>
      <xdr:col>41</xdr:col>
      <xdr:colOff>50800</xdr:colOff>
      <xdr:row>60</xdr:row>
      <xdr:rowOff>113647</xdr:rowOff>
    </xdr:to>
    <xdr:cxnSp macro="">
      <xdr:nvCxnSpPr>
        <xdr:cNvPr id="157" name="直線コネクタ 156">
          <a:extLst>
            <a:ext uri="{FF2B5EF4-FFF2-40B4-BE49-F238E27FC236}">
              <a16:creationId xmlns:a16="http://schemas.microsoft.com/office/drawing/2014/main" id="{A121247C-6586-44A9-8B16-AF8FFB12F584}"/>
            </a:ext>
          </a:extLst>
        </xdr:cNvPr>
        <xdr:cNvCxnSpPr/>
      </xdr:nvCxnSpPr>
      <xdr:spPr>
        <a:xfrm flipV="1">
          <a:off x="6972300" y="10381380"/>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F05D96F6-423A-47E3-8A2F-0CEC0B8DF1E6}"/>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641A3C7D-037F-400C-BB6A-E1894EBF4DC2}"/>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DA7E3D59-AE73-4687-A508-0E11E9CF0DCB}"/>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063C62E7-2862-4DD3-8DC5-233C7C24394A}"/>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131662</xdr:rowOff>
    </xdr:from>
    <xdr:ext cx="469744" cy="259045"/>
    <xdr:sp macro="" textlink="">
      <xdr:nvSpPr>
        <xdr:cNvPr id="162" name="n_1mainValue【体育館・プール】&#10;一人当たり面積">
          <a:extLst>
            <a:ext uri="{FF2B5EF4-FFF2-40B4-BE49-F238E27FC236}">
              <a16:creationId xmlns:a16="http://schemas.microsoft.com/office/drawing/2014/main" id="{83267E26-9192-4CB0-B816-EC1F4A889C64}"/>
            </a:ext>
          </a:extLst>
        </xdr:cNvPr>
        <xdr:cNvSpPr txBox="1"/>
      </xdr:nvSpPr>
      <xdr:spPr>
        <a:xfrm>
          <a:off x="93917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141459</xdr:rowOff>
    </xdr:from>
    <xdr:ext cx="469744" cy="259045"/>
    <xdr:sp macro="" textlink="">
      <xdr:nvSpPr>
        <xdr:cNvPr id="163" name="n_2mainValue【体育館・プール】&#10;一人当たり面積">
          <a:extLst>
            <a:ext uri="{FF2B5EF4-FFF2-40B4-BE49-F238E27FC236}">
              <a16:creationId xmlns:a16="http://schemas.microsoft.com/office/drawing/2014/main" id="{E6FBCE4C-B517-4387-A010-500779E6DC52}"/>
            </a:ext>
          </a:extLst>
        </xdr:cNvPr>
        <xdr:cNvSpPr txBox="1"/>
      </xdr:nvSpPr>
      <xdr:spPr>
        <a:xfrm>
          <a:off x="8515427" y="1042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161707</xdr:rowOff>
    </xdr:from>
    <xdr:ext cx="469744" cy="259045"/>
    <xdr:sp macro="" textlink="">
      <xdr:nvSpPr>
        <xdr:cNvPr id="164" name="n_3mainValue【体育館・プール】&#10;一人当たり面積">
          <a:extLst>
            <a:ext uri="{FF2B5EF4-FFF2-40B4-BE49-F238E27FC236}">
              <a16:creationId xmlns:a16="http://schemas.microsoft.com/office/drawing/2014/main" id="{96F91AE1-4141-4BF0-A3EE-6268BAE986D1}"/>
            </a:ext>
          </a:extLst>
        </xdr:cNvPr>
        <xdr:cNvSpPr txBox="1"/>
      </xdr:nvSpPr>
      <xdr:spPr>
        <a:xfrm>
          <a:off x="7626427" y="1010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9524</xdr:rowOff>
    </xdr:from>
    <xdr:ext cx="469744" cy="259045"/>
    <xdr:sp macro="" textlink="">
      <xdr:nvSpPr>
        <xdr:cNvPr id="165" name="n_4mainValue【体育館・プール】&#10;一人当たり面積">
          <a:extLst>
            <a:ext uri="{FF2B5EF4-FFF2-40B4-BE49-F238E27FC236}">
              <a16:creationId xmlns:a16="http://schemas.microsoft.com/office/drawing/2014/main" id="{85F31C95-E21D-4646-AB42-93DF9F95888A}"/>
            </a:ext>
          </a:extLst>
        </xdr:cNvPr>
        <xdr:cNvSpPr txBox="1"/>
      </xdr:nvSpPr>
      <xdr:spPr>
        <a:xfrm>
          <a:off x="6737427" y="101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C7202A6-9F10-40D9-9F20-288FF35C6D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11B1B97B-2DF8-4FB7-8239-DEE6893779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51623B6F-9155-49C9-935D-B62A8C12BD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660C7259-16FA-4D1F-A12B-321F0859FE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CE35DE7D-B8F1-4589-B22A-9063384DE8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28527844-47BB-4A62-B7FF-E4FACF0D7C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FAB38B9F-55C5-4110-A7A2-049D1F0856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B9D7EDD3-26BD-44AF-836D-419B6DE0076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857398F5-C22E-48C1-9C34-15713D2A1D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E99D9203-29F0-4103-9ADD-B8459146E1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19F7C050-9985-4F17-8766-E2743B0E0F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449150B4-E4AA-4858-9366-5CFC7EE2B9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5AD86F3-B781-45A6-A87E-C12C9C0834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CAB7F76B-2403-40B6-8B05-54000F5A2F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8097AA4C-201A-4FE8-8FD7-5BBCCFA499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CC3C6EDA-A3A1-4C2C-9D76-1CA5D53C6F8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5C9DEE7D-774A-4313-A8F1-B4CC6442C2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E777527D-E432-4441-8267-07123F61AE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74245141-6561-4A15-8C85-F34E6D3BCA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6B8C90AF-47EB-47CB-A270-5CB49D8DC8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31682D93-3396-4961-A128-B0CA28FB3B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1A1BABDA-ACE4-4D14-A8B9-22705FF5CE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EBE1D66-A26D-4D1D-B3E4-D96922DB08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A834807D-3647-4000-8AA6-8EEACCD964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B5029127-2D21-40EE-B950-A9EA9A3D42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BEFC2960-695E-49AD-94D1-E55965AA60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117EB024-D18A-4D99-AD07-9A07330ECA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7BC8D1EF-D571-4DF9-AFE0-1C1B90BAD9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60759940-F45A-4A59-91DB-0443F6876A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DD857DFE-A38C-487C-A1A0-DA149819B3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E961AF3-C3A9-49AE-8FB2-F050DA1007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67B7E6F3-EA7D-4617-AF46-6323ED15FF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6BC2CE94-EC18-4FC5-A2C4-FBDFF626EB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3781023D-F281-4A80-8126-5D767B7F04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C6BDA4BE-D897-4BD8-BB96-A3BB26A63F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D6A85BDE-C199-410B-9E15-9D747398F0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36BF7D85-BA27-45D3-9C37-C640189F3D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69B28F86-F17E-4109-9A6C-53F2AC0868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F60ED521-C74D-4E5B-A6A1-DE1AEB668C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C54FDBC8-5A27-4E99-BAF4-95069FE203B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1F21E0B1-8444-43F7-819C-6D376109FC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021554F2-0AF6-470D-B450-4B6C1B4CFC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DCC10379-B70C-4D39-9C41-CEE1BFC5B2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7D447CA1-96B1-468D-8E29-A6FED147E5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0EC9131F-2312-4F27-9BE3-187BDC2D4A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FCCB94E3-A775-4B1F-BF44-4B961AF94E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110903D4-B634-4A45-B54B-AFF1CAD3B8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3D8A5A38-F127-40B5-B0D1-39FF34843AF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A32AA38D-CF87-462C-9616-BAF699DB7C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2FAA8D62-409D-4B6B-8C2C-245AEB14B0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2CEADB51-11A8-400C-A87A-01D979F802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31F0735E-82BE-470A-81EF-86D6DFAA2AC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D961A0B2-EDCF-4BDE-80E3-53A1ABD856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D8D2DCB2-787F-43BD-A423-A66035038D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85AEB7D0-81BA-4A16-830C-E96AA7D743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61510613-800A-4128-952F-4E5AB12CF7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D3B826C0-3799-4FAA-B297-AA1288155A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B772D0D3-4A05-425A-9631-B38A054F63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4A89E915-51CB-4E7C-84CA-1BC4628EAD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CC749351-373E-45C8-B856-423287999F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6A13144B-57E8-4278-8DA1-129882BD45A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FB3612EB-9E55-41AE-B13D-2582AE58FDC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992C9AC2-F551-40E5-A785-806222A5E8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95B20BC5-A0F4-4A34-B7C7-FB25F97FB5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833D5CB9-59A5-48C6-871B-2A56846ABD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A2AF1989-A3E7-4377-97E1-42AC9D99D01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78163566-5654-4962-AB4D-DA87E5F00EA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E982835B-A5AB-4B17-9602-3E7CB4BC121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32EB695F-DB93-47AC-ACCA-103A80476F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18AC04F8-BEA2-4F0A-A9BB-AF92916CCF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F5052717-DDE3-4948-9B98-95B6017A0F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55D5B3D0-5A57-4B29-B5B7-C45658C1EE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238" name="直線コネクタ 237">
          <a:extLst>
            <a:ext uri="{FF2B5EF4-FFF2-40B4-BE49-F238E27FC236}">
              <a16:creationId xmlns:a16="http://schemas.microsoft.com/office/drawing/2014/main" id="{0D8F1F9F-5A3F-48D6-9DE4-271F28B957B7}"/>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9" name="【保健センター・保健所】&#10;有形固定資産減価償却率最小値テキスト">
          <a:extLst>
            <a:ext uri="{FF2B5EF4-FFF2-40B4-BE49-F238E27FC236}">
              <a16:creationId xmlns:a16="http://schemas.microsoft.com/office/drawing/2014/main" id="{FCA884D3-5F89-4AE0-BAE8-E144DC8BAC0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40" name="直線コネクタ 239">
          <a:extLst>
            <a:ext uri="{FF2B5EF4-FFF2-40B4-BE49-F238E27FC236}">
              <a16:creationId xmlns:a16="http://schemas.microsoft.com/office/drawing/2014/main" id="{B8A3FB3C-D976-43DB-83E1-E3298A2C72F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FA973B8F-035C-4B81-A0AB-5F0281EB1AD1}"/>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242" name="直線コネクタ 241">
          <a:extLst>
            <a:ext uri="{FF2B5EF4-FFF2-40B4-BE49-F238E27FC236}">
              <a16:creationId xmlns:a16="http://schemas.microsoft.com/office/drawing/2014/main" id="{0CD32E1F-C7AD-4311-90AF-8A178EC8281C}"/>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705FB908-B472-49D4-8C5D-42AF09B5BFD8}"/>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244" name="フローチャート: 判断 243">
          <a:extLst>
            <a:ext uri="{FF2B5EF4-FFF2-40B4-BE49-F238E27FC236}">
              <a16:creationId xmlns:a16="http://schemas.microsoft.com/office/drawing/2014/main" id="{B8B449CA-144B-442E-BFE7-9DF6AB4A293C}"/>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245" name="フローチャート: 判断 244">
          <a:extLst>
            <a:ext uri="{FF2B5EF4-FFF2-40B4-BE49-F238E27FC236}">
              <a16:creationId xmlns:a16="http://schemas.microsoft.com/office/drawing/2014/main" id="{619A6D66-292C-4198-BA23-0B2AD8334A8F}"/>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246" name="フローチャート: 判断 245">
          <a:extLst>
            <a:ext uri="{FF2B5EF4-FFF2-40B4-BE49-F238E27FC236}">
              <a16:creationId xmlns:a16="http://schemas.microsoft.com/office/drawing/2014/main" id="{4BFE1FFD-F2B5-4422-B8E0-3049B681762B}"/>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247" name="フローチャート: 判断 246">
          <a:extLst>
            <a:ext uri="{FF2B5EF4-FFF2-40B4-BE49-F238E27FC236}">
              <a16:creationId xmlns:a16="http://schemas.microsoft.com/office/drawing/2014/main" id="{AEB063B9-CB4C-46CF-8443-2A7DBEED2559}"/>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248" name="フローチャート: 判断 247">
          <a:extLst>
            <a:ext uri="{FF2B5EF4-FFF2-40B4-BE49-F238E27FC236}">
              <a16:creationId xmlns:a16="http://schemas.microsoft.com/office/drawing/2014/main" id="{1F452FA6-9B91-4024-8518-FEE9663BE267}"/>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7F7676B-F7E6-4832-81B0-730B9A82CB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A3C39C90-1E58-4F8F-B515-919B0E35B5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3A4482E-7AAA-475D-B6AD-D59849B70F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AEDAEC0-85B1-43EA-8FCE-C9BF169C81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CC8AC693-327D-47F3-9CDD-47411D4A97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254" name="楕円 253">
          <a:extLst>
            <a:ext uri="{FF2B5EF4-FFF2-40B4-BE49-F238E27FC236}">
              <a16:creationId xmlns:a16="http://schemas.microsoft.com/office/drawing/2014/main" id="{897D3A26-97E6-42BE-8820-52EBBBC615C1}"/>
            </a:ext>
          </a:extLst>
        </xdr:cNvPr>
        <xdr:cNvSpPr/>
      </xdr:nvSpPr>
      <xdr:spPr>
        <a:xfrm>
          <a:off x="16268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47642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16095A53-0B27-45BB-99AA-E82C2EC5616D}"/>
            </a:ext>
          </a:extLst>
        </xdr:cNvPr>
        <xdr:cNvSpPr txBox="1"/>
      </xdr:nvSpPr>
      <xdr:spPr>
        <a:xfrm>
          <a:off x="16357600"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256" name="楕円 255">
          <a:extLst>
            <a:ext uri="{FF2B5EF4-FFF2-40B4-BE49-F238E27FC236}">
              <a16:creationId xmlns:a16="http://schemas.microsoft.com/office/drawing/2014/main" id="{050B2E3D-FC38-49C1-85C6-6C9204400DEE}"/>
            </a:ext>
          </a:extLst>
        </xdr:cNvPr>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120015</xdr:rowOff>
    </xdr:to>
    <xdr:cxnSp macro="">
      <xdr:nvCxnSpPr>
        <xdr:cNvPr id="257" name="直線コネクタ 256">
          <a:extLst>
            <a:ext uri="{FF2B5EF4-FFF2-40B4-BE49-F238E27FC236}">
              <a16:creationId xmlns:a16="http://schemas.microsoft.com/office/drawing/2014/main" id="{4F7BAE51-A69E-436C-8DA7-3830A9309CF5}"/>
            </a:ext>
          </a:extLst>
        </xdr:cNvPr>
        <xdr:cNvCxnSpPr/>
      </xdr:nvCxnSpPr>
      <xdr:spPr>
        <a:xfrm>
          <a:off x="15481300" y="101917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153035</xdr:rowOff>
    </xdr:from>
    <xdr:to>
      <xdr:col>76</xdr:col>
      <xdr:colOff>165100</xdr:colOff>
      <xdr:row>59</xdr:row>
      <xdr:rowOff>83185</xdr:rowOff>
    </xdr:to>
    <xdr:sp macro="" textlink="">
      <xdr:nvSpPr>
        <xdr:cNvPr id="258" name="楕円 257">
          <a:extLst>
            <a:ext uri="{FF2B5EF4-FFF2-40B4-BE49-F238E27FC236}">
              <a16:creationId xmlns:a16="http://schemas.microsoft.com/office/drawing/2014/main" id="{930D3BA6-FB2A-430F-9DFA-BEA82D3A30C2}"/>
            </a:ext>
          </a:extLst>
        </xdr:cNvPr>
        <xdr:cNvSpPr/>
      </xdr:nvSpPr>
      <xdr:spPr>
        <a:xfrm>
          <a:off x="14541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32385</xdr:rowOff>
    </xdr:from>
    <xdr:to>
      <xdr:col>81</xdr:col>
      <xdr:colOff>50800</xdr:colOff>
      <xdr:row>59</xdr:row>
      <xdr:rowOff>76200</xdr:rowOff>
    </xdr:to>
    <xdr:cxnSp macro="">
      <xdr:nvCxnSpPr>
        <xdr:cNvPr id="259" name="直線コネクタ 258">
          <a:extLst>
            <a:ext uri="{FF2B5EF4-FFF2-40B4-BE49-F238E27FC236}">
              <a16:creationId xmlns:a16="http://schemas.microsoft.com/office/drawing/2014/main" id="{0599F48D-0971-4FA4-B187-709FA1C856C9}"/>
            </a:ext>
          </a:extLst>
        </xdr:cNvPr>
        <xdr:cNvCxnSpPr/>
      </xdr:nvCxnSpPr>
      <xdr:spPr>
        <a:xfrm>
          <a:off x="14592300" y="10147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260" name="楕円 259">
          <a:extLst>
            <a:ext uri="{FF2B5EF4-FFF2-40B4-BE49-F238E27FC236}">
              <a16:creationId xmlns:a16="http://schemas.microsoft.com/office/drawing/2014/main" id="{1B6DACF5-01AA-414B-802D-306032721F6F}"/>
            </a:ext>
          </a:extLst>
        </xdr:cNvPr>
        <xdr:cNvSpPr/>
      </xdr:nvSpPr>
      <xdr:spPr>
        <a:xfrm>
          <a:off x="13652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32385</xdr:rowOff>
    </xdr:to>
    <xdr:cxnSp macro="">
      <xdr:nvCxnSpPr>
        <xdr:cNvPr id="261" name="直線コネクタ 260">
          <a:extLst>
            <a:ext uri="{FF2B5EF4-FFF2-40B4-BE49-F238E27FC236}">
              <a16:creationId xmlns:a16="http://schemas.microsoft.com/office/drawing/2014/main" id="{7B008B49-3621-417A-A277-B541F85DFA85}"/>
            </a:ext>
          </a:extLst>
        </xdr:cNvPr>
        <xdr:cNvCxnSpPr/>
      </xdr:nvCxnSpPr>
      <xdr:spPr>
        <a:xfrm>
          <a:off x="13703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84455</xdr:rowOff>
    </xdr:from>
    <xdr:to>
      <xdr:col>67</xdr:col>
      <xdr:colOff>101600</xdr:colOff>
      <xdr:row>59</xdr:row>
      <xdr:rowOff>14605</xdr:rowOff>
    </xdr:to>
    <xdr:sp macro="" textlink="">
      <xdr:nvSpPr>
        <xdr:cNvPr id="262" name="楕円 261">
          <a:extLst>
            <a:ext uri="{FF2B5EF4-FFF2-40B4-BE49-F238E27FC236}">
              <a16:creationId xmlns:a16="http://schemas.microsoft.com/office/drawing/2014/main" id="{3CEA59F9-976E-41C3-94F0-11CAA4D50790}"/>
            </a:ext>
          </a:extLst>
        </xdr:cNvPr>
        <xdr:cNvSpPr/>
      </xdr:nvSpPr>
      <xdr:spPr>
        <a:xfrm>
          <a:off x="12763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135255</xdr:rowOff>
    </xdr:from>
    <xdr:to>
      <xdr:col>71</xdr:col>
      <xdr:colOff>177800</xdr:colOff>
      <xdr:row>58</xdr:row>
      <xdr:rowOff>169545</xdr:rowOff>
    </xdr:to>
    <xdr:cxnSp macro="">
      <xdr:nvCxnSpPr>
        <xdr:cNvPr id="263" name="直線コネクタ 262">
          <a:extLst>
            <a:ext uri="{FF2B5EF4-FFF2-40B4-BE49-F238E27FC236}">
              <a16:creationId xmlns:a16="http://schemas.microsoft.com/office/drawing/2014/main" id="{ABFFDDA2-E9F7-4390-8A72-894C27E7CB5F}"/>
            </a:ext>
          </a:extLst>
        </xdr:cNvPr>
        <xdr:cNvCxnSpPr/>
      </xdr:nvCxnSpPr>
      <xdr:spPr>
        <a:xfrm>
          <a:off x="12814300" y="10079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8F828586-50F7-486F-AF36-1FD80F3D7024}"/>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23B77627-D4B0-49F6-8657-CB9DD9B3B40D}"/>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74917F92-20D4-48B1-8B85-2B33B4B36D0A}"/>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7252773B-F557-4A39-9BF1-98D830361357}"/>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118127</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677502B5-0E79-4A1A-993F-7DCF474ECA71}"/>
            </a:ext>
          </a:extLst>
        </xdr:cNvPr>
        <xdr:cNvSpPr txBox="1"/>
      </xdr:nvSpPr>
      <xdr:spPr>
        <a:xfrm>
          <a:off x="152660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74312</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6EE3E172-7993-40D0-B2E9-1CC691CE4D18}"/>
            </a:ext>
          </a:extLst>
        </xdr:cNvPr>
        <xdr:cNvSpPr txBox="1"/>
      </xdr:nvSpPr>
      <xdr:spPr>
        <a:xfrm>
          <a:off x="14389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65422</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6C80767B-A3EC-47E5-B246-CC8AD7FB0B00}"/>
            </a:ext>
          </a:extLst>
        </xdr:cNvPr>
        <xdr:cNvSpPr txBox="1"/>
      </xdr:nvSpPr>
      <xdr:spPr>
        <a:xfrm>
          <a:off x="13500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31132</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F6D98787-DF48-40A0-9160-6356FAE5483C}"/>
            </a:ext>
          </a:extLst>
        </xdr:cNvPr>
        <xdr:cNvSpPr txBox="1"/>
      </xdr:nvSpPr>
      <xdr:spPr>
        <a:xfrm>
          <a:off x="12611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EF4CA601-1D82-4676-8D01-9D44DBCBC7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13074195-70CC-497A-BD1C-7A5FD4B4D6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111DB6ED-A1E5-4B7F-9014-BBD4E9E102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B9C737AA-F7E5-4D41-9271-ABD833F782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61C7EE99-E2EA-470A-849D-CAF19DB3C2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BB07C010-8920-4B11-9FBD-18BAEB6877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11E9910F-683C-4A4E-B426-7D8916EB53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51609645-506C-4D74-8645-B2E445A7C7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71AF0C98-1621-433F-A9D9-D5BC740C62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3B4C692B-1EB5-4C05-BBE4-01E04B542D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82" name="直線コネクタ 281">
          <a:extLst>
            <a:ext uri="{FF2B5EF4-FFF2-40B4-BE49-F238E27FC236}">
              <a16:creationId xmlns:a16="http://schemas.microsoft.com/office/drawing/2014/main" id="{102B84DC-190B-4AEF-BD11-6303B06EBA1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83" name="テキスト ボックス 282">
          <a:extLst>
            <a:ext uri="{FF2B5EF4-FFF2-40B4-BE49-F238E27FC236}">
              <a16:creationId xmlns:a16="http://schemas.microsoft.com/office/drawing/2014/main" id="{0BEFB50B-DD1A-4941-B499-6946A2FA991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4" name="直線コネクタ 283">
          <a:extLst>
            <a:ext uri="{FF2B5EF4-FFF2-40B4-BE49-F238E27FC236}">
              <a16:creationId xmlns:a16="http://schemas.microsoft.com/office/drawing/2014/main" id="{61669C61-3818-4916-B0B8-F69393FCD7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5" name="テキスト ボックス 284">
          <a:extLst>
            <a:ext uri="{FF2B5EF4-FFF2-40B4-BE49-F238E27FC236}">
              <a16:creationId xmlns:a16="http://schemas.microsoft.com/office/drawing/2014/main" id="{ECFE0A21-820D-440B-91C5-2BDE40EC6E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86" name="直線コネクタ 285">
          <a:extLst>
            <a:ext uri="{FF2B5EF4-FFF2-40B4-BE49-F238E27FC236}">
              <a16:creationId xmlns:a16="http://schemas.microsoft.com/office/drawing/2014/main" id="{279C8799-CAA0-4A87-AA69-0BEE7264B0B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87" name="テキスト ボックス 286">
          <a:extLst>
            <a:ext uri="{FF2B5EF4-FFF2-40B4-BE49-F238E27FC236}">
              <a16:creationId xmlns:a16="http://schemas.microsoft.com/office/drawing/2014/main" id="{810E1234-6BE4-414C-8E78-486E0641A51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8" name="直線コネクタ 287">
          <a:extLst>
            <a:ext uri="{FF2B5EF4-FFF2-40B4-BE49-F238E27FC236}">
              <a16:creationId xmlns:a16="http://schemas.microsoft.com/office/drawing/2014/main" id="{DA69D3C8-13AA-48E5-BF9A-24CB366498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9" name="テキスト ボックス 288">
          <a:extLst>
            <a:ext uri="{FF2B5EF4-FFF2-40B4-BE49-F238E27FC236}">
              <a16:creationId xmlns:a16="http://schemas.microsoft.com/office/drawing/2014/main" id="{D8ED38A6-EE41-4A70-BF2E-AC16A2AC34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0" name="【保健センター・保健所】&#10;一人当たり面積グラフ枠">
          <a:extLst>
            <a:ext uri="{FF2B5EF4-FFF2-40B4-BE49-F238E27FC236}">
              <a16:creationId xmlns:a16="http://schemas.microsoft.com/office/drawing/2014/main" id="{0BCEEA55-A66C-497C-8031-6F8DEB9018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291" name="直線コネクタ 290">
          <a:extLst>
            <a:ext uri="{FF2B5EF4-FFF2-40B4-BE49-F238E27FC236}">
              <a16:creationId xmlns:a16="http://schemas.microsoft.com/office/drawing/2014/main" id="{0009C6FA-DC47-4BB7-BD5D-71A901922C2B}"/>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92" name="【保健センター・保健所】&#10;一人当たり面積最小値テキスト">
          <a:extLst>
            <a:ext uri="{FF2B5EF4-FFF2-40B4-BE49-F238E27FC236}">
              <a16:creationId xmlns:a16="http://schemas.microsoft.com/office/drawing/2014/main" id="{1601002B-9836-4CD4-A6E5-29C34931F3CB}"/>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93" name="直線コネクタ 292">
          <a:extLst>
            <a:ext uri="{FF2B5EF4-FFF2-40B4-BE49-F238E27FC236}">
              <a16:creationId xmlns:a16="http://schemas.microsoft.com/office/drawing/2014/main" id="{29ABEB05-546B-4DAB-B6FF-22352B338216}"/>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294" name="【保健センター・保健所】&#10;一人当たり面積最大値テキスト">
          <a:extLst>
            <a:ext uri="{FF2B5EF4-FFF2-40B4-BE49-F238E27FC236}">
              <a16:creationId xmlns:a16="http://schemas.microsoft.com/office/drawing/2014/main" id="{5D853C53-998A-4448-BFDD-8877F6FFA648}"/>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295" name="直線コネクタ 294">
          <a:extLst>
            <a:ext uri="{FF2B5EF4-FFF2-40B4-BE49-F238E27FC236}">
              <a16:creationId xmlns:a16="http://schemas.microsoft.com/office/drawing/2014/main" id="{9A8D4DF3-69C2-49BB-B36D-4A1EBD6B1409}"/>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296" name="【保健センター・保健所】&#10;一人当たり面積平均値テキスト">
          <a:extLst>
            <a:ext uri="{FF2B5EF4-FFF2-40B4-BE49-F238E27FC236}">
              <a16:creationId xmlns:a16="http://schemas.microsoft.com/office/drawing/2014/main" id="{A63FD133-AD25-4948-A01E-8ADEDB3B22A2}"/>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297" name="フローチャート: 判断 296">
          <a:extLst>
            <a:ext uri="{FF2B5EF4-FFF2-40B4-BE49-F238E27FC236}">
              <a16:creationId xmlns:a16="http://schemas.microsoft.com/office/drawing/2014/main" id="{FBB2B90E-2E67-4F14-ABC6-BD8C7BC566A8}"/>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298" name="フローチャート: 判断 297">
          <a:extLst>
            <a:ext uri="{FF2B5EF4-FFF2-40B4-BE49-F238E27FC236}">
              <a16:creationId xmlns:a16="http://schemas.microsoft.com/office/drawing/2014/main" id="{11415F13-14CA-42B7-9CC9-3F02249A1B15}"/>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299" name="フローチャート: 判断 298">
          <a:extLst>
            <a:ext uri="{FF2B5EF4-FFF2-40B4-BE49-F238E27FC236}">
              <a16:creationId xmlns:a16="http://schemas.microsoft.com/office/drawing/2014/main" id="{6988CA67-9F81-4E61-B769-668E91698591}"/>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00" name="フローチャート: 判断 299">
          <a:extLst>
            <a:ext uri="{FF2B5EF4-FFF2-40B4-BE49-F238E27FC236}">
              <a16:creationId xmlns:a16="http://schemas.microsoft.com/office/drawing/2014/main" id="{BB5C04D2-3854-43DB-A678-5DB15B3D761A}"/>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01" name="フローチャート: 判断 300">
          <a:extLst>
            <a:ext uri="{FF2B5EF4-FFF2-40B4-BE49-F238E27FC236}">
              <a16:creationId xmlns:a16="http://schemas.microsoft.com/office/drawing/2014/main" id="{6860B85B-C6BA-4AA2-8DB3-F0E4DF08C94B}"/>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3ECD53D6-85BD-42E6-9345-94A7DA5AC2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4FFDF230-EB6B-4008-B84D-9F844BD567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7CC5FFAD-7BD1-4449-8308-776D3ED434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7FE135C3-D263-47DF-A3BC-E22CB09885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B2585DBC-7BBD-48F0-ACFC-9B545FCA02D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2349</xdr:rowOff>
    </xdr:from>
    <xdr:to>
      <xdr:col>116</xdr:col>
      <xdr:colOff>114300</xdr:colOff>
      <xdr:row>61</xdr:row>
      <xdr:rowOff>103949</xdr:rowOff>
    </xdr:to>
    <xdr:sp macro="" textlink="">
      <xdr:nvSpPr>
        <xdr:cNvPr id="307" name="楕円 306">
          <a:extLst>
            <a:ext uri="{FF2B5EF4-FFF2-40B4-BE49-F238E27FC236}">
              <a16:creationId xmlns:a16="http://schemas.microsoft.com/office/drawing/2014/main" id="{1AC61CEE-5371-4886-BA19-C93CFFB9A5AE}"/>
            </a:ext>
          </a:extLst>
        </xdr:cNvPr>
        <xdr:cNvSpPr/>
      </xdr:nvSpPr>
      <xdr:spPr>
        <a:xfrm>
          <a:off x="22110700" y="1046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25226</xdr:rowOff>
    </xdr:from>
    <xdr:ext cx="469744" cy="259045"/>
    <xdr:sp macro="" textlink="">
      <xdr:nvSpPr>
        <xdr:cNvPr id="308" name="【保健センター・保健所】&#10;一人当たり面積該当値テキスト">
          <a:extLst>
            <a:ext uri="{FF2B5EF4-FFF2-40B4-BE49-F238E27FC236}">
              <a16:creationId xmlns:a16="http://schemas.microsoft.com/office/drawing/2014/main" id="{9C595E6D-D669-4FA9-A816-083D714EA231}"/>
            </a:ext>
          </a:extLst>
        </xdr:cNvPr>
        <xdr:cNvSpPr txBox="1"/>
      </xdr:nvSpPr>
      <xdr:spPr>
        <a:xfrm>
          <a:off x="22199600" y="1031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12636</xdr:rowOff>
    </xdr:from>
    <xdr:to>
      <xdr:col>112</xdr:col>
      <xdr:colOff>38100</xdr:colOff>
      <xdr:row>61</xdr:row>
      <xdr:rowOff>114236</xdr:rowOff>
    </xdr:to>
    <xdr:sp macro="" textlink="">
      <xdr:nvSpPr>
        <xdr:cNvPr id="309" name="楕円 308">
          <a:extLst>
            <a:ext uri="{FF2B5EF4-FFF2-40B4-BE49-F238E27FC236}">
              <a16:creationId xmlns:a16="http://schemas.microsoft.com/office/drawing/2014/main" id="{4940EE80-A0A5-4EB6-867E-2B06C0920D2F}"/>
            </a:ext>
          </a:extLst>
        </xdr:cNvPr>
        <xdr:cNvSpPr/>
      </xdr:nvSpPr>
      <xdr:spPr>
        <a:xfrm>
          <a:off x="21272500" y="104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53149</xdr:rowOff>
    </xdr:from>
    <xdr:to>
      <xdr:col>116</xdr:col>
      <xdr:colOff>63500</xdr:colOff>
      <xdr:row>61</xdr:row>
      <xdr:rowOff>63436</xdr:rowOff>
    </xdr:to>
    <xdr:cxnSp macro="">
      <xdr:nvCxnSpPr>
        <xdr:cNvPr id="310" name="直線コネクタ 309">
          <a:extLst>
            <a:ext uri="{FF2B5EF4-FFF2-40B4-BE49-F238E27FC236}">
              <a16:creationId xmlns:a16="http://schemas.microsoft.com/office/drawing/2014/main" id="{7A893661-11D7-4AA0-A76E-AF2F5D1CFE2C}"/>
            </a:ext>
          </a:extLst>
        </xdr:cNvPr>
        <xdr:cNvCxnSpPr/>
      </xdr:nvCxnSpPr>
      <xdr:spPr>
        <a:xfrm flipV="1">
          <a:off x="21323300" y="10511599"/>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20638</xdr:rowOff>
    </xdr:from>
    <xdr:to>
      <xdr:col>107</xdr:col>
      <xdr:colOff>101600</xdr:colOff>
      <xdr:row>61</xdr:row>
      <xdr:rowOff>122238</xdr:rowOff>
    </xdr:to>
    <xdr:sp macro="" textlink="">
      <xdr:nvSpPr>
        <xdr:cNvPr id="311" name="楕円 310">
          <a:extLst>
            <a:ext uri="{FF2B5EF4-FFF2-40B4-BE49-F238E27FC236}">
              <a16:creationId xmlns:a16="http://schemas.microsoft.com/office/drawing/2014/main" id="{192BE7F2-6729-4689-B6E4-6A2E8F2EBA28}"/>
            </a:ext>
          </a:extLst>
        </xdr:cNvPr>
        <xdr:cNvSpPr/>
      </xdr:nvSpPr>
      <xdr:spPr>
        <a:xfrm>
          <a:off x="20383500" y="104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63436</xdr:rowOff>
    </xdr:from>
    <xdr:to>
      <xdr:col>111</xdr:col>
      <xdr:colOff>177800</xdr:colOff>
      <xdr:row>61</xdr:row>
      <xdr:rowOff>71438</xdr:rowOff>
    </xdr:to>
    <xdr:cxnSp macro="">
      <xdr:nvCxnSpPr>
        <xdr:cNvPr id="312" name="直線コネクタ 311">
          <a:extLst>
            <a:ext uri="{FF2B5EF4-FFF2-40B4-BE49-F238E27FC236}">
              <a16:creationId xmlns:a16="http://schemas.microsoft.com/office/drawing/2014/main" id="{40BF258F-AA8C-46A7-BFD8-46DD0EF77FDE}"/>
            </a:ext>
          </a:extLst>
        </xdr:cNvPr>
        <xdr:cNvCxnSpPr/>
      </xdr:nvCxnSpPr>
      <xdr:spPr>
        <a:xfrm flipV="1">
          <a:off x="20434300" y="10521886"/>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28067</xdr:rowOff>
    </xdr:from>
    <xdr:to>
      <xdr:col>102</xdr:col>
      <xdr:colOff>165100</xdr:colOff>
      <xdr:row>61</xdr:row>
      <xdr:rowOff>129667</xdr:rowOff>
    </xdr:to>
    <xdr:sp macro="" textlink="">
      <xdr:nvSpPr>
        <xdr:cNvPr id="313" name="楕円 312">
          <a:extLst>
            <a:ext uri="{FF2B5EF4-FFF2-40B4-BE49-F238E27FC236}">
              <a16:creationId xmlns:a16="http://schemas.microsoft.com/office/drawing/2014/main" id="{58F22F4D-6C1E-4D34-A20C-DB20A7CD6A4B}"/>
            </a:ext>
          </a:extLst>
        </xdr:cNvPr>
        <xdr:cNvSpPr/>
      </xdr:nvSpPr>
      <xdr:spPr>
        <a:xfrm>
          <a:off x="19494500" y="104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71438</xdr:rowOff>
    </xdr:from>
    <xdr:to>
      <xdr:col>107</xdr:col>
      <xdr:colOff>50800</xdr:colOff>
      <xdr:row>61</xdr:row>
      <xdr:rowOff>78867</xdr:rowOff>
    </xdr:to>
    <xdr:cxnSp macro="">
      <xdr:nvCxnSpPr>
        <xdr:cNvPr id="314" name="直線コネクタ 313">
          <a:extLst>
            <a:ext uri="{FF2B5EF4-FFF2-40B4-BE49-F238E27FC236}">
              <a16:creationId xmlns:a16="http://schemas.microsoft.com/office/drawing/2014/main" id="{4CA96634-FE67-423A-B111-93F60128E7A9}"/>
            </a:ext>
          </a:extLst>
        </xdr:cNvPr>
        <xdr:cNvCxnSpPr/>
      </xdr:nvCxnSpPr>
      <xdr:spPr>
        <a:xfrm flipV="1">
          <a:off x="19545300" y="1052988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36640</xdr:rowOff>
    </xdr:from>
    <xdr:to>
      <xdr:col>98</xdr:col>
      <xdr:colOff>38100</xdr:colOff>
      <xdr:row>61</xdr:row>
      <xdr:rowOff>138240</xdr:rowOff>
    </xdr:to>
    <xdr:sp macro="" textlink="">
      <xdr:nvSpPr>
        <xdr:cNvPr id="315" name="楕円 314">
          <a:extLst>
            <a:ext uri="{FF2B5EF4-FFF2-40B4-BE49-F238E27FC236}">
              <a16:creationId xmlns:a16="http://schemas.microsoft.com/office/drawing/2014/main" id="{0F1F3350-AA06-4BE2-AC2D-B5B65F430CEE}"/>
            </a:ext>
          </a:extLst>
        </xdr:cNvPr>
        <xdr:cNvSpPr/>
      </xdr:nvSpPr>
      <xdr:spPr>
        <a:xfrm>
          <a:off x="18605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78867</xdr:rowOff>
    </xdr:from>
    <xdr:to>
      <xdr:col>102</xdr:col>
      <xdr:colOff>114300</xdr:colOff>
      <xdr:row>61</xdr:row>
      <xdr:rowOff>87440</xdr:rowOff>
    </xdr:to>
    <xdr:cxnSp macro="">
      <xdr:nvCxnSpPr>
        <xdr:cNvPr id="316" name="直線コネクタ 315">
          <a:extLst>
            <a:ext uri="{FF2B5EF4-FFF2-40B4-BE49-F238E27FC236}">
              <a16:creationId xmlns:a16="http://schemas.microsoft.com/office/drawing/2014/main" id="{F9221266-F325-4219-9C24-06960A50B6B2}"/>
            </a:ext>
          </a:extLst>
        </xdr:cNvPr>
        <xdr:cNvCxnSpPr/>
      </xdr:nvCxnSpPr>
      <xdr:spPr>
        <a:xfrm flipV="1">
          <a:off x="18656300" y="1053731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317" name="n_1aveValue【保健センター・保健所】&#10;一人当たり面積">
          <a:extLst>
            <a:ext uri="{FF2B5EF4-FFF2-40B4-BE49-F238E27FC236}">
              <a16:creationId xmlns:a16="http://schemas.microsoft.com/office/drawing/2014/main" id="{7DBBAFAE-72CC-421F-9019-65AA35980861}"/>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318" name="n_2aveValue【保健センター・保健所】&#10;一人当たり面積">
          <a:extLst>
            <a:ext uri="{FF2B5EF4-FFF2-40B4-BE49-F238E27FC236}">
              <a16:creationId xmlns:a16="http://schemas.microsoft.com/office/drawing/2014/main" id="{BBF3D75B-4C5F-422D-B945-46A0D55EC72A}"/>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319" name="n_3aveValue【保健センター・保健所】&#10;一人当たり面積">
          <a:extLst>
            <a:ext uri="{FF2B5EF4-FFF2-40B4-BE49-F238E27FC236}">
              <a16:creationId xmlns:a16="http://schemas.microsoft.com/office/drawing/2014/main" id="{AEA9B4E3-E19A-4599-9867-D1BBDD3A9C7A}"/>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320" name="n_4aveValue【保健センター・保健所】&#10;一人当たり面積">
          <a:extLst>
            <a:ext uri="{FF2B5EF4-FFF2-40B4-BE49-F238E27FC236}">
              <a16:creationId xmlns:a16="http://schemas.microsoft.com/office/drawing/2014/main" id="{C4496ADC-8B72-4BD2-8D29-2C4C7E4E0620}"/>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130763</xdr:rowOff>
    </xdr:from>
    <xdr:ext cx="469744" cy="259045"/>
    <xdr:sp macro="" textlink="">
      <xdr:nvSpPr>
        <xdr:cNvPr id="321" name="n_1mainValue【保健センター・保健所】&#10;一人当たり面積">
          <a:extLst>
            <a:ext uri="{FF2B5EF4-FFF2-40B4-BE49-F238E27FC236}">
              <a16:creationId xmlns:a16="http://schemas.microsoft.com/office/drawing/2014/main" id="{FF9423E8-33EF-45EF-8170-9164F7A86989}"/>
            </a:ext>
          </a:extLst>
        </xdr:cNvPr>
        <xdr:cNvSpPr txBox="1"/>
      </xdr:nvSpPr>
      <xdr:spPr>
        <a:xfrm>
          <a:off x="21075727" y="1024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138765</xdr:rowOff>
    </xdr:from>
    <xdr:ext cx="469744" cy="259045"/>
    <xdr:sp macro="" textlink="">
      <xdr:nvSpPr>
        <xdr:cNvPr id="322" name="n_2mainValue【保健センター・保健所】&#10;一人当たり面積">
          <a:extLst>
            <a:ext uri="{FF2B5EF4-FFF2-40B4-BE49-F238E27FC236}">
              <a16:creationId xmlns:a16="http://schemas.microsoft.com/office/drawing/2014/main" id="{FE71738E-7B6A-4B8A-918F-88CC88F228F9}"/>
            </a:ext>
          </a:extLst>
        </xdr:cNvPr>
        <xdr:cNvSpPr txBox="1"/>
      </xdr:nvSpPr>
      <xdr:spPr>
        <a:xfrm>
          <a:off x="20199427" y="1025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146194</xdr:rowOff>
    </xdr:from>
    <xdr:ext cx="469744" cy="259045"/>
    <xdr:sp macro="" textlink="">
      <xdr:nvSpPr>
        <xdr:cNvPr id="323" name="n_3mainValue【保健センター・保健所】&#10;一人当たり面積">
          <a:extLst>
            <a:ext uri="{FF2B5EF4-FFF2-40B4-BE49-F238E27FC236}">
              <a16:creationId xmlns:a16="http://schemas.microsoft.com/office/drawing/2014/main" id="{E229A8C2-DDF2-4560-9C7B-0BE020FAA108}"/>
            </a:ext>
          </a:extLst>
        </xdr:cNvPr>
        <xdr:cNvSpPr txBox="1"/>
      </xdr:nvSpPr>
      <xdr:spPr>
        <a:xfrm>
          <a:off x="19310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154767</xdr:rowOff>
    </xdr:from>
    <xdr:ext cx="469744" cy="259045"/>
    <xdr:sp macro="" textlink="">
      <xdr:nvSpPr>
        <xdr:cNvPr id="324" name="n_4mainValue【保健センター・保健所】&#10;一人当たり面積">
          <a:extLst>
            <a:ext uri="{FF2B5EF4-FFF2-40B4-BE49-F238E27FC236}">
              <a16:creationId xmlns:a16="http://schemas.microsoft.com/office/drawing/2014/main" id="{42323248-CFBB-497F-934F-AE837885BCA2}"/>
            </a:ext>
          </a:extLst>
        </xdr:cNvPr>
        <xdr:cNvSpPr txBox="1"/>
      </xdr:nvSpPr>
      <xdr:spPr>
        <a:xfrm>
          <a:off x="184214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E51DB348-4DF5-48D6-B0FD-063BB1344D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B2740ED3-D29E-44DF-AE60-1B065DCFABC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2578FF0A-452D-4AD2-9518-78FB72592C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165258D3-3C29-453F-9987-C2FE7715E1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AAF40527-A0B1-4110-AA4C-BADF46AB48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34315412-E9CA-4911-A4DB-19316CBC52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FB2D5D72-B3C2-4A25-85CC-E7BCDBE0AA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C44BD333-16BC-40A0-9D6D-91DBE2489F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a:extLst>
            <a:ext uri="{FF2B5EF4-FFF2-40B4-BE49-F238E27FC236}">
              <a16:creationId xmlns:a16="http://schemas.microsoft.com/office/drawing/2014/main" id="{E826D957-9B93-49E3-8A32-B6CECDCC48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a:extLst>
            <a:ext uri="{FF2B5EF4-FFF2-40B4-BE49-F238E27FC236}">
              <a16:creationId xmlns:a16="http://schemas.microsoft.com/office/drawing/2014/main" id="{6149A095-CA1D-447A-99B1-B158F9DF64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a:extLst>
            <a:ext uri="{FF2B5EF4-FFF2-40B4-BE49-F238E27FC236}">
              <a16:creationId xmlns:a16="http://schemas.microsoft.com/office/drawing/2014/main" id="{87F20105-7014-4E31-BBCD-395BD151E9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a:extLst>
            <a:ext uri="{FF2B5EF4-FFF2-40B4-BE49-F238E27FC236}">
              <a16:creationId xmlns:a16="http://schemas.microsoft.com/office/drawing/2014/main" id="{0B3FE2B5-8997-4D00-AE72-A2F8316EAB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A0ED0BB9-DF3D-48BD-AB21-4830D14F4A3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a:extLst>
            <a:ext uri="{FF2B5EF4-FFF2-40B4-BE49-F238E27FC236}">
              <a16:creationId xmlns:a16="http://schemas.microsoft.com/office/drawing/2014/main" id="{5825FC95-E97E-417A-A58F-40E27B01581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a:extLst>
            <a:ext uri="{FF2B5EF4-FFF2-40B4-BE49-F238E27FC236}">
              <a16:creationId xmlns:a16="http://schemas.microsoft.com/office/drawing/2014/main" id="{368FD904-6CF9-4792-87F5-8B25CA1DE5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a:extLst>
            <a:ext uri="{FF2B5EF4-FFF2-40B4-BE49-F238E27FC236}">
              <a16:creationId xmlns:a16="http://schemas.microsoft.com/office/drawing/2014/main" id="{9996A437-5BDB-4976-8649-0589DF13D1C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a:extLst>
            <a:ext uri="{FF2B5EF4-FFF2-40B4-BE49-F238E27FC236}">
              <a16:creationId xmlns:a16="http://schemas.microsoft.com/office/drawing/2014/main" id="{6E7C385E-3179-4509-BDFC-95F3AC6B91F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a:extLst>
            <a:ext uri="{FF2B5EF4-FFF2-40B4-BE49-F238E27FC236}">
              <a16:creationId xmlns:a16="http://schemas.microsoft.com/office/drawing/2014/main" id="{2A0F6BDD-927F-4C62-A741-3730DA8AB9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a:extLst>
            <a:ext uri="{FF2B5EF4-FFF2-40B4-BE49-F238E27FC236}">
              <a16:creationId xmlns:a16="http://schemas.microsoft.com/office/drawing/2014/main" id="{2445B498-92E6-4C9F-AD38-5343A968278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a:extLst>
            <a:ext uri="{FF2B5EF4-FFF2-40B4-BE49-F238E27FC236}">
              <a16:creationId xmlns:a16="http://schemas.microsoft.com/office/drawing/2014/main" id="{75C0BEFF-0C63-4E77-B183-93C16C201A7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a:extLst>
            <a:ext uri="{FF2B5EF4-FFF2-40B4-BE49-F238E27FC236}">
              <a16:creationId xmlns:a16="http://schemas.microsoft.com/office/drawing/2014/main" id="{3AD6BC33-DE35-44BB-AA5D-D5A61CF5010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a:extLst>
            <a:ext uri="{FF2B5EF4-FFF2-40B4-BE49-F238E27FC236}">
              <a16:creationId xmlns:a16="http://schemas.microsoft.com/office/drawing/2014/main" id="{72B1FEDC-8BA3-4754-AECC-F6FCAA6ED35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a:extLst>
            <a:ext uri="{FF2B5EF4-FFF2-40B4-BE49-F238E27FC236}">
              <a16:creationId xmlns:a16="http://schemas.microsoft.com/office/drawing/2014/main" id="{8B947FB0-C8D2-4F54-A448-793B8CFECC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EB1414BE-7A42-412F-80E6-7AE169869EC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B678F928-6D72-4B6E-A583-003FE71E097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0" name="直線コネクタ 349">
          <a:extLst>
            <a:ext uri="{FF2B5EF4-FFF2-40B4-BE49-F238E27FC236}">
              <a16:creationId xmlns:a16="http://schemas.microsoft.com/office/drawing/2014/main" id="{D4044E9C-6D6A-4883-B2C9-96F90CBAF006}"/>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7B16D75C-4F85-4D18-A8CA-02F3DD4B831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a:extLst>
            <a:ext uri="{FF2B5EF4-FFF2-40B4-BE49-F238E27FC236}">
              <a16:creationId xmlns:a16="http://schemas.microsoft.com/office/drawing/2014/main" id="{24067729-0B7B-4D2A-9B4E-FD4A538E08B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ACBB2906-8FCF-4D0A-9FC9-02E50147F5E4}"/>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4" name="直線コネクタ 353">
          <a:extLst>
            <a:ext uri="{FF2B5EF4-FFF2-40B4-BE49-F238E27FC236}">
              <a16:creationId xmlns:a16="http://schemas.microsoft.com/office/drawing/2014/main" id="{D3F5F492-BEFE-45CB-B5B0-05E21A7F0BE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C8016503-963C-4A58-BF96-0697A600229B}"/>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56" name="フローチャート: 判断 355">
          <a:extLst>
            <a:ext uri="{FF2B5EF4-FFF2-40B4-BE49-F238E27FC236}">
              <a16:creationId xmlns:a16="http://schemas.microsoft.com/office/drawing/2014/main" id="{0830332E-5AAF-4C75-B910-063A04E39ED8}"/>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57" name="フローチャート: 判断 356">
          <a:extLst>
            <a:ext uri="{FF2B5EF4-FFF2-40B4-BE49-F238E27FC236}">
              <a16:creationId xmlns:a16="http://schemas.microsoft.com/office/drawing/2014/main" id="{A9E07010-94CC-4B93-ABAD-53BBC7BA38DC}"/>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58" name="フローチャート: 判断 357">
          <a:extLst>
            <a:ext uri="{FF2B5EF4-FFF2-40B4-BE49-F238E27FC236}">
              <a16:creationId xmlns:a16="http://schemas.microsoft.com/office/drawing/2014/main" id="{E5C5BD1D-35F9-46CD-8FDD-865A0D76A149}"/>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59" name="フローチャート: 判断 358">
          <a:extLst>
            <a:ext uri="{FF2B5EF4-FFF2-40B4-BE49-F238E27FC236}">
              <a16:creationId xmlns:a16="http://schemas.microsoft.com/office/drawing/2014/main" id="{6729E581-3B4B-47C2-A215-1C710A902C45}"/>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0" name="フローチャート: 判断 359">
          <a:extLst>
            <a:ext uri="{FF2B5EF4-FFF2-40B4-BE49-F238E27FC236}">
              <a16:creationId xmlns:a16="http://schemas.microsoft.com/office/drawing/2014/main" id="{7940DE20-EA86-48B0-BE22-20C2EEA579C3}"/>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EED8CA9-5C82-4AB0-8508-E94476B3B4A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CFB093C-5176-4710-BD2B-A710EF3585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9E80898-D047-44C5-8232-7330B696AB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DFE3168-DDC2-460E-9119-BE736C3B8E4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23BBBD2-451E-4D77-A896-4F53A8ACD6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366" name="楕円 365">
          <a:extLst>
            <a:ext uri="{FF2B5EF4-FFF2-40B4-BE49-F238E27FC236}">
              <a16:creationId xmlns:a16="http://schemas.microsoft.com/office/drawing/2014/main" id="{CD1AF5DB-8984-4D76-B05D-4D2E4E8EBB6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367" name="【消防施設】&#10;有形固定資産減価償却率該当値テキスト">
          <a:extLst>
            <a:ext uri="{FF2B5EF4-FFF2-40B4-BE49-F238E27FC236}">
              <a16:creationId xmlns:a16="http://schemas.microsoft.com/office/drawing/2014/main" id="{4326100B-ED0D-44A0-995C-6C90C9D6E916}"/>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108131</xdr:rowOff>
    </xdr:from>
    <xdr:to>
      <xdr:col>81</xdr:col>
      <xdr:colOff>101600</xdr:colOff>
      <xdr:row>86</xdr:row>
      <xdr:rowOff>38281</xdr:rowOff>
    </xdr:to>
    <xdr:sp macro="" textlink="">
      <xdr:nvSpPr>
        <xdr:cNvPr id="368" name="楕円 367">
          <a:extLst>
            <a:ext uri="{FF2B5EF4-FFF2-40B4-BE49-F238E27FC236}">
              <a16:creationId xmlns:a16="http://schemas.microsoft.com/office/drawing/2014/main" id="{534993F2-F65E-476D-9445-272B4BD96ABE}"/>
            </a:ext>
          </a:extLst>
        </xdr:cNvPr>
        <xdr:cNvSpPr/>
      </xdr:nvSpPr>
      <xdr:spPr>
        <a:xfrm>
          <a:off x="1543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158931</xdr:rowOff>
    </xdr:from>
    <xdr:to>
      <xdr:col>85</xdr:col>
      <xdr:colOff>127000</xdr:colOff>
      <xdr:row>86</xdr:row>
      <xdr:rowOff>8708</xdr:rowOff>
    </xdr:to>
    <xdr:cxnSp macro="">
      <xdr:nvCxnSpPr>
        <xdr:cNvPr id="369" name="直線コネクタ 368">
          <a:extLst>
            <a:ext uri="{FF2B5EF4-FFF2-40B4-BE49-F238E27FC236}">
              <a16:creationId xmlns:a16="http://schemas.microsoft.com/office/drawing/2014/main" id="{15A2EF23-A758-420D-9A0C-DBF8DE90B0C2}"/>
            </a:ext>
          </a:extLst>
        </xdr:cNvPr>
        <xdr:cNvCxnSpPr/>
      </xdr:nvCxnSpPr>
      <xdr:spPr>
        <a:xfrm>
          <a:off x="15481300" y="1473218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153851</xdr:rowOff>
    </xdr:from>
    <xdr:to>
      <xdr:col>76</xdr:col>
      <xdr:colOff>165100</xdr:colOff>
      <xdr:row>86</xdr:row>
      <xdr:rowOff>84001</xdr:rowOff>
    </xdr:to>
    <xdr:sp macro="" textlink="">
      <xdr:nvSpPr>
        <xdr:cNvPr id="370" name="楕円 369">
          <a:extLst>
            <a:ext uri="{FF2B5EF4-FFF2-40B4-BE49-F238E27FC236}">
              <a16:creationId xmlns:a16="http://schemas.microsoft.com/office/drawing/2014/main" id="{252D7ADA-8EFB-4B09-A92A-2DEC4D2502B6}"/>
            </a:ext>
          </a:extLst>
        </xdr:cNvPr>
        <xdr:cNvSpPr/>
      </xdr:nvSpPr>
      <xdr:spPr>
        <a:xfrm>
          <a:off x="14541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158931</xdr:rowOff>
    </xdr:from>
    <xdr:to>
      <xdr:col>81</xdr:col>
      <xdr:colOff>50800</xdr:colOff>
      <xdr:row>86</xdr:row>
      <xdr:rowOff>33201</xdr:rowOff>
    </xdr:to>
    <xdr:cxnSp macro="">
      <xdr:nvCxnSpPr>
        <xdr:cNvPr id="371" name="直線コネクタ 370">
          <a:extLst>
            <a:ext uri="{FF2B5EF4-FFF2-40B4-BE49-F238E27FC236}">
              <a16:creationId xmlns:a16="http://schemas.microsoft.com/office/drawing/2014/main" id="{890F3D3A-B6B9-4DE4-B366-7D0C518139A3}"/>
            </a:ext>
          </a:extLst>
        </xdr:cNvPr>
        <xdr:cNvCxnSpPr/>
      </xdr:nvCxnSpPr>
      <xdr:spPr>
        <a:xfrm flipV="1">
          <a:off x="14592300" y="147321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88537</xdr:rowOff>
    </xdr:from>
    <xdr:to>
      <xdr:col>72</xdr:col>
      <xdr:colOff>38100</xdr:colOff>
      <xdr:row>85</xdr:row>
      <xdr:rowOff>18687</xdr:rowOff>
    </xdr:to>
    <xdr:sp macro="" textlink="">
      <xdr:nvSpPr>
        <xdr:cNvPr id="372" name="楕円 371">
          <a:extLst>
            <a:ext uri="{FF2B5EF4-FFF2-40B4-BE49-F238E27FC236}">
              <a16:creationId xmlns:a16="http://schemas.microsoft.com/office/drawing/2014/main" id="{1E333950-667F-439F-B421-4CD9D44D313F}"/>
            </a:ext>
          </a:extLst>
        </xdr:cNvPr>
        <xdr:cNvSpPr/>
      </xdr:nvSpPr>
      <xdr:spPr>
        <a:xfrm>
          <a:off x="13652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139337</xdr:rowOff>
    </xdr:from>
    <xdr:to>
      <xdr:col>76</xdr:col>
      <xdr:colOff>114300</xdr:colOff>
      <xdr:row>86</xdr:row>
      <xdr:rowOff>33201</xdr:rowOff>
    </xdr:to>
    <xdr:cxnSp macro="">
      <xdr:nvCxnSpPr>
        <xdr:cNvPr id="373" name="直線コネクタ 372">
          <a:extLst>
            <a:ext uri="{FF2B5EF4-FFF2-40B4-BE49-F238E27FC236}">
              <a16:creationId xmlns:a16="http://schemas.microsoft.com/office/drawing/2014/main" id="{503A2C28-2E51-4D3C-B3C7-E296908E9341}"/>
            </a:ext>
          </a:extLst>
        </xdr:cNvPr>
        <xdr:cNvCxnSpPr/>
      </xdr:nvCxnSpPr>
      <xdr:spPr>
        <a:xfrm>
          <a:off x="13703300" y="14541137"/>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374" name="楕円 373">
          <a:extLst>
            <a:ext uri="{FF2B5EF4-FFF2-40B4-BE49-F238E27FC236}">
              <a16:creationId xmlns:a16="http://schemas.microsoft.com/office/drawing/2014/main" id="{F979CF56-637E-4B1F-AA89-289656DFCE33}"/>
            </a:ext>
          </a:extLst>
        </xdr:cNvPr>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84</xdr:row>
      <xdr:rowOff>139337</xdr:rowOff>
    </xdr:to>
    <xdr:cxnSp macro="">
      <xdr:nvCxnSpPr>
        <xdr:cNvPr id="375" name="直線コネクタ 374">
          <a:extLst>
            <a:ext uri="{FF2B5EF4-FFF2-40B4-BE49-F238E27FC236}">
              <a16:creationId xmlns:a16="http://schemas.microsoft.com/office/drawing/2014/main" id="{49AC9BE0-F3B7-4988-9585-4D16913AE1B3}"/>
            </a:ext>
          </a:extLst>
        </xdr:cNvPr>
        <xdr:cNvCxnSpPr/>
      </xdr:nvCxnSpPr>
      <xdr:spPr>
        <a:xfrm>
          <a:off x="12814300" y="145133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76" name="n_1aveValue【消防施設】&#10;有形固定資産減価償却率">
          <a:extLst>
            <a:ext uri="{FF2B5EF4-FFF2-40B4-BE49-F238E27FC236}">
              <a16:creationId xmlns:a16="http://schemas.microsoft.com/office/drawing/2014/main" id="{DF965523-7068-4F1A-81F0-F3E5E1865555}"/>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77" name="n_2aveValue【消防施設】&#10;有形固定資産減価償却率">
          <a:extLst>
            <a:ext uri="{FF2B5EF4-FFF2-40B4-BE49-F238E27FC236}">
              <a16:creationId xmlns:a16="http://schemas.microsoft.com/office/drawing/2014/main" id="{89BDB0ED-487C-439C-A215-40A23F85AAA6}"/>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78" name="n_3aveValue【消防施設】&#10;有形固定資産減価償却率">
          <a:extLst>
            <a:ext uri="{FF2B5EF4-FFF2-40B4-BE49-F238E27FC236}">
              <a16:creationId xmlns:a16="http://schemas.microsoft.com/office/drawing/2014/main" id="{8E37DDE1-3A1C-4CE6-A24A-2F4DC475B31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79" name="n_4aveValue【消防施設】&#10;有形固定資産減価償却率">
          <a:extLst>
            <a:ext uri="{FF2B5EF4-FFF2-40B4-BE49-F238E27FC236}">
              <a16:creationId xmlns:a16="http://schemas.microsoft.com/office/drawing/2014/main" id="{020CB8CA-A16C-4B30-A4D8-CE4103DEF51E}"/>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29408</xdr:rowOff>
    </xdr:from>
    <xdr:ext cx="405111" cy="259045"/>
    <xdr:sp macro="" textlink="">
      <xdr:nvSpPr>
        <xdr:cNvPr id="380" name="n_1mainValue【消防施設】&#10;有形固定資産減価償却率">
          <a:extLst>
            <a:ext uri="{FF2B5EF4-FFF2-40B4-BE49-F238E27FC236}">
              <a16:creationId xmlns:a16="http://schemas.microsoft.com/office/drawing/2014/main" id="{444BAA58-F52C-433A-BC7B-1E6747D5ADB1}"/>
            </a:ext>
          </a:extLst>
        </xdr:cNvPr>
        <xdr:cNvSpPr txBox="1"/>
      </xdr:nvSpPr>
      <xdr:spPr>
        <a:xfrm>
          <a:off x="15266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75128</xdr:rowOff>
    </xdr:from>
    <xdr:ext cx="405111" cy="259045"/>
    <xdr:sp macro="" textlink="">
      <xdr:nvSpPr>
        <xdr:cNvPr id="381" name="n_2mainValue【消防施設】&#10;有形固定資産減価償却率">
          <a:extLst>
            <a:ext uri="{FF2B5EF4-FFF2-40B4-BE49-F238E27FC236}">
              <a16:creationId xmlns:a16="http://schemas.microsoft.com/office/drawing/2014/main" id="{01A1C7AF-2FF1-44A2-A4E0-99D16CA350BD}"/>
            </a:ext>
          </a:extLst>
        </xdr:cNvPr>
        <xdr:cNvSpPr txBox="1"/>
      </xdr:nvSpPr>
      <xdr:spPr>
        <a:xfrm>
          <a:off x="143897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9814</xdr:rowOff>
    </xdr:from>
    <xdr:ext cx="405111" cy="259045"/>
    <xdr:sp macro="" textlink="">
      <xdr:nvSpPr>
        <xdr:cNvPr id="382" name="n_3mainValue【消防施設】&#10;有形固定資産減価償却率">
          <a:extLst>
            <a:ext uri="{FF2B5EF4-FFF2-40B4-BE49-F238E27FC236}">
              <a16:creationId xmlns:a16="http://schemas.microsoft.com/office/drawing/2014/main" id="{A17BB693-F62A-4331-ACD6-3E1E9250239B}"/>
            </a:ext>
          </a:extLst>
        </xdr:cNvPr>
        <xdr:cNvSpPr txBox="1"/>
      </xdr:nvSpPr>
      <xdr:spPr>
        <a:xfrm>
          <a:off x="13500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383" name="n_4mainValue【消防施設】&#10;有形固定資産減価償却率">
          <a:extLst>
            <a:ext uri="{FF2B5EF4-FFF2-40B4-BE49-F238E27FC236}">
              <a16:creationId xmlns:a16="http://schemas.microsoft.com/office/drawing/2014/main" id="{F2D1BCBE-2483-4FB6-9E76-41ABADD53968}"/>
            </a:ext>
          </a:extLst>
        </xdr:cNvPr>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a:extLst>
            <a:ext uri="{FF2B5EF4-FFF2-40B4-BE49-F238E27FC236}">
              <a16:creationId xmlns:a16="http://schemas.microsoft.com/office/drawing/2014/main" id="{42F74C14-DA55-433E-9C84-F7356F4275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a:extLst>
            <a:ext uri="{FF2B5EF4-FFF2-40B4-BE49-F238E27FC236}">
              <a16:creationId xmlns:a16="http://schemas.microsoft.com/office/drawing/2014/main" id="{A71E4607-F2CE-4E20-9C2D-ABB03B49D4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a:extLst>
            <a:ext uri="{FF2B5EF4-FFF2-40B4-BE49-F238E27FC236}">
              <a16:creationId xmlns:a16="http://schemas.microsoft.com/office/drawing/2014/main" id="{3BA3D7A8-AFD2-4A68-93E1-07122CDDDD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a:extLst>
            <a:ext uri="{FF2B5EF4-FFF2-40B4-BE49-F238E27FC236}">
              <a16:creationId xmlns:a16="http://schemas.microsoft.com/office/drawing/2014/main" id="{289516BB-45A5-441B-A50F-EA2EA1C4F4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a:extLst>
            <a:ext uri="{FF2B5EF4-FFF2-40B4-BE49-F238E27FC236}">
              <a16:creationId xmlns:a16="http://schemas.microsoft.com/office/drawing/2014/main" id="{5E1CD9E5-F540-4290-A3FC-02A38898F4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a:extLst>
            <a:ext uri="{FF2B5EF4-FFF2-40B4-BE49-F238E27FC236}">
              <a16:creationId xmlns:a16="http://schemas.microsoft.com/office/drawing/2014/main" id="{E33866E9-567E-442D-9875-8E42A6E015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a:extLst>
            <a:ext uri="{FF2B5EF4-FFF2-40B4-BE49-F238E27FC236}">
              <a16:creationId xmlns:a16="http://schemas.microsoft.com/office/drawing/2014/main" id="{6A9D557D-2C7C-497D-BE02-86A7930AA0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a:extLst>
            <a:ext uri="{FF2B5EF4-FFF2-40B4-BE49-F238E27FC236}">
              <a16:creationId xmlns:a16="http://schemas.microsoft.com/office/drawing/2014/main" id="{8173DDAB-9E70-4DFA-A0DC-58B208863B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a:extLst>
            <a:ext uri="{FF2B5EF4-FFF2-40B4-BE49-F238E27FC236}">
              <a16:creationId xmlns:a16="http://schemas.microsoft.com/office/drawing/2014/main" id="{0CE787EE-D4B7-4A1A-BB2B-3649683741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a:extLst>
            <a:ext uri="{FF2B5EF4-FFF2-40B4-BE49-F238E27FC236}">
              <a16:creationId xmlns:a16="http://schemas.microsoft.com/office/drawing/2014/main" id="{6DF9FE53-BBAB-4FC9-932D-6D25B3B768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4" name="直線コネクタ 393">
          <a:extLst>
            <a:ext uri="{FF2B5EF4-FFF2-40B4-BE49-F238E27FC236}">
              <a16:creationId xmlns:a16="http://schemas.microsoft.com/office/drawing/2014/main" id="{651334FD-46AC-44A5-8794-17F8E43B5B2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5" name="テキスト ボックス 394">
          <a:extLst>
            <a:ext uri="{FF2B5EF4-FFF2-40B4-BE49-F238E27FC236}">
              <a16:creationId xmlns:a16="http://schemas.microsoft.com/office/drawing/2014/main" id="{C3D3D8B5-B0F1-47D5-BF90-946A365A908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6" name="直線コネクタ 395">
          <a:extLst>
            <a:ext uri="{FF2B5EF4-FFF2-40B4-BE49-F238E27FC236}">
              <a16:creationId xmlns:a16="http://schemas.microsoft.com/office/drawing/2014/main" id="{80448A93-9C8B-4652-A5D9-C63B3C949C3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7" name="テキスト ボックス 396">
          <a:extLst>
            <a:ext uri="{FF2B5EF4-FFF2-40B4-BE49-F238E27FC236}">
              <a16:creationId xmlns:a16="http://schemas.microsoft.com/office/drawing/2014/main" id="{61A28D9D-91AF-4C18-9614-332D41B9247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8" name="直線コネクタ 397">
          <a:extLst>
            <a:ext uri="{FF2B5EF4-FFF2-40B4-BE49-F238E27FC236}">
              <a16:creationId xmlns:a16="http://schemas.microsoft.com/office/drawing/2014/main" id="{EB687A38-FE0B-4C87-A034-E12AF29255F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9" name="テキスト ボックス 398">
          <a:extLst>
            <a:ext uri="{FF2B5EF4-FFF2-40B4-BE49-F238E27FC236}">
              <a16:creationId xmlns:a16="http://schemas.microsoft.com/office/drawing/2014/main" id="{A98562D2-3330-4B5E-B14A-DF804CE4B0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0" name="直線コネクタ 399">
          <a:extLst>
            <a:ext uri="{FF2B5EF4-FFF2-40B4-BE49-F238E27FC236}">
              <a16:creationId xmlns:a16="http://schemas.microsoft.com/office/drawing/2014/main" id="{455BF621-6057-4048-B11A-50FF5EE05B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1" name="テキスト ボックス 400">
          <a:extLst>
            <a:ext uri="{FF2B5EF4-FFF2-40B4-BE49-F238E27FC236}">
              <a16:creationId xmlns:a16="http://schemas.microsoft.com/office/drawing/2014/main" id="{79E50DA3-5266-4957-8AF2-62D153FC58D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2" name="直線コネクタ 401">
          <a:extLst>
            <a:ext uri="{FF2B5EF4-FFF2-40B4-BE49-F238E27FC236}">
              <a16:creationId xmlns:a16="http://schemas.microsoft.com/office/drawing/2014/main" id="{9CC9732D-1AA8-42F8-9E38-9A414CB08B4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3" name="テキスト ボックス 402">
          <a:extLst>
            <a:ext uri="{FF2B5EF4-FFF2-40B4-BE49-F238E27FC236}">
              <a16:creationId xmlns:a16="http://schemas.microsoft.com/office/drawing/2014/main" id="{64701E2F-6FFC-41AD-9067-BD06C4D3DC1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a:extLst>
            <a:ext uri="{FF2B5EF4-FFF2-40B4-BE49-F238E27FC236}">
              <a16:creationId xmlns:a16="http://schemas.microsoft.com/office/drawing/2014/main" id="{A8797B03-35E7-4C45-8357-5E0EAB8A6D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05" name="テキスト ボックス 404">
          <a:extLst>
            <a:ext uri="{FF2B5EF4-FFF2-40B4-BE49-F238E27FC236}">
              <a16:creationId xmlns:a16="http://schemas.microsoft.com/office/drawing/2014/main" id="{27136A6D-B2BA-472C-B54C-5FE713ED1EC7}"/>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a:extLst>
            <a:ext uri="{FF2B5EF4-FFF2-40B4-BE49-F238E27FC236}">
              <a16:creationId xmlns:a16="http://schemas.microsoft.com/office/drawing/2014/main" id="{DC6BFF62-8C50-418B-B053-6DF1DC4FD9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07" name="直線コネクタ 406">
          <a:extLst>
            <a:ext uri="{FF2B5EF4-FFF2-40B4-BE49-F238E27FC236}">
              <a16:creationId xmlns:a16="http://schemas.microsoft.com/office/drawing/2014/main" id="{A385BE28-3400-4222-9B63-D3FEC64DF8CB}"/>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08" name="【消防施設】&#10;一人当たり面積最小値テキスト">
          <a:extLst>
            <a:ext uri="{FF2B5EF4-FFF2-40B4-BE49-F238E27FC236}">
              <a16:creationId xmlns:a16="http://schemas.microsoft.com/office/drawing/2014/main" id="{34B427FC-C9CD-422A-A18C-94BAC7F4E5F4}"/>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09" name="直線コネクタ 408">
          <a:extLst>
            <a:ext uri="{FF2B5EF4-FFF2-40B4-BE49-F238E27FC236}">
              <a16:creationId xmlns:a16="http://schemas.microsoft.com/office/drawing/2014/main" id="{7411283A-D8BE-4062-BA47-976B0C704F28}"/>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0" name="【消防施設】&#10;一人当たり面積最大値テキスト">
          <a:extLst>
            <a:ext uri="{FF2B5EF4-FFF2-40B4-BE49-F238E27FC236}">
              <a16:creationId xmlns:a16="http://schemas.microsoft.com/office/drawing/2014/main" id="{CB1C23CF-1D10-4AA6-924E-5FB1BC561C0C}"/>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1" name="直線コネクタ 410">
          <a:extLst>
            <a:ext uri="{FF2B5EF4-FFF2-40B4-BE49-F238E27FC236}">
              <a16:creationId xmlns:a16="http://schemas.microsoft.com/office/drawing/2014/main" id="{02588496-C20E-41FE-806B-7ADC19E64FE5}"/>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12" name="【消防施設】&#10;一人当たり面積平均値テキスト">
          <a:extLst>
            <a:ext uri="{FF2B5EF4-FFF2-40B4-BE49-F238E27FC236}">
              <a16:creationId xmlns:a16="http://schemas.microsoft.com/office/drawing/2014/main" id="{B827B69E-FA9E-4131-B643-654BD546D72E}"/>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3" name="フローチャート: 判断 412">
          <a:extLst>
            <a:ext uri="{FF2B5EF4-FFF2-40B4-BE49-F238E27FC236}">
              <a16:creationId xmlns:a16="http://schemas.microsoft.com/office/drawing/2014/main" id="{42C28E1C-C089-43C0-97E0-DB910299E497}"/>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14" name="フローチャート: 判断 413">
          <a:extLst>
            <a:ext uri="{FF2B5EF4-FFF2-40B4-BE49-F238E27FC236}">
              <a16:creationId xmlns:a16="http://schemas.microsoft.com/office/drawing/2014/main" id="{5AC6A98F-6A4C-4C57-A5CD-CE3849BA01C8}"/>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15" name="フローチャート: 判断 414">
          <a:extLst>
            <a:ext uri="{FF2B5EF4-FFF2-40B4-BE49-F238E27FC236}">
              <a16:creationId xmlns:a16="http://schemas.microsoft.com/office/drawing/2014/main" id="{2D882EEC-48FE-41B3-8E8B-32065519A192}"/>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16" name="フローチャート: 判断 415">
          <a:extLst>
            <a:ext uri="{FF2B5EF4-FFF2-40B4-BE49-F238E27FC236}">
              <a16:creationId xmlns:a16="http://schemas.microsoft.com/office/drawing/2014/main" id="{491B1B2F-4624-46EE-A491-A8FAD7985281}"/>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17" name="フローチャート: 判断 416">
          <a:extLst>
            <a:ext uri="{FF2B5EF4-FFF2-40B4-BE49-F238E27FC236}">
              <a16:creationId xmlns:a16="http://schemas.microsoft.com/office/drawing/2014/main" id="{853ED425-9DF0-45FE-B629-C36CE621CD4F}"/>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AEB95CB3-30B0-45A8-9255-0429E8D7F3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1A3AEA81-08C7-442E-9B4E-21B51AD56F1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1D5E296D-C21F-4CE1-AE84-EFEAC893FE8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5C169E71-3782-44B9-8F36-F13E5F1EAA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AC4BFE4C-E446-4C81-9F08-6EDD65D87F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10922</xdr:rowOff>
    </xdr:from>
    <xdr:to>
      <xdr:col>116</xdr:col>
      <xdr:colOff>114300</xdr:colOff>
      <xdr:row>86</xdr:row>
      <xdr:rowOff>112522</xdr:rowOff>
    </xdr:to>
    <xdr:sp macro="" textlink="">
      <xdr:nvSpPr>
        <xdr:cNvPr id="423" name="楕円 422">
          <a:extLst>
            <a:ext uri="{FF2B5EF4-FFF2-40B4-BE49-F238E27FC236}">
              <a16:creationId xmlns:a16="http://schemas.microsoft.com/office/drawing/2014/main" id="{9042879F-7732-4ECB-AF94-4DB327E8EB2F}"/>
            </a:ext>
          </a:extLst>
        </xdr:cNvPr>
        <xdr:cNvSpPr/>
      </xdr:nvSpPr>
      <xdr:spPr>
        <a:xfrm>
          <a:off x="221107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424" name="【消防施設】&#10;一人当たり面積該当値テキスト">
          <a:extLst>
            <a:ext uri="{FF2B5EF4-FFF2-40B4-BE49-F238E27FC236}">
              <a16:creationId xmlns:a16="http://schemas.microsoft.com/office/drawing/2014/main" id="{1003D017-DE20-4B58-9F15-14F1D441FB0A}"/>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11685</xdr:rowOff>
    </xdr:from>
    <xdr:to>
      <xdr:col>112</xdr:col>
      <xdr:colOff>38100</xdr:colOff>
      <xdr:row>86</xdr:row>
      <xdr:rowOff>113285</xdr:rowOff>
    </xdr:to>
    <xdr:sp macro="" textlink="">
      <xdr:nvSpPr>
        <xdr:cNvPr id="425" name="楕円 424">
          <a:extLst>
            <a:ext uri="{FF2B5EF4-FFF2-40B4-BE49-F238E27FC236}">
              <a16:creationId xmlns:a16="http://schemas.microsoft.com/office/drawing/2014/main" id="{00F41779-AF52-4E99-B40B-7DA84A8B9654}"/>
            </a:ext>
          </a:extLst>
        </xdr:cNvPr>
        <xdr:cNvSpPr/>
      </xdr:nvSpPr>
      <xdr:spPr>
        <a:xfrm>
          <a:off x="21272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61722</xdr:rowOff>
    </xdr:from>
    <xdr:to>
      <xdr:col>116</xdr:col>
      <xdr:colOff>63500</xdr:colOff>
      <xdr:row>86</xdr:row>
      <xdr:rowOff>62485</xdr:rowOff>
    </xdr:to>
    <xdr:cxnSp macro="">
      <xdr:nvCxnSpPr>
        <xdr:cNvPr id="426" name="直線コネクタ 425">
          <a:extLst>
            <a:ext uri="{FF2B5EF4-FFF2-40B4-BE49-F238E27FC236}">
              <a16:creationId xmlns:a16="http://schemas.microsoft.com/office/drawing/2014/main" id="{9704D568-CBB8-41E9-803C-FF39F967BCCA}"/>
            </a:ext>
          </a:extLst>
        </xdr:cNvPr>
        <xdr:cNvCxnSpPr/>
      </xdr:nvCxnSpPr>
      <xdr:spPr>
        <a:xfrm flipV="1">
          <a:off x="21323300" y="1480642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13018</xdr:rowOff>
    </xdr:from>
    <xdr:to>
      <xdr:col>107</xdr:col>
      <xdr:colOff>101600</xdr:colOff>
      <xdr:row>86</xdr:row>
      <xdr:rowOff>114618</xdr:rowOff>
    </xdr:to>
    <xdr:sp macro="" textlink="">
      <xdr:nvSpPr>
        <xdr:cNvPr id="427" name="楕円 426">
          <a:extLst>
            <a:ext uri="{FF2B5EF4-FFF2-40B4-BE49-F238E27FC236}">
              <a16:creationId xmlns:a16="http://schemas.microsoft.com/office/drawing/2014/main" id="{78A92DAB-97FC-43FD-956F-93768F147B47}"/>
            </a:ext>
          </a:extLst>
        </xdr:cNvPr>
        <xdr:cNvSpPr/>
      </xdr:nvSpPr>
      <xdr:spPr>
        <a:xfrm>
          <a:off x="20383500" y="147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62485</xdr:rowOff>
    </xdr:from>
    <xdr:to>
      <xdr:col>111</xdr:col>
      <xdr:colOff>177800</xdr:colOff>
      <xdr:row>86</xdr:row>
      <xdr:rowOff>63818</xdr:rowOff>
    </xdr:to>
    <xdr:cxnSp macro="">
      <xdr:nvCxnSpPr>
        <xdr:cNvPr id="428" name="直線コネクタ 427">
          <a:extLst>
            <a:ext uri="{FF2B5EF4-FFF2-40B4-BE49-F238E27FC236}">
              <a16:creationId xmlns:a16="http://schemas.microsoft.com/office/drawing/2014/main" id="{9CF083A6-DA15-4A5A-98B8-4CDC6219EC81}"/>
            </a:ext>
          </a:extLst>
        </xdr:cNvPr>
        <xdr:cNvCxnSpPr/>
      </xdr:nvCxnSpPr>
      <xdr:spPr>
        <a:xfrm flipV="1">
          <a:off x="20434300" y="1480718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13970</xdr:rowOff>
    </xdr:from>
    <xdr:to>
      <xdr:col>102</xdr:col>
      <xdr:colOff>165100</xdr:colOff>
      <xdr:row>86</xdr:row>
      <xdr:rowOff>115570</xdr:rowOff>
    </xdr:to>
    <xdr:sp macro="" textlink="">
      <xdr:nvSpPr>
        <xdr:cNvPr id="429" name="楕円 428">
          <a:extLst>
            <a:ext uri="{FF2B5EF4-FFF2-40B4-BE49-F238E27FC236}">
              <a16:creationId xmlns:a16="http://schemas.microsoft.com/office/drawing/2014/main" id="{FEFF99F3-474C-4430-9183-97AF63B07F94}"/>
            </a:ext>
          </a:extLst>
        </xdr:cNvPr>
        <xdr:cNvSpPr/>
      </xdr:nvSpPr>
      <xdr:spPr>
        <a:xfrm>
          <a:off x="19494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63818</xdr:rowOff>
    </xdr:from>
    <xdr:to>
      <xdr:col>107</xdr:col>
      <xdr:colOff>50800</xdr:colOff>
      <xdr:row>86</xdr:row>
      <xdr:rowOff>64770</xdr:rowOff>
    </xdr:to>
    <xdr:cxnSp macro="">
      <xdr:nvCxnSpPr>
        <xdr:cNvPr id="430" name="直線コネクタ 429">
          <a:extLst>
            <a:ext uri="{FF2B5EF4-FFF2-40B4-BE49-F238E27FC236}">
              <a16:creationId xmlns:a16="http://schemas.microsoft.com/office/drawing/2014/main" id="{FA9C6F73-389B-409E-8F48-74CC8E3A081C}"/>
            </a:ext>
          </a:extLst>
        </xdr:cNvPr>
        <xdr:cNvCxnSpPr/>
      </xdr:nvCxnSpPr>
      <xdr:spPr>
        <a:xfrm flipV="1">
          <a:off x="19545300" y="1480851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15303</xdr:rowOff>
    </xdr:from>
    <xdr:to>
      <xdr:col>98</xdr:col>
      <xdr:colOff>38100</xdr:colOff>
      <xdr:row>86</xdr:row>
      <xdr:rowOff>116903</xdr:rowOff>
    </xdr:to>
    <xdr:sp macro="" textlink="">
      <xdr:nvSpPr>
        <xdr:cNvPr id="431" name="楕円 430">
          <a:extLst>
            <a:ext uri="{FF2B5EF4-FFF2-40B4-BE49-F238E27FC236}">
              <a16:creationId xmlns:a16="http://schemas.microsoft.com/office/drawing/2014/main" id="{C5156C39-8DC6-4EEC-9B9D-39780FF84F16}"/>
            </a:ext>
          </a:extLst>
        </xdr:cNvPr>
        <xdr:cNvSpPr/>
      </xdr:nvSpPr>
      <xdr:spPr>
        <a:xfrm>
          <a:off x="18605500" y="147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64770</xdr:rowOff>
    </xdr:from>
    <xdr:to>
      <xdr:col>102</xdr:col>
      <xdr:colOff>114300</xdr:colOff>
      <xdr:row>86</xdr:row>
      <xdr:rowOff>66103</xdr:rowOff>
    </xdr:to>
    <xdr:cxnSp macro="">
      <xdr:nvCxnSpPr>
        <xdr:cNvPr id="432" name="直線コネクタ 431">
          <a:extLst>
            <a:ext uri="{FF2B5EF4-FFF2-40B4-BE49-F238E27FC236}">
              <a16:creationId xmlns:a16="http://schemas.microsoft.com/office/drawing/2014/main" id="{53B01355-88AF-495C-9238-DA438027F3E9}"/>
            </a:ext>
          </a:extLst>
        </xdr:cNvPr>
        <xdr:cNvCxnSpPr/>
      </xdr:nvCxnSpPr>
      <xdr:spPr>
        <a:xfrm flipV="1">
          <a:off x="18656300" y="1480947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433" name="n_1aveValue【消防施設】&#10;一人当たり面積">
          <a:extLst>
            <a:ext uri="{FF2B5EF4-FFF2-40B4-BE49-F238E27FC236}">
              <a16:creationId xmlns:a16="http://schemas.microsoft.com/office/drawing/2014/main" id="{153B66DD-364B-437D-B8D7-DCB4A3B262E7}"/>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34" name="n_2aveValue【消防施設】&#10;一人当たり面積">
          <a:extLst>
            <a:ext uri="{FF2B5EF4-FFF2-40B4-BE49-F238E27FC236}">
              <a16:creationId xmlns:a16="http://schemas.microsoft.com/office/drawing/2014/main" id="{B9C9B6E8-043F-4981-8E2E-B03910316460}"/>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35" name="n_3aveValue【消防施設】&#10;一人当たり面積">
          <a:extLst>
            <a:ext uri="{FF2B5EF4-FFF2-40B4-BE49-F238E27FC236}">
              <a16:creationId xmlns:a16="http://schemas.microsoft.com/office/drawing/2014/main" id="{25E39217-7C54-4B22-9992-0C4A7A23CF0E}"/>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436" name="n_4aveValue【消防施設】&#10;一人当たり面積">
          <a:extLst>
            <a:ext uri="{FF2B5EF4-FFF2-40B4-BE49-F238E27FC236}">
              <a16:creationId xmlns:a16="http://schemas.microsoft.com/office/drawing/2014/main" id="{42D818DF-4315-44A5-9594-54E31A472A51}"/>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104412</xdr:rowOff>
    </xdr:from>
    <xdr:ext cx="469744" cy="259045"/>
    <xdr:sp macro="" textlink="">
      <xdr:nvSpPr>
        <xdr:cNvPr id="437" name="n_1mainValue【消防施設】&#10;一人当たり面積">
          <a:extLst>
            <a:ext uri="{FF2B5EF4-FFF2-40B4-BE49-F238E27FC236}">
              <a16:creationId xmlns:a16="http://schemas.microsoft.com/office/drawing/2014/main" id="{DFF034F9-8779-4131-9D67-AEDD7FCE60BB}"/>
            </a:ext>
          </a:extLst>
        </xdr:cNvPr>
        <xdr:cNvSpPr txBox="1"/>
      </xdr:nvSpPr>
      <xdr:spPr>
        <a:xfrm>
          <a:off x="21075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105745</xdr:rowOff>
    </xdr:from>
    <xdr:ext cx="469744" cy="259045"/>
    <xdr:sp macro="" textlink="">
      <xdr:nvSpPr>
        <xdr:cNvPr id="438" name="n_2mainValue【消防施設】&#10;一人当たり面積">
          <a:extLst>
            <a:ext uri="{FF2B5EF4-FFF2-40B4-BE49-F238E27FC236}">
              <a16:creationId xmlns:a16="http://schemas.microsoft.com/office/drawing/2014/main" id="{AE433B02-2424-4708-AF1D-BADF4CDD8223}"/>
            </a:ext>
          </a:extLst>
        </xdr:cNvPr>
        <xdr:cNvSpPr txBox="1"/>
      </xdr:nvSpPr>
      <xdr:spPr>
        <a:xfrm>
          <a:off x="20199427" y="1485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106697</xdr:rowOff>
    </xdr:from>
    <xdr:ext cx="469744" cy="259045"/>
    <xdr:sp macro="" textlink="">
      <xdr:nvSpPr>
        <xdr:cNvPr id="439" name="n_3mainValue【消防施設】&#10;一人当たり面積">
          <a:extLst>
            <a:ext uri="{FF2B5EF4-FFF2-40B4-BE49-F238E27FC236}">
              <a16:creationId xmlns:a16="http://schemas.microsoft.com/office/drawing/2014/main" id="{D76EC9E5-8803-447A-A893-DFA00847157F}"/>
            </a:ext>
          </a:extLst>
        </xdr:cNvPr>
        <xdr:cNvSpPr txBox="1"/>
      </xdr:nvSpPr>
      <xdr:spPr>
        <a:xfrm>
          <a:off x="19310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108030</xdr:rowOff>
    </xdr:from>
    <xdr:ext cx="469744" cy="259045"/>
    <xdr:sp macro="" textlink="">
      <xdr:nvSpPr>
        <xdr:cNvPr id="440" name="n_4mainValue【消防施設】&#10;一人当たり面積">
          <a:extLst>
            <a:ext uri="{FF2B5EF4-FFF2-40B4-BE49-F238E27FC236}">
              <a16:creationId xmlns:a16="http://schemas.microsoft.com/office/drawing/2014/main" id="{D8ABFD94-E37B-423B-8402-32E704DF5383}"/>
            </a:ext>
          </a:extLst>
        </xdr:cNvPr>
        <xdr:cNvSpPr txBox="1"/>
      </xdr:nvSpPr>
      <xdr:spPr>
        <a:xfrm>
          <a:off x="18421427" y="1485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a:extLst>
            <a:ext uri="{FF2B5EF4-FFF2-40B4-BE49-F238E27FC236}">
              <a16:creationId xmlns:a16="http://schemas.microsoft.com/office/drawing/2014/main" id="{C0C23163-01B1-4E33-BFAF-5EA606A100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a:extLst>
            <a:ext uri="{FF2B5EF4-FFF2-40B4-BE49-F238E27FC236}">
              <a16:creationId xmlns:a16="http://schemas.microsoft.com/office/drawing/2014/main" id="{402B4B4C-58AB-498B-847E-74A7C5E089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a:extLst>
            <a:ext uri="{FF2B5EF4-FFF2-40B4-BE49-F238E27FC236}">
              <a16:creationId xmlns:a16="http://schemas.microsoft.com/office/drawing/2014/main" id="{2593D29B-5776-478C-8C5C-237BC7AAE7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a:extLst>
            <a:ext uri="{FF2B5EF4-FFF2-40B4-BE49-F238E27FC236}">
              <a16:creationId xmlns:a16="http://schemas.microsoft.com/office/drawing/2014/main" id="{B2CC8740-FAF1-4C49-83D0-7D01B82413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a:extLst>
            <a:ext uri="{FF2B5EF4-FFF2-40B4-BE49-F238E27FC236}">
              <a16:creationId xmlns:a16="http://schemas.microsoft.com/office/drawing/2014/main" id="{62DE2D7C-5786-4E58-AA00-33C0AB0AB5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a:extLst>
            <a:ext uri="{FF2B5EF4-FFF2-40B4-BE49-F238E27FC236}">
              <a16:creationId xmlns:a16="http://schemas.microsoft.com/office/drawing/2014/main" id="{2CCE6EF0-F7C3-4120-8F35-377B4E9F13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a:extLst>
            <a:ext uri="{FF2B5EF4-FFF2-40B4-BE49-F238E27FC236}">
              <a16:creationId xmlns:a16="http://schemas.microsoft.com/office/drawing/2014/main" id="{5614B7E8-F349-4AA0-BB2A-D6116C6C16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a:extLst>
            <a:ext uri="{FF2B5EF4-FFF2-40B4-BE49-F238E27FC236}">
              <a16:creationId xmlns:a16="http://schemas.microsoft.com/office/drawing/2014/main" id="{91DF4655-A621-4400-A0FB-C2C1E519F5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a:extLst>
            <a:ext uri="{FF2B5EF4-FFF2-40B4-BE49-F238E27FC236}">
              <a16:creationId xmlns:a16="http://schemas.microsoft.com/office/drawing/2014/main" id="{D7C535BD-CCF1-4B98-BA0D-7474F3BFF4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a:extLst>
            <a:ext uri="{FF2B5EF4-FFF2-40B4-BE49-F238E27FC236}">
              <a16:creationId xmlns:a16="http://schemas.microsoft.com/office/drawing/2014/main" id="{9185CBCD-BA82-4E2C-AFC2-4BD336CAFB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a:extLst>
            <a:ext uri="{FF2B5EF4-FFF2-40B4-BE49-F238E27FC236}">
              <a16:creationId xmlns:a16="http://schemas.microsoft.com/office/drawing/2014/main" id="{908B888A-D684-462E-9170-231CB956411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a:extLst>
            <a:ext uri="{FF2B5EF4-FFF2-40B4-BE49-F238E27FC236}">
              <a16:creationId xmlns:a16="http://schemas.microsoft.com/office/drawing/2014/main" id="{6D670AA1-EEF1-4FB3-A80F-261A9D8580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a:extLst>
            <a:ext uri="{FF2B5EF4-FFF2-40B4-BE49-F238E27FC236}">
              <a16:creationId xmlns:a16="http://schemas.microsoft.com/office/drawing/2014/main" id="{5481A5DB-CCC4-4FF3-9431-AFD8EB5AB9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a:extLst>
            <a:ext uri="{FF2B5EF4-FFF2-40B4-BE49-F238E27FC236}">
              <a16:creationId xmlns:a16="http://schemas.microsoft.com/office/drawing/2014/main" id="{37812E6B-586B-4C9E-B51B-0C0874D9B2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a:extLst>
            <a:ext uri="{FF2B5EF4-FFF2-40B4-BE49-F238E27FC236}">
              <a16:creationId xmlns:a16="http://schemas.microsoft.com/office/drawing/2014/main" id="{70ABBA4F-2649-4B3A-BF3F-324F61F1536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a:extLst>
            <a:ext uri="{FF2B5EF4-FFF2-40B4-BE49-F238E27FC236}">
              <a16:creationId xmlns:a16="http://schemas.microsoft.com/office/drawing/2014/main" id="{1F424A12-D00C-4165-9495-EF3C2854829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a:extLst>
            <a:ext uri="{FF2B5EF4-FFF2-40B4-BE49-F238E27FC236}">
              <a16:creationId xmlns:a16="http://schemas.microsoft.com/office/drawing/2014/main" id="{65046EE1-F51B-4564-88EC-174EC76A5F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a:extLst>
            <a:ext uri="{FF2B5EF4-FFF2-40B4-BE49-F238E27FC236}">
              <a16:creationId xmlns:a16="http://schemas.microsoft.com/office/drawing/2014/main" id="{3CC935D0-95C2-4101-BA65-AAF028A0BC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a:extLst>
            <a:ext uri="{FF2B5EF4-FFF2-40B4-BE49-F238E27FC236}">
              <a16:creationId xmlns:a16="http://schemas.microsoft.com/office/drawing/2014/main" id="{6BE2EFE7-E3DE-42CD-AA3B-7D5E651242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a:extLst>
            <a:ext uri="{FF2B5EF4-FFF2-40B4-BE49-F238E27FC236}">
              <a16:creationId xmlns:a16="http://schemas.microsoft.com/office/drawing/2014/main" id="{402AAFD4-710E-4B75-899B-19F6FE98B1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a:extLst>
            <a:ext uri="{FF2B5EF4-FFF2-40B4-BE49-F238E27FC236}">
              <a16:creationId xmlns:a16="http://schemas.microsoft.com/office/drawing/2014/main" id="{CAB45640-C42B-4A1D-8808-96111BBEA6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a:extLst>
            <a:ext uri="{FF2B5EF4-FFF2-40B4-BE49-F238E27FC236}">
              <a16:creationId xmlns:a16="http://schemas.microsoft.com/office/drawing/2014/main" id="{CDB0896F-D17D-4824-BB24-7BE96E2218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a:extLst>
            <a:ext uri="{FF2B5EF4-FFF2-40B4-BE49-F238E27FC236}">
              <a16:creationId xmlns:a16="http://schemas.microsoft.com/office/drawing/2014/main" id="{9DCE5742-5B8A-4E37-B6FB-C398B14901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04052393-B79F-4ABB-AE06-312E4ECE4D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CFDCAFBB-C11D-466D-85DF-0FD318965E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66" name="直線コネクタ 465">
          <a:extLst>
            <a:ext uri="{FF2B5EF4-FFF2-40B4-BE49-F238E27FC236}">
              <a16:creationId xmlns:a16="http://schemas.microsoft.com/office/drawing/2014/main" id="{BEC9326A-3352-4D21-90AE-D53C0F33451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a:extLst>
            <a:ext uri="{FF2B5EF4-FFF2-40B4-BE49-F238E27FC236}">
              <a16:creationId xmlns:a16="http://schemas.microsoft.com/office/drawing/2014/main" id="{A0A4282F-520D-4EFA-B489-498AF345123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a:extLst>
            <a:ext uri="{FF2B5EF4-FFF2-40B4-BE49-F238E27FC236}">
              <a16:creationId xmlns:a16="http://schemas.microsoft.com/office/drawing/2014/main" id="{14E1999C-6F81-4E04-B7E6-464F7209A1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69" name="【庁舎】&#10;有形固定資産減価償却率最大値テキスト">
          <a:extLst>
            <a:ext uri="{FF2B5EF4-FFF2-40B4-BE49-F238E27FC236}">
              <a16:creationId xmlns:a16="http://schemas.microsoft.com/office/drawing/2014/main" id="{5BB2AF69-FBD5-4A85-8778-5E76325E90AF}"/>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0" name="直線コネクタ 469">
          <a:extLst>
            <a:ext uri="{FF2B5EF4-FFF2-40B4-BE49-F238E27FC236}">
              <a16:creationId xmlns:a16="http://schemas.microsoft.com/office/drawing/2014/main" id="{43EF051F-1C1E-4BE3-924E-E4F54AF16D41}"/>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471" name="【庁舎】&#10;有形固定資産減価償却率平均値テキスト">
          <a:extLst>
            <a:ext uri="{FF2B5EF4-FFF2-40B4-BE49-F238E27FC236}">
              <a16:creationId xmlns:a16="http://schemas.microsoft.com/office/drawing/2014/main" id="{2EA5A2F0-2538-4746-B2D1-E00916305815}"/>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2" name="フローチャート: 判断 471">
          <a:extLst>
            <a:ext uri="{FF2B5EF4-FFF2-40B4-BE49-F238E27FC236}">
              <a16:creationId xmlns:a16="http://schemas.microsoft.com/office/drawing/2014/main" id="{7C7BAAE2-BC3D-4658-AC39-7650167BB0A9}"/>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3" name="フローチャート: 判断 472">
          <a:extLst>
            <a:ext uri="{FF2B5EF4-FFF2-40B4-BE49-F238E27FC236}">
              <a16:creationId xmlns:a16="http://schemas.microsoft.com/office/drawing/2014/main" id="{8ABD4594-F25C-46E8-A318-050CF91B1C0A}"/>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74" name="フローチャート: 判断 473">
          <a:extLst>
            <a:ext uri="{FF2B5EF4-FFF2-40B4-BE49-F238E27FC236}">
              <a16:creationId xmlns:a16="http://schemas.microsoft.com/office/drawing/2014/main" id="{11F24B1F-387F-4385-9DC4-E5D31EEC14A8}"/>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75" name="フローチャート: 判断 474">
          <a:extLst>
            <a:ext uri="{FF2B5EF4-FFF2-40B4-BE49-F238E27FC236}">
              <a16:creationId xmlns:a16="http://schemas.microsoft.com/office/drawing/2014/main" id="{8CEDEB5E-BF9D-45B8-9F75-BA9128F0F75C}"/>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76" name="フローチャート: 判断 475">
          <a:extLst>
            <a:ext uri="{FF2B5EF4-FFF2-40B4-BE49-F238E27FC236}">
              <a16:creationId xmlns:a16="http://schemas.microsoft.com/office/drawing/2014/main" id="{FC7D9767-EE65-4FC7-AF44-D1A95B275B3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CC4A76B-BF21-402D-9314-3B41388B93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5001D23-1FB8-4527-A306-6F530C9AD5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E3628D7-F1F7-44B9-92CA-4C035AD5B1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AF420DB6-3692-4A8A-B4D9-E5DADAE414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1F526117-9877-40BD-8DFD-5FBCBB6550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482" name="楕円 481">
          <a:extLst>
            <a:ext uri="{FF2B5EF4-FFF2-40B4-BE49-F238E27FC236}">
              <a16:creationId xmlns:a16="http://schemas.microsoft.com/office/drawing/2014/main" id="{5B530BCC-7DD6-4FC4-8504-A0B87A84F316}"/>
            </a:ext>
          </a:extLst>
        </xdr:cNvPr>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151147</xdr:rowOff>
    </xdr:from>
    <xdr:ext cx="405111" cy="259045"/>
    <xdr:sp macro="" textlink="">
      <xdr:nvSpPr>
        <xdr:cNvPr id="483" name="【庁舎】&#10;有形固定資産減価償却率該当値テキスト">
          <a:extLst>
            <a:ext uri="{FF2B5EF4-FFF2-40B4-BE49-F238E27FC236}">
              <a16:creationId xmlns:a16="http://schemas.microsoft.com/office/drawing/2014/main" id="{FBA4B159-F145-45C4-BF66-F77CB73DF92D}"/>
            </a:ext>
          </a:extLst>
        </xdr:cNvPr>
        <xdr:cNvSpPr txBox="1"/>
      </xdr:nvSpPr>
      <xdr:spPr>
        <a:xfrm>
          <a:off x="16357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484" name="楕円 483">
          <a:extLst>
            <a:ext uri="{FF2B5EF4-FFF2-40B4-BE49-F238E27FC236}">
              <a16:creationId xmlns:a16="http://schemas.microsoft.com/office/drawing/2014/main" id="{8F63291B-0B2B-4094-8F8F-10A0D0882B2B}"/>
            </a:ext>
          </a:extLst>
        </xdr:cNvPr>
        <xdr:cNvSpPr/>
      </xdr:nvSpPr>
      <xdr:spPr>
        <a:xfrm>
          <a:off x="15430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xdr:rowOff>
    </xdr:from>
    <xdr:to>
      <xdr:col>85</xdr:col>
      <xdr:colOff>127000</xdr:colOff>
      <xdr:row>102</xdr:row>
      <xdr:rowOff>156211</xdr:rowOff>
    </xdr:to>
    <xdr:cxnSp macro="">
      <xdr:nvCxnSpPr>
        <xdr:cNvPr id="485" name="直線コネクタ 484">
          <a:extLst>
            <a:ext uri="{FF2B5EF4-FFF2-40B4-BE49-F238E27FC236}">
              <a16:creationId xmlns:a16="http://schemas.microsoft.com/office/drawing/2014/main" id="{D428156D-D884-49EE-9B99-F9B07ACAAA30}"/>
            </a:ext>
          </a:extLst>
        </xdr:cNvPr>
        <xdr:cNvCxnSpPr/>
      </xdr:nvCxnSpPr>
      <xdr:spPr>
        <a:xfrm flipV="1">
          <a:off x="15481300" y="17495520"/>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486" name="楕円 485">
          <a:extLst>
            <a:ext uri="{FF2B5EF4-FFF2-40B4-BE49-F238E27FC236}">
              <a16:creationId xmlns:a16="http://schemas.microsoft.com/office/drawing/2014/main" id="{1F6D5F5D-EEC0-4BAE-B4DE-5855BBF00452}"/>
            </a:ext>
          </a:extLst>
        </xdr:cNvPr>
        <xdr:cNvSpPr/>
      </xdr:nvSpPr>
      <xdr:spPr>
        <a:xfrm>
          <a:off x="14541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112123</xdr:rowOff>
    </xdr:from>
    <xdr:to>
      <xdr:col>81</xdr:col>
      <xdr:colOff>50800</xdr:colOff>
      <xdr:row>102</xdr:row>
      <xdr:rowOff>156211</xdr:rowOff>
    </xdr:to>
    <xdr:cxnSp macro="">
      <xdr:nvCxnSpPr>
        <xdr:cNvPr id="487" name="直線コネクタ 486">
          <a:extLst>
            <a:ext uri="{FF2B5EF4-FFF2-40B4-BE49-F238E27FC236}">
              <a16:creationId xmlns:a16="http://schemas.microsoft.com/office/drawing/2014/main" id="{FA0CC82D-0FF3-4ADD-A8AF-44E38D570E46}"/>
            </a:ext>
          </a:extLst>
        </xdr:cNvPr>
        <xdr:cNvCxnSpPr/>
      </xdr:nvCxnSpPr>
      <xdr:spPr>
        <a:xfrm>
          <a:off x="14592300" y="176000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38463</xdr:rowOff>
    </xdr:from>
    <xdr:to>
      <xdr:col>72</xdr:col>
      <xdr:colOff>38100</xdr:colOff>
      <xdr:row>102</xdr:row>
      <xdr:rowOff>140063</xdr:rowOff>
    </xdr:to>
    <xdr:sp macro="" textlink="">
      <xdr:nvSpPr>
        <xdr:cNvPr id="488" name="楕円 487">
          <a:extLst>
            <a:ext uri="{FF2B5EF4-FFF2-40B4-BE49-F238E27FC236}">
              <a16:creationId xmlns:a16="http://schemas.microsoft.com/office/drawing/2014/main" id="{C440E42B-BB17-4A89-8BAA-8DC2BC26ABE9}"/>
            </a:ext>
          </a:extLst>
        </xdr:cNvPr>
        <xdr:cNvSpPr/>
      </xdr:nvSpPr>
      <xdr:spPr>
        <a:xfrm>
          <a:off x="13652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89263</xdr:rowOff>
    </xdr:from>
    <xdr:to>
      <xdr:col>76</xdr:col>
      <xdr:colOff>114300</xdr:colOff>
      <xdr:row>102</xdr:row>
      <xdr:rowOff>112123</xdr:rowOff>
    </xdr:to>
    <xdr:cxnSp macro="">
      <xdr:nvCxnSpPr>
        <xdr:cNvPr id="489" name="直線コネクタ 488">
          <a:extLst>
            <a:ext uri="{FF2B5EF4-FFF2-40B4-BE49-F238E27FC236}">
              <a16:creationId xmlns:a16="http://schemas.microsoft.com/office/drawing/2014/main" id="{9578235A-3B2D-4436-987C-206640057CCB}"/>
            </a:ext>
          </a:extLst>
        </xdr:cNvPr>
        <xdr:cNvCxnSpPr/>
      </xdr:nvCxnSpPr>
      <xdr:spPr>
        <a:xfrm>
          <a:off x="13703300" y="175771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10705</xdr:rowOff>
    </xdr:from>
    <xdr:to>
      <xdr:col>67</xdr:col>
      <xdr:colOff>101600</xdr:colOff>
      <xdr:row>102</xdr:row>
      <xdr:rowOff>112305</xdr:rowOff>
    </xdr:to>
    <xdr:sp macro="" textlink="">
      <xdr:nvSpPr>
        <xdr:cNvPr id="490" name="楕円 489">
          <a:extLst>
            <a:ext uri="{FF2B5EF4-FFF2-40B4-BE49-F238E27FC236}">
              <a16:creationId xmlns:a16="http://schemas.microsoft.com/office/drawing/2014/main" id="{CB65BE10-D7A2-4111-9723-F890473471A5}"/>
            </a:ext>
          </a:extLst>
        </xdr:cNvPr>
        <xdr:cNvSpPr/>
      </xdr:nvSpPr>
      <xdr:spPr>
        <a:xfrm>
          <a:off x="12763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61505</xdr:rowOff>
    </xdr:from>
    <xdr:to>
      <xdr:col>71</xdr:col>
      <xdr:colOff>177800</xdr:colOff>
      <xdr:row>102</xdr:row>
      <xdr:rowOff>89263</xdr:rowOff>
    </xdr:to>
    <xdr:cxnSp macro="">
      <xdr:nvCxnSpPr>
        <xdr:cNvPr id="491" name="直線コネクタ 490">
          <a:extLst>
            <a:ext uri="{FF2B5EF4-FFF2-40B4-BE49-F238E27FC236}">
              <a16:creationId xmlns:a16="http://schemas.microsoft.com/office/drawing/2014/main" id="{381040C1-FEA8-4745-B42D-FF8ED9F63864}"/>
            </a:ext>
          </a:extLst>
        </xdr:cNvPr>
        <xdr:cNvCxnSpPr/>
      </xdr:nvCxnSpPr>
      <xdr:spPr>
        <a:xfrm>
          <a:off x="12814300" y="175494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492" name="n_1aveValue【庁舎】&#10;有形固定資産減価償却率">
          <a:extLst>
            <a:ext uri="{FF2B5EF4-FFF2-40B4-BE49-F238E27FC236}">
              <a16:creationId xmlns:a16="http://schemas.microsoft.com/office/drawing/2014/main" id="{057A5D50-76F3-4503-9DFB-552E5B37B467}"/>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493" name="n_2aveValue【庁舎】&#10;有形固定資産減価償却率">
          <a:extLst>
            <a:ext uri="{FF2B5EF4-FFF2-40B4-BE49-F238E27FC236}">
              <a16:creationId xmlns:a16="http://schemas.microsoft.com/office/drawing/2014/main" id="{5DEBB93E-CD13-4837-B804-3FAF7BBB9E77}"/>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494" name="n_3aveValue【庁舎】&#10;有形固定資産減価償却率">
          <a:extLst>
            <a:ext uri="{FF2B5EF4-FFF2-40B4-BE49-F238E27FC236}">
              <a16:creationId xmlns:a16="http://schemas.microsoft.com/office/drawing/2014/main" id="{642E5553-9685-4F06-A537-05943DAE68A7}"/>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495" name="n_4aveValue【庁舎】&#10;有形固定資産減価償却率">
          <a:extLst>
            <a:ext uri="{FF2B5EF4-FFF2-40B4-BE49-F238E27FC236}">
              <a16:creationId xmlns:a16="http://schemas.microsoft.com/office/drawing/2014/main" id="{38871B1D-B910-4493-9AEE-7D34E30A28CD}"/>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496" name="n_1mainValue【庁舎】&#10;有形固定資産減価償却率">
          <a:extLst>
            <a:ext uri="{FF2B5EF4-FFF2-40B4-BE49-F238E27FC236}">
              <a16:creationId xmlns:a16="http://schemas.microsoft.com/office/drawing/2014/main" id="{7B2BC081-B0F7-4B76-A7AD-15ED39382584}"/>
            </a:ext>
          </a:extLst>
        </xdr:cNvPr>
        <xdr:cNvSpPr txBox="1"/>
      </xdr:nvSpPr>
      <xdr:spPr>
        <a:xfrm>
          <a:off x="15266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497" name="n_2mainValue【庁舎】&#10;有形固定資産減価償却率">
          <a:extLst>
            <a:ext uri="{FF2B5EF4-FFF2-40B4-BE49-F238E27FC236}">
              <a16:creationId xmlns:a16="http://schemas.microsoft.com/office/drawing/2014/main" id="{A37CB6AC-8F03-41D0-BE95-D0C569ED01DC}"/>
            </a:ext>
          </a:extLst>
        </xdr:cNvPr>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156590</xdr:rowOff>
    </xdr:from>
    <xdr:ext cx="405111" cy="259045"/>
    <xdr:sp macro="" textlink="">
      <xdr:nvSpPr>
        <xdr:cNvPr id="498" name="n_3mainValue【庁舎】&#10;有形固定資産減価償却率">
          <a:extLst>
            <a:ext uri="{FF2B5EF4-FFF2-40B4-BE49-F238E27FC236}">
              <a16:creationId xmlns:a16="http://schemas.microsoft.com/office/drawing/2014/main" id="{357C8B36-894E-4D80-91C4-2E2DA4CC9C13}"/>
            </a:ext>
          </a:extLst>
        </xdr:cNvPr>
        <xdr:cNvSpPr txBox="1"/>
      </xdr:nvSpPr>
      <xdr:spPr>
        <a:xfrm>
          <a:off x="13500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128832</xdr:rowOff>
    </xdr:from>
    <xdr:ext cx="405111" cy="259045"/>
    <xdr:sp macro="" textlink="">
      <xdr:nvSpPr>
        <xdr:cNvPr id="499" name="n_4mainValue【庁舎】&#10;有形固定資産減価償却率">
          <a:extLst>
            <a:ext uri="{FF2B5EF4-FFF2-40B4-BE49-F238E27FC236}">
              <a16:creationId xmlns:a16="http://schemas.microsoft.com/office/drawing/2014/main" id="{D991673F-7009-4252-9478-39BA25382FB5}"/>
            </a:ext>
          </a:extLst>
        </xdr:cNvPr>
        <xdr:cNvSpPr txBox="1"/>
      </xdr:nvSpPr>
      <xdr:spPr>
        <a:xfrm>
          <a:off x="126117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C9102A33-C881-4A5D-A802-F3AC8BD654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A57920D8-61D5-4299-9F1E-338864F414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E1465E6A-E786-408D-971E-5E828826AA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735D6782-F8A2-4AF7-801C-FC31916CDE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237B35D0-F19A-4D50-B4B9-671BC1BBE2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6FB6C006-C126-4632-BA28-7FC86B87AA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E85895EA-4AA1-4DCD-A373-0E28E33549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45640C27-7134-4D17-A696-50C171B589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4932164D-0A4A-4E0F-9D94-2B311FBE3F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0B12F0F5-817D-4706-98F7-713D664292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a:extLst>
            <a:ext uri="{FF2B5EF4-FFF2-40B4-BE49-F238E27FC236}">
              <a16:creationId xmlns:a16="http://schemas.microsoft.com/office/drawing/2014/main" id="{9CD6A81D-CDB3-4351-980F-9C035FDDD72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a:extLst>
            <a:ext uri="{FF2B5EF4-FFF2-40B4-BE49-F238E27FC236}">
              <a16:creationId xmlns:a16="http://schemas.microsoft.com/office/drawing/2014/main" id="{A40AE2CC-D2C5-4F0D-B684-1B609017FE3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a:extLst>
            <a:ext uri="{FF2B5EF4-FFF2-40B4-BE49-F238E27FC236}">
              <a16:creationId xmlns:a16="http://schemas.microsoft.com/office/drawing/2014/main" id="{8248A386-DD92-4711-8C82-D36CB21F7EF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a:extLst>
            <a:ext uri="{FF2B5EF4-FFF2-40B4-BE49-F238E27FC236}">
              <a16:creationId xmlns:a16="http://schemas.microsoft.com/office/drawing/2014/main" id="{E69FE5E3-CE13-4AED-BBCF-E6A5162371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a:extLst>
            <a:ext uri="{FF2B5EF4-FFF2-40B4-BE49-F238E27FC236}">
              <a16:creationId xmlns:a16="http://schemas.microsoft.com/office/drawing/2014/main" id="{29EAA59D-1639-46DD-A6B0-04AB6EE8680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a:extLst>
            <a:ext uri="{FF2B5EF4-FFF2-40B4-BE49-F238E27FC236}">
              <a16:creationId xmlns:a16="http://schemas.microsoft.com/office/drawing/2014/main" id="{C80399A4-F369-4AE8-81A0-FA7F52C683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a:extLst>
            <a:ext uri="{FF2B5EF4-FFF2-40B4-BE49-F238E27FC236}">
              <a16:creationId xmlns:a16="http://schemas.microsoft.com/office/drawing/2014/main" id="{C2D3CE24-239D-415D-AE3E-430DC278128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a:extLst>
            <a:ext uri="{FF2B5EF4-FFF2-40B4-BE49-F238E27FC236}">
              <a16:creationId xmlns:a16="http://schemas.microsoft.com/office/drawing/2014/main" id="{F7F3B143-BFA4-495F-876F-47AABF9DEE6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a:extLst>
            <a:ext uri="{FF2B5EF4-FFF2-40B4-BE49-F238E27FC236}">
              <a16:creationId xmlns:a16="http://schemas.microsoft.com/office/drawing/2014/main" id="{E9CD1D18-8FDE-405A-BF56-C865E484D0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9" name="テキスト ボックス 518">
          <a:extLst>
            <a:ext uri="{FF2B5EF4-FFF2-40B4-BE49-F238E27FC236}">
              <a16:creationId xmlns:a16="http://schemas.microsoft.com/office/drawing/2014/main" id="{2A8E6F0A-4C1F-40CC-A7EE-4818269F82E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80225A6C-1E90-4639-A009-C031972931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4CC90962-073D-4BE4-8FFD-BCF8D92ED1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B389C413-FCBA-43EE-BDE3-9A189A960E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3" name="直線コネクタ 522">
          <a:extLst>
            <a:ext uri="{FF2B5EF4-FFF2-40B4-BE49-F238E27FC236}">
              <a16:creationId xmlns:a16="http://schemas.microsoft.com/office/drawing/2014/main" id="{21ACE3F1-8D6E-488D-AD62-38896D729A92}"/>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24" name="【庁舎】&#10;一人当たり面積最小値テキスト">
          <a:extLst>
            <a:ext uri="{FF2B5EF4-FFF2-40B4-BE49-F238E27FC236}">
              <a16:creationId xmlns:a16="http://schemas.microsoft.com/office/drawing/2014/main" id="{B567E6AB-6C89-48DC-A6D4-1D7EC419C4EB}"/>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25" name="直線コネクタ 524">
          <a:extLst>
            <a:ext uri="{FF2B5EF4-FFF2-40B4-BE49-F238E27FC236}">
              <a16:creationId xmlns:a16="http://schemas.microsoft.com/office/drawing/2014/main" id="{17757576-F325-43C5-B440-819D100BFEE1}"/>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26" name="【庁舎】&#10;一人当たり面積最大値テキスト">
          <a:extLst>
            <a:ext uri="{FF2B5EF4-FFF2-40B4-BE49-F238E27FC236}">
              <a16:creationId xmlns:a16="http://schemas.microsoft.com/office/drawing/2014/main" id="{C3FD8C99-368B-4863-B04D-5917E5D36D7B}"/>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27" name="直線コネクタ 526">
          <a:extLst>
            <a:ext uri="{FF2B5EF4-FFF2-40B4-BE49-F238E27FC236}">
              <a16:creationId xmlns:a16="http://schemas.microsoft.com/office/drawing/2014/main" id="{9AD65592-D001-4E7B-8406-196C368EF466}"/>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28" name="【庁舎】&#10;一人当たり面積平均値テキスト">
          <a:extLst>
            <a:ext uri="{FF2B5EF4-FFF2-40B4-BE49-F238E27FC236}">
              <a16:creationId xmlns:a16="http://schemas.microsoft.com/office/drawing/2014/main" id="{212B4BCF-97C4-46BF-B8E1-8987D2328CD8}"/>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29" name="フローチャート: 判断 528">
          <a:extLst>
            <a:ext uri="{FF2B5EF4-FFF2-40B4-BE49-F238E27FC236}">
              <a16:creationId xmlns:a16="http://schemas.microsoft.com/office/drawing/2014/main" id="{2D2B7066-B536-4D4A-BACB-E0F920E8904E}"/>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0" name="フローチャート: 判断 529">
          <a:extLst>
            <a:ext uri="{FF2B5EF4-FFF2-40B4-BE49-F238E27FC236}">
              <a16:creationId xmlns:a16="http://schemas.microsoft.com/office/drawing/2014/main" id="{2C04C13B-4A17-4AC8-B27C-499AABB0B251}"/>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1" name="フローチャート: 判断 530">
          <a:extLst>
            <a:ext uri="{FF2B5EF4-FFF2-40B4-BE49-F238E27FC236}">
              <a16:creationId xmlns:a16="http://schemas.microsoft.com/office/drawing/2014/main" id="{117818DB-1448-4017-8532-EC685E47522D}"/>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2" name="フローチャート: 判断 531">
          <a:extLst>
            <a:ext uri="{FF2B5EF4-FFF2-40B4-BE49-F238E27FC236}">
              <a16:creationId xmlns:a16="http://schemas.microsoft.com/office/drawing/2014/main" id="{7625B97E-341F-42E5-8891-F2B00A4DC4B8}"/>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33" name="フローチャート: 判断 532">
          <a:extLst>
            <a:ext uri="{FF2B5EF4-FFF2-40B4-BE49-F238E27FC236}">
              <a16:creationId xmlns:a16="http://schemas.microsoft.com/office/drawing/2014/main" id="{CDC7E34D-7DCD-4698-9CD9-6A074DA6A552}"/>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961E3D2A-F397-4C2E-9073-2195AFDA9B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F1FA8B4F-FD3B-4A65-B412-A1065302B4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EC7D9225-811D-4B99-A3EF-BD2B267C5F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5E08777C-8F80-4469-8B1F-730728D1C9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AF7834DF-24CC-4527-9724-5278FB72C0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142367</xdr:rowOff>
    </xdr:from>
    <xdr:to>
      <xdr:col>116</xdr:col>
      <xdr:colOff>114300</xdr:colOff>
      <xdr:row>108</xdr:row>
      <xdr:rowOff>72517</xdr:rowOff>
    </xdr:to>
    <xdr:sp macro="" textlink="">
      <xdr:nvSpPr>
        <xdr:cNvPr id="539" name="楕円 538">
          <a:extLst>
            <a:ext uri="{FF2B5EF4-FFF2-40B4-BE49-F238E27FC236}">
              <a16:creationId xmlns:a16="http://schemas.microsoft.com/office/drawing/2014/main" id="{E0474AD3-5789-48A9-AB70-0FE584EA4426}"/>
            </a:ext>
          </a:extLst>
        </xdr:cNvPr>
        <xdr:cNvSpPr/>
      </xdr:nvSpPr>
      <xdr:spPr>
        <a:xfrm>
          <a:off x="22110700" y="1848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57294</xdr:rowOff>
    </xdr:from>
    <xdr:ext cx="469744" cy="259045"/>
    <xdr:sp macro="" textlink="">
      <xdr:nvSpPr>
        <xdr:cNvPr id="540" name="【庁舎】&#10;一人当たり面積該当値テキスト">
          <a:extLst>
            <a:ext uri="{FF2B5EF4-FFF2-40B4-BE49-F238E27FC236}">
              <a16:creationId xmlns:a16="http://schemas.microsoft.com/office/drawing/2014/main" id="{8502B1CF-C43F-454F-BEB7-06567D028926}"/>
            </a:ext>
          </a:extLst>
        </xdr:cNvPr>
        <xdr:cNvSpPr txBox="1"/>
      </xdr:nvSpPr>
      <xdr:spPr>
        <a:xfrm>
          <a:off x="22199600" y="1840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xdr:rowOff>
    </xdr:from>
    <xdr:to>
      <xdr:col>112</xdr:col>
      <xdr:colOff>38100</xdr:colOff>
      <xdr:row>107</xdr:row>
      <xdr:rowOff>102997</xdr:rowOff>
    </xdr:to>
    <xdr:sp macro="" textlink="">
      <xdr:nvSpPr>
        <xdr:cNvPr id="541" name="楕円 540">
          <a:extLst>
            <a:ext uri="{FF2B5EF4-FFF2-40B4-BE49-F238E27FC236}">
              <a16:creationId xmlns:a16="http://schemas.microsoft.com/office/drawing/2014/main" id="{C76BD0FB-2C02-4D0C-8C36-20F3568402FF}"/>
            </a:ext>
          </a:extLst>
        </xdr:cNvPr>
        <xdr:cNvSpPr/>
      </xdr:nvSpPr>
      <xdr:spPr>
        <a:xfrm>
          <a:off x="212725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52197</xdr:rowOff>
    </xdr:from>
    <xdr:to>
      <xdr:col>116</xdr:col>
      <xdr:colOff>63500</xdr:colOff>
      <xdr:row>108</xdr:row>
      <xdr:rowOff>21717</xdr:rowOff>
    </xdr:to>
    <xdr:cxnSp macro="">
      <xdr:nvCxnSpPr>
        <xdr:cNvPr id="542" name="直線コネクタ 541">
          <a:extLst>
            <a:ext uri="{FF2B5EF4-FFF2-40B4-BE49-F238E27FC236}">
              <a16:creationId xmlns:a16="http://schemas.microsoft.com/office/drawing/2014/main" id="{5B92AFC4-F96B-488A-83BA-41C5FD209D7F}"/>
            </a:ext>
          </a:extLst>
        </xdr:cNvPr>
        <xdr:cNvCxnSpPr/>
      </xdr:nvCxnSpPr>
      <xdr:spPr>
        <a:xfrm>
          <a:off x="21323300" y="18397347"/>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7874</xdr:rowOff>
    </xdr:from>
    <xdr:to>
      <xdr:col>107</xdr:col>
      <xdr:colOff>101600</xdr:colOff>
      <xdr:row>107</xdr:row>
      <xdr:rowOff>109474</xdr:rowOff>
    </xdr:to>
    <xdr:sp macro="" textlink="">
      <xdr:nvSpPr>
        <xdr:cNvPr id="543" name="楕円 542">
          <a:extLst>
            <a:ext uri="{FF2B5EF4-FFF2-40B4-BE49-F238E27FC236}">
              <a16:creationId xmlns:a16="http://schemas.microsoft.com/office/drawing/2014/main" id="{952A9717-2F86-4DBB-8C36-02613C8347AA}"/>
            </a:ext>
          </a:extLst>
        </xdr:cNvPr>
        <xdr:cNvSpPr/>
      </xdr:nvSpPr>
      <xdr:spPr>
        <a:xfrm>
          <a:off x="20383500" y="183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52197</xdr:rowOff>
    </xdr:from>
    <xdr:to>
      <xdr:col>111</xdr:col>
      <xdr:colOff>177800</xdr:colOff>
      <xdr:row>107</xdr:row>
      <xdr:rowOff>58674</xdr:rowOff>
    </xdr:to>
    <xdr:cxnSp macro="">
      <xdr:nvCxnSpPr>
        <xdr:cNvPr id="544" name="直線コネクタ 543">
          <a:extLst>
            <a:ext uri="{FF2B5EF4-FFF2-40B4-BE49-F238E27FC236}">
              <a16:creationId xmlns:a16="http://schemas.microsoft.com/office/drawing/2014/main" id="{207EFDC4-6345-44A2-8A0B-C0A1EB01144B}"/>
            </a:ext>
          </a:extLst>
        </xdr:cNvPr>
        <xdr:cNvCxnSpPr/>
      </xdr:nvCxnSpPr>
      <xdr:spPr>
        <a:xfrm flipV="1">
          <a:off x="20434300" y="1839734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545" name="楕円 544">
          <a:extLst>
            <a:ext uri="{FF2B5EF4-FFF2-40B4-BE49-F238E27FC236}">
              <a16:creationId xmlns:a16="http://schemas.microsoft.com/office/drawing/2014/main" id="{68523E62-0809-427E-9E1E-7F802F9922EA}"/>
            </a:ext>
          </a:extLst>
        </xdr:cNvPr>
        <xdr:cNvSpPr/>
      </xdr:nvSpPr>
      <xdr:spPr>
        <a:xfrm>
          <a:off x="19494500" y="183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19813</xdr:rowOff>
    </xdr:from>
    <xdr:to>
      <xdr:col>107</xdr:col>
      <xdr:colOff>50800</xdr:colOff>
      <xdr:row>107</xdr:row>
      <xdr:rowOff>58674</xdr:rowOff>
    </xdr:to>
    <xdr:cxnSp macro="">
      <xdr:nvCxnSpPr>
        <xdr:cNvPr id="546" name="直線コネクタ 545">
          <a:extLst>
            <a:ext uri="{FF2B5EF4-FFF2-40B4-BE49-F238E27FC236}">
              <a16:creationId xmlns:a16="http://schemas.microsoft.com/office/drawing/2014/main" id="{A05E99EA-405D-419B-A1E3-C7DC9A1B8968}"/>
            </a:ext>
          </a:extLst>
        </xdr:cNvPr>
        <xdr:cNvCxnSpPr/>
      </xdr:nvCxnSpPr>
      <xdr:spPr>
        <a:xfrm>
          <a:off x="19545300" y="183649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41783</xdr:rowOff>
    </xdr:from>
    <xdr:to>
      <xdr:col>98</xdr:col>
      <xdr:colOff>38100</xdr:colOff>
      <xdr:row>107</xdr:row>
      <xdr:rowOff>143383</xdr:rowOff>
    </xdr:to>
    <xdr:sp macro="" textlink="">
      <xdr:nvSpPr>
        <xdr:cNvPr id="547" name="楕円 546">
          <a:extLst>
            <a:ext uri="{FF2B5EF4-FFF2-40B4-BE49-F238E27FC236}">
              <a16:creationId xmlns:a16="http://schemas.microsoft.com/office/drawing/2014/main" id="{50BEDE2A-BA6E-4597-93ED-EA4E29830E82}"/>
            </a:ext>
          </a:extLst>
        </xdr:cNvPr>
        <xdr:cNvSpPr/>
      </xdr:nvSpPr>
      <xdr:spPr>
        <a:xfrm>
          <a:off x="18605500" y="183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19813</xdr:rowOff>
    </xdr:from>
    <xdr:to>
      <xdr:col>102</xdr:col>
      <xdr:colOff>114300</xdr:colOff>
      <xdr:row>107</xdr:row>
      <xdr:rowOff>92583</xdr:rowOff>
    </xdr:to>
    <xdr:cxnSp macro="">
      <xdr:nvCxnSpPr>
        <xdr:cNvPr id="548" name="直線コネクタ 547">
          <a:extLst>
            <a:ext uri="{FF2B5EF4-FFF2-40B4-BE49-F238E27FC236}">
              <a16:creationId xmlns:a16="http://schemas.microsoft.com/office/drawing/2014/main" id="{580D39AF-C747-49E7-8CB7-AD20F09DA132}"/>
            </a:ext>
          </a:extLst>
        </xdr:cNvPr>
        <xdr:cNvCxnSpPr/>
      </xdr:nvCxnSpPr>
      <xdr:spPr>
        <a:xfrm flipV="1">
          <a:off x="18656300" y="18364963"/>
          <a:ext cx="889000" cy="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49" name="n_1aveValue【庁舎】&#10;一人当たり面積">
          <a:extLst>
            <a:ext uri="{FF2B5EF4-FFF2-40B4-BE49-F238E27FC236}">
              <a16:creationId xmlns:a16="http://schemas.microsoft.com/office/drawing/2014/main" id="{DC06069B-D5D7-41DF-99E1-1A24D141A92B}"/>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50" name="n_2aveValue【庁舎】&#10;一人当たり面積">
          <a:extLst>
            <a:ext uri="{FF2B5EF4-FFF2-40B4-BE49-F238E27FC236}">
              <a16:creationId xmlns:a16="http://schemas.microsoft.com/office/drawing/2014/main" id="{82CC7AC2-2598-4C33-8D9D-5B9C722FE75E}"/>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51" name="n_3aveValue【庁舎】&#10;一人当たり面積">
          <a:extLst>
            <a:ext uri="{FF2B5EF4-FFF2-40B4-BE49-F238E27FC236}">
              <a16:creationId xmlns:a16="http://schemas.microsoft.com/office/drawing/2014/main" id="{41040DF7-BB54-4997-B8A3-5A41380ABF7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52" name="n_4aveValue【庁舎】&#10;一人当たり面積">
          <a:extLst>
            <a:ext uri="{FF2B5EF4-FFF2-40B4-BE49-F238E27FC236}">
              <a16:creationId xmlns:a16="http://schemas.microsoft.com/office/drawing/2014/main" id="{873C1296-3861-4A36-839A-6D89C31C8146}"/>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94124</xdr:rowOff>
    </xdr:from>
    <xdr:ext cx="469744" cy="259045"/>
    <xdr:sp macro="" textlink="">
      <xdr:nvSpPr>
        <xdr:cNvPr id="553" name="n_1mainValue【庁舎】&#10;一人当たり面積">
          <a:extLst>
            <a:ext uri="{FF2B5EF4-FFF2-40B4-BE49-F238E27FC236}">
              <a16:creationId xmlns:a16="http://schemas.microsoft.com/office/drawing/2014/main" id="{E567CC62-1214-449A-B4E6-0B4E41E43DCE}"/>
            </a:ext>
          </a:extLst>
        </xdr:cNvPr>
        <xdr:cNvSpPr txBox="1"/>
      </xdr:nvSpPr>
      <xdr:spPr>
        <a:xfrm>
          <a:off x="21075727" y="184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554" name="n_2mainValue【庁舎】&#10;一人当たり面積">
          <a:extLst>
            <a:ext uri="{FF2B5EF4-FFF2-40B4-BE49-F238E27FC236}">
              <a16:creationId xmlns:a16="http://schemas.microsoft.com/office/drawing/2014/main" id="{0BA2927C-CA2C-43E1-937A-E9FBC8C870DD}"/>
            </a:ext>
          </a:extLst>
        </xdr:cNvPr>
        <xdr:cNvSpPr txBox="1"/>
      </xdr:nvSpPr>
      <xdr:spPr>
        <a:xfrm>
          <a:off x="201994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555" name="n_3mainValue【庁舎】&#10;一人当たり面積">
          <a:extLst>
            <a:ext uri="{FF2B5EF4-FFF2-40B4-BE49-F238E27FC236}">
              <a16:creationId xmlns:a16="http://schemas.microsoft.com/office/drawing/2014/main" id="{7C59648D-5DCC-4EFB-BF7B-56BE43E266F9}"/>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134510</xdr:rowOff>
    </xdr:from>
    <xdr:ext cx="469744" cy="259045"/>
    <xdr:sp macro="" textlink="">
      <xdr:nvSpPr>
        <xdr:cNvPr id="556" name="n_4mainValue【庁舎】&#10;一人当たり面積">
          <a:extLst>
            <a:ext uri="{FF2B5EF4-FFF2-40B4-BE49-F238E27FC236}">
              <a16:creationId xmlns:a16="http://schemas.microsoft.com/office/drawing/2014/main" id="{659CEDF5-D629-4CC9-975F-F135F23FA396}"/>
            </a:ext>
          </a:extLst>
        </xdr:cNvPr>
        <xdr:cNvSpPr txBox="1"/>
      </xdr:nvSpPr>
      <xdr:spPr>
        <a:xfrm>
          <a:off x="18421427" y="184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2D78906D-0E3A-49DC-838B-A4E404942A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797E2DCC-BF14-4E3E-A45B-1C09BF92DD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27296AFE-0880-4F13-BA3C-12222A0E18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たな投資がなく、建物の償却が進んでいるため、全国、奈良県、類似団体平均値のいずれもを上回った。必要に応じ修繕を行いながらも利用者数などを注視し、複合化等今後の施設のあり方を検討し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について、ふるさとセンター（保健福祉センター）が該当する。新たな投資が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建物の償却が進んでいるため、全国、奈良県、類似団体平均値のいずれもを上回った。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今後も利用者数等を注視しながら適切な修繕等管理を行っていく必要がある。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村内消防器具庫、防火水槽の大半が耐用年数を迎えており、全国、奈良県、類似団体平均を大きく上回っている。消防器具庫については消防団が利用する施設であるが、人口減に伴い、消防団員の数及び班の数の減少が想定される。消防団の今後の状況も踏まえながら適切な管理を実施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については、平成２９年に役場庁舎を新設したことから比較的新しい建物であり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全国、奈良県、類似団体平均を大きく下回った。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人口減少や村内に中心となる産業が少ないことから財政基盤が弱く税収等が減少傾向にある。また、類似団体平均を上回っているものの、毎年減少傾向にある。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人件費の抑制や事業の見直しによる投資的経費の抑制を行うことで財政の健全化を図っていく。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普通交付税が減額になった反面、職員の基本給の増加や平成３０年度・令和元年度に借り入れた起債の償還が始まったことにより経常経費が増加したため、昨年度から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％の増となっている。ふるさと納税等による自主財源の確保や施設維持管理費の減少等の経常経費の削減に取り組み、財政の健全化を図っていく。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8805"/>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47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170604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478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51875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決算額が類似団体平均を下回っている主な要因として、消防業務を一部事務組合で行っていることが考えられる。また、昨年度と比較して金額が増加した要因として人件費や物価高騰による委託費の増加が挙げられる。事業の見直しを行い、人件費、物件費の抑制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63212</xdr:rowOff>
    </xdr:from>
    <xdr:to>
      <xdr:col>23</xdr:col>
      <xdr:colOff>133350</xdr:colOff>
      <xdr:row>82</xdr:row>
      <xdr:rowOff>68794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2112"/>
          <a:ext cx="8382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63212</xdr:rowOff>
    </xdr:from>
    <xdr:to>
      <xdr:col>19</xdr:col>
      <xdr:colOff>133350</xdr:colOff>
      <xdr:row>82</xdr:row>
      <xdr:rowOff>67419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211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38100</xdr:rowOff>
    </xdr:from>
    <xdr:to>
      <xdr:col>15</xdr:col>
      <xdr:colOff>82550</xdr:colOff>
      <xdr:row>82</xdr:row>
      <xdr:rowOff>67419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7000"/>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19061</xdr:rowOff>
    </xdr:from>
    <xdr:to>
      <xdr:col>11</xdr:col>
      <xdr:colOff>31750</xdr:colOff>
      <xdr:row>82</xdr:row>
      <xdr:rowOff>38100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7961"/>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17994</xdr:rowOff>
    </xdr:from>
    <xdr:to>
      <xdr:col>23</xdr:col>
      <xdr:colOff>184150</xdr:colOff>
      <xdr:row>82</xdr:row>
      <xdr:rowOff>119594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110721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12412</xdr:rowOff>
    </xdr:from>
    <xdr:to>
      <xdr:col>19</xdr:col>
      <xdr:colOff>184150</xdr:colOff>
      <xdr:row>82</xdr:row>
      <xdr:rowOff>114012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124189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0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16619</xdr:rowOff>
    </xdr:from>
    <xdr:to>
      <xdr:col>15</xdr:col>
      <xdr:colOff>133350</xdr:colOff>
      <xdr:row>82</xdr:row>
      <xdr:rowOff>118219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128396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158750</xdr:rowOff>
    </xdr:from>
    <xdr:to>
      <xdr:col>11</xdr:col>
      <xdr:colOff>82550</xdr:colOff>
      <xdr:row>82</xdr:row>
      <xdr:rowOff>88900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139711</xdr:rowOff>
    </xdr:from>
    <xdr:to>
      <xdr:col>7</xdr:col>
      <xdr:colOff>31750</xdr:colOff>
      <xdr:row>82</xdr:row>
      <xdr:rowOff>69861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税部門の業務に従事する職員の平均年齢が減少したことにより、ラスパイレス指数の算定から除外される職員の平均年齢が減少。算定対象になる職員の平均年齢が増加したため、昨年度から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％の増であり類似団体平均を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％上回った状態である。全国平均と比較しても高い水準にあるため、地域の民間企業等の状況を踏まえ、給与の適正化に努める。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88</xdr:row>
      <xdr:rowOff>54293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9177"/>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105093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0917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105093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971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80963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9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3493</xdr:rowOff>
    </xdr:from>
    <xdr:to>
      <xdr:col>81</xdr:col>
      <xdr:colOff>95250</xdr:colOff>
      <xdr:row>88</xdr:row>
      <xdr:rowOff>105093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70820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8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54293</xdr:rowOff>
    </xdr:from>
    <xdr:to>
      <xdr:col>73</xdr:col>
      <xdr:colOff>44450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140670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人上回っており、昨年度と比較して</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退職者の補充を最小限度にとどめたが、人口減少が多く増となった。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人口１，０００人あたり職員数は人口減少により今後も増加傾向にあると考えられるが、新規採用職員は必要最小限度にとどめ、増員は行わないよう現状の人数を維持していく。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30226</xdr:rowOff>
    </xdr:from>
    <xdr:to>
      <xdr:col>81</xdr:col>
      <xdr:colOff>44450</xdr:colOff>
      <xdr:row>60</xdr:row>
      <xdr:rowOff>82106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7226"/>
          <a:ext cx="8382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31131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17226"/>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15748</xdr:rowOff>
    </xdr:from>
    <xdr:to>
      <xdr:col>72</xdr:col>
      <xdr:colOff>203200</xdr:colOff>
      <xdr:row>60</xdr:row>
      <xdr:rowOff>31131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02748"/>
          <a:ext cx="889000" cy="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150702</xdr:rowOff>
    </xdr:from>
    <xdr:to>
      <xdr:col>68</xdr:col>
      <xdr:colOff>152400</xdr:colOff>
      <xdr:row>60</xdr:row>
      <xdr:rowOff>15748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6252"/>
          <a:ext cx="889000" cy="3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31306</xdr:rowOff>
    </xdr:from>
    <xdr:to>
      <xdr:col>81</xdr:col>
      <xdr:colOff>95250</xdr:colOff>
      <xdr:row>60</xdr:row>
      <xdr:rowOff>132906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65803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5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151781</xdr:rowOff>
    </xdr:from>
    <xdr:to>
      <xdr:col>73</xdr:col>
      <xdr:colOff>44450</xdr:colOff>
      <xdr:row>60</xdr:row>
      <xdr:rowOff>81931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136398</xdr:rowOff>
    </xdr:from>
    <xdr:to>
      <xdr:col>68</xdr:col>
      <xdr:colOff>203200</xdr:colOff>
      <xdr:row>60</xdr:row>
      <xdr:rowOff>66548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51325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99902</xdr:rowOff>
    </xdr:from>
    <xdr:to>
      <xdr:col>64</xdr:col>
      <xdr:colOff>152400</xdr:colOff>
      <xdr:row>60</xdr:row>
      <xdr:rowOff>30052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類似団体平均を大きく下回っており、昨年度と比較して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の減になっている。</a:t>
          </a:r>
          <a:endParaRPr kumimoji="1" lang="en-US" altLang="ja-JP" sz="1300">
            <a:latin typeface="ＭＳ Ｐゴシック" panose="020B0600070205080204" pitchFamily="50" charset="-128"/>
            <a:ea typeface="ＭＳ Ｐゴシック" panose="020B0600070205080204" pitchFamily="50" charset="-128"/>
          </a:endParaRPr>
        </a:p>
        <a:p>
          <a:pPr rtl="0" eaLnBrk="1"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平成１２年度以降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借入を行っていないため、償還金が減少の一方になって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おり、令和５年度の償還額が大きく減少したことが理由として挙げられる。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今後予定している大型事業について、起債に頼る事ない計画をたてていく。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23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321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ていることから前年と比較して減少している。今後も大型事業（簡易水道事業の継続、義務教育学校の建設等）の予定があるため、財源を確保する際には、起債の借入・基金の取り崩しを最小限に止め、財政の健全化につと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職員の基本給の増加により昨年より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増加している。また類似団体平均と比較すると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高い水準にある。理由としては給食センターや保育園等の施設運営を直営で行っていることが主な要因であり、行政サービスの提供方法の差異によるものと考える。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86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238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低いものの、昨年度と比較すると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増加している。コミュニティバスの増便や情報発信アプリの導入など新たな委託料が発生したことによるものと考えられる。事業の見直しに取り組み経常経費の削減に努めていく。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5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839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26433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21336</xdr:rowOff>
    </xdr:from>
    <xdr:to>
      <xdr:col>65</xdr:col>
      <xdr:colOff>53975</xdr:colOff>
      <xdr:row>18</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107713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であり類似団体と比較して大きく下回っている。これは障害福祉サービスの適正化が維持できているためと考えられる。今後も適正なサービス提供を行うため、事業の見直しを行っていく。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3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特別会計への繰出金が多いことから、類似団体平均を上回っている。簡易水道において水道管更新事業を実施しているが、令和５年度の工事費が昨年度より減少した。そのため簡易水道特別会計への繰出金が減額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低くなっている。今後も事業内容を見直していき、繰出金の抑制を図っていく。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132715</xdr:rowOff>
    </xdr:from>
    <xdr:to>
      <xdr:col>82</xdr:col>
      <xdr:colOff>107950</xdr:colOff>
      <xdr:row>58</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0768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138430</xdr:rowOff>
    </xdr:from>
    <xdr:to>
      <xdr:col>78</xdr:col>
      <xdr:colOff>69850</xdr:colOff>
      <xdr:row>58</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08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138430</xdr:rowOff>
    </xdr:from>
    <xdr:to>
      <xdr:col>73</xdr:col>
      <xdr:colOff>180975</xdr:colOff>
      <xdr:row>58</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8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161290</xdr:rowOff>
    </xdr:from>
    <xdr:to>
      <xdr:col>69</xdr:col>
      <xdr:colOff>92075</xdr:colOff>
      <xdr:row>59</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0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81915</xdr:rowOff>
    </xdr:from>
    <xdr:to>
      <xdr:col>82</xdr:col>
      <xdr:colOff>158750</xdr:colOff>
      <xdr:row>59</xdr:row>
      <xdr:rowOff>12065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53992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110490</xdr:rowOff>
    </xdr:from>
    <xdr:to>
      <xdr:col>78</xdr:col>
      <xdr:colOff>120650</xdr:colOff>
      <xdr:row>59</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25417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4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87630</xdr:rowOff>
    </xdr:from>
    <xdr:to>
      <xdr:col>74</xdr:col>
      <xdr:colOff>31750</xdr:colOff>
      <xdr:row>59</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110490</xdr:rowOff>
    </xdr:from>
    <xdr:to>
      <xdr:col>69</xdr:col>
      <xdr:colOff>142875</xdr:colOff>
      <xdr:row>59</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25417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xdr:rowOff>
    </xdr:from>
    <xdr:to>
      <xdr:col>65</xdr:col>
      <xdr:colOff>53975</xdr:colOff>
      <xdr:row>59</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93997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増加している。広域連合として参加するリサイクル施設建設のための負担金が増加していることが主な要因として考えられる。各種団体への補助事業の適正化を図り、経費の削減に努める。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159004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90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117856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159004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平成２７年度から大型事業が集中したことにより、地方債現在高が減少せず、地方債の元利償還金が年々増加していることから昨年度と比べて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現在据置期間となっている給食センター建設事業や簡易水道事業、認定こども園建設事業の償還が始まることから。今後も数値が増加することが想定される。公共施設等総合管理計画に基づき、地方債の新規発行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81280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913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54610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54610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高くなっている。人件費や委託料など各種経費が増額していることが理由と考えられる。委託事業や補助金、会計年度任用職員の人数の適正化を図り、健全な財政運営に努める。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79</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95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50800</xdr:rowOff>
    </xdr:from>
    <xdr:to>
      <xdr:col>78</xdr:col>
      <xdr:colOff>69850</xdr:colOff>
      <xdr:row>79</xdr:row>
      <xdr:rowOff>54611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595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991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81280</xdr:rowOff>
    </xdr:from>
    <xdr:to>
      <xdr:col>69</xdr:col>
      <xdr:colOff>92075</xdr:colOff>
      <xdr:row>81</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972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3811</xdr:rowOff>
    </xdr:from>
    <xdr:to>
      <xdr:col>74</xdr:col>
      <xdr:colOff>31750</xdr:colOff>
      <xdr:row>79</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90188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116857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80011</xdr:rowOff>
    </xdr:from>
    <xdr:to>
      <xdr:col>65</xdr:col>
      <xdr:colOff>53975</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108521</xdr:rowOff>
    </xdr:from>
    <xdr:to>
      <xdr:col>29</xdr:col>
      <xdr:colOff>127000</xdr:colOff>
      <xdr:row>17</xdr:row>
      <xdr:rowOff>137769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0796"/>
          <a:ext cx="647700" cy="2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136483</xdr:rowOff>
    </xdr:from>
    <xdr:to>
      <xdr:col>26</xdr:col>
      <xdr:colOff>50800</xdr:colOff>
      <xdr:row>17</xdr:row>
      <xdr:rowOff>137769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98758"/>
          <a:ext cx="698500" cy="1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136483</xdr:rowOff>
    </xdr:from>
    <xdr:to>
      <xdr:col>22</xdr:col>
      <xdr:colOff>114300</xdr:colOff>
      <xdr:row>17</xdr:row>
      <xdr:rowOff>149782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8758"/>
          <a:ext cx="698500" cy="1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149782</xdr:rowOff>
    </xdr:from>
    <xdr:to>
      <xdr:col>18</xdr:col>
      <xdr:colOff>177800</xdr:colOff>
      <xdr:row>18</xdr:row>
      <xdr:rowOff>1321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2057"/>
          <a:ext cx="698500" cy="2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57721</xdr:rowOff>
    </xdr:from>
    <xdr:to>
      <xdr:col>29</xdr:col>
      <xdr:colOff>177800</xdr:colOff>
      <xdr:row>17</xdr:row>
      <xdr:rowOff>159321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29798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86969</xdr:rowOff>
    </xdr:from>
    <xdr:to>
      <xdr:col>26</xdr:col>
      <xdr:colOff>101600</xdr:colOff>
      <xdr:row>18</xdr:row>
      <xdr:rowOff>17119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35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85683</xdr:rowOff>
    </xdr:from>
    <xdr:to>
      <xdr:col>22</xdr:col>
      <xdr:colOff>165100</xdr:colOff>
      <xdr:row>18</xdr:row>
      <xdr:rowOff>15833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98982</xdr:rowOff>
    </xdr:from>
    <xdr:to>
      <xdr:col>19</xdr:col>
      <xdr:colOff>38100</xdr:colOff>
      <xdr:row>18</xdr:row>
      <xdr:rowOff>29132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13909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121971</xdr:rowOff>
    </xdr:from>
    <xdr:to>
      <xdr:col>15</xdr:col>
      <xdr:colOff>101600</xdr:colOff>
      <xdr:row>18</xdr:row>
      <xdr:rowOff>52121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36898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308499</xdr:rowOff>
    </xdr:from>
    <xdr:to>
      <xdr:col>29</xdr:col>
      <xdr:colOff>127000</xdr:colOff>
      <xdr:row>35</xdr:row>
      <xdr:rowOff>312619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18849"/>
          <a:ext cx="6477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308499</xdr:rowOff>
    </xdr:from>
    <xdr:to>
      <xdr:col>26</xdr:col>
      <xdr:colOff>50800</xdr:colOff>
      <xdr:row>35</xdr:row>
      <xdr:rowOff>312536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8849"/>
          <a:ext cx="698500" cy="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309295</xdr:rowOff>
    </xdr:from>
    <xdr:to>
      <xdr:col>22</xdr:col>
      <xdr:colOff>114300</xdr:colOff>
      <xdr:row>35</xdr:row>
      <xdr:rowOff>312536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19645"/>
          <a:ext cx="6985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309295</xdr:rowOff>
    </xdr:from>
    <xdr:to>
      <xdr:col>18</xdr:col>
      <xdr:colOff>177800</xdr:colOff>
      <xdr:row>35</xdr:row>
      <xdr:rowOff>323774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9645"/>
          <a:ext cx="698500" cy="1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261819</xdr:rowOff>
    </xdr:from>
    <xdr:to>
      <xdr:col>29</xdr:col>
      <xdr:colOff>177800</xdr:colOff>
      <xdr:row>36</xdr:row>
      <xdr:rowOff>20519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233896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257699</xdr:rowOff>
    </xdr:from>
    <xdr:to>
      <xdr:col>26</xdr:col>
      <xdr:colOff>101600</xdr:colOff>
      <xdr:row>36</xdr:row>
      <xdr:rowOff>16399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261736</xdr:rowOff>
    </xdr:from>
    <xdr:to>
      <xdr:col>22</xdr:col>
      <xdr:colOff>165100</xdr:colOff>
      <xdr:row>36</xdr:row>
      <xdr:rowOff>20436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258495</xdr:rowOff>
    </xdr:from>
    <xdr:to>
      <xdr:col>19</xdr:col>
      <xdr:colOff>38100</xdr:colOff>
      <xdr:row>36</xdr:row>
      <xdr:rowOff>17195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272974</xdr:rowOff>
    </xdr:from>
    <xdr:to>
      <xdr:col>15</xdr:col>
      <xdr:colOff>101600</xdr:colOff>
      <xdr:row>36</xdr:row>
      <xdr:rowOff>31674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8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103412</xdr:rowOff>
    </xdr:from>
    <xdr:to>
      <xdr:col>24</xdr:col>
      <xdr:colOff>63500</xdr:colOff>
      <xdr:row>36</xdr:row>
      <xdr:rowOff>128089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5612"/>
          <a:ext cx="8382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128089</xdr:rowOff>
    </xdr:from>
    <xdr:to>
      <xdr:col>19</xdr:col>
      <xdr:colOff>177800</xdr:colOff>
      <xdr:row>36</xdr:row>
      <xdr:rowOff>130787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028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130787</xdr:rowOff>
    </xdr:from>
    <xdr:to>
      <xdr:col>15</xdr:col>
      <xdr:colOff>50800</xdr:colOff>
      <xdr:row>36</xdr:row>
      <xdr:rowOff>140748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2987"/>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140748</xdr:rowOff>
    </xdr:from>
    <xdr:to>
      <xdr:col>10</xdr:col>
      <xdr:colOff>114300</xdr:colOff>
      <xdr:row>37</xdr:row>
      <xdr:rowOff>32574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2948"/>
          <a:ext cx="8890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52612</xdr:rowOff>
    </xdr:from>
    <xdr:to>
      <xdr:col>24</xdr:col>
      <xdr:colOff>114300</xdr:colOff>
      <xdr:row>36</xdr:row>
      <xdr:rowOff>154212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31039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0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77289</xdr:rowOff>
    </xdr:from>
    <xdr:to>
      <xdr:col>20</xdr:col>
      <xdr:colOff>38100</xdr:colOff>
      <xdr:row>37</xdr:row>
      <xdr:rowOff>7439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170016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79987</xdr:rowOff>
    </xdr:from>
    <xdr:to>
      <xdr:col>15</xdr:col>
      <xdr:colOff>101600</xdr:colOff>
      <xdr:row>37</xdr:row>
      <xdr:rowOff>10137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4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89948</xdr:rowOff>
    </xdr:from>
    <xdr:to>
      <xdr:col>10</xdr:col>
      <xdr:colOff>165100</xdr:colOff>
      <xdr:row>37</xdr:row>
      <xdr:rowOff>20098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11225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153224</xdr:rowOff>
    </xdr:from>
    <xdr:to>
      <xdr:col>6</xdr:col>
      <xdr:colOff>38100</xdr:colOff>
      <xdr:row>37</xdr:row>
      <xdr:rowOff>83374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74501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147775</xdr:rowOff>
    </xdr:from>
    <xdr:to>
      <xdr:col>24</xdr:col>
      <xdr:colOff>63500</xdr:colOff>
      <xdr:row>57</xdr:row>
      <xdr:rowOff>157754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20425"/>
          <a:ext cx="8382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144138</xdr:rowOff>
    </xdr:from>
    <xdr:to>
      <xdr:col>19</xdr:col>
      <xdr:colOff>177800</xdr:colOff>
      <xdr:row>57</xdr:row>
      <xdr:rowOff>147775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6788"/>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144138</xdr:rowOff>
    </xdr:from>
    <xdr:to>
      <xdr:col>15</xdr:col>
      <xdr:colOff>50800</xdr:colOff>
      <xdr:row>58</xdr:row>
      <xdr:rowOff>5745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6788"/>
          <a:ext cx="889000" cy="3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169681</xdr:rowOff>
    </xdr:from>
    <xdr:to>
      <xdr:col>10</xdr:col>
      <xdr:colOff>114300</xdr:colOff>
      <xdr:row>58</xdr:row>
      <xdr:rowOff>5745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2331"/>
          <a:ext cx="8890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106954</xdr:rowOff>
    </xdr:from>
    <xdr:to>
      <xdr:col>24</xdr:col>
      <xdr:colOff>114300</xdr:colOff>
      <xdr:row>58</xdr:row>
      <xdr:rowOff>37104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21881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96975</xdr:rowOff>
    </xdr:from>
    <xdr:to>
      <xdr:col>20</xdr:col>
      <xdr:colOff>38100</xdr:colOff>
      <xdr:row>58</xdr:row>
      <xdr:rowOff>27125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18252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6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93338</xdr:rowOff>
    </xdr:from>
    <xdr:to>
      <xdr:col>15</xdr:col>
      <xdr:colOff>101600</xdr:colOff>
      <xdr:row>58</xdr:row>
      <xdr:rowOff>23488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126395</xdr:rowOff>
    </xdr:from>
    <xdr:to>
      <xdr:col>10</xdr:col>
      <xdr:colOff>165100</xdr:colOff>
      <xdr:row>58</xdr:row>
      <xdr:rowOff>56545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47672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118881</xdr:rowOff>
    </xdr:from>
    <xdr:to>
      <xdr:col>6</xdr:col>
      <xdr:colOff>38100</xdr:colOff>
      <xdr:row>58</xdr:row>
      <xdr:rowOff>49031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137272</xdr:rowOff>
    </xdr:from>
    <xdr:to>
      <xdr:col>24</xdr:col>
      <xdr:colOff>63500</xdr:colOff>
      <xdr:row>78</xdr:row>
      <xdr:rowOff>139156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0372"/>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139156</xdr:rowOff>
    </xdr:from>
    <xdr:to>
      <xdr:col>19</xdr:col>
      <xdr:colOff>177800</xdr:colOff>
      <xdr:row>78</xdr:row>
      <xdr:rowOff>139700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225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139700</xdr:rowOff>
    </xdr:from>
    <xdr:to>
      <xdr:col>15</xdr:col>
      <xdr:colOff>50800</xdr:colOff>
      <xdr:row>78</xdr:row>
      <xdr:rowOff>139700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139069</xdr:rowOff>
    </xdr:from>
    <xdr:to>
      <xdr:col>10</xdr:col>
      <xdr:colOff>114300</xdr:colOff>
      <xdr:row>78</xdr:row>
      <xdr:rowOff>139700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21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86472</xdr:rowOff>
    </xdr:from>
    <xdr:to>
      <xdr:col>24</xdr:col>
      <xdr:colOff>114300</xdr:colOff>
      <xdr:row>79</xdr:row>
      <xdr:rowOff>16622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1399</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4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88356</xdr:rowOff>
    </xdr:from>
    <xdr:to>
      <xdr:col>20</xdr:col>
      <xdr:colOff>38100</xdr:colOff>
      <xdr:row>79</xdr:row>
      <xdr:rowOff>18506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9633</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55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116650</xdr:colOff>
      <xdr:row>79</xdr:row>
      <xdr:rowOff>10177</xdr:rowOff>
    </xdr:from>
    <xdr:ext cx="249299"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83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180150</xdr:colOff>
      <xdr:row>79</xdr:row>
      <xdr:rowOff>10177</xdr:rowOff>
    </xdr:from>
    <xdr:ext cx="249299"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9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88269</xdr:rowOff>
    </xdr:from>
    <xdr:to>
      <xdr:col>6</xdr:col>
      <xdr:colOff>38100</xdr:colOff>
      <xdr:row>79</xdr:row>
      <xdr:rowOff>18419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9546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5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63241</xdr:rowOff>
    </xdr:from>
    <xdr:to>
      <xdr:col>24</xdr:col>
      <xdr:colOff>63500</xdr:colOff>
      <xdr:row>96</xdr:row>
      <xdr:rowOff>106211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22441"/>
          <a:ext cx="8382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63241</xdr:rowOff>
    </xdr:from>
    <xdr:to>
      <xdr:col>19</xdr:col>
      <xdr:colOff>177800</xdr:colOff>
      <xdr:row>96</xdr:row>
      <xdr:rowOff>83221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22441"/>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83221</xdr:rowOff>
    </xdr:from>
    <xdr:to>
      <xdr:col>15</xdr:col>
      <xdr:colOff>50800</xdr:colOff>
      <xdr:row>96</xdr:row>
      <xdr:rowOff>157074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42421"/>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157074</xdr:rowOff>
    </xdr:from>
    <xdr:to>
      <xdr:col>10</xdr:col>
      <xdr:colOff>114300</xdr:colOff>
      <xdr:row>97</xdr:row>
      <xdr:rowOff>23937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16274"/>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33838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12441</xdr:rowOff>
    </xdr:from>
    <xdr:to>
      <xdr:col>20</xdr:col>
      <xdr:colOff>38100</xdr:colOff>
      <xdr:row>96</xdr:row>
      <xdr:rowOff>114041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105168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32421</xdr:rowOff>
    </xdr:from>
    <xdr:to>
      <xdr:col>15</xdr:col>
      <xdr:colOff>101600</xdr:colOff>
      <xdr:row>96</xdr:row>
      <xdr:rowOff>134021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125148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106274</xdr:rowOff>
    </xdr:from>
    <xdr:to>
      <xdr:col>10</xdr:col>
      <xdr:colOff>165100</xdr:colOff>
      <xdr:row>97</xdr:row>
      <xdr:rowOff>36424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27551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144587</xdr:rowOff>
    </xdr:from>
    <xdr:to>
      <xdr:col>6</xdr:col>
      <xdr:colOff>38100</xdr:colOff>
      <xdr:row>97</xdr:row>
      <xdr:rowOff>74737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65864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98171</xdr:rowOff>
    </xdr:from>
    <xdr:to>
      <xdr:col>55</xdr:col>
      <xdr:colOff>0</xdr:colOff>
      <xdr:row>37</xdr:row>
      <xdr:rowOff>155020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41821"/>
          <a:ext cx="838200" cy="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155020</xdr:rowOff>
    </xdr:from>
    <xdr:to>
      <xdr:col>50</xdr:col>
      <xdr:colOff>114300</xdr:colOff>
      <xdr:row>37</xdr:row>
      <xdr:rowOff>158628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98670"/>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143674</xdr:rowOff>
    </xdr:from>
    <xdr:to>
      <xdr:col>45</xdr:col>
      <xdr:colOff>177800</xdr:colOff>
      <xdr:row>37</xdr:row>
      <xdr:rowOff>158628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15874"/>
          <a:ext cx="889000" cy="1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143674</xdr:rowOff>
    </xdr:from>
    <xdr:to>
      <xdr:col>41</xdr:col>
      <xdr:colOff>50800</xdr:colOff>
      <xdr:row>37</xdr:row>
      <xdr:rowOff>144293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15874"/>
          <a:ext cx="889000" cy="1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133748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104220</xdr:rowOff>
    </xdr:from>
    <xdr:to>
      <xdr:col>50</xdr:col>
      <xdr:colOff>165100</xdr:colOff>
      <xdr:row>38</xdr:row>
      <xdr:rowOff>34370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25497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4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107828</xdr:rowOff>
    </xdr:from>
    <xdr:to>
      <xdr:col>46</xdr:col>
      <xdr:colOff>38100</xdr:colOff>
      <xdr:row>38</xdr:row>
      <xdr:rowOff>37978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29105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92874</xdr:rowOff>
    </xdr:from>
    <xdr:to>
      <xdr:col>41</xdr:col>
      <xdr:colOff>101600</xdr:colOff>
      <xdr:row>37</xdr:row>
      <xdr:rowOff>23024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93493</xdr:rowOff>
    </xdr:from>
    <xdr:to>
      <xdr:col>36</xdr:col>
      <xdr:colOff>165100</xdr:colOff>
      <xdr:row>38</xdr:row>
      <xdr:rowOff>23644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14770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31119</xdr:rowOff>
    </xdr:from>
    <xdr:to>
      <xdr:col>55</xdr:col>
      <xdr:colOff>0</xdr:colOff>
      <xdr:row>58</xdr:row>
      <xdr:rowOff>140399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5219"/>
          <a:ext cx="8382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40625</xdr:rowOff>
    </xdr:from>
    <xdr:to>
      <xdr:col>50</xdr:col>
      <xdr:colOff>114300</xdr:colOff>
      <xdr:row>58</xdr:row>
      <xdr:rowOff>140399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4725"/>
          <a:ext cx="889000" cy="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40625</xdr:rowOff>
    </xdr:from>
    <xdr:to>
      <xdr:col>45</xdr:col>
      <xdr:colOff>177800</xdr:colOff>
      <xdr:row>58</xdr:row>
      <xdr:rowOff>116631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84725"/>
          <a:ext cx="8890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116631</xdr:rowOff>
    </xdr:from>
    <xdr:to>
      <xdr:col>41</xdr:col>
      <xdr:colOff>50800</xdr:colOff>
      <xdr:row>58</xdr:row>
      <xdr:rowOff>153146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60731"/>
          <a:ext cx="889000" cy="3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151769</xdr:rowOff>
    </xdr:from>
    <xdr:to>
      <xdr:col>55</xdr:col>
      <xdr:colOff>50800</xdr:colOff>
      <xdr:row>58</xdr:row>
      <xdr:rowOff>81919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130196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89599</xdr:rowOff>
    </xdr:from>
    <xdr:to>
      <xdr:col>50</xdr:col>
      <xdr:colOff>165100</xdr:colOff>
      <xdr:row>59</xdr:row>
      <xdr:rowOff>19749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10876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161275</xdr:rowOff>
    </xdr:from>
    <xdr:to>
      <xdr:col>46</xdr:col>
      <xdr:colOff>38100</xdr:colOff>
      <xdr:row>58</xdr:row>
      <xdr:rowOff>91425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82552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2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65831</xdr:rowOff>
    </xdr:from>
    <xdr:to>
      <xdr:col>41</xdr:col>
      <xdr:colOff>101600</xdr:colOff>
      <xdr:row>58</xdr:row>
      <xdr:rowOff>167431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158558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102346</xdr:rowOff>
    </xdr:from>
    <xdr:to>
      <xdr:col>36</xdr:col>
      <xdr:colOff>165100</xdr:colOff>
      <xdr:row>59</xdr:row>
      <xdr:rowOff>32496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23623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36998</xdr:rowOff>
    </xdr:from>
    <xdr:to>
      <xdr:col>55</xdr:col>
      <xdr:colOff>0</xdr:colOff>
      <xdr:row>79</xdr:row>
      <xdr:rowOff>76276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0098"/>
          <a:ext cx="838200" cy="2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108088</xdr:rowOff>
    </xdr:from>
    <xdr:to>
      <xdr:col>50</xdr:col>
      <xdr:colOff>114300</xdr:colOff>
      <xdr:row>79</xdr:row>
      <xdr:rowOff>76276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1188"/>
          <a:ext cx="889000" cy="13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108088</xdr:rowOff>
    </xdr:from>
    <xdr:to>
      <xdr:col>45</xdr:col>
      <xdr:colOff>177800</xdr:colOff>
      <xdr:row>79</xdr:row>
      <xdr:rowOff>68231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1188"/>
          <a:ext cx="889000" cy="1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68231</xdr:rowOff>
    </xdr:from>
    <xdr:to>
      <xdr:col>41</xdr:col>
      <xdr:colOff>50800</xdr:colOff>
      <xdr:row>79</xdr:row>
      <xdr:rowOff>90703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12781"/>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157648</xdr:rowOff>
    </xdr:from>
    <xdr:to>
      <xdr:col>55</xdr:col>
      <xdr:colOff>50800</xdr:colOff>
      <xdr:row>78</xdr:row>
      <xdr:rowOff>87798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9075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25476</xdr:rowOff>
    </xdr:from>
    <xdr:to>
      <xdr:col>50</xdr:col>
      <xdr:colOff>165100</xdr:colOff>
      <xdr:row>79</xdr:row>
      <xdr:rowOff>127076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118203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57288</xdr:rowOff>
    </xdr:from>
    <xdr:to>
      <xdr:col>46</xdr:col>
      <xdr:colOff>38100</xdr:colOff>
      <xdr:row>78</xdr:row>
      <xdr:rowOff>158888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3965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0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17431</xdr:rowOff>
    </xdr:from>
    <xdr:to>
      <xdr:col>41</xdr:col>
      <xdr:colOff>101600</xdr:colOff>
      <xdr:row>79</xdr:row>
      <xdr:rowOff>119031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110158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39903</xdr:rowOff>
    </xdr:from>
    <xdr:to>
      <xdr:col>36</xdr:col>
      <xdr:colOff>165100</xdr:colOff>
      <xdr:row>79</xdr:row>
      <xdr:rowOff>141503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132630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21544</xdr:rowOff>
    </xdr:from>
    <xdr:to>
      <xdr:col>55</xdr:col>
      <xdr:colOff>0</xdr:colOff>
      <xdr:row>99</xdr:row>
      <xdr:rowOff>73675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5094"/>
          <a:ext cx="838200" cy="5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15784</xdr:rowOff>
    </xdr:from>
    <xdr:to>
      <xdr:col>50</xdr:col>
      <xdr:colOff>114300</xdr:colOff>
      <xdr:row>99</xdr:row>
      <xdr:rowOff>21544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89334"/>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164044</xdr:rowOff>
    </xdr:from>
    <xdr:to>
      <xdr:col>45</xdr:col>
      <xdr:colOff>177800</xdr:colOff>
      <xdr:row>99</xdr:row>
      <xdr:rowOff>15784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6144"/>
          <a:ext cx="889000"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164044</xdr:rowOff>
    </xdr:from>
    <xdr:to>
      <xdr:col>41</xdr:col>
      <xdr:colOff>50800</xdr:colOff>
      <xdr:row>99</xdr:row>
      <xdr:rowOff>32739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6144"/>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22875</xdr:rowOff>
    </xdr:from>
    <xdr:to>
      <xdr:col>55</xdr:col>
      <xdr:colOff>50800</xdr:colOff>
      <xdr:row>99</xdr:row>
      <xdr:rowOff>124475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109252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142194</xdr:rowOff>
    </xdr:from>
    <xdr:to>
      <xdr:col>50</xdr:col>
      <xdr:colOff>165100</xdr:colOff>
      <xdr:row>99</xdr:row>
      <xdr:rowOff>72344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63471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136434</xdr:rowOff>
    </xdr:from>
    <xdr:to>
      <xdr:col>46</xdr:col>
      <xdr:colOff>38100</xdr:colOff>
      <xdr:row>99</xdr:row>
      <xdr:rowOff>66584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57711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113244</xdr:rowOff>
    </xdr:from>
    <xdr:to>
      <xdr:col>41</xdr:col>
      <xdr:colOff>101600</xdr:colOff>
      <xdr:row>99</xdr:row>
      <xdr:rowOff>43394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34521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153389</xdr:rowOff>
    </xdr:from>
    <xdr:to>
      <xdr:col>36</xdr:col>
      <xdr:colOff>165100</xdr:colOff>
      <xdr:row>99</xdr:row>
      <xdr:rowOff>83539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74666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11261</xdr:rowOff>
    </xdr:from>
    <xdr:to>
      <xdr:col>85</xdr:col>
      <xdr:colOff>127000</xdr:colOff>
      <xdr:row>39</xdr:row>
      <xdr:rowOff>43890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7811"/>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43890</xdr:rowOff>
    </xdr:from>
    <xdr:to>
      <xdr:col>81</xdr:col>
      <xdr:colOff>50800</xdr:colOff>
      <xdr:row>39</xdr:row>
      <xdr:rowOff>44273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30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41586</xdr:rowOff>
    </xdr:from>
    <xdr:to>
      <xdr:col>76</xdr:col>
      <xdr:colOff>114300</xdr:colOff>
      <xdr:row>39</xdr:row>
      <xdr:rowOff>44273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813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169653</xdr:rowOff>
    </xdr:from>
    <xdr:to>
      <xdr:col>71</xdr:col>
      <xdr:colOff>177800</xdr:colOff>
      <xdr:row>39</xdr:row>
      <xdr:rowOff>41586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4753"/>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131911</xdr:rowOff>
    </xdr:from>
    <xdr:to>
      <xdr:col>85</xdr:col>
      <xdr:colOff>177800</xdr:colOff>
      <xdr:row>39</xdr:row>
      <xdr:rowOff>62061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91288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164540</xdr:rowOff>
    </xdr:from>
    <xdr:to>
      <xdr:col>81</xdr:col>
      <xdr:colOff>101600</xdr:colOff>
      <xdr:row>39</xdr:row>
      <xdr:rowOff>94690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85817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164923</xdr:rowOff>
    </xdr:from>
    <xdr:to>
      <xdr:col>76</xdr:col>
      <xdr:colOff>165100</xdr:colOff>
      <xdr:row>39</xdr:row>
      <xdr:rowOff>95073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86200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162236</xdr:rowOff>
    </xdr:from>
    <xdr:to>
      <xdr:col>72</xdr:col>
      <xdr:colOff>38100</xdr:colOff>
      <xdr:row>39</xdr:row>
      <xdr:rowOff>92386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83513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118853</xdr:rowOff>
    </xdr:from>
    <xdr:to>
      <xdr:col>67</xdr:col>
      <xdr:colOff>101600</xdr:colOff>
      <xdr:row>39</xdr:row>
      <xdr:rowOff>49003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65530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65520</xdr:rowOff>
    </xdr:from>
    <xdr:to>
      <xdr:col>85</xdr:col>
      <xdr:colOff>127000</xdr:colOff>
      <xdr:row>78</xdr:row>
      <xdr:rowOff>76778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38620"/>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76778</xdr:rowOff>
    </xdr:from>
    <xdr:to>
      <xdr:col>81</xdr:col>
      <xdr:colOff>50800</xdr:colOff>
      <xdr:row>78</xdr:row>
      <xdr:rowOff>79456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49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79456</xdr:rowOff>
    </xdr:from>
    <xdr:to>
      <xdr:col>76</xdr:col>
      <xdr:colOff>114300</xdr:colOff>
      <xdr:row>78</xdr:row>
      <xdr:rowOff>93600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52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93600</xdr:rowOff>
    </xdr:from>
    <xdr:to>
      <xdr:col>71</xdr:col>
      <xdr:colOff>177800</xdr:colOff>
      <xdr:row>78</xdr:row>
      <xdr:rowOff>108471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6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14720</xdr:rowOff>
    </xdr:from>
    <xdr:to>
      <xdr:col>85</xdr:col>
      <xdr:colOff>177800</xdr:colOff>
      <xdr:row>78</xdr:row>
      <xdr:rowOff>116320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101097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25978</xdr:rowOff>
    </xdr:from>
    <xdr:to>
      <xdr:col>81</xdr:col>
      <xdr:colOff>101600</xdr:colOff>
      <xdr:row>78</xdr:row>
      <xdr:rowOff>127578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118705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28656</xdr:rowOff>
    </xdr:from>
    <xdr:to>
      <xdr:col>76</xdr:col>
      <xdr:colOff>165100</xdr:colOff>
      <xdr:row>78</xdr:row>
      <xdr:rowOff>130256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121383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42800</xdr:rowOff>
    </xdr:from>
    <xdr:to>
      <xdr:col>72</xdr:col>
      <xdr:colOff>38100</xdr:colOff>
      <xdr:row>78</xdr:row>
      <xdr:rowOff>144400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135527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57671</xdr:rowOff>
    </xdr:from>
    <xdr:to>
      <xdr:col>67</xdr:col>
      <xdr:colOff>101600</xdr:colOff>
      <xdr:row>78</xdr:row>
      <xdr:rowOff>159271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150398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128167</xdr:rowOff>
    </xdr:from>
    <xdr:to>
      <xdr:col>85</xdr:col>
      <xdr:colOff>127000</xdr:colOff>
      <xdr:row>98</xdr:row>
      <xdr:rowOff>149129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30267"/>
          <a:ext cx="8382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138472</xdr:rowOff>
    </xdr:from>
    <xdr:to>
      <xdr:col>81</xdr:col>
      <xdr:colOff>50800</xdr:colOff>
      <xdr:row>98</xdr:row>
      <xdr:rowOff>149129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40572"/>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138472</xdr:rowOff>
    </xdr:from>
    <xdr:to>
      <xdr:col>76</xdr:col>
      <xdr:colOff>114300</xdr:colOff>
      <xdr:row>99</xdr:row>
      <xdr:rowOff>23310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40572"/>
          <a:ext cx="8890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12378</xdr:rowOff>
    </xdr:from>
    <xdr:to>
      <xdr:col>71</xdr:col>
      <xdr:colOff>177800</xdr:colOff>
      <xdr:row>99</xdr:row>
      <xdr:rowOff>23310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85928"/>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77367</xdr:rowOff>
    </xdr:from>
    <xdr:to>
      <xdr:col>85</xdr:col>
      <xdr:colOff>177800</xdr:colOff>
      <xdr:row>99</xdr:row>
      <xdr:rowOff>7517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98329</xdr:rowOff>
    </xdr:from>
    <xdr:to>
      <xdr:col>81</xdr:col>
      <xdr:colOff>101600</xdr:colOff>
      <xdr:row>99</xdr:row>
      <xdr:rowOff>28479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19606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87672</xdr:rowOff>
    </xdr:from>
    <xdr:to>
      <xdr:col>76</xdr:col>
      <xdr:colOff>165100</xdr:colOff>
      <xdr:row>99</xdr:row>
      <xdr:rowOff>17822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143960</xdr:rowOff>
    </xdr:from>
    <xdr:to>
      <xdr:col>72</xdr:col>
      <xdr:colOff>38100</xdr:colOff>
      <xdr:row>99</xdr:row>
      <xdr:rowOff>74110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65237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133028</xdr:rowOff>
    </xdr:from>
    <xdr:to>
      <xdr:col>67</xdr:col>
      <xdr:colOff>101600</xdr:colOff>
      <xdr:row>99</xdr:row>
      <xdr:rowOff>63178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54305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122701</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66801"/>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122701</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6801"/>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71901</xdr:rowOff>
    </xdr:from>
    <xdr:to>
      <xdr:col>112</xdr:col>
      <xdr:colOff>38100</xdr:colOff>
      <xdr:row>59</xdr:row>
      <xdr:rowOff>2051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164628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44416</xdr:rowOff>
    </xdr:from>
    <xdr:to>
      <xdr:col>116</xdr:col>
      <xdr:colOff>63500</xdr:colOff>
      <xdr:row>76</xdr:row>
      <xdr:rowOff>47727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74616"/>
          <a:ext cx="8382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44416</xdr:rowOff>
    </xdr:from>
    <xdr:to>
      <xdr:col>111</xdr:col>
      <xdr:colOff>177800</xdr:colOff>
      <xdr:row>76</xdr:row>
      <xdr:rowOff>94822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7461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56463</xdr:rowOff>
    </xdr:from>
    <xdr:to>
      <xdr:col>107</xdr:col>
      <xdr:colOff>50800</xdr:colOff>
      <xdr:row>76</xdr:row>
      <xdr:rowOff>94822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86663"/>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56463</xdr:rowOff>
    </xdr:from>
    <xdr:to>
      <xdr:col>102</xdr:col>
      <xdr:colOff>114300</xdr:colOff>
      <xdr:row>76</xdr:row>
      <xdr:rowOff>116474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86663"/>
          <a:ext cx="889000" cy="6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168377</xdr:rowOff>
    </xdr:from>
    <xdr:to>
      <xdr:col>116</xdr:col>
      <xdr:colOff>114300</xdr:colOff>
      <xdr:row>76</xdr:row>
      <xdr:rowOff>98527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19804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165066</xdr:rowOff>
    </xdr:from>
    <xdr:to>
      <xdr:col>112</xdr:col>
      <xdr:colOff>38100</xdr:colOff>
      <xdr:row>76</xdr:row>
      <xdr:rowOff>95216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111743</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9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44022</xdr:rowOff>
    </xdr:from>
    <xdr:to>
      <xdr:col>107</xdr:col>
      <xdr:colOff>101600</xdr:colOff>
      <xdr:row>76</xdr:row>
      <xdr:rowOff>145622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162149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5663</xdr:rowOff>
    </xdr:from>
    <xdr:to>
      <xdr:col>102</xdr:col>
      <xdr:colOff>165100</xdr:colOff>
      <xdr:row>76</xdr:row>
      <xdr:rowOff>107263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123790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65674</xdr:rowOff>
    </xdr:from>
    <xdr:to>
      <xdr:col>98</xdr:col>
      <xdr:colOff>38100</xdr:colOff>
      <xdr:row>76</xdr:row>
      <xdr:rowOff>167274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12351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7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・最も割合の多い人件費は歳出の約</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２３９千円となっており、昨年度と比較すると１３千円の増加になっている。人口減少により住民一人当たりのコストは増加傾向にあるが、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・普通建設事業費（うち新規整備）において、認定こども園の建築を行ったことから昨年に比べ１９３千円の増額になっている。公共施設総合管理計画に基づき、計画的な改修を行っていく。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88474</xdr:rowOff>
    </xdr:from>
    <xdr:to>
      <xdr:col>24</xdr:col>
      <xdr:colOff>63500</xdr:colOff>
      <xdr:row>37</xdr:row>
      <xdr:rowOff>111277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2124"/>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111277</xdr:rowOff>
    </xdr:from>
    <xdr:to>
      <xdr:col>19</xdr:col>
      <xdr:colOff>177800</xdr:colOff>
      <xdr:row>37</xdr:row>
      <xdr:rowOff>117888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4927"/>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117888</xdr:rowOff>
    </xdr:from>
    <xdr:to>
      <xdr:col>15</xdr:col>
      <xdr:colOff>50800</xdr:colOff>
      <xdr:row>37</xdr:row>
      <xdr:rowOff>122936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153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122936</xdr:rowOff>
    </xdr:from>
    <xdr:to>
      <xdr:col>10</xdr:col>
      <xdr:colOff>114300</xdr:colOff>
      <xdr:row>37</xdr:row>
      <xdr:rowOff>124517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658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37674</xdr:rowOff>
    </xdr:from>
    <xdr:to>
      <xdr:col>24</xdr:col>
      <xdr:colOff>114300</xdr:colOff>
      <xdr:row>37</xdr:row>
      <xdr:rowOff>139274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60477</xdr:rowOff>
    </xdr:from>
    <xdr:to>
      <xdr:col>20</xdr:col>
      <xdr:colOff>38100</xdr:colOff>
      <xdr:row>37</xdr:row>
      <xdr:rowOff>162077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153205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67088</xdr:rowOff>
    </xdr:from>
    <xdr:to>
      <xdr:col>15</xdr:col>
      <xdr:colOff>101600</xdr:colOff>
      <xdr:row>37</xdr:row>
      <xdr:rowOff>168687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0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159814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72136</xdr:rowOff>
    </xdr:from>
    <xdr:to>
      <xdr:col>10</xdr:col>
      <xdr:colOff>165100</xdr:colOff>
      <xdr:row>38</xdr:row>
      <xdr:rowOff>2286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164863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73717</xdr:rowOff>
    </xdr:from>
    <xdr:to>
      <xdr:col>6</xdr:col>
      <xdr:colOff>38100</xdr:colOff>
      <xdr:row>38</xdr:row>
      <xdr:rowOff>3867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166444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47035</xdr:rowOff>
    </xdr:from>
    <xdr:to>
      <xdr:col>24</xdr:col>
      <xdr:colOff>63500</xdr:colOff>
      <xdr:row>57</xdr:row>
      <xdr:rowOff>54359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19685"/>
          <a:ext cx="8382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54359</xdr:rowOff>
    </xdr:from>
    <xdr:to>
      <xdr:col>19</xdr:col>
      <xdr:colOff>177800</xdr:colOff>
      <xdr:row>57</xdr:row>
      <xdr:rowOff>64277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27009"/>
          <a:ext cx="8890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10978</xdr:rowOff>
    </xdr:from>
    <xdr:to>
      <xdr:col>15</xdr:col>
      <xdr:colOff>50800</xdr:colOff>
      <xdr:row>57</xdr:row>
      <xdr:rowOff>64277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83628"/>
          <a:ext cx="889000" cy="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10978</xdr:rowOff>
    </xdr:from>
    <xdr:to>
      <xdr:col>10</xdr:col>
      <xdr:colOff>114300</xdr:colOff>
      <xdr:row>57</xdr:row>
      <xdr:rowOff>91896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83628"/>
          <a:ext cx="889000" cy="8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167685</xdr:rowOff>
    </xdr:from>
    <xdr:to>
      <xdr:col>24</xdr:col>
      <xdr:colOff>114300</xdr:colOff>
      <xdr:row>57</xdr:row>
      <xdr:rowOff>97835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3559</xdr:rowOff>
    </xdr:from>
    <xdr:to>
      <xdr:col>20</xdr:col>
      <xdr:colOff>38100</xdr:colOff>
      <xdr:row>57</xdr:row>
      <xdr:rowOff>105159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96286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13477</xdr:rowOff>
    </xdr:from>
    <xdr:to>
      <xdr:col>15</xdr:col>
      <xdr:colOff>101600</xdr:colOff>
      <xdr:row>57</xdr:row>
      <xdr:rowOff>115077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106204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7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131628</xdr:rowOff>
    </xdr:from>
    <xdr:to>
      <xdr:col>10</xdr:col>
      <xdr:colOff>165100</xdr:colOff>
      <xdr:row>57</xdr:row>
      <xdr:rowOff>61778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52905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2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41096</xdr:rowOff>
    </xdr:from>
    <xdr:to>
      <xdr:col>6</xdr:col>
      <xdr:colOff>38100</xdr:colOff>
      <xdr:row>57</xdr:row>
      <xdr:rowOff>142696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133823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113074</xdr:rowOff>
    </xdr:from>
    <xdr:to>
      <xdr:col>24</xdr:col>
      <xdr:colOff>63500</xdr:colOff>
      <xdr:row>76</xdr:row>
      <xdr:rowOff>135494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00374"/>
          <a:ext cx="838200" cy="36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135494</xdr:rowOff>
    </xdr:from>
    <xdr:to>
      <xdr:col>19</xdr:col>
      <xdr:colOff>177800</xdr:colOff>
      <xdr:row>76</xdr:row>
      <xdr:rowOff>156780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65694"/>
          <a:ext cx="889000" cy="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156780</xdr:rowOff>
    </xdr:from>
    <xdr:to>
      <xdr:col>15</xdr:col>
      <xdr:colOff>50800</xdr:colOff>
      <xdr:row>77</xdr:row>
      <xdr:rowOff>22338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86980"/>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22338</xdr:rowOff>
    </xdr:from>
    <xdr:to>
      <xdr:col>10</xdr:col>
      <xdr:colOff>114300</xdr:colOff>
      <xdr:row>77</xdr:row>
      <xdr:rowOff>43576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3988"/>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62274</xdr:rowOff>
    </xdr:from>
    <xdr:to>
      <xdr:col>24</xdr:col>
      <xdr:colOff>114300</xdr:colOff>
      <xdr:row>74</xdr:row>
      <xdr:rowOff>163874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85151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0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84694</xdr:rowOff>
    </xdr:from>
    <xdr:to>
      <xdr:col>20</xdr:col>
      <xdr:colOff>38100</xdr:colOff>
      <xdr:row>77</xdr:row>
      <xdr:rowOff>14844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105980</xdr:rowOff>
    </xdr:from>
    <xdr:to>
      <xdr:col>15</xdr:col>
      <xdr:colOff>101600</xdr:colOff>
      <xdr:row>77</xdr:row>
      <xdr:rowOff>36130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27257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142988</xdr:rowOff>
    </xdr:from>
    <xdr:to>
      <xdr:col>10</xdr:col>
      <xdr:colOff>165100</xdr:colOff>
      <xdr:row>77</xdr:row>
      <xdr:rowOff>73138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64265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164226</xdr:rowOff>
    </xdr:from>
    <xdr:to>
      <xdr:col>6</xdr:col>
      <xdr:colOff>38100</xdr:colOff>
      <xdr:row>77</xdr:row>
      <xdr:rowOff>94376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85503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8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142317</xdr:rowOff>
    </xdr:from>
    <xdr:to>
      <xdr:col>24</xdr:col>
      <xdr:colOff>63500</xdr:colOff>
      <xdr:row>97</xdr:row>
      <xdr:rowOff>164427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72967"/>
          <a:ext cx="8382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164427</xdr:rowOff>
    </xdr:from>
    <xdr:to>
      <xdr:col>19</xdr:col>
      <xdr:colOff>177800</xdr:colOff>
      <xdr:row>98</xdr:row>
      <xdr:rowOff>20022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95077"/>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20022</xdr:rowOff>
    </xdr:from>
    <xdr:to>
      <xdr:col>15</xdr:col>
      <xdr:colOff>50800</xdr:colOff>
      <xdr:row>98</xdr:row>
      <xdr:rowOff>24284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2212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24284</xdr:rowOff>
    </xdr:from>
    <xdr:to>
      <xdr:col>10</xdr:col>
      <xdr:colOff>114300</xdr:colOff>
      <xdr:row>98</xdr:row>
      <xdr:rowOff>50505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26384"/>
          <a:ext cx="889000" cy="2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91517</xdr:rowOff>
    </xdr:from>
    <xdr:to>
      <xdr:col>24</xdr:col>
      <xdr:colOff>114300</xdr:colOff>
      <xdr:row>98</xdr:row>
      <xdr:rowOff>21667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69944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113627</xdr:rowOff>
    </xdr:from>
    <xdr:to>
      <xdr:col>20</xdr:col>
      <xdr:colOff>38100</xdr:colOff>
      <xdr:row>98</xdr:row>
      <xdr:rowOff>43777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34904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140672</xdr:rowOff>
    </xdr:from>
    <xdr:to>
      <xdr:col>15</xdr:col>
      <xdr:colOff>101600</xdr:colOff>
      <xdr:row>98</xdr:row>
      <xdr:rowOff>70822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61949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144934</xdr:rowOff>
    </xdr:from>
    <xdr:to>
      <xdr:col>10</xdr:col>
      <xdr:colOff>165100</xdr:colOff>
      <xdr:row>98</xdr:row>
      <xdr:rowOff>75084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66211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171155</xdr:rowOff>
    </xdr:from>
    <xdr:to>
      <xdr:col>6</xdr:col>
      <xdr:colOff>38100</xdr:colOff>
      <xdr:row>98</xdr:row>
      <xdr:rowOff>101305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0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92432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149920</xdr:rowOff>
    </xdr:from>
    <xdr:to>
      <xdr:col>55</xdr:col>
      <xdr:colOff>0</xdr:colOff>
      <xdr:row>57</xdr:row>
      <xdr:rowOff>156328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22570"/>
          <a:ext cx="8382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149920</xdr:rowOff>
    </xdr:from>
    <xdr:to>
      <xdr:col>50</xdr:col>
      <xdr:colOff>114300</xdr:colOff>
      <xdr:row>57</xdr:row>
      <xdr:rowOff>150847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22570"/>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150847</xdr:rowOff>
    </xdr:from>
    <xdr:to>
      <xdr:col>45</xdr:col>
      <xdr:colOff>177800</xdr:colOff>
      <xdr:row>57</xdr:row>
      <xdr:rowOff>155043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3497"/>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132114</xdr:rowOff>
    </xdr:from>
    <xdr:to>
      <xdr:col>41</xdr:col>
      <xdr:colOff>50800</xdr:colOff>
      <xdr:row>57</xdr:row>
      <xdr:rowOff>155043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4764"/>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105528</xdr:rowOff>
    </xdr:from>
    <xdr:to>
      <xdr:col>55</xdr:col>
      <xdr:colOff>50800</xdr:colOff>
      <xdr:row>58</xdr:row>
      <xdr:rowOff>35678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20455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99120</xdr:rowOff>
    </xdr:from>
    <xdr:to>
      <xdr:col>50</xdr:col>
      <xdr:colOff>165100</xdr:colOff>
      <xdr:row>58</xdr:row>
      <xdr:rowOff>29270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20397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100047</xdr:rowOff>
    </xdr:from>
    <xdr:to>
      <xdr:col>46</xdr:col>
      <xdr:colOff>38100</xdr:colOff>
      <xdr:row>58</xdr:row>
      <xdr:rowOff>30197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21324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104243</xdr:rowOff>
    </xdr:from>
    <xdr:to>
      <xdr:col>41</xdr:col>
      <xdr:colOff>101600</xdr:colOff>
      <xdr:row>58</xdr:row>
      <xdr:rowOff>34393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25520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81314</xdr:rowOff>
    </xdr:from>
    <xdr:to>
      <xdr:col>36</xdr:col>
      <xdr:colOff>165100</xdr:colOff>
      <xdr:row>58</xdr:row>
      <xdr:rowOff>11464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2591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4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138184</xdr:rowOff>
    </xdr:from>
    <xdr:to>
      <xdr:col>55</xdr:col>
      <xdr:colOff>0</xdr:colOff>
      <xdr:row>78</xdr:row>
      <xdr:rowOff>139033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11284"/>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121141</xdr:rowOff>
    </xdr:from>
    <xdr:to>
      <xdr:col>50</xdr:col>
      <xdr:colOff>114300</xdr:colOff>
      <xdr:row>78</xdr:row>
      <xdr:rowOff>139033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94241"/>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121141</xdr:rowOff>
    </xdr:from>
    <xdr:to>
      <xdr:col>45</xdr:col>
      <xdr:colOff>177800</xdr:colOff>
      <xdr:row>78</xdr:row>
      <xdr:rowOff>122605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9424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122605</xdr:rowOff>
    </xdr:from>
    <xdr:to>
      <xdr:col>41</xdr:col>
      <xdr:colOff>50800</xdr:colOff>
      <xdr:row>78</xdr:row>
      <xdr:rowOff>163615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95705"/>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87384</xdr:rowOff>
    </xdr:from>
    <xdr:to>
      <xdr:col>55</xdr:col>
      <xdr:colOff>50800</xdr:colOff>
      <xdr:row>79</xdr:row>
      <xdr:rowOff>17534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2311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88233</xdr:rowOff>
    </xdr:from>
    <xdr:to>
      <xdr:col>50</xdr:col>
      <xdr:colOff>165100</xdr:colOff>
      <xdr:row>79</xdr:row>
      <xdr:rowOff>18383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9510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70341</xdr:rowOff>
    </xdr:from>
    <xdr:to>
      <xdr:col>46</xdr:col>
      <xdr:colOff>38100</xdr:colOff>
      <xdr:row>79</xdr:row>
      <xdr:rowOff>491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163068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71805</xdr:rowOff>
    </xdr:from>
    <xdr:to>
      <xdr:col>41</xdr:col>
      <xdr:colOff>101600</xdr:colOff>
      <xdr:row>79</xdr:row>
      <xdr:rowOff>1955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164532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112815</xdr:rowOff>
    </xdr:from>
    <xdr:to>
      <xdr:col>36</xdr:col>
      <xdr:colOff>165100</xdr:colOff>
      <xdr:row>79</xdr:row>
      <xdr:rowOff>42965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34092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6431</xdr:rowOff>
    </xdr:from>
    <xdr:to>
      <xdr:col>55</xdr:col>
      <xdr:colOff>0</xdr:colOff>
      <xdr:row>99</xdr:row>
      <xdr:rowOff>34223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79981"/>
          <a:ext cx="8382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170670</xdr:rowOff>
    </xdr:from>
    <xdr:to>
      <xdr:col>50</xdr:col>
      <xdr:colOff>114300</xdr:colOff>
      <xdr:row>99</xdr:row>
      <xdr:rowOff>6431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972770"/>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170670</xdr:rowOff>
    </xdr:from>
    <xdr:to>
      <xdr:col>45</xdr:col>
      <xdr:colOff>177800</xdr:colOff>
      <xdr:row>99</xdr:row>
      <xdr:rowOff>21800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72770"/>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21800</xdr:rowOff>
    </xdr:from>
    <xdr:to>
      <xdr:col>41</xdr:col>
      <xdr:colOff>50800</xdr:colOff>
      <xdr:row>99</xdr:row>
      <xdr:rowOff>26477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95350"/>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154873</xdr:rowOff>
    </xdr:from>
    <xdr:to>
      <xdr:col>55</xdr:col>
      <xdr:colOff>50800</xdr:colOff>
      <xdr:row>99</xdr:row>
      <xdr:rowOff>85023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69800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127081</xdr:rowOff>
    </xdr:from>
    <xdr:to>
      <xdr:col>50</xdr:col>
      <xdr:colOff>165100</xdr:colOff>
      <xdr:row>99</xdr:row>
      <xdr:rowOff>57231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48358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119870</xdr:rowOff>
    </xdr:from>
    <xdr:to>
      <xdr:col>46</xdr:col>
      <xdr:colOff>38100</xdr:colOff>
      <xdr:row>99</xdr:row>
      <xdr:rowOff>50020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41147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142450</xdr:rowOff>
    </xdr:from>
    <xdr:to>
      <xdr:col>41</xdr:col>
      <xdr:colOff>101600</xdr:colOff>
      <xdr:row>99</xdr:row>
      <xdr:rowOff>72600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63727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147127</xdr:rowOff>
    </xdr:from>
    <xdr:to>
      <xdr:col>36</xdr:col>
      <xdr:colOff>165100</xdr:colOff>
      <xdr:row>99</xdr:row>
      <xdr:rowOff>77277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68404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126144</xdr:rowOff>
    </xdr:from>
    <xdr:to>
      <xdr:col>85</xdr:col>
      <xdr:colOff>127000</xdr:colOff>
      <xdr:row>37</xdr:row>
      <xdr:rowOff>129646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69794"/>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126272</xdr:rowOff>
    </xdr:from>
    <xdr:to>
      <xdr:col>81</xdr:col>
      <xdr:colOff>50800</xdr:colOff>
      <xdr:row>37</xdr:row>
      <xdr:rowOff>129646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69922"/>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126272</xdr:rowOff>
    </xdr:from>
    <xdr:to>
      <xdr:col>76</xdr:col>
      <xdr:colOff>114300</xdr:colOff>
      <xdr:row>37</xdr:row>
      <xdr:rowOff>128069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9922"/>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128069</xdr:rowOff>
    </xdr:from>
    <xdr:to>
      <xdr:col>71</xdr:col>
      <xdr:colOff>177800</xdr:colOff>
      <xdr:row>37</xdr:row>
      <xdr:rowOff>131580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71719"/>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75344</xdr:rowOff>
    </xdr:from>
    <xdr:to>
      <xdr:col>85</xdr:col>
      <xdr:colOff>177800</xdr:colOff>
      <xdr:row>38</xdr:row>
      <xdr:rowOff>5494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53771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78846</xdr:rowOff>
    </xdr:from>
    <xdr:to>
      <xdr:col>81</xdr:col>
      <xdr:colOff>101600</xdr:colOff>
      <xdr:row>38</xdr:row>
      <xdr:rowOff>8996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1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75472</xdr:rowOff>
    </xdr:from>
    <xdr:to>
      <xdr:col>76</xdr:col>
      <xdr:colOff>165100</xdr:colOff>
      <xdr:row>38</xdr:row>
      <xdr:rowOff>5622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168199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77269</xdr:rowOff>
    </xdr:from>
    <xdr:to>
      <xdr:col>72</xdr:col>
      <xdr:colOff>38100</xdr:colOff>
      <xdr:row>38</xdr:row>
      <xdr:rowOff>7419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169996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1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80780</xdr:rowOff>
    </xdr:from>
    <xdr:to>
      <xdr:col>67</xdr:col>
      <xdr:colOff>101600</xdr:colOff>
      <xdr:row>38</xdr:row>
      <xdr:rowOff>10930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46896</xdr:rowOff>
    </xdr:from>
    <xdr:to>
      <xdr:col>85</xdr:col>
      <xdr:colOff>127000</xdr:colOff>
      <xdr:row>58</xdr:row>
      <xdr:rowOff>53067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90996"/>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92807</xdr:rowOff>
    </xdr:from>
    <xdr:to>
      <xdr:col>81</xdr:col>
      <xdr:colOff>50800</xdr:colOff>
      <xdr:row>58</xdr:row>
      <xdr:rowOff>46896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94007"/>
          <a:ext cx="889000" cy="2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92807</xdr:rowOff>
    </xdr:from>
    <xdr:to>
      <xdr:col>76</xdr:col>
      <xdr:colOff>114300</xdr:colOff>
      <xdr:row>57</xdr:row>
      <xdr:rowOff>162313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94007"/>
          <a:ext cx="889000" cy="2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162313</xdr:rowOff>
    </xdr:from>
    <xdr:to>
      <xdr:col>71</xdr:col>
      <xdr:colOff>177800</xdr:colOff>
      <xdr:row>58</xdr:row>
      <xdr:rowOff>60806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4963"/>
          <a:ext cx="889000" cy="6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2267</xdr:rowOff>
    </xdr:from>
    <xdr:to>
      <xdr:col>85</xdr:col>
      <xdr:colOff>177800</xdr:colOff>
      <xdr:row>58</xdr:row>
      <xdr:rowOff>103867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88644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167546</xdr:rowOff>
    </xdr:from>
    <xdr:to>
      <xdr:col>81</xdr:col>
      <xdr:colOff>101600</xdr:colOff>
      <xdr:row>58</xdr:row>
      <xdr:rowOff>97696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88823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42007</xdr:rowOff>
    </xdr:from>
    <xdr:to>
      <xdr:col>76</xdr:col>
      <xdr:colOff>165100</xdr:colOff>
      <xdr:row>56</xdr:row>
      <xdr:rowOff>143607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160134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41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111513</xdr:rowOff>
    </xdr:from>
    <xdr:to>
      <xdr:col>72</xdr:col>
      <xdr:colOff>38100</xdr:colOff>
      <xdr:row>58</xdr:row>
      <xdr:rowOff>41663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32790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10006</xdr:rowOff>
    </xdr:from>
    <xdr:to>
      <xdr:col>67</xdr:col>
      <xdr:colOff>101600</xdr:colOff>
      <xdr:row>58</xdr:row>
      <xdr:rowOff>111606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102733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11261</xdr:rowOff>
    </xdr:from>
    <xdr:to>
      <xdr:col>85</xdr:col>
      <xdr:colOff>127000</xdr:colOff>
      <xdr:row>79</xdr:row>
      <xdr:rowOff>43890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5811"/>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43890</xdr:rowOff>
    </xdr:from>
    <xdr:to>
      <xdr:col>81</xdr:col>
      <xdr:colOff>50800</xdr:colOff>
      <xdr:row>79</xdr:row>
      <xdr:rowOff>44273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8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41587</xdr:rowOff>
    </xdr:from>
    <xdr:to>
      <xdr:col>76</xdr:col>
      <xdr:colOff>114300</xdr:colOff>
      <xdr:row>79</xdr:row>
      <xdr:rowOff>44273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613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169653</xdr:rowOff>
    </xdr:from>
    <xdr:to>
      <xdr:col>71</xdr:col>
      <xdr:colOff>177800</xdr:colOff>
      <xdr:row>79</xdr:row>
      <xdr:rowOff>41587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42753"/>
          <a:ext cx="889000" cy="4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131911</xdr:rowOff>
    </xdr:from>
    <xdr:to>
      <xdr:col>85</xdr:col>
      <xdr:colOff>177800</xdr:colOff>
      <xdr:row>79</xdr:row>
      <xdr:rowOff>62061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91288</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164540</xdr:rowOff>
    </xdr:from>
    <xdr:to>
      <xdr:col>81</xdr:col>
      <xdr:colOff>101600</xdr:colOff>
      <xdr:row>79</xdr:row>
      <xdr:rowOff>94690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85817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164923</xdr:rowOff>
    </xdr:from>
    <xdr:to>
      <xdr:col>76</xdr:col>
      <xdr:colOff>165100</xdr:colOff>
      <xdr:row>79</xdr:row>
      <xdr:rowOff>95073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86200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3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162237</xdr:rowOff>
    </xdr:from>
    <xdr:to>
      <xdr:col>72</xdr:col>
      <xdr:colOff>38100</xdr:colOff>
      <xdr:row>79</xdr:row>
      <xdr:rowOff>92387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83514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118853</xdr:rowOff>
    </xdr:from>
    <xdr:to>
      <xdr:col>67</xdr:col>
      <xdr:colOff>101600</xdr:colOff>
      <xdr:row>79</xdr:row>
      <xdr:rowOff>49003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65530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65520</xdr:rowOff>
    </xdr:from>
    <xdr:to>
      <xdr:col>85</xdr:col>
      <xdr:colOff>127000</xdr:colOff>
      <xdr:row>98</xdr:row>
      <xdr:rowOff>76778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67620"/>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76778</xdr:rowOff>
    </xdr:from>
    <xdr:to>
      <xdr:col>81</xdr:col>
      <xdr:colOff>50800</xdr:colOff>
      <xdr:row>98</xdr:row>
      <xdr:rowOff>79456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78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79456</xdr:rowOff>
    </xdr:from>
    <xdr:to>
      <xdr:col>76</xdr:col>
      <xdr:colOff>114300</xdr:colOff>
      <xdr:row>98</xdr:row>
      <xdr:rowOff>93600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81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93600</xdr:rowOff>
    </xdr:from>
    <xdr:to>
      <xdr:col>71</xdr:col>
      <xdr:colOff>177800</xdr:colOff>
      <xdr:row>98</xdr:row>
      <xdr:rowOff>108471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95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14720</xdr:rowOff>
    </xdr:from>
    <xdr:to>
      <xdr:col>85</xdr:col>
      <xdr:colOff>177800</xdr:colOff>
      <xdr:row>98</xdr:row>
      <xdr:rowOff>116320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101097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25978</xdr:rowOff>
    </xdr:from>
    <xdr:to>
      <xdr:col>81</xdr:col>
      <xdr:colOff>101600</xdr:colOff>
      <xdr:row>98</xdr:row>
      <xdr:rowOff>127578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118705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28656</xdr:rowOff>
    </xdr:from>
    <xdr:to>
      <xdr:col>76</xdr:col>
      <xdr:colOff>165100</xdr:colOff>
      <xdr:row>98</xdr:row>
      <xdr:rowOff>130256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42800</xdr:rowOff>
    </xdr:from>
    <xdr:to>
      <xdr:col>72</xdr:col>
      <xdr:colOff>38100</xdr:colOff>
      <xdr:row>98</xdr:row>
      <xdr:rowOff>144400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135527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57671</xdr:rowOff>
    </xdr:from>
    <xdr:to>
      <xdr:col>67</xdr:col>
      <xdr:colOff>101600</xdr:colOff>
      <xdr:row>98</xdr:row>
      <xdr:rowOff>159271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150398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変動幅が最も大きいのは民生費であり昨年度と比較して１９１千円増加している。これは認定こども園の建設事業があったためである。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次に大きい災害復旧費は昨年度と比較して２６千円増加している。大雨により道路、河川が崩壊し、復旧工事を行う必要があったためである。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財政調整基金は、適切な財源確保と歳出の精査により取り崩しを行わず、前年度末残高から２８３百万円積み立てることができた。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しかし普通交付税が前年比で４１百万円減になったこともあり実質収支は１０百万円の減、標準財政規模に占める割合は</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の減になっている。今後も事業の見直しや行財政改革を進め、健全な財政運営に努めていく。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連結実質赤字比率は、過去から赤字は無く黒字で推移している。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一般会計の実質収支額は給食センター建設事業を実施した令和３年度に減少に転じたが令和４年度に増加となった。しかし、令和５年度は認定こども園の建設を行ったこと等により</a:t>
          </a:r>
          <a:r>
            <a:rPr kumimoji="1" lang="en-US" altLang="ja-JP" sz="1400">
              <a:latin typeface="ＭＳ ゴシック" pitchFamily="49" charset="-128"/>
              <a:ea typeface="ＭＳ ゴシック" pitchFamily="49" charset="-128"/>
            </a:rPr>
            <a:t>4.51%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特別会計については、国民健康保険特別会計（診）について、令和４年度は</a:t>
          </a:r>
          <a:r>
            <a:rPr kumimoji="1" lang="en-US" altLang="ja-JP" sz="1400">
              <a:latin typeface="ＭＳ ゴシック" pitchFamily="49" charset="-128"/>
              <a:ea typeface="ＭＳ ゴシック" pitchFamily="49" charset="-128"/>
            </a:rPr>
            <a:t>9,432</a:t>
          </a:r>
          <a:r>
            <a:rPr kumimoji="1" lang="ja-JP" altLang="en-US" sz="1400">
              <a:latin typeface="ＭＳ ゴシック" pitchFamily="49" charset="-128"/>
              <a:ea typeface="ＭＳ ゴシック" pitchFamily="49" charset="-128"/>
            </a:rPr>
            <a:t>千円の赤字となったが、令和５年度は収支均衡となった。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その他の会計についても収支が均衡した状態にある。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12304;&#20196;&#21644;7&#24180;&#24230;&#12501;&#12449;&#12452;&#12523;&#22522;&#28310;&#34920;&#23550;&#24540;&#12305;&#32207;&#21512;&#25919;&#31574;&#35506;/060_&#36001;&#25919;/060_&#20844;&#20250;&#35336;/010_&#12304;&#20844;&#20250;&#35336;&#12305;&#35519;&#26619;/20250822&#20196;&#21644;&#65301;&#24180;&#24230;&#36001;&#25919;&#29366;&#27841;&#36039;&#26009;&#38598;&#12398;&#20316;&#25104;&#12395;&#12388;&#12356;&#12390;/&#12304;&#36001;&#25919;&#29366;&#27841;&#36039;&#26009;&#38598;&#12305;_293229_&#23665;&#28155;&#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62.5</v>
          </cell>
          <cell r="BX53">
            <v>64.099999999999994</v>
          </cell>
          <cell r="CF53">
            <v>62.6</v>
          </cell>
          <cell r="CN53">
            <v>64.3</v>
          </cell>
          <cell r="CV53">
            <v>64.599999999999994</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3.1</v>
          </cell>
          <cell r="BX75">
            <v>3.9</v>
          </cell>
          <cell r="CF75">
            <v>3.9</v>
          </cell>
          <cell r="CN75">
            <v>3.8</v>
          </cell>
          <cell r="CV75">
            <v>3.6</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3881512</v>
      </c>
      <c r="BO4" s="371"/>
      <c r="BP4" s="371"/>
      <c r="BQ4" s="371"/>
      <c r="BR4" s="371"/>
      <c r="BS4" s="371"/>
      <c r="BT4" s="371"/>
      <c r="BU4" s="372"/>
      <c r="BV4" s="370">
        <v>3384411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12.4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3700748</v>
      </c>
      <c r="BO5" s="408"/>
      <c r="BP5" s="408"/>
      <c r="BQ5" s="408"/>
      <c r="BR5" s="408"/>
      <c r="BS5" s="408"/>
      <c r="BT5" s="408"/>
      <c r="BU5" s="409"/>
      <c r="BV5" s="407">
        <v>3111291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82.3</v>
      </c>
      <c r="CU5" s="405"/>
      <c r="CV5" s="405"/>
      <c r="CW5" s="405"/>
      <c r="CX5" s="405"/>
      <c r="CY5" s="405"/>
      <c r="CZ5" s="405"/>
      <c r="DA5" s="406"/>
      <c r="DB5" s="404">
        <v>79.099999999999994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180764</v>
      </c>
      <c r="BO6" s="408"/>
      <c r="BP6" s="408"/>
      <c r="BQ6" s="408"/>
      <c r="BR6" s="408"/>
      <c r="BS6" s="408"/>
      <c r="BT6" s="408"/>
      <c r="BU6" s="409"/>
      <c r="BV6" s="407">
        <v>273120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82.7</v>
      </c>
      <c r="CU6" s="445"/>
      <c r="CV6" s="445"/>
      <c r="CW6" s="445"/>
      <c r="CX6" s="445"/>
      <c r="CY6" s="445"/>
      <c r="CZ6" s="445"/>
      <c r="DA6" s="446"/>
      <c r="DB6" s="444">
        <v>80</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7384</v>
      </c>
      <c r="BO7" s="408"/>
      <c r="BP7" s="408"/>
      <c r="BQ7" s="408"/>
      <c r="BR7" s="408"/>
      <c r="BS7" s="408"/>
      <c r="BT7" s="408"/>
      <c r="BU7" s="409"/>
      <c r="BV7" s="407">
        <v>25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2197585</v>
      </c>
      <c r="CU7" s="408"/>
      <c r="CV7" s="408"/>
      <c r="CW7" s="408"/>
      <c r="CX7" s="408"/>
      <c r="CY7" s="408"/>
      <c r="CZ7" s="408"/>
      <c r="DA7" s="409"/>
      <c r="DB7" s="407">
        <v>2203665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173380</v>
      </c>
      <c r="BO8" s="408"/>
      <c r="BP8" s="408"/>
      <c r="BQ8" s="408"/>
      <c r="BR8" s="408"/>
      <c r="BS8" s="408"/>
      <c r="BT8" s="408"/>
      <c r="BU8" s="409"/>
      <c r="BV8" s="407">
        <v>273095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0.26</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3226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-99715</v>
      </c>
      <c r="BO9" s="408"/>
      <c r="BP9" s="408"/>
      <c r="BQ9" s="408"/>
      <c r="BR9" s="408"/>
      <c r="BS9" s="408"/>
      <c r="BT9" s="408"/>
      <c r="BU9" s="409"/>
      <c r="BV9" s="407">
        <v>85089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9.1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3674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145494</v>
      </c>
      <c r="BO10" s="408"/>
      <c r="BP10" s="408"/>
      <c r="BQ10" s="408"/>
      <c r="BR10" s="408"/>
      <c r="BS10" s="408"/>
      <c r="BT10" s="408"/>
      <c r="BU10" s="409"/>
      <c r="BV10" s="407">
        <v>101924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3130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3089</v>
      </c>
      <c r="S13" s="492"/>
      <c r="T13" s="492"/>
      <c r="U13" s="492"/>
      <c r="V13" s="493"/>
      <c r="W13" s="423" t="s">
        <v>131</v>
      </c>
      <c r="X13" s="424"/>
      <c r="Y13" s="424"/>
      <c r="Z13" s="424"/>
      <c r="AA13" s="424"/>
      <c r="AB13" s="414"/>
      <c r="AC13" s="458">
        <v>271</v>
      </c>
      <c r="AD13" s="459"/>
      <c r="AE13" s="459"/>
      <c r="AF13" s="459"/>
      <c r="AG13" s="501"/>
      <c r="AH13" s="458">
        <v>382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45779</v>
      </c>
      <c r="BO13" s="408"/>
      <c r="BP13" s="408"/>
      <c r="BQ13" s="408"/>
      <c r="BR13" s="408"/>
      <c r="BS13" s="408"/>
      <c r="BT13" s="408"/>
      <c r="BU13" s="409"/>
      <c r="BV13" s="407">
        <v>187013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3.6</v>
      </c>
      <c r="CU13" s="405"/>
      <c r="CV13" s="405"/>
      <c r="CW13" s="405"/>
      <c r="CX13" s="405"/>
      <c r="CY13" s="405"/>
      <c r="CZ13" s="405"/>
      <c r="DA13" s="406"/>
      <c r="DB13" s="404">
        <v>3.8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3228</v>
      </c>
      <c r="S14" s="492"/>
      <c r="T14" s="492"/>
      <c r="U14" s="492"/>
      <c r="V14" s="493"/>
      <c r="W14" s="397"/>
      <c r="X14" s="398"/>
      <c r="Y14" s="398"/>
      <c r="Z14" s="398"/>
      <c r="AA14" s="398"/>
      <c r="AB14" s="387"/>
      <c r="AC14" s="494">
        <v>16.7</v>
      </c>
      <c r="AD14" s="495"/>
      <c r="AE14" s="495"/>
      <c r="AF14" s="495"/>
      <c r="AG14" s="496"/>
      <c r="AH14" s="494">
        <v>20.5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3183</v>
      </c>
      <c r="S15" s="492"/>
      <c r="T15" s="492"/>
      <c r="U15" s="492"/>
      <c r="V15" s="493"/>
      <c r="W15" s="423" t="s">
        <v>137</v>
      </c>
      <c r="X15" s="424"/>
      <c r="Y15" s="424"/>
      <c r="Z15" s="424"/>
      <c r="AA15" s="424"/>
      <c r="AB15" s="414"/>
      <c r="AC15" s="458">
        <v>478</v>
      </c>
      <c r="AD15" s="459"/>
      <c r="AE15" s="459"/>
      <c r="AF15" s="459"/>
      <c r="AG15" s="501"/>
      <c r="AH15" s="458">
        <v>513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509032</v>
      </c>
      <c r="BO15" s="371"/>
      <c r="BP15" s="371"/>
      <c r="BQ15" s="371"/>
      <c r="BR15" s="371"/>
      <c r="BS15" s="371"/>
      <c r="BT15" s="371"/>
      <c r="BU15" s="372"/>
      <c r="BV15" s="370">
        <v>500016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2056648</v>
      </c>
      <c r="BO16" s="408"/>
      <c r="BP16" s="408"/>
      <c r="BQ16" s="408"/>
      <c r="BR16" s="408"/>
      <c r="BS16" s="408"/>
      <c r="BT16" s="408"/>
      <c r="BU16" s="409"/>
      <c r="BV16" s="407">
        <v>2049958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872</v>
      </c>
      <c r="AD17" s="459"/>
      <c r="AE17" s="459"/>
      <c r="AF17" s="459"/>
      <c r="AG17" s="501"/>
      <c r="AH17" s="458">
        <v>972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640195</v>
      </c>
      <c r="BO17" s="408"/>
      <c r="BP17" s="408"/>
      <c r="BQ17" s="408"/>
      <c r="BR17" s="408"/>
      <c r="BS17" s="408"/>
      <c r="BT17" s="408"/>
      <c r="BU17" s="409"/>
      <c r="BV17" s="407">
        <v>628834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66.52</v>
      </c>
      <c r="M18" s="531"/>
      <c r="N18" s="531"/>
      <c r="O18" s="531"/>
      <c r="P18" s="531"/>
      <c r="Q18" s="531"/>
      <c r="R18" s="532"/>
      <c r="S18" s="532"/>
      <c r="T18" s="532"/>
      <c r="U18" s="532"/>
      <c r="V18" s="533"/>
      <c r="W18" s="425"/>
      <c r="X18" s="426"/>
      <c r="Y18" s="426"/>
      <c r="Z18" s="426"/>
      <c r="AA18" s="426"/>
      <c r="AB18" s="417"/>
      <c r="AC18" s="534">
        <v>53.8</v>
      </c>
      <c r="AD18" s="535"/>
      <c r="AE18" s="535"/>
      <c r="AF18" s="535"/>
      <c r="AG18" s="536"/>
      <c r="AH18" s="534">
        <v>52.1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1804122</v>
      </c>
      <c r="BO18" s="408"/>
      <c r="BP18" s="408"/>
      <c r="BQ18" s="408"/>
      <c r="BR18" s="408"/>
      <c r="BS18" s="408"/>
      <c r="BT18" s="408"/>
      <c r="BU18" s="409"/>
      <c r="BV18" s="407">
        <v>1752005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48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2577633</v>
      </c>
      <c r="BO19" s="408"/>
      <c r="BP19" s="408"/>
      <c r="BQ19" s="408"/>
      <c r="BR19" s="408"/>
      <c r="BS19" s="408"/>
      <c r="BT19" s="408"/>
      <c r="BU19" s="409"/>
      <c r="BV19" s="407">
        <v>2586028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1110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2661836</v>
      </c>
      <c r="BO22" s="371"/>
      <c r="BP22" s="371"/>
      <c r="BQ22" s="371"/>
      <c r="BR22" s="371"/>
      <c r="BS22" s="371"/>
      <c r="BT22" s="371"/>
      <c r="BU22" s="372"/>
      <c r="BV22" s="370">
        <v>2246921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2647094</v>
      </c>
      <c r="BO23" s="408"/>
      <c r="BP23" s="408"/>
      <c r="BQ23" s="408"/>
      <c r="BR23" s="408"/>
      <c r="BS23" s="408"/>
      <c r="BT23" s="408"/>
      <c r="BU23" s="409"/>
      <c r="BV23" s="407">
        <v>2228494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5690</v>
      </c>
      <c r="R24" s="459"/>
      <c r="S24" s="459"/>
      <c r="T24" s="459"/>
      <c r="U24" s="459"/>
      <c r="V24" s="501"/>
      <c r="W24" s="553"/>
      <c r="X24" s="554"/>
      <c r="Y24" s="555"/>
      <c r="Z24" s="457" t="s">
        <v>161</v>
      </c>
      <c r="AA24" s="437"/>
      <c r="AB24" s="437"/>
      <c r="AC24" s="437"/>
      <c r="AD24" s="437"/>
      <c r="AE24" s="437"/>
      <c r="AF24" s="437"/>
      <c r="AG24" s="438"/>
      <c r="AH24" s="458">
        <v>81</v>
      </c>
      <c r="AI24" s="459"/>
      <c r="AJ24" s="459"/>
      <c r="AK24" s="459"/>
      <c r="AL24" s="501"/>
      <c r="AM24" s="458">
        <v>247050</v>
      </c>
      <c r="AN24" s="459"/>
      <c r="AO24" s="459"/>
      <c r="AP24" s="459"/>
      <c r="AQ24" s="459"/>
      <c r="AR24" s="501"/>
      <c r="AS24" s="458">
        <v>3050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1695396</v>
      </c>
      <c r="BO24" s="408"/>
      <c r="BP24" s="408"/>
      <c r="BQ24" s="408"/>
      <c r="BR24" s="408"/>
      <c r="BS24" s="408"/>
      <c r="BT24" s="408"/>
      <c r="BU24" s="409"/>
      <c r="BV24" s="407">
        <v>1190201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4910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203671</v>
      </c>
      <c r="BO25" s="371"/>
      <c r="BP25" s="371"/>
      <c r="BQ25" s="371"/>
      <c r="BR25" s="371"/>
      <c r="BS25" s="371"/>
      <c r="BT25" s="371"/>
      <c r="BU25" s="372"/>
      <c r="BV25" s="370">
        <v>256561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4460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2480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431</v>
      </c>
      <c r="BO27" s="527"/>
      <c r="BP27" s="527"/>
      <c r="BQ27" s="527"/>
      <c r="BR27" s="527"/>
      <c r="BS27" s="527"/>
      <c r="BT27" s="527"/>
      <c r="BU27" s="528"/>
      <c r="BV27" s="526">
        <v>431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1980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1931355</v>
      </c>
      <c r="BO28" s="371"/>
      <c r="BP28" s="371"/>
      <c r="BQ28" s="371"/>
      <c r="BR28" s="371"/>
      <c r="BS28" s="371"/>
      <c r="BT28" s="371"/>
      <c r="BU28" s="372"/>
      <c r="BV28" s="370">
        <v>1648861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8</v>
      </c>
      <c r="M29" s="459"/>
      <c r="N29" s="459"/>
      <c r="O29" s="459"/>
      <c r="P29" s="501"/>
      <c r="Q29" s="458">
        <v>1760</v>
      </c>
      <c r="R29" s="459"/>
      <c r="S29" s="459"/>
      <c r="T29" s="459"/>
      <c r="U29" s="459"/>
      <c r="V29" s="501"/>
      <c r="W29" s="556"/>
      <c r="X29" s="557"/>
      <c r="Y29" s="558"/>
      <c r="Z29" s="457" t="s">
        <v>176</v>
      </c>
      <c r="AA29" s="437"/>
      <c r="AB29" s="437"/>
      <c r="AC29" s="437"/>
      <c r="AD29" s="437"/>
      <c r="AE29" s="437"/>
      <c r="AF29" s="437"/>
      <c r="AG29" s="438"/>
      <c r="AH29" s="458">
        <v>81</v>
      </c>
      <c r="AI29" s="459"/>
      <c r="AJ29" s="459"/>
      <c r="AK29" s="459"/>
      <c r="AL29" s="501"/>
      <c r="AM29" s="458">
        <v>247050</v>
      </c>
      <c r="AN29" s="459"/>
      <c r="AO29" s="459"/>
      <c r="AP29" s="459"/>
      <c r="AQ29" s="459"/>
      <c r="AR29" s="501"/>
      <c r="AS29" s="458">
        <v>3050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127974</v>
      </c>
      <c r="BO29" s="408"/>
      <c r="BP29" s="408"/>
      <c r="BQ29" s="408"/>
      <c r="BR29" s="408"/>
      <c r="BS29" s="408"/>
      <c r="BT29" s="408"/>
      <c r="BU29" s="409"/>
      <c r="BV29" s="407">
        <v>126772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428445</v>
      </c>
      <c r="BO30" s="527"/>
      <c r="BP30" s="527"/>
      <c r="BQ30" s="527"/>
      <c r="BR30" s="527"/>
      <c r="BS30" s="527"/>
      <c r="BT30" s="527"/>
      <c r="BU30" s="528"/>
      <c r="BV30" s="526">
        <v>360126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簡易水道特別会計</v>
      </c>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基幹水利施設管理特別会計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国民健康保険（診療施設勘定）特別会計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下水道事業特別会計</v>
      </c>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介護保険（保険事業勘定）特別会計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7</v>
      </c>
      <c r="V38" s="597"/>
      <c r="W38" s="598" t="str">
        <f>IF('各会計、関係団体の財政状況及び健全化判断比率'!B32="","",'各会計、関係団体の財政状況及び健全化判断比率'!B32)</f>
        <v>介護保険（介護サービス事業勘定）特別会計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0MSBFZLSD/91CHgOz1SrrMqqI3N2BbaWoJToHIulHcFVmZuvbGFwR2vHeBDNnVCjG95ozWmeS+1tSxjQjTPxPQ==" saltValue="u3LHOdvhtYuz2dVVgXQf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9.18</v>
      </c>
      <c r="G34" s="33">
        <v>11.49</v>
      </c>
      <c r="H34" s="33">
        <v>8.2899999999999991</v>
      </c>
      <c r="I34" s="33">
        <v>12.39</v>
      </c>
      <c r="J34" s="34">
        <v>7.88</v>
      </c>
      <c r="K34" s="22"/>
      <c r="L34" s="22"/>
      <c r="M34" s="22"/>
      <c r="N34" s="22"/>
      <c r="O34" s="22"/>
      <c r="P34" s="22"/>
    </row>
    <row r="35" spans="1:16" ht="39" customHeight="1" x14ac:dyDescent="0.15">
      <c r="A35" s="22"/>
      <c r="B35" s="35"/>
      <c r="C35" s="1145" t="s">
        <v>532</v>
      </c>
      <c r="D35" s="1146"/>
      <c r="E35" s="1147"/>
      <c r="F35" s="36">
        <v>0.21</v>
      </c>
      <c r="G35" s="37">
        <v>0.65</v>
      </c>
      <c r="H35" s="37">
        <v>0.97</v>
      </c>
      <c r="I35" s="37">
        <v>0.51</v>
      </c>
      <c r="J35" s="38">
        <v>0.91</v>
      </c>
      <c r="K35" s="22"/>
      <c r="L35" s="22"/>
      <c r="M35" s="22"/>
      <c r="N35" s="22"/>
      <c r="O35" s="22"/>
      <c r="P35" s="22"/>
    </row>
    <row r="36" spans="1:16" ht="39" customHeight="1" x14ac:dyDescent="0.15">
      <c r="A36" s="22"/>
      <c r="B36" s="35"/>
      <c r="C36" s="1145" t="s">
        <v>533</v>
      </c>
      <c r="D36" s="1146"/>
      <c r="E36" s="1147"/>
      <c r="F36" s="36">
        <v>0</v>
      </c>
      <c r="G36" s="37">
        <v>0</v>
      </c>
      <c r="H36" s="37">
        <v>0</v>
      </c>
      <c r="I36" s="37">
        <v>0</v>
      </c>
      <c r="J36" s="38">
        <v>0.45</v>
      </c>
      <c r="K36" s="22"/>
      <c r="L36" s="22"/>
      <c r="M36" s="22"/>
      <c r="N36" s="22"/>
      <c r="O36" s="22"/>
      <c r="P36" s="22"/>
    </row>
    <row r="37" spans="1:16" ht="39" customHeight="1" x14ac:dyDescent="0.15">
      <c r="A37" s="22"/>
      <c r="B37" s="35"/>
      <c r="C37" s="1145" t="s">
        <v>534</v>
      </c>
      <c r="D37" s="1146"/>
      <c r="E37" s="1147"/>
      <c r="F37" s="36">
        <v>0</v>
      </c>
      <c r="G37" s="37">
        <v>0</v>
      </c>
      <c r="H37" s="37">
        <v>0</v>
      </c>
      <c r="I37" s="37">
        <v>0.43</v>
      </c>
      <c r="J37" s="38">
        <v>0.13</v>
      </c>
      <c r="K37" s="22"/>
      <c r="L37" s="22"/>
      <c r="M37" s="22"/>
      <c r="N37" s="22"/>
      <c r="O37" s="22"/>
      <c r="P37" s="22"/>
    </row>
    <row r="38" spans="1:16" ht="39" customHeight="1" x14ac:dyDescent="0.15">
      <c r="A38" s="22"/>
      <c r="B38" s="35"/>
      <c r="C38" s="1145" t="s">
        <v>535</v>
      </c>
      <c r="D38" s="1146"/>
      <c r="E38" s="1147"/>
      <c r="F38" s="36">
        <v>0</v>
      </c>
      <c r="G38" s="37">
        <v>0</v>
      </c>
      <c r="H38" s="37">
        <v>0.34</v>
      </c>
      <c r="I38" s="37">
        <v>0.01</v>
      </c>
      <c r="J38" s="38">
        <v>0.12</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538</v>
      </c>
      <c r="D41" s="1146"/>
      <c r="E41" s="1147"/>
      <c r="F41" s="36">
        <v>0</v>
      </c>
      <c r="G41" s="37">
        <v>0</v>
      </c>
      <c r="H41" s="37">
        <v>0</v>
      </c>
      <c r="I41" s="37" t="s">
        <v>539</v>
      </c>
      <c r="J41" s="38">
        <v>0</v>
      </c>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OQa4sI9J98jQwjEZe0DgPhmfJ+fvzeeydMfP9Wo/15dDMudux1ewlucKkc/8wJttFeXQMJ+SHEEl8c8EjPP7w==" saltValue="U9aqWbzP/ljJkBExK92w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196</v>
      </c>
      <c r="L45" s="60">
        <v>217</v>
      </c>
      <c r="M45" s="60">
        <v>237</v>
      </c>
      <c r="N45" s="60">
        <v>236</v>
      </c>
      <c r="O45" s="61">
        <v>247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96</v>
      </c>
      <c r="L48" s="64">
        <v>93</v>
      </c>
      <c r="M48" s="64">
        <v>89</v>
      </c>
      <c r="N48" s="64">
        <v>87</v>
      </c>
      <c r="O48" s="65">
        <v>80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v>
      </c>
      <c r="L49" s="64">
        <v>12</v>
      </c>
      <c r="M49" s="64">
        <v>10</v>
      </c>
      <c r="N49" s="64">
        <v>10</v>
      </c>
      <c r="O49" s="65">
        <v>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236</v>
      </c>
      <c r="L52" s="64">
        <v>245</v>
      </c>
      <c r="M52" s="64">
        <v>264</v>
      </c>
      <c r="N52" s="64">
        <v>259</v>
      </c>
      <c r="O52" s="65">
        <v>266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68</v>
      </c>
      <c r="L53" s="69">
        <v>77</v>
      </c>
      <c r="M53" s="69">
        <v>72</v>
      </c>
      <c r="N53" s="69">
        <v>74</v>
      </c>
      <c r="O53" s="70">
        <v>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AYRGPDzOdhbi7/kP0N8nAAGggXVBUty631n8dHQ2Cc0NANXdkGSy87UjQClPq6DD0G9I7ujfm9dQvriMTLXxg==" saltValue="HBrMvYL5W6L2GHgUJxBD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2303</v>
      </c>
      <c r="J41" s="356">
        <v>2296</v>
      </c>
      <c r="K41" s="356">
        <v>2393</v>
      </c>
      <c r="L41" s="356">
        <v>2247</v>
      </c>
      <c r="M41" s="357">
        <v>2662</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617</v>
      </c>
      <c r="J43" s="359">
        <v>816</v>
      </c>
      <c r="K43" s="359">
        <v>968</v>
      </c>
      <c r="L43" s="359">
        <v>1286</v>
      </c>
      <c r="M43" s="360">
        <v>1301</v>
      </c>
    </row>
    <row r="44" spans="2:13" ht="27.75" customHeight="1" x14ac:dyDescent="0.15">
      <c r="B44" s="1186"/>
      <c r="C44" s="1187"/>
      <c r="D44" s="106"/>
      <c r="E44" s="1192" t="s">
        <v>34</v>
      </c>
      <c r="F44" s="1192"/>
      <c r="G44" s="1192"/>
      <c r="H44" s="1193"/>
      <c r="I44" s="358">
        <v>108</v>
      </c>
      <c r="J44" s="359">
        <v>96</v>
      </c>
      <c r="K44" s="359">
        <v>60</v>
      </c>
      <c r="L44" s="359">
        <v>63</v>
      </c>
      <c r="M44" s="360">
        <v>60</v>
      </c>
    </row>
    <row r="45" spans="2:13" ht="27.75" customHeight="1" x14ac:dyDescent="0.15">
      <c r="B45" s="1186"/>
      <c r="C45" s="1187"/>
      <c r="D45" s="106"/>
      <c r="E45" s="1192" t="s">
        <v>35</v>
      </c>
      <c r="F45" s="1192"/>
      <c r="G45" s="1192"/>
      <c r="H45" s="1193"/>
      <c r="I45" s="358">
        <v>681</v>
      </c>
      <c r="J45" s="359">
        <v>653</v>
      </c>
      <c r="K45" s="359">
        <v>604</v>
      </c>
      <c r="L45" s="359">
        <v>543</v>
      </c>
      <c r="M45" s="360">
        <v>549</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1506</v>
      </c>
      <c r="J50" s="359">
        <v>1627</v>
      </c>
      <c r="K50" s="359">
        <v>1941</v>
      </c>
      <c r="L50" s="359">
        <v>2216</v>
      </c>
      <c r="M50" s="360">
        <v>2571</v>
      </c>
    </row>
    <row r="51" spans="2:13" ht="27.75" customHeight="1" x14ac:dyDescent="0.15">
      <c r="B51" s="1186"/>
      <c r="C51" s="1187"/>
      <c r="D51" s="106"/>
      <c r="E51" s="1192" t="s">
        <v>42</v>
      </c>
      <c r="F51" s="1192"/>
      <c r="G51" s="1192"/>
      <c r="H51" s="1193"/>
      <c r="I51" s="358">
        <v>0</v>
      </c>
      <c r="J51" s="359">
        <v>0</v>
      </c>
      <c r="K51" s="359">
        <v>1</v>
      </c>
      <c r="L51" s="359">
        <v>0</v>
      </c>
      <c r="M51" s="360">
        <v>0</v>
      </c>
    </row>
    <row r="52" spans="2:13" ht="27.75" customHeight="1" x14ac:dyDescent="0.15">
      <c r="B52" s="1188"/>
      <c r="C52" s="1189"/>
      <c r="D52" s="106"/>
      <c r="E52" s="1192" t="s">
        <v>43</v>
      </c>
      <c r="F52" s="1192"/>
      <c r="G52" s="1192"/>
      <c r="H52" s="1193"/>
      <c r="I52" s="358">
        <v>2595</v>
      </c>
      <c r="J52" s="359">
        <v>2596</v>
      </c>
      <c r="K52" s="359">
        <v>2640</v>
      </c>
      <c r="L52" s="359">
        <v>2680</v>
      </c>
      <c r="M52" s="360">
        <v>3057</v>
      </c>
    </row>
    <row r="53" spans="2:13" ht="27.75" customHeight="1" thickBot="1" x14ac:dyDescent="0.2">
      <c r="B53" s="1199" t="s">
        <v>19</v>
      </c>
      <c r="C53" s="1200"/>
      <c r="D53" s="110"/>
      <c r="E53" s="1201" t="s">
        <v>44</v>
      </c>
      <c r="F53" s="1201"/>
      <c r="G53" s="1201"/>
      <c r="H53" s="1202"/>
      <c r="I53" s="361">
        <v>-391</v>
      </c>
      <c r="J53" s="362">
        <v>-362</v>
      </c>
      <c r="K53" s="362">
        <v>-556</v>
      </c>
      <c r="L53" s="362">
        <v>-757</v>
      </c>
      <c r="M53" s="363">
        <v>-1056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psza9nrvjXqULY6mG68drHzE5vuom1Od5bFevjZLjTTJP772bqRHIP1tC9H5w5WP4zaV9JjRxcwiow+DoFUFg==" saltValue="gqTQtHRZ5QHTw4kA7/uk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1452</v>
      </c>
      <c r="G55" s="122">
        <v>1649</v>
      </c>
      <c r="H55" s="123">
        <v>1931</v>
      </c>
    </row>
    <row r="56" spans="2:8" ht="52.5" customHeight="1" x14ac:dyDescent="0.15">
      <c r="B56" s="124"/>
      <c r="C56" s="1213" t="s">
        <v>47</v>
      </c>
      <c r="D56" s="1213"/>
      <c r="E56" s="1214"/>
      <c r="F56" s="125">
        <v>127</v>
      </c>
      <c r="G56" s="125">
        <v>127</v>
      </c>
      <c r="H56" s="126">
        <v>128</v>
      </c>
    </row>
    <row r="57" spans="2:8" ht="53.25" customHeight="1" x14ac:dyDescent="0.15">
      <c r="B57" s="124"/>
      <c r="C57" s="1215" t="s">
        <v>48</v>
      </c>
      <c r="D57" s="1215"/>
      <c r="E57" s="1216"/>
      <c r="F57" s="127">
        <v>292</v>
      </c>
      <c r="G57" s="127">
        <v>360</v>
      </c>
      <c r="H57" s="128">
        <v>428</v>
      </c>
    </row>
    <row r="58" spans="2:8" ht="45.75" customHeight="1" x14ac:dyDescent="0.15">
      <c r="B58" s="129"/>
      <c r="C58" s="1203" t="s">
        <v>547</v>
      </c>
      <c r="D58" s="1204"/>
      <c r="E58" s="1205"/>
      <c r="F58" s="130">
        <v>153</v>
      </c>
      <c r="G58" s="130">
        <v>153</v>
      </c>
      <c r="H58" s="131">
        <v>153</v>
      </c>
    </row>
    <row r="59" spans="2:8" ht="45.75" customHeight="1" x14ac:dyDescent="0.15">
      <c r="B59" s="129"/>
      <c r="C59" s="1203" t="s">
        <v>548</v>
      </c>
      <c r="D59" s="1204"/>
      <c r="E59" s="1205"/>
      <c r="F59" s="130">
        <v>50</v>
      </c>
      <c r="G59" s="130">
        <v>100</v>
      </c>
      <c r="H59" s="131">
        <v>150</v>
      </c>
    </row>
    <row r="60" spans="2:8" ht="45.75" customHeight="1" x14ac:dyDescent="0.15">
      <c r="B60" s="129"/>
      <c r="C60" s="1203" t="s">
        <v>549</v>
      </c>
      <c r="D60" s="1204"/>
      <c r="E60" s="1205"/>
      <c r="F60" s="130">
        <v>22</v>
      </c>
      <c r="G60" s="130">
        <v>38</v>
      </c>
      <c r="H60" s="131">
        <v>56</v>
      </c>
    </row>
    <row r="61" spans="2:8" ht="45.75" customHeight="1" x14ac:dyDescent="0.15">
      <c r="B61" s="129"/>
      <c r="C61" s="1203" t="s">
        <v>550</v>
      </c>
      <c r="D61" s="1204"/>
      <c r="E61" s="1205"/>
      <c r="F61" s="130">
        <v>49</v>
      </c>
      <c r="G61" s="130">
        <v>49</v>
      </c>
      <c r="H61" s="131">
        <v>49</v>
      </c>
    </row>
    <row r="62" spans="2:8" ht="45.75" customHeight="1" thickBot="1" x14ac:dyDescent="0.2">
      <c r="B62" s="132"/>
      <c r="C62" s="1206" t="s">
        <v>551</v>
      </c>
      <c r="D62" s="1207"/>
      <c r="E62" s="1208"/>
      <c r="F62" s="133">
        <v>10</v>
      </c>
      <c r="G62" s="133">
        <v>10</v>
      </c>
      <c r="H62" s="134">
        <v>10</v>
      </c>
    </row>
    <row r="63" spans="2:8" ht="52.5" customHeight="1" thickBot="1" x14ac:dyDescent="0.2">
      <c r="B63" s="135"/>
      <c r="C63" s="1209" t="s">
        <v>49</v>
      </c>
      <c r="D63" s="1209"/>
      <c r="E63" s="1210"/>
      <c r="F63" s="136">
        <v>1871</v>
      </c>
      <c r="G63" s="136">
        <v>2136</v>
      </c>
      <c r="H63" s="137">
        <v>2488</v>
      </c>
    </row>
    <row r="64" spans="2:8" x14ac:dyDescent="0.15"/>
  </sheetData>
  <sheetProtection algorithmName="SHA-512" hashValue="xRzyME0su8iRXTAPwZI7YBKqIwG8aLdT1d8fFS29e6NjkedJYVC1VJ2DflYwkZM6apS/+zUFVHBRByRMXszC6w==" saltValue="61ffmAaLNJrhLbaZaQWD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948C8-68A8-4335-95C5-EDB9786A310A}">
  <dimension ref="A1:DE85"/>
  <sheetViews>
    <sheetView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556</v>
      </c>
      <c r="AO51" s="1254"/>
      <c r="AP51" s="1254"/>
      <c r="AQ51" s="1254"/>
      <c r="AR51" s="1254"/>
      <c r="AS51" s="1254"/>
      <c r="AT51" s="1254"/>
      <c r="AU51" s="1254"/>
      <c r="AV51" s="1254"/>
      <c r="AW51" s="1254"/>
      <c r="AX51" s="1254"/>
      <c r="AY51" s="1254"/>
      <c r="AZ51" s="1254"/>
      <c r="BA51" s="1254"/>
      <c r="BB51" s="1254" t="s">
        <v>557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558</v>
      </c>
      <c r="BC53" s="1254"/>
      <c r="BD53" s="1254"/>
      <c r="BE53" s="1254"/>
      <c r="BF53" s="1254"/>
      <c r="BG53" s="1254"/>
      <c r="BH53" s="1254"/>
      <c r="BI53" s="1254"/>
      <c r="BJ53" s="1254"/>
      <c r="BK53" s="1254"/>
      <c r="BL53" s="1254"/>
      <c r="BM53" s="1254"/>
      <c r="BN53" s="1254"/>
      <c r="BO53" s="1254"/>
      <c r="BP53" s="1255">
        <v>62.5</v>
      </c>
      <c r="BQ53" s="1255"/>
      <c r="BR53" s="1255"/>
      <c r="BS53" s="1255"/>
      <c r="BT53" s="1255"/>
      <c r="BU53" s="1255"/>
      <c r="BV53" s="1255"/>
      <c r="BW53" s="1255"/>
      <c r="BX53" s="1255">
        <v>64.099999999999994</v>
      </c>
      <c r="BY53" s="1255"/>
      <c r="BZ53" s="1255"/>
      <c r="CA53" s="1255"/>
      <c r="CB53" s="1255"/>
      <c r="CC53" s="1255"/>
      <c r="CD53" s="1255"/>
      <c r="CE53" s="1255"/>
      <c r="CF53" s="1255">
        <v>62.6</v>
      </c>
      <c r="CG53" s="1255"/>
      <c r="CH53" s="1255"/>
      <c r="CI53" s="1255"/>
      <c r="CJ53" s="1255"/>
      <c r="CK53" s="1255"/>
      <c r="CL53" s="1255"/>
      <c r="CM53" s="1255"/>
      <c r="CN53" s="1255">
        <v>64.3</v>
      </c>
      <c r="CO53" s="1255"/>
      <c r="CP53" s="1255"/>
      <c r="CQ53" s="1255"/>
      <c r="CR53" s="1255"/>
      <c r="CS53" s="1255"/>
      <c r="CT53" s="1255"/>
      <c r="CU53" s="1255"/>
      <c r="CV53" s="1255">
        <v>64.599999999999994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559</v>
      </c>
      <c r="AO55" s="1250"/>
      <c r="AP55" s="1250"/>
      <c r="AQ55" s="1250"/>
      <c r="AR55" s="1250"/>
      <c r="AS55" s="1250"/>
      <c r="AT55" s="1250"/>
      <c r="AU55" s="1250"/>
      <c r="AV55" s="1250"/>
      <c r="AW55" s="1250"/>
      <c r="AX55" s="1250"/>
      <c r="AY55" s="1250"/>
      <c r="AZ55" s="1250"/>
      <c r="BA55" s="1250"/>
      <c r="BB55" s="1254" t="s">
        <v>557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558</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560</v>
      </c>
    </row>
    <row r="64" spans="1:109" x14ac:dyDescent="0.15">
      <c r="B64" s="1225"/>
      <c r="G64" s="1232"/>
      <c r="I64" s="1265"/>
      <c r="J64" s="1265"/>
      <c r="K64" s="1265"/>
      <c r="L64" s="1265"/>
      <c r="M64" s="1265"/>
      <c r="N64" s="1266"/>
      <c r="AM64" s="1232"/>
      <c r="AN64" s="1232" t="s">
        <v>553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555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556</v>
      </c>
      <c r="AO73" s="1254"/>
      <c r="AP73" s="1254"/>
      <c r="AQ73" s="1254"/>
      <c r="AR73" s="1254"/>
      <c r="AS73" s="1254"/>
      <c r="AT73" s="1254"/>
      <c r="AU73" s="1254"/>
      <c r="AV73" s="1254"/>
      <c r="AW73" s="1254"/>
      <c r="AX73" s="1254"/>
      <c r="AY73" s="1254"/>
      <c r="AZ73" s="1254"/>
      <c r="BA73" s="1254"/>
      <c r="BB73" s="1254" t="s">
        <v>557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562</v>
      </c>
      <c r="BC75" s="1254"/>
      <c r="BD75" s="1254"/>
      <c r="BE75" s="1254"/>
      <c r="BF75" s="1254"/>
      <c r="BG75" s="1254"/>
      <c r="BH75" s="1254"/>
      <c r="BI75" s="1254"/>
      <c r="BJ75" s="1254"/>
      <c r="BK75" s="1254"/>
      <c r="BL75" s="1254"/>
      <c r="BM75" s="1254"/>
      <c r="BN75" s="1254"/>
      <c r="BO75" s="1254"/>
      <c r="BP75" s="1255">
        <v>3.1</v>
      </c>
      <c r="BQ75" s="1255"/>
      <c r="BR75" s="1255"/>
      <c r="BS75" s="1255"/>
      <c r="BT75" s="1255"/>
      <c r="BU75" s="1255"/>
      <c r="BV75" s="1255"/>
      <c r="BW75" s="1255"/>
      <c r="BX75" s="1255">
        <v>3.9</v>
      </c>
      <c r="BY75" s="1255"/>
      <c r="BZ75" s="1255"/>
      <c r="CA75" s="1255"/>
      <c r="CB75" s="1255"/>
      <c r="CC75" s="1255"/>
      <c r="CD75" s="1255"/>
      <c r="CE75" s="1255"/>
      <c r="CF75" s="1255">
        <v>3.9</v>
      </c>
      <c r="CG75" s="1255"/>
      <c r="CH75" s="1255"/>
      <c r="CI75" s="1255"/>
      <c r="CJ75" s="1255"/>
      <c r="CK75" s="1255"/>
      <c r="CL75" s="1255"/>
      <c r="CM75" s="1255"/>
      <c r="CN75" s="1255">
        <v>3.8</v>
      </c>
      <c r="CO75" s="1255"/>
      <c r="CP75" s="1255"/>
      <c r="CQ75" s="1255"/>
      <c r="CR75" s="1255"/>
      <c r="CS75" s="1255"/>
      <c r="CT75" s="1255"/>
      <c r="CU75" s="1255"/>
      <c r="CV75" s="1255">
        <v>3.6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559</v>
      </c>
      <c r="AO77" s="1250"/>
      <c r="AP77" s="1250"/>
      <c r="AQ77" s="1250"/>
      <c r="AR77" s="1250"/>
      <c r="AS77" s="1250"/>
      <c r="AT77" s="1250"/>
      <c r="AU77" s="1250"/>
      <c r="AV77" s="1250"/>
      <c r="AW77" s="1250"/>
      <c r="AX77" s="1250"/>
      <c r="AY77" s="1250"/>
      <c r="AZ77" s="1250"/>
      <c r="BA77" s="1250"/>
      <c r="BB77" s="1254" t="s">
        <v>557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562</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1918-C98C-44BA-AA40-2AB6885E4D15}">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E69AA-8A4A-4388-8C66-37AFAE535F66}">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82355</v>
      </c>
      <c r="E3" s="156"/>
      <c r="F3" s="157">
        <v>268375</v>
      </c>
      <c r="G3" s="158"/>
      <c r="H3" s="159"/>
    </row>
    <row r="4" spans="1:8" x14ac:dyDescent="0.15">
      <c r="A4" s="160"/>
      <c r="B4" s="161"/>
      <c r="C4" s="162"/>
      <c r="D4" s="163">
        <v>52707</v>
      </c>
      <c r="E4" s="164"/>
      <c r="F4" s="165">
        <v>119602</v>
      </c>
      <c r="G4" s="166"/>
      <c r="H4" s="167"/>
    </row>
    <row r="5" spans="1:8" x14ac:dyDescent="0.15">
      <c r="A5" s="148" t="s">
        <v>520</v>
      </c>
      <c r="B5" s="153"/>
      <c r="C5" s="154"/>
      <c r="D5" s="155">
        <v>130274</v>
      </c>
      <c r="E5" s="156"/>
      <c r="F5" s="157">
        <v>301035</v>
      </c>
      <c r="G5" s="158"/>
      <c r="H5" s="159"/>
    </row>
    <row r="6" spans="1:8" x14ac:dyDescent="0.15">
      <c r="A6" s="160"/>
      <c r="B6" s="161"/>
      <c r="C6" s="162"/>
      <c r="D6" s="163">
        <v>91415</v>
      </c>
      <c r="E6" s="164"/>
      <c r="F6" s="165">
        <v>154376</v>
      </c>
      <c r="G6" s="166"/>
      <c r="H6" s="167"/>
    </row>
    <row r="7" spans="1:8" x14ac:dyDescent="0.15">
      <c r="A7" s="148" t="s">
        <v>521</v>
      </c>
      <c r="B7" s="153"/>
      <c r="C7" s="154"/>
      <c r="D7" s="155">
        <v>230020</v>
      </c>
      <c r="E7" s="156"/>
      <c r="F7" s="157">
        <v>277467</v>
      </c>
      <c r="G7" s="158"/>
      <c r="H7" s="159"/>
    </row>
    <row r="8" spans="1:8" x14ac:dyDescent="0.15">
      <c r="A8" s="160"/>
      <c r="B8" s="161"/>
      <c r="C8" s="162"/>
      <c r="D8" s="163">
        <v>65641</v>
      </c>
      <c r="E8" s="164"/>
      <c r="F8" s="165">
        <v>128378</v>
      </c>
      <c r="G8" s="166"/>
      <c r="H8" s="167"/>
    </row>
    <row r="9" spans="1:8" x14ac:dyDescent="0.15">
      <c r="A9" s="148" t="s">
        <v>522</v>
      </c>
      <c r="B9" s="153"/>
      <c r="C9" s="154"/>
      <c r="D9" s="155">
        <v>99082</v>
      </c>
      <c r="E9" s="156"/>
      <c r="F9" s="157">
        <v>282256</v>
      </c>
      <c r="G9" s="158"/>
      <c r="H9" s="159"/>
    </row>
    <row r="10" spans="1:8" x14ac:dyDescent="0.15">
      <c r="A10" s="160"/>
      <c r="B10" s="161"/>
      <c r="C10" s="162"/>
      <c r="D10" s="163">
        <v>32192</v>
      </c>
      <c r="E10" s="164"/>
      <c r="F10" s="165">
        <v>145453</v>
      </c>
      <c r="G10" s="166"/>
      <c r="H10" s="167"/>
    </row>
    <row r="11" spans="1:8" x14ac:dyDescent="0.15">
      <c r="A11" s="148" t="s">
        <v>523</v>
      </c>
      <c r="B11" s="153"/>
      <c r="C11" s="154"/>
      <c r="D11" s="155">
        <v>242495</v>
      </c>
      <c r="E11" s="156"/>
      <c r="F11" s="157">
        <v>295341</v>
      </c>
      <c r="G11" s="158"/>
      <c r="H11" s="159"/>
    </row>
    <row r="12" spans="1:8" x14ac:dyDescent="0.15">
      <c r="A12" s="160"/>
      <c r="B12" s="161"/>
      <c r="C12" s="168"/>
      <c r="D12" s="163">
        <v>41496</v>
      </c>
      <c r="E12" s="164"/>
      <c r="F12" s="165">
        <v>137402</v>
      </c>
      <c r="G12" s="166"/>
      <c r="H12" s="167"/>
    </row>
    <row r="13" spans="1:8" x14ac:dyDescent="0.15">
      <c r="A13" s="148"/>
      <c r="B13" s="153"/>
      <c r="C13" s="169"/>
      <c r="D13" s="170">
        <v>156845</v>
      </c>
      <c r="E13" s="171"/>
      <c r="F13" s="172">
        <v>284895</v>
      </c>
      <c r="G13" s="173"/>
      <c r="H13" s="159"/>
    </row>
    <row r="14" spans="1:8" x14ac:dyDescent="0.15">
      <c r="A14" s="160"/>
      <c r="B14" s="161"/>
      <c r="C14" s="162"/>
      <c r="D14" s="163">
        <v>56690</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9.18</v>
      </c>
      <c r="C19" s="174">
        <f>ROUND(VALUE(SUBSTITUTE(実質収支比率等に係る経年分析!G$48,"▲","-")),2)</f>
        <v>11.49</v>
      </c>
      <c r="D19" s="174">
        <f>ROUND(VALUE(SUBSTITUTE(実質収支比率等に係る経年分析!H$48,"▲","-")),2)</f>
        <v>8.2899999999999991</v>
      </c>
      <c r="E19" s="174">
        <f>ROUND(VALUE(SUBSTITUTE(実質収支比率等に係る経年分析!I$48,"▲","-")),2)</f>
        <v>12.39</v>
      </c>
      <c r="F19" s="174">
        <f>ROUND(VALUE(SUBSTITUTE(実質収支比率等に係る経年分析!J$48,"▲","-")),2)</f>
        <v>7.89</v>
      </c>
    </row>
    <row r="20" spans="1:11" x14ac:dyDescent="0.15">
      <c r="A20" s="174" t="s">
        <v>53</v>
      </c>
      <c r="B20" s="174">
        <f>ROUND(VALUE(SUBSTITUTE(実質収支比率等に係る経年分析!F$47,"▲","-")),2)</f>
        <v>56.21</v>
      </c>
      <c r="C20" s="174">
        <f>ROUND(VALUE(SUBSTITUTE(実質収支比率等に係る経年分析!G$47,"▲","-")),2)</f>
        <v>58.86</v>
      </c>
      <c r="D20" s="174">
        <f>ROUND(VALUE(SUBSTITUTE(実質収支比率等に係る経年分析!H$47,"▲","-")),2)</f>
        <v>64.06</v>
      </c>
      <c r="E20" s="174">
        <f>ROUND(VALUE(SUBSTITUTE(実質収支比率等に係る経年分析!I$47,"▲","-")),2)</f>
        <v>74.819999999999993</v>
      </c>
      <c r="F20" s="174">
        <f>ROUND(VALUE(SUBSTITUTE(実質収支比率等に係る経年分析!J$47,"▲","-")),2)</f>
        <v>87.89</v>
      </c>
    </row>
    <row r="21" spans="1:11" x14ac:dyDescent="0.15">
      <c r="A21" s="174" t="s">
        <v>54</v>
      </c>
      <c r="B21" s="174">
        <f>IF(ISNUMBER(VALUE(SUBSTITUTE(実質収支比率等に係る経年分析!F$49,"▲","-"))),ROUND(VALUE(SUBSTITUTE(実質収支比率等に係る経年分析!F$49,"▲","-")),2),NA())</f>
        <v>5.52</v>
      </c>
      <c r="C21" s="174">
        <f>IF(ISNUMBER(VALUE(SUBSTITUTE(実質収支比率等に係る経年分析!G$49,"▲","-"))),ROUND(VALUE(SUBSTITUTE(実質収支比率等に係る経年分析!G$49,"▲","-")),2),NA())</f>
        <v>5.2</v>
      </c>
      <c r="D21" s="174">
        <f>IF(ISNUMBER(VALUE(SUBSTITUTE(実質収支比率等に係る経年分析!H$49,"▲","-"))),ROUND(VALUE(SUBSTITUTE(実質収支比率等に係る経年分析!H$49,"▲","-")),2),NA())</f>
        <v>4.12</v>
      </c>
      <c r="E21" s="174">
        <f>IF(ISNUMBER(VALUE(SUBSTITUTE(実質収支比率等に係る経年分析!I$49,"▲","-"))),ROUND(VALUE(SUBSTITUTE(実質収支比率等に係る経年分析!I$49,"▲","-")),2),NA())</f>
        <v>8.49</v>
      </c>
      <c r="F21" s="174">
        <f>IF(ISNUMBER(VALUE(SUBSTITUTE(実質収支比率等に係る経年分析!J$49,"▲","-"))),ROUND(VALUE(SUBSTITUTE(実質収支比率等に係る経年分析!J$49,"▲","-")),2),NA())</f>
        <v>2.08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f>IF(ROUND(VALUE(SUBSTITUTE(連結実質赤字比率に係る赤字・黒字の構成分析!I$41,"▲", "-")), 2) &lt; 0, ABS(ROUND(VALUE(SUBSTITUTE(連結実質赤字比率に係る赤字・黒字の構成分析!I$41,"▲", "-")), 2)), NA())</f>
        <v>0.42</v>
      </c>
      <c r="I29" s="175" t="e">
        <f>IF(ROUND(VALUE(SUBSTITUTE(連結実質赤字比率に係る赤字・黒字の構成分析!I$41,"▲", "-")), 2) &gt;= 0, ABS(ROUND(VALUE(SUBSTITUTE(連結実質赤字比率に係る赤字・黒字の構成分析!I$41,"▲", "-")), 2)), NA())</f>
        <v>#N/A</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基幹水利施設管理特別会計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0.13</v>
      </c>
    </row>
    <row r="34" spans="1:16" x14ac:dyDescent="0.15">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15">
      <c r="A35" s="175" t="str">
        <f>IF(連結実質赤字比率に係る赤字・黒字の構成分析!C$35="",NA(),連結実質赤字比率に係る赤字・黒字の構成分析!C$35)</f>
        <v>介護保険（保険事業勘定）特別会計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8.2899999999999991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236</v>
      </c>
      <c r="E42" s="176"/>
      <c r="F42" s="176"/>
      <c r="G42" s="176">
        <f>'実質公債費比率（分子）の構造'!L$52</f>
        <v>245</v>
      </c>
      <c r="H42" s="176"/>
      <c r="I42" s="176"/>
      <c r="J42" s="176">
        <f>'実質公債費比率（分子）の構造'!M$52</f>
        <v>264</v>
      </c>
      <c r="K42" s="176"/>
      <c r="L42" s="176"/>
      <c r="M42" s="176">
        <f>'実質公債費比率（分子）の構造'!N$52</f>
        <v>259</v>
      </c>
      <c r="N42" s="176"/>
      <c r="O42" s="176"/>
      <c r="P42" s="176">
        <f>'実質公債費比率（分子）の構造'!O$52</f>
        <v>266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12</v>
      </c>
      <c r="C45" s="176"/>
      <c r="D45" s="176"/>
      <c r="E45" s="176">
        <f>'実質公債費比率（分子）の構造'!L$49</f>
        <v>12</v>
      </c>
      <c r="F45" s="176"/>
      <c r="G45" s="176"/>
      <c r="H45" s="176">
        <f>'実質公債費比率（分子）の構造'!M$49</f>
        <v>10</v>
      </c>
      <c r="I45" s="176"/>
      <c r="J45" s="176"/>
      <c r="K45" s="176">
        <f>'実質公債費比率（分子）の構造'!N$49</f>
        <v>10</v>
      </c>
      <c r="L45" s="176"/>
      <c r="M45" s="176"/>
      <c r="N45" s="176">
        <f>'実質公債費比率（分子）の構造'!O$49</f>
        <v>8</v>
      </c>
      <c r="O45" s="176"/>
      <c r="P45" s="176"/>
    </row>
    <row r="46" spans="1:16" x14ac:dyDescent="0.15">
      <c r="A46" s="176" t="s">
        <v>64</v>
      </c>
      <c r="B46" s="176">
        <f>'実質公債費比率（分子）の構造'!K$48</f>
        <v>96</v>
      </c>
      <c r="C46" s="176"/>
      <c r="D46" s="176"/>
      <c r="E46" s="176">
        <f>'実質公債費比率（分子）の構造'!L$48</f>
        <v>93</v>
      </c>
      <c r="F46" s="176"/>
      <c r="G46" s="176"/>
      <c r="H46" s="176">
        <f>'実質公債費比率（分子）の構造'!M$48</f>
        <v>89</v>
      </c>
      <c r="I46" s="176"/>
      <c r="J46" s="176"/>
      <c r="K46" s="176">
        <f>'実質公債費比率（分子）の構造'!N$48</f>
        <v>87</v>
      </c>
      <c r="L46" s="176"/>
      <c r="M46" s="176"/>
      <c r="N46" s="176">
        <f>'実質公債費比率（分子）の構造'!O$48</f>
        <v>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196</v>
      </c>
      <c r="C49" s="176"/>
      <c r="D49" s="176"/>
      <c r="E49" s="176">
        <f>'実質公債費比率（分子）の構造'!L$45</f>
        <v>217</v>
      </c>
      <c r="F49" s="176"/>
      <c r="G49" s="176"/>
      <c r="H49" s="176">
        <f>'実質公債費比率（分子）の構造'!M$45</f>
        <v>237</v>
      </c>
      <c r="I49" s="176"/>
      <c r="J49" s="176"/>
      <c r="K49" s="176">
        <f>'実質公債費比率（分子）の構造'!N$45</f>
        <v>236</v>
      </c>
      <c r="L49" s="176"/>
      <c r="M49" s="176"/>
      <c r="N49" s="176">
        <f>'実質公債費比率（分子）の構造'!O$45</f>
        <v>247</v>
      </c>
      <c r="O49" s="176"/>
      <c r="P49" s="176"/>
    </row>
    <row r="50" spans="1:16" x14ac:dyDescent="0.15">
      <c r="A50" s="176" t="s">
        <v>67</v>
      </c>
      <c r="B50" s="176" t="e">
        <f>NA()</f>
        <v>#N/A</v>
      </c>
      <c r="C50" s="176">
        <f>IF(ISNUMBER('実質公債費比率（分子）の構造'!K$53),'実質公債費比率（分子）の構造'!K$53,NA())</f>
        <v>68</v>
      </c>
      <c r="D50" s="176" t="e">
        <f>NA()</f>
        <v>#N/A</v>
      </c>
      <c r="E50" s="176" t="e">
        <f>NA()</f>
        <v>#N/A</v>
      </c>
      <c r="F50" s="176">
        <f>IF(ISNUMBER('実質公債費比率（分子）の構造'!L$53),'実質公債費比率（分子）の構造'!L$53,NA())</f>
        <v>77</v>
      </c>
      <c r="G50" s="176" t="e">
        <f>NA()</f>
        <v>#N/A</v>
      </c>
      <c r="H50" s="176" t="e">
        <f>NA()</f>
        <v>#N/A</v>
      </c>
      <c r="I50" s="176">
        <f>IF(ISNUMBER('実質公債費比率（分子）の構造'!M$53),'実質公債費比率（分子）の構造'!M$53,NA())</f>
        <v>72</v>
      </c>
      <c r="J50" s="176" t="e">
        <f>NA()</f>
        <v>#N/A</v>
      </c>
      <c r="K50" s="176" t="e">
        <f>NA()</f>
        <v>#N/A</v>
      </c>
      <c r="L50" s="176">
        <f>IF(ISNUMBER('実質公債費比率（分子）の構造'!N$53),'実質公債費比率（分子）の構造'!N$53,NA())</f>
        <v>74</v>
      </c>
      <c r="M50" s="176" t="e">
        <f>NA()</f>
        <v>#N/A</v>
      </c>
      <c r="N50" s="176" t="e">
        <f>NA()</f>
        <v>#N/A</v>
      </c>
      <c r="O50" s="176">
        <f>IF(ISNUMBER('実質公債費比率（分子）の構造'!O$53),'実質公債費比率（分子）の構造'!O$53,NA())</f>
        <v>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2595</v>
      </c>
      <c r="E56" s="175"/>
      <c r="F56" s="175"/>
      <c r="G56" s="175">
        <f>'将来負担比率（分子）の構造'!J$52</f>
        <v>2596</v>
      </c>
      <c r="H56" s="175"/>
      <c r="I56" s="175"/>
      <c r="J56" s="175">
        <f>'将来負担比率（分子）の構造'!K$52</f>
        <v>2640</v>
      </c>
      <c r="K56" s="175"/>
      <c r="L56" s="175"/>
      <c r="M56" s="175">
        <f>'将来負担比率（分子）の構造'!L$52</f>
        <v>2680</v>
      </c>
      <c r="N56" s="175"/>
      <c r="O56" s="175"/>
      <c r="P56" s="175">
        <f>'将来負担比率（分子）の構造'!M$52</f>
        <v>3057</v>
      </c>
    </row>
    <row r="57" spans="1:16" x14ac:dyDescent="0.15">
      <c r="A57" s="175" t="s">
        <v>42</v>
      </c>
      <c r="B57" s="175"/>
      <c r="C57" s="175"/>
      <c r="D57" s="175">
        <f>'将来負担比率（分子）の構造'!I$51</f>
        <v>0</v>
      </c>
      <c r="E57" s="175"/>
      <c r="F57" s="175"/>
      <c r="G57" s="175">
        <f>'将来負担比率（分子）の構造'!J$51</f>
        <v>0</v>
      </c>
      <c r="H57" s="175"/>
      <c r="I57" s="175"/>
      <c r="J57" s="175">
        <f>'将来負担比率（分子）の構造'!K$51</f>
        <v>1</v>
      </c>
      <c r="K57" s="175"/>
      <c r="L57" s="175"/>
      <c r="M57" s="175">
        <f>'将来負担比率（分子）の構造'!L$51</f>
        <v>0</v>
      </c>
      <c r="N57" s="175"/>
      <c r="O57" s="175"/>
      <c r="P57" s="175">
        <f>'将来負担比率（分子）の構造'!M$51</f>
        <v>0</v>
      </c>
    </row>
    <row r="58" spans="1:16" x14ac:dyDescent="0.15">
      <c r="A58" s="175" t="s">
        <v>41</v>
      </c>
      <c r="B58" s="175"/>
      <c r="C58" s="175"/>
      <c r="D58" s="175">
        <f>'将来負担比率（分子）の構造'!I$50</f>
        <v>1506</v>
      </c>
      <c r="E58" s="175"/>
      <c r="F58" s="175"/>
      <c r="G58" s="175">
        <f>'将来負担比率（分子）の構造'!J$50</f>
        <v>1627</v>
      </c>
      <c r="H58" s="175"/>
      <c r="I58" s="175"/>
      <c r="J58" s="175">
        <f>'将来負担比率（分子）の構造'!K$50</f>
        <v>1941</v>
      </c>
      <c r="K58" s="175"/>
      <c r="L58" s="175"/>
      <c r="M58" s="175">
        <f>'将来負担比率（分子）の構造'!L$50</f>
        <v>2216</v>
      </c>
      <c r="N58" s="175"/>
      <c r="O58" s="175"/>
      <c r="P58" s="175">
        <f>'将来負担比率（分子）の構造'!M$50</f>
        <v>2571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681</v>
      </c>
      <c r="C62" s="175"/>
      <c r="D62" s="175"/>
      <c r="E62" s="175">
        <f>'将来負担比率（分子）の構造'!J$45</f>
        <v>653</v>
      </c>
      <c r="F62" s="175"/>
      <c r="G62" s="175"/>
      <c r="H62" s="175">
        <f>'将来負担比率（分子）の構造'!K$45</f>
        <v>604</v>
      </c>
      <c r="I62" s="175"/>
      <c r="J62" s="175"/>
      <c r="K62" s="175">
        <f>'将来負担比率（分子）の構造'!L$45</f>
        <v>543</v>
      </c>
      <c r="L62" s="175"/>
      <c r="M62" s="175"/>
      <c r="N62" s="175">
        <f>'将来負担比率（分子）の構造'!M$45</f>
        <v>549</v>
      </c>
      <c r="O62" s="175"/>
      <c r="P62" s="175"/>
    </row>
    <row r="63" spans="1:16" x14ac:dyDescent="0.15">
      <c r="A63" s="175" t="s">
        <v>34</v>
      </c>
      <c r="B63" s="175">
        <f>'将来負担比率（分子）の構造'!I$44</f>
        <v>108</v>
      </c>
      <c r="C63" s="175"/>
      <c r="D63" s="175"/>
      <c r="E63" s="175">
        <f>'将来負担比率（分子）の構造'!J$44</f>
        <v>96</v>
      </c>
      <c r="F63" s="175"/>
      <c r="G63" s="175"/>
      <c r="H63" s="175">
        <f>'将来負担比率（分子）の構造'!K$44</f>
        <v>60</v>
      </c>
      <c r="I63" s="175"/>
      <c r="J63" s="175"/>
      <c r="K63" s="175">
        <f>'将来負担比率（分子）の構造'!L$44</f>
        <v>63</v>
      </c>
      <c r="L63" s="175"/>
      <c r="M63" s="175"/>
      <c r="N63" s="175">
        <f>'将来負担比率（分子）の構造'!M$44</f>
        <v>60</v>
      </c>
      <c r="O63" s="175"/>
      <c r="P63" s="175"/>
    </row>
    <row r="64" spans="1:16" x14ac:dyDescent="0.15">
      <c r="A64" s="175" t="s">
        <v>33</v>
      </c>
      <c r="B64" s="175">
        <f>'将来負担比率（分子）の構造'!I$43</f>
        <v>617</v>
      </c>
      <c r="C64" s="175"/>
      <c r="D64" s="175"/>
      <c r="E64" s="175">
        <f>'将来負担比率（分子）の構造'!J$43</f>
        <v>816</v>
      </c>
      <c r="F64" s="175"/>
      <c r="G64" s="175"/>
      <c r="H64" s="175">
        <f>'将来負担比率（分子）の構造'!K$43</f>
        <v>968</v>
      </c>
      <c r="I64" s="175"/>
      <c r="J64" s="175"/>
      <c r="K64" s="175">
        <f>'将来負担比率（分子）の構造'!L$43</f>
        <v>1286</v>
      </c>
      <c r="L64" s="175"/>
      <c r="M64" s="175"/>
      <c r="N64" s="175">
        <f>'将来負担比率（分子）の構造'!M$43</f>
        <v>1301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2303</v>
      </c>
      <c r="C66" s="175"/>
      <c r="D66" s="175"/>
      <c r="E66" s="175">
        <f>'将来負担比率（分子）の構造'!J$41</f>
        <v>2296</v>
      </c>
      <c r="F66" s="175"/>
      <c r="G66" s="175"/>
      <c r="H66" s="175">
        <f>'将来負担比率（分子）の構造'!K$41</f>
        <v>2393</v>
      </c>
      <c r="I66" s="175"/>
      <c r="J66" s="175"/>
      <c r="K66" s="175">
        <f>'将来負担比率（分子）の構造'!L$41</f>
        <v>2247</v>
      </c>
      <c r="L66" s="175"/>
      <c r="M66" s="175"/>
      <c r="N66" s="175">
        <f>'将来負担比率（分子）の構造'!M$41</f>
        <v>2662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1452</v>
      </c>
      <c r="C72" s="179">
        <f>基金残高に係る経年分析!G55</f>
        <v>1649</v>
      </c>
      <c r="D72" s="179">
        <f>基金残高に係る経年分析!H55</f>
        <v>1931</v>
      </c>
    </row>
    <row r="73" spans="1:16" x14ac:dyDescent="0.15">
      <c r="A73" s="178" t="s">
        <v>74</v>
      </c>
      <c r="B73" s="179">
        <f>基金残高に係る経年分析!F56</f>
        <v>127</v>
      </c>
      <c r="C73" s="179">
        <f>基金残高に係る経年分析!G56</f>
        <v>127</v>
      </c>
      <c r="D73" s="179">
        <f>基金残高に係る経年分析!H56</f>
        <v>128</v>
      </c>
    </row>
    <row r="74" spans="1:16" x14ac:dyDescent="0.15">
      <c r="A74" s="178" t="s">
        <v>75</v>
      </c>
      <c r="B74" s="179">
        <f>基金残高に係る経年分析!F57</f>
        <v>292</v>
      </c>
      <c r="C74" s="179">
        <f>基金残高に係る経年分析!G57</f>
        <v>360</v>
      </c>
      <c r="D74" s="179">
        <f>基金残高に係る経年分析!H57</f>
        <v>428</v>
      </c>
    </row>
  </sheetData>
  <sheetProtection algorithmName="SHA-512" hashValue="YKpx6cvmQh+5goMbRq0j2KOj1OezDGeMOh4WXKI2KwYeLdwCC5nk7bi9VeibS7zNKwVDwffPa78DAutq97Ruxg==" saltValue="TtOFFWEug+dyCAvlY9oD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431033</v>
      </c>
      <c r="S5" s="613"/>
      <c r="T5" s="613"/>
      <c r="U5" s="613"/>
      <c r="V5" s="613"/>
      <c r="W5" s="613"/>
      <c r="X5" s="613"/>
      <c r="Y5" s="614"/>
      <c r="Z5" s="615">
        <v>11.1</v>
      </c>
      <c r="AA5" s="615"/>
      <c r="AB5" s="615"/>
      <c r="AC5" s="615"/>
      <c r="AD5" s="616">
        <v>431033</v>
      </c>
      <c r="AE5" s="616"/>
      <c r="AF5" s="616"/>
      <c r="AG5" s="616"/>
      <c r="AH5" s="616"/>
      <c r="AI5" s="616"/>
      <c r="AJ5" s="616"/>
      <c r="AK5" s="616"/>
      <c r="AL5" s="617">
        <v>19.7</v>
      </c>
      <c r="AM5" s="618"/>
      <c r="AN5" s="618"/>
      <c r="AO5" s="619"/>
      <c r="AP5" s="609" t="s">
        <v>215</v>
      </c>
      <c r="AQ5" s="610"/>
      <c r="AR5" s="610"/>
      <c r="AS5" s="610"/>
      <c r="AT5" s="610"/>
      <c r="AU5" s="610"/>
      <c r="AV5" s="610"/>
      <c r="AW5" s="610"/>
      <c r="AX5" s="610"/>
      <c r="AY5" s="610"/>
      <c r="AZ5" s="610"/>
      <c r="BA5" s="610"/>
      <c r="BB5" s="610"/>
      <c r="BC5" s="610"/>
      <c r="BD5" s="610"/>
      <c r="BE5" s="610"/>
      <c r="BF5" s="611"/>
      <c r="BG5" s="623">
        <v>431033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48337</v>
      </c>
      <c r="S6" s="624"/>
      <c r="T6" s="624"/>
      <c r="U6" s="624"/>
      <c r="V6" s="624"/>
      <c r="W6" s="624"/>
      <c r="X6" s="624"/>
      <c r="Y6" s="625"/>
      <c r="Z6" s="626">
        <v>1.2</v>
      </c>
      <c r="AA6" s="626"/>
      <c r="AB6" s="626"/>
      <c r="AC6" s="626"/>
      <c r="AD6" s="627">
        <v>48337</v>
      </c>
      <c r="AE6" s="627"/>
      <c r="AF6" s="627"/>
      <c r="AG6" s="627"/>
      <c r="AH6" s="627"/>
      <c r="AI6" s="627"/>
      <c r="AJ6" s="627"/>
      <c r="AK6" s="627"/>
      <c r="AL6" s="628">
        <v>2.2000000000000002</v>
      </c>
      <c r="AM6" s="629"/>
      <c r="AN6" s="629"/>
      <c r="AO6" s="630"/>
      <c r="AP6" s="620" t="s">
        <v>220</v>
      </c>
      <c r="AQ6" s="621"/>
      <c r="AR6" s="621"/>
      <c r="AS6" s="621"/>
      <c r="AT6" s="621"/>
      <c r="AU6" s="621"/>
      <c r="AV6" s="621"/>
      <c r="AW6" s="621"/>
      <c r="AX6" s="621"/>
      <c r="AY6" s="621"/>
      <c r="AZ6" s="621"/>
      <c r="BA6" s="621"/>
      <c r="BB6" s="621"/>
      <c r="BC6" s="621"/>
      <c r="BD6" s="621"/>
      <c r="BE6" s="621"/>
      <c r="BF6" s="622"/>
      <c r="BG6" s="623">
        <v>431033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49106</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49106</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128</v>
      </c>
      <c r="S7" s="624"/>
      <c r="T7" s="624"/>
      <c r="U7" s="624"/>
      <c r="V7" s="624"/>
      <c r="W7" s="624"/>
      <c r="X7" s="624"/>
      <c r="Y7" s="625"/>
      <c r="Z7" s="626">
        <v>0</v>
      </c>
      <c r="AA7" s="626"/>
      <c r="AB7" s="626"/>
      <c r="AC7" s="626"/>
      <c r="AD7" s="627">
        <v>128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136174</v>
      </c>
      <c r="BH7" s="624"/>
      <c r="BI7" s="624"/>
      <c r="BJ7" s="624"/>
      <c r="BK7" s="624"/>
      <c r="BL7" s="624"/>
      <c r="BM7" s="624"/>
      <c r="BN7" s="625"/>
      <c r="BO7" s="626">
        <v>31.6</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820507</v>
      </c>
      <c r="CS7" s="624"/>
      <c r="CT7" s="624"/>
      <c r="CU7" s="624"/>
      <c r="CV7" s="624"/>
      <c r="CW7" s="624"/>
      <c r="CX7" s="624"/>
      <c r="CY7" s="625"/>
      <c r="CZ7" s="626">
        <v>22.2</v>
      </c>
      <c r="DA7" s="626"/>
      <c r="DB7" s="626"/>
      <c r="DC7" s="626"/>
      <c r="DD7" s="632">
        <v>19762</v>
      </c>
      <c r="DE7" s="624"/>
      <c r="DF7" s="624"/>
      <c r="DG7" s="624"/>
      <c r="DH7" s="624"/>
      <c r="DI7" s="624"/>
      <c r="DJ7" s="624"/>
      <c r="DK7" s="624"/>
      <c r="DL7" s="624"/>
      <c r="DM7" s="624"/>
      <c r="DN7" s="624"/>
      <c r="DO7" s="624"/>
      <c r="DP7" s="625"/>
      <c r="DQ7" s="632">
        <v>729728</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3632</v>
      </c>
      <c r="S8" s="624"/>
      <c r="T8" s="624"/>
      <c r="U8" s="624"/>
      <c r="V8" s="624"/>
      <c r="W8" s="624"/>
      <c r="X8" s="624"/>
      <c r="Y8" s="625"/>
      <c r="Z8" s="626">
        <v>0.1</v>
      </c>
      <c r="AA8" s="626"/>
      <c r="AB8" s="626"/>
      <c r="AC8" s="626"/>
      <c r="AD8" s="627">
        <v>3632</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5418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1295747</v>
      </c>
      <c r="CS8" s="624"/>
      <c r="CT8" s="624"/>
      <c r="CU8" s="624"/>
      <c r="CV8" s="624"/>
      <c r="CW8" s="624"/>
      <c r="CX8" s="624"/>
      <c r="CY8" s="625"/>
      <c r="CZ8" s="626">
        <v>35</v>
      </c>
      <c r="DA8" s="626"/>
      <c r="DB8" s="626"/>
      <c r="DC8" s="626"/>
      <c r="DD8" s="632">
        <v>647337</v>
      </c>
      <c r="DE8" s="624"/>
      <c r="DF8" s="624"/>
      <c r="DG8" s="624"/>
      <c r="DH8" s="624"/>
      <c r="DI8" s="624"/>
      <c r="DJ8" s="624"/>
      <c r="DK8" s="624"/>
      <c r="DL8" s="624"/>
      <c r="DM8" s="624"/>
      <c r="DN8" s="624"/>
      <c r="DO8" s="624"/>
      <c r="DP8" s="625"/>
      <c r="DQ8" s="632">
        <v>424618</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3970</v>
      </c>
      <c r="S9" s="624"/>
      <c r="T9" s="624"/>
      <c r="U9" s="624"/>
      <c r="V9" s="624"/>
      <c r="W9" s="624"/>
      <c r="X9" s="624"/>
      <c r="Y9" s="625"/>
      <c r="Z9" s="626">
        <v>0.1</v>
      </c>
      <c r="AA9" s="626"/>
      <c r="AB9" s="626"/>
      <c r="AC9" s="626"/>
      <c r="AD9" s="627">
        <v>3970</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113389</v>
      </c>
      <c r="BH9" s="624"/>
      <c r="BI9" s="624"/>
      <c r="BJ9" s="624"/>
      <c r="BK9" s="624"/>
      <c r="BL9" s="624"/>
      <c r="BM9" s="624"/>
      <c r="BN9" s="625"/>
      <c r="BO9" s="626">
        <v>26.3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402599</v>
      </c>
      <c r="CS9" s="624"/>
      <c r="CT9" s="624"/>
      <c r="CU9" s="624"/>
      <c r="CV9" s="624"/>
      <c r="CW9" s="624"/>
      <c r="CX9" s="624"/>
      <c r="CY9" s="625"/>
      <c r="CZ9" s="626">
        <v>10.9</v>
      </c>
      <c r="DA9" s="626"/>
      <c r="DB9" s="626"/>
      <c r="DC9" s="626"/>
      <c r="DD9" s="632">
        <v>1958</v>
      </c>
      <c r="DE9" s="624"/>
      <c r="DF9" s="624"/>
      <c r="DG9" s="624"/>
      <c r="DH9" s="624"/>
      <c r="DI9" s="624"/>
      <c r="DJ9" s="624"/>
      <c r="DK9" s="624"/>
      <c r="DL9" s="624"/>
      <c r="DM9" s="624"/>
      <c r="DN9" s="624"/>
      <c r="DO9" s="624"/>
      <c r="DP9" s="625"/>
      <c r="DQ9" s="632">
        <v>310582</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6907</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73171</v>
      </c>
      <c r="S11" s="624"/>
      <c r="T11" s="624"/>
      <c r="U11" s="624"/>
      <c r="V11" s="624"/>
      <c r="W11" s="624"/>
      <c r="X11" s="624"/>
      <c r="Y11" s="625"/>
      <c r="Z11" s="628">
        <v>1.9</v>
      </c>
      <c r="AA11" s="629"/>
      <c r="AB11" s="629"/>
      <c r="AC11" s="635"/>
      <c r="AD11" s="632">
        <v>73171</v>
      </c>
      <c r="AE11" s="624"/>
      <c r="AF11" s="624"/>
      <c r="AG11" s="624"/>
      <c r="AH11" s="624"/>
      <c r="AI11" s="624"/>
      <c r="AJ11" s="624"/>
      <c r="AK11" s="625"/>
      <c r="AL11" s="628">
        <v>3.4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10460</v>
      </c>
      <c r="BH11" s="624"/>
      <c r="BI11" s="624"/>
      <c r="BJ11" s="624"/>
      <c r="BK11" s="624"/>
      <c r="BL11" s="624"/>
      <c r="BM11" s="624"/>
      <c r="BN11" s="625"/>
      <c r="BO11" s="626">
        <v>2.4</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221929</v>
      </c>
      <c r="CS11" s="624"/>
      <c r="CT11" s="624"/>
      <c r="CU11" s="624"/>
      <c r="CV11" s="624"/>
      <c r="CW11" s="624"/>
      <c r="CX11" s="624"/>
      <c r="CY11" s="625"/>
      <c r="CZ11" s="626">
        <v>6</v>
      </c>
      <c r="DA11" s="626"/>
      <c r="DB11" s="626"/>
      <c r="DC11" s="626"/>
      <c r="DD11" s="632">
        <v>4353</v>
      </c>
      <c r="DE11" s="624"/>
      <c r="DF11" s="624"/>
      <c r="DG11" s="624"/>
      <c r="DH11" s="624"/>
      <c r="DI11" s="624"/>
      <c r="DJ11" s="624"/>
      <c r="DK11" s="624"/>
      <c r="DL11" s="624"/>
      <c r="DM11" s="624"/>
      <c r="DN11" s="624"/>
      <c r="DO11" s="624"/>
      <c r="DP11" s="625"/>
      <c r="DQ11" s="632">
        <v>106526</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60644</v>
      </c>
      <c r="S12" s="624"/>
      <c r="T12" s="624"/>
      <c r="U12" s="624"/>
      <c r="V12" s="624"/>
      <c r="W12" s="624"/>
      <c r="X12" s="624"/>
      <c r="Y12" s="625"/>
      <c r="Z12" s="626">
        <v>1.6</v>
      </c>
      <c r="AA12" s="626"/>
      <c r="AB12" s="626"/>
      <c r="AC12" s="626"/>
      <c r="AD12" s="627">
        <v>60644</v>
      </c>
      <c r="AE12" s="627"/>
      <c r="AF12" s="627"/>
      <c r="AG12" s="627"/>
      <c r="AH12" s="627"/>
      <c r="AI12" s="627"/>
      <c r="AJ12" s="627"/>
      <c r="AK12" s="627"/>
      <c r="AL12" s="628">
        <v>2.8</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274261</v>
      </c>
      <c r="BH12" s="624"/>
      <c r="BI12" s="624"/>
      <c r="BJ12" s="624"/>
      <c r="BK12" s="624"/>
      <c r="BL12" s="624"/>
      <c r="BM12" s="624"/>
      <c r="BN12" s="625"/>
      <c r="BO12" s="626">
        <v>63.6</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63845</v>
      </c>
      <c r="CS12" s="624"/>
      <c r="CT12" s="624"/>
      <c r="CU12" s="624"/>
      <c r="CV12" s="624"/>
      <c r="CW12" s="624"/>
      <c r="CX12" s="624"/>
      <c r="CY12" s="625"/>
      <c r="CZ12" s="626">
        <v>1.7</v>
      </c>
      <c r="DA12" s="626"/>
      <c r="DB12" s="626"/>
      <c r="DC12" s="626"/>
      <c r="DD12" s="632">
        <v>15093</v>
      </c>
      <c r="DE12" s="624"/>
      <c r="DF12" s="624"/>
      <c r="DG12" s="624"/>
      <c r="DH12" s="624"/>
      <c r="DI12" s="624"/>
      <c r="DJ12" s="624"/>
      <c r="DK12" s="624"/>
      <c r="DL12" s="624"/>
      <c r="DM12" s="624"/>
      <c r="DN12" s="624"/>
      <c r="DO12" s="624"/>
      <c r="DP12" s="625"/>
      <c r="DQ12" s="632">
        <v>53482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274261</v>
      </c>
      <c r="BH13" s="624"/>
      <c r="BI13" s="624"/>
      <c r="BJ13" s="624"/>
      <c r="BK13" s="624"/>
      <c r="BL13" s="624"/>
      <c r="BM13" s="624"/>
      <c r="BN13" s="625"/>
      <c r="BO13" s="626">
        <v>63.6</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123939</v>
      </c>
      <c r="CS13" s="624"/>
      <c r="CT13" s="624"/>
      <c r="CU13" s="624"/>
      <c r="CV13" s="624"/>
      <c r="CW13" s="624"/>
      <c r="CX13" s="624"/>
      <c r="CY13" s="625"/>
      <c r="CZ13" s="626">
        <v>3.3</v>
      </c>
      <c r="DA13" s="626"/>
      <c r="DB13" s="626"/>
      <c r="DC13" s="626"/>
      <c r="DD13" s="632">
        <v>52810</v>
      </c>
      <c r="DE13" s="624"/>
      <c r="DF13" s="624"/>
      <c r="DG13" s="624"/>
      <c r="DH13" s="624"/>
      <c r="DI13" s="624"/>
      <c r="DJ13" s="624"/>
      <c r="DK13" s="624"/>
      <c r="DL13" s="624"/>
      <c r="DM13" s="624"/>
      <c r="DN13" s="624"/>
      <c r="DO13" s="624"/>
      <c r="DP13" s="625"/>
      <c r="DQ13" s="632">
        <v>81217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981</v>
      </c>
      <c r="S14" s="624"/>
      <c r="T14" s="624"/>
      <c r="U14" s="624"/>
      <c r="V14" s="624"/>
      <c r="W14" s="624"/>
      <c r="X14" s="624"/>
      <c r="Y14" s="625"/>
      <c r="Z14" s="626">
        <v>0</v>
      </c>
      <c r="AA14" s="626"/>
      <c r="AB14" s="626"/>
      <c r="AC14" s="626"/>
      <c r="AD14" s="627">
        <v>981</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17624</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126656</v>
      </c>
      <c r="CS14" s="624"/>
      <c r="CT14" s="624"/>
      <c r="CU14" s="624"/>
      <c r="CV14" s="624"/>
      <c r="CW14" s="624"/>
      <c r="CX14" s="624"/>
      <c r="CY14" s="625"/>
      <c r="CZ14" s="626">
        <v>3.4</v>
      </c>
      <c r="DA14" s="626"/>
      <c r="DB14" s="626"/>
      <c r="DC14" s="626"/>
      <c r="DD14" s="632">
        <v>6992</v>
      </c>
      <c r="DE14" s="624"/>
      <c r="DF14" s="624"/>
      <c r="DG14" s="624"/>
      <c r="DH14" s="624"/>
      <c r="DI14" s="624"/>
      <c r="DJ14" s="624"/>
      <c r="DK14" s="624"/>
      <c r="DL14" s="624"/>
      <c r="DM14" s="624"/>
      <c r="DN14" s="624"/>
      <c r="DO14" s="624"/>
      <c r="DP14" s="625"/>
      <c r="DQ14" s="632">
        <v>124703</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2974</v>
      </c>
      <c r="BH15" s="624"/>
      <c r="BI15" s="624"/>
      <c r="BJ15" s="624"/>
      <c r="BK15" s="624"/>
      <c r="BL15" s="624"/>
      <c r="BM15" s="624"/>
      <c r="BN15" s="625"/>
      <c r="BO15" s="626">
        <v>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267544</v>
      </c>
      <c r="CS15" s="624"/>
      <c r="CT15" s="624"/>
      <c r="CU15" s="624"/>
      <c r="CV15" s="624"/>
      <c r="CW15" s="624"/>
      <c r="CX15" s="624"/>
      <c r="CY15" s="625"/>
      <c r="CZ15" s="626">
        <v>7.2</v>
      </c>
      <c r="DA15" s="626"/>
      <c r="DB15" s="626"/>
      <c r="DC15" s="626"/>
      <c r="DD15" s="632">
        <v>10703</v>
      </c>
      <c r="DE15" s="624"/>
      <c r="DF15" s="624"/>
      <c r="DG15" s="624"/>
      <c r="DH15" s="624"/>
      <c r="DI15" s="624"/>
      <c r="DJ15" s="624"/>
      <c r="DK15" s="624"/>
      <c r="DL15" s="624"/>
      <c r="DM15" s="624"/>
      <c r="DN15" s="624"/>
      <c r="DO15" s="624"/>
      <c r="DP15" s="625"/>
      <c r="DQ15" s="632">
        <v>243401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7190</v>
      </c>
      <c r="S16" s="624"/>
      <c r="T16" s="624"/>
      <c r="U16" s="624"/>
      <c r="V16" s="624"/>
      <c r="W16" s="624"/>
      <c r="X16" s="624"/>
      <c r="Y16" s="625"/>
      <c r="Z16" s="626">
        <v>0.2</v>
      </c>
      <c r="AA16" s="626"/>
      <c r="AB16" s="626"/>
      <c r="AC16" s="626"/>
      <c r="AD16" s="627">
        <v>7190</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81795</v>
      </c>
      <c r="CS16" s="624"/>
      <c r="CT16" s="624"/>
      <c r="CU16" s="624"/>
      <c r="CV16" s="624"/>
      <c r="CW16" s="624"/>
      <c r="CX16" s="624"/>
      <c r="CY16" s="625"/>
      <c r="CZ16" s="626">
        <v>2.2000000000000002</v>
      </c>
      <c r="DA16" s="626"/>
      <c r="DB16" s="626"/>
      <c r="DC16" s="626"/>
      <c r="DD16" s="632" t="s">
        <v>122</v>
      </c>
      <c r="DE16" s="624"/>
      <c r="DF16" s="624"/>
      <c r="DG16" s="624"/>
      <c r="DH16" s="624"/>
      <c r="DI16" s="624"/>
      <c r="DJ16" s="624"/>
      <c r="DK16" s="624"/>
      <c r="DL16" s="624"/>
      <c r="DM16" s="624"/>
      <c r="DN16" s="624"/>
      <c r="DO16" s="624"/>
      <c r="DP16" s="625"/>
      <c r="DQ16" s="632">
        <v>26781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4255</v>
      </c>
      <c r="S17" s="624"/>
      <c r="T17" s="624"/>
      <c r="U17" s="624"/>
      <c r="V17" s="624"/>
      <c r="W17" s="624"/>
      <c r="X17" s="624"/>
      <c r="Y17" s="625"/>
      <c r="Z17" s="626">
        <v>0.1</v>
      </c>
      <c r="AA17" s="626"/>
      <c r="AB17" s="626"/>
      <c r="AC17" s="626"/>
      <c r="AD17" s="627">
        <v>4255</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247081</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246725</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393</v>
      </c>
      <c r="S18" s="624"/>
      <c r="T18" s="624"/>
      <c r="U18" s="624"/>
      <c r="V18" s="624"/>
      <c r="W18" s="624"/>
      <c r="X18" s="624"/>
      <c r="Y18" s="625"/>
      <c r="Z18" s="626">
        <v>0</v>
      </c>
      <c r="AA18" s="626"/>
      <c r="AB18" s="626"/>
      <c r="AC18" s="626"/>
      <c r="AD18" s="627">
        <v>393</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393</v>
      </c>
      <c r="S19" s="624"/>
      <c r="T19" s="624"/>
      <c r="U19" s="624"/>
      <c r="V19" s="624"/>
      <c r="W19" s="624"/>
      <c r="X19" s="624"/>
      <c r="Y19" s="625"/>
      <c r="Z19" s="626">
        <v>0</v>
      </c>
      <c r="AA19" s="626"/>
      <c r="AB19" s="626"/>
      <c r="AC19" s="626"/>
      <c r="AD19" s="627">
        <v>393</v>
      </c>
      <c r="AE19" s="627"/>
      <c r="AF19" s="627"/>
      <c r="AG19" s="627"/>
      <c r="AH19" s="627"/>
      <c r="AI19" s="627"/>
      <c r="AJ19" s="627"/>
      <c r="AK19" s="627"/>
      <c r="AL19" s="628">
        <v>0</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3700748</v>
      </c>
      <c r="CS20" s="624"/>
      <c r="CT20" s="624"/>
      <c r="CU20" s="624"/>
      <c r="CV20" s="624"/>
      <c r="CW20" s="624"/>
      <c r="CX20" s="624"/>
      <c r="CY20" s="625"/>
      <c r="CZ20" s="626">
        <v>100</v>
      </c>
      <c r="DA20" s="626"/>
      <c r="DB20" s="626"/>
      <c r="DC20" s="626"/>
      <c r="DD20" s="632">
        <v>759008</v>
      </c>
      <c r="DE20" s="624"/>
      <c r="DF20" s="624"/>
      <c r="DG20" s="624"/>
      <c r="DH20" s="624"/>
      <c r="DI20" s="624"/>
      <c r="DJ20" s="624"/>
      <c r="DK20" s="624"/>
      <c r="DL20" s="624"/>
      <c r="DM20" s="624"/>
      <c r="DN20" s="624"/>
      <c r="DO20" s="624"/>
      <c r="DP20" s="625"/>
      <c r="DQ20" s="632">
        <v>2396869</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1777755</v>
      </c>
      <c r="S21" s="624"/>
      <c r="T21" s="624"/>
      <c r="U21" s="624"/>
      <c r="V21" s="624"/>
      <c r="W21" s="624"/>
      <c r="X21" s="624"/>
      <c r="Y21" s="625"/>
      <c r="Z21" s="626">
        <v>45.8</v>
      </c>
      <c r="AA21" s="626"/>
      <c r="AB21" s="626"/>
      <c r="AC21" s="626"/>
      <c r="AD21" s="627">
        <v>1547188</v>
      </c>
      <c r="AE21" s="627"/>
      <c r="AF21" s="627"/>
      <c r="AG21" s="627"/>
      <c r="AH21" s="627"/>
      <c r="AI21" s="627"/>
      <c r="AJ21" s="627"/>
      <c r="AK21" s="627"/>
      <c r="AL21" s="628">
        <v>70.900000000000006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1547188</v>
      </c>
      <c r="S22" s="624"/>
      <c r="T22" s="624"/>
      <c r="U22" s="624"/>
      <c r="V22" s="624"/>
      <c r="W22" s="624"/>
      <c r="X22" s="624"/>
      <c r="Y22" s="625"/>
      <c r="Z22" s="626">
        <v>39.9</v>
      </c>
      <c r="AA22" s="626"/>
      <c r="AB22" s="626"/>
      <c r="AC22" s="626"/>
      <c r="AD22" s="627">
        <v>1547188</v>
      </c>
      <c r="AE22" s="627"/>
      <c r="AF22" s="627"/>
      <c r="AG22" s="627"/>
      <c r="AH22" s="627"/>
      <c r="AI22" s="627"/>
      <c r="AJ22" s="627"/>
      <c r="AK22" s="627"/>
      <c r="AL22" s="628">
        <v>70.900000000000006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230567</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1181210</v>
      </c>
      <c r="CS24" s="613"/>
      <c r="CT24" s="613"/>
      <c r="CU24" s="613"/>
      <c r="CV24" s="613"/>
      <c r="CW24" s="613"/>
      <c r="CX24" s="613"/>
      <c r="CY24" s="614"/>
      <c r="CZ24" s="617">
        <v>31.9</v>
      </c>
      <c r="DA24" s="618"/>
      <c r="DB24" s="618"/>
      <c r="DC24" s="634"/>
      <c r="DD24" s="653">
        <v>953237</v>
      </c>
      <c r="DE24" s="613"/>
      <c r="DF24" s="613"/>
      <c r="DG24" s="613"/>
      <c r="DH24" s="613"/>
      <c r="DI24" s="613"/>
      <c r="DJ24" s="613"/>
      <c r="DK24" s="614"/>
      <c r="DL24" s="653">
        <v>880073</v>
      </c>
      <c r="DM24" s="613"/>
      <c r="DN24" s="613"/>
      <c r="DO24" s="613"/>
      <c r="DP24" s="613"/>
      <c r="DQ24" s="613"/>
      <c r="DR24" s="613"/>
      <c r="DS24" s="613"/>
      <c r="DT24" s="613"/>
      <c r="DU24" s="613"/>
      <c r="DV24" s="614"/>
      <c r="DW24" s="617">
        <v>40.1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2411489</v>
      </c>
      <c r="S25" s="624"/>
      <c r="T25" s="624"/>
      <c r="U25" s="624"/>
      <c r="V25" s="624"/>
      <c r="W25" s="624"/>
      <c r="X25" s="624"/>
      <c r="Y25" s="625"/>
      <c r="Z25" s="626">
        <v>62.1</v>
      </c>
      <c r="AA25" s="626"/>
      <c r="AB25" s="626"/>
      <c r="AC25" s="626"/>
      <c r="AD25" s="627">
        <v>2180922</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748223</v>
      </c>
      <c r="CS25" s="656"/>
      <c r="CT25" s="656"/>
      <c r="CU25" s="656"/>
      <c r="CV25" s="656"/>
      <c r="CW25" s="656"/>
      <c r="CX25" s="656"/>
      <c r="CY25" s="657"/>
      <c r="CZ25" s="628">
        <v>20.2</v>
      </c>
      <c r="DA25" s="654"/>
      <c r="DB25" s="654"/>
      <c r="DC25" s="658"/>
      <c r="DD25" s="632">
        <v>672735</v>
      </c>
      <c r="DE25" s="656"/>
      <c r="DF25" s="656"/>
      <c r="DG25" s="656"/>
      <c r="DH25" s="656"/>
      <c r="DI25" s="656"/>
      <c r="DJ25" s="656"/>
      <c r="DK25" s="657"/>
      <c r="DL25" s="632">
        <v>613471</v>
      </c>
      <c r="DM25" s="656"/>
      <c r="DN25" s="656"/>
      <c r="DO25" s="656"/>
      <c r="DP25" s="656"/>
      <c r="DQ25" s="656"/>
      <c r="DR25" s="656"/>
      <c r="DS25" s="656"/>
      <c r="DT25" s="656"/>
      <c r="DU25" s="656"/>
      <c r="DV25" s="657"/>
      <c r="DW25" s="628">
        <v>28</v>
      </c>
      <c r="DX25" s="654"/>
      <c r="DY25" s="654"/>
      <c r="DZ25" s="654"/>
      <c r="EA25" s="654"/>
      <c r="EB25" s="654"/>
      <c r="EC25" s="655"/>
    </row>
    <row r="26" spans="2:133" ht="11.25" customHeight="1" x14ac:dyDescent="0.15">
      <c r="B26" s="620" t="s">
        <v>282</v>
      </c>
      <c r="C26" s="621"/>
      <c r="D26" s="621"/>
      <c r="E26" s="621"/>
      <c r="F26" s="621"/>
      <c r="G26" s="621"/>
      <c r="H26" s="621"/>
      <c r="I26" s="621"/>
      <c r="J26" s="621"/>
      <c r="K26" s="621"/>
      <c r="L26" s="621"/>
      <c r="M26" s="621"/>
      <c r="N26" s="621"/>
      <c r="O26" s="621"/>
      <c r="P26" s="621"/>
      <c r="Q26" s="622"/>
      <c r="R26" s="623">
        <v>661</v>
      </c>
      <c r="S26" s="624"/>
      <c r="T26" s="624"/>
      <c r="U26" s="624"/>
      <c r="V26" s="624"/>
      <c r="W26" s="624"/>
      <c r="X26" s="624"/>
      <c r="Y26" s="625"/>
      <c r="Z26" s="626">
        <v>0</v>
      </c>
      <c r="AA26" s="626"/>
      <c r="AB26" s="626"/>
      <c r="AC26" s="626"/>
      <c r="AD26" s="627">
        <v>661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458229</v>
      </c>
      <c r="CS26" s="624"/>
      <c r="CT26" s="624"/>
      <c r="CU26" s="624"/>
      <c r="CV26" s="624"/>
      <c r="CW26" s="624"/>
      <c r="CX26" s="624"/>
      <c r="CY26" s="625"/>
      <c r="CZ26" s="628">
        <v>12.4</v>
      </c>
      <c r="DA26" s="654"/>
      <c r="DB26" s="654"/>
      <c r="DC26" s="658"/>
      <c r="DD26" s="632">
        <v>398745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285</v>
      </c>
      <c r="C27" s="621"/>
      <c r="D27" s="621"/>
      <c r="E27" s="621"/>
      <c r="F27" s="621"/>
      <c r="G27" s="621"/>
      <c r="H27" s="621"/>
      <c r="I27" s="621"/>
      <c r="J27" s="621"/>
      <c r="K27" s="621"/>
      <c r="L27" s="621"/>
      <c r="M27" s="621"/>
      <c r="N27" s="621"/>
      <c r="O27" s="621"/>
      <c r="P27" s="621"/>
      <c r="Q27" s="622"/>
      <c r="R27" s="623">
        <v>36732</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431033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185906</v>
      </c>
      <c r="CS27" s="656"/>
      <c r="CT27" s="656"/>
      <c r="CU27" s="656"/>
      <c r="CV27" s="656"/>
      <c r="CW27" s="656"/>
      <c r="CX27" s="656"/>
      <c r="CY27" s="657"/>
      <c r="CZ27" s="628">
        <v>5</v>
      </c>
      <c r="DA27" s="654"/>
      <c r="DB27" s="654"/>
      <c r="DC27" s="658"/>
      <c r="DD27" s="632">
        <v>33777</v>
      </c>
      <c r="DE27" s="656"/>
      <c r="DF27" s="656"/>
      <c r="DG27" s="656"/>
      <c r="DH27" s="656"/>
      <c r="DI27" s="656"/>
      <c r="DJ27" s="656"/>
      <c r="DK27" s="657"/>
      <c r="DL27" s="632">
        <v>19877</v>
      </c>
      <c r="DM27" s="656"/>
      <c r="DN27" s="656"/>
      <c r="DO27" s="656"/>
      <c r="DP27" s="656"/>
      <c r="DQ27" s="656"/>
      <c r="DR27" s="656"/>
      <c r="DS27" s="656"/>
      <c r="DT27" s="656"/>
      <c r="DU27" s="656"/>
      <c r="DV27" s="657"/>
      <c r="DW27" s="628">
        <v>0.9</v>
      </c>
      <c r="DX27" s="654"/>
      <c r="DY27" s="654"/>
      <c r="DZ27" s="654"/>
      <c r="EA27" s="654"/>
      <c r="EB27" s="654"/>
      <c r="EC27" s="655"/>
    </row>
    <row r="28" spans="2:133" ht="11.25" customHeight="1" x14ac:dyDescent="0.15">
      <c r="B28" s="620" t="s">
        <v>288</v>
      </c>
      <c r="C28" s="621"/>
      <c r="D28" s="621"/>
      <c r="E28" s="621"/>
      <c r="F28" s="621"/>
      <c r="G28" s="621"/>
      <c r="H28" s="621"/>
      <c r="I28" s="621"/>
      <c r="J28" s="621"/>
      <c r="K28" s="621"/>
      <c r="L28" s="621"/>
      <c r="M28" s="621"/>
      <c r="N28" s="621"/>
      <c r="O28" s="621"/>
      <c r="P28" s="621"/>
      <c r="Q28" s="622"/>
      <c r="R28" s="623">
        <v>8008</v>
      </c>
      <c r="S28" s="624"/>
      <c r="T28" s="624"/>
      <c r="U28" s="624"/>
      <c r="V28" s="624"/>
      <c r="W28" s="624"/>
      <c r="X28" s="624"/>
      <c r="Y28" s="625"/>
      <c r="Z28" s="626">
        <v>0.2</v>
      </c>
      <c r="AA28" s="626"/>
      <c r="AB28" s="626"/>
      <c r="AC28" s="626"/>
      <c r="AD28" s="627">
        <v>430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247081</v>
      </c>
      <c r="CS28" s="624"/>
      <c r="CT28" s="624"/>
      <c r="CU28" s="624"/>
      <c r="CV28" s="624"/>
      <c r="CW28" s="624"/>
      <c r="CX28" s="624"/>
      <c r="CY28" s="625"/>
      <c r="CZ28" s="628">
        <v>6.7</v>
      </c>
      <c r="DA28" s="654"/>
      <c r="DB28" s="654"/>
      <c r="DC28" s="658"/>
      <c r="DD28" s="632">
        <v>246725</v>
      </c>
      <c r="DE28" s="624"/>
      <c r="DF28" s="624"/>
      <c r="DG28" s="624"/>
      <c r="DH28" s="624"/>
      <c r="DI28" s="624"/>
      <c r="DJ28" s="624"/>
      <c r="DK28" s="625"/>
      <c r="DL28" s="632">
        <v>246725</v>
      </c>
      <c r="DM28" s="624"/>
      <c r="DN28" s="624"/>
      <c r="DO28" s="624"/>
      <c r="DP28" s="624"/>
      <c r="DQ28" s="624"/>
      <c r="DR28" s="624"/>
      <c r="DS28" s="624"/>
      <c r="DT28" s="624"/>
      <c r="DU28" s="624"/>
      <c r="DV28" s="625"/>
      <c r="DW28" s="628">
        <v>11.3</v>
      </c>
      <c r="DX28" s="654"/>
      <c r="DY28" s="654"/>
      <c r="DZ28" s="654"/>
      <c r="EA28" s="654"/>
      <c r="EB28" s="654"/>
      <c r="EC28" s="655"/>
    </row>
    <row r="29" spans="2:133" ht="11.25" customHeight="1" x14ac:dyDescent="0.15">
      <c r="B29" s="620" t="s">
        <v>290</v>
      </c>
      <c r="C29" s="621"/>
      <c r="D29" s="621"/>
      <c r="E29" s="621"/>
      <c r="F29" s="621"/>
      <c r="G29" s="621"/>
      <c r="H29" s="621"/>
      <c r="I29" s="621"/>
      <c r="J29" s="621"/>
      <c r="K29" s="621"/>
      <c r="L29" s="621"/>
      <c r="M29" s="621"/>
      <c r="N29" s="621"/>
      <c r="O29" s="621"/>
      <c r="P29" s="621"/>
      <c r="Q29" s="622"/>
      <c r="R29" s="623">
        <v>2230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247081</v>
      </c>
      <c r="CS29" s="656"/>
      <c r="CT29" s="656"/>
      <c r="CU29" s="656"/>
      <c r="CV29" s="656"/>
      <c r="CW29" s="656"/>
      <c r="CX29" s="656"/>
      <c r="CY29" s="657"/>
      <c r="CZ29" s="628">
        <v>6.7</v>
      </c>
      <c r="DA29" s="654"/>
      <c r="DB29" s="654"/>
      <c r="DC29" s="658"/>
      <c r="DD29" s="632">
        <v>246725</v>
      </c>
      <c r="DE29" s="656"/>
      <c r="DF29" s="656"/>
      <c r="DG29" s="656"/>
      <c r="DH29" s="656"/>
      <c r="DI29" s="656"/>
      <c r="DJ29" s="656"/>
      <c r="DK29" s="657"/>
      <c r="DL29" s="632">
        <v>246725</v>
      </c>
      <c r="DM29" s="656"/>
      <c r="DN29" s="656"/>
      <c r="DO29" s="656"/>
      <c r="DP29" s="656"/>
      <c r="DQ29" s="656"/>
      <c r="DR29" s="656"/>
      <c r="DS29" s="656"/>
      <c r="DT29" s="656"/>
      <c r="DU29" s="656"/>
      <c r="DV29" s="657"/>
      <c r="DW29" s="628">
        <v>11.3</v>
      </c>
      <c r="DX29" s="654"/>
      <c r="DY29" s="654"/>
      <c r="DZ29" s="654"/>
      <c r="EA29" s="654"/>
      <c r="EB29" s="654"/>
      <c r="EC29" s="655"/>
    </row>
    <row r="30" spans="2:133" ht="11.25" customHeight="1" x14ac:dyDescent="0.15">
      <c r="B30" s="620" t="s">
        <v>292</v>
      </c>
      <c r="C30" s="621"/>
      <c r="D30" s="621"/>
      <c r="E30" s="621"/>
      <c r="F30" s="621"/>
      <c r="G30" s="621"/>
      <c r="H30" s="621"/>
      <c r="I30" s="621"/>
      <c r="J30" s="621"/>
      <c r="K30" s="621"/>
      <c r="L30" s="621"/>
      <c r="M30" s="621"/>
      <c r="N30" s="621"/>
      <c r="O30" s="621"/>
      <c r="P30" s="621"/>
      <c r="Q30" s="622"/>
      <c r="R30" s="623">
        <v>289496</v>
      </c>
      <c r="S30" s="624"/>
      <c r="T30" s="624"/>
      <c r="U30" s="624"/>
      <c r="V30" s="624"/>
      <c r="W30" s="624"/>
      <c r="X30" s="624"/>
      <c r="Y30" s="625"/>
      <c r="Z30" s="626">
        <v>7.5</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243587</v>
      </c>
      <c r="CS30" s="624"/>
      <c r="CT30" s="624"/>
      <c r="CU30" s="624"/>
      <c r="CV30" s="624"/>
      <c r="CW30" s="624"/>
      <c r="CX30" s="624"/>
      <c r="CY30" s="625"/>
      <c r="CZ30" s="628">
        <v>6.6</v>
      </c>
      <c r="DA30" s="654"/>
      <c r="DB30" s="654"/>
      <c r="DC30" s="658"/>
      <c r="DD30" s="632">
        <v>243292</v>
      </c>
      <c r="DE30" s="624"/>
      <c r="DF30" s="624"/>
      <c r="DG30" s="624"/>
      <c r="DH30" s="624"/>
      <c r="DI30" s="624"/>
      <c r="DJ30" s="624"/>
      <c r="DK30" s="625"/>
      <c r="DL30" s="632">
        <v>243292</v>
      </c>
      <c r="DM30" s="624"/>
      <c r="DN30" s="624"/>
      <c r="DO30" s="624"/>
      <c r="DP30" s="624"/>
      <c r="DQ30" s="624"/>
      <c r="DR30" s="624"/>
      <c r="DS30" s="624"/>
      <c r="DT30" s="624"/>
      <c r="DU30" s="624"/>
      <c r="DV30" s="625"/>
      <c r="DW30" s="628">
        <v>11.1</v>
      </c>
      <c r="DX30" s="654"/>
      <c r="DY30" s="654"/>
      <c r="DZ30" s="654"/>
      <c r="EA30" s="654"/>
      <c r="EB30" s="654"/>
      <c r="EC30" s="655"/>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98.8</v>
      </c>
      <c r="BH31" s="667"/>
      <c r="BI31" s="667"/>
      <c r="BJ31" s="667"/>
      <c r="BK31" s="667"/>
      <c r="BL31" s="667"/>
      <c r="BM31" s="618">
        <v>95.5</v>
      </c>
      <c r="BN31" s="667"/>
      <c r="BO31" s="667"/>
      <c r="BP31" s="667"/>
      <c r="BQ31" s="668"/>
      <c r="BR31" s="679">
        <v>98.9</v>
      </c>
      <c r="BS31" s="667"/>
      <c r="BT31" s="667"/>
      <c r="BU31" s="667"/>
      <c r="BV31" s="667"/>
      <c r="BW31" s="667"/>
      <c r="BX31" s="618">
        <v>96</v>
      </c>
      <c r="BY31" s="667"/>
      <c r="BZ31" s="667"/>
      <c r="CA31" s="667"/>
      <c r="CB31" s="668"/>
      <c r="CD31" s="661"/>
      <c r="CE31" s="662"/>
      <c r="CF31" s="620" t="s">
        <v>299</v>
      </c>
      <c r="CG31" s="621"/>
      <c r="CH31" s="621"/>
      <c r="CI31" s="621"/>
      <c r="CJ31" s="621"/>
      <c r="CK31" s="621"/>
      <c r="CL31" s="621"/>
      <c r="CM31" s="621"/>
      <c r="CN31" s="621"/>
      <c r="CO31" s="621"/>
      <c r="CP31" s="621"/>
      <c r="CQ31" s="622"/>
      <c r="CR31" s="623">
        <v>3494</v>
      </c>
      <c r="CS31" s="656"/>
      <c r="CT31" s="656"/>
      <c r="CU31" s="656"/>
      <c r="CV31" s="656"/>
      <c r="CW31" s="656"/>
      <c r="CX31" s="656"/>
      <c r="CY31" s="657"/>
      <c r="CZ31" s="628">
        <v>0.1</v>
      </c>
      <c r="DA31" s="654"/>
      <c r="DB31" s="654"/>
      <c r="DC31" s="658"/>
      <c r="DD31" s="632">
        <v>3433</v>
      </c>
      <c r="DE31" s="656"/>
      <c r="DF31" s="656"/>
      <c r="DG31" s="656"/>
      <c r="DH31" s="656"/>
      <c r="DI31" s="656"/>
      <c r="DJ31" s="656"/>
      <c r="DK31" s="657"/>
      <c r="DL31" s="632">
        <v>3433</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15">
      <c r="B32" s="620" t="s">
        <v>300</v>
      </c>
      <c r="C32" s="621"/>
      <c r="D32" s="621"/>
      <c r="E32" s="621"/>
      <c r="F32" s="621"/>
      <c r="G32" s="621"/>
      <c r="H32" s="621"/>
      <c r="I32" s="621"/>
      <c r="J32" s="621"/>
      <c r="K32" s="621"/>
      <c r="L32" s="621"/>
      <c r="M32" s="621"/>
      <c r="N32" s="621"/>
      <c r="O32" s="621"/>
      <c r="P32" s="621"/>
      <c r="Q32" s="622"/>
      <c r="R32" s="623">
        <v>236850</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99.3</v>
      </c>
      <c r="BH32" s="656"/>
      <c r="BI32" s="656"/>
      <c r="BJ32" s="656"/>
      <c r="BK32" s="656"/>
      <c r="BL32" s="656"/>
      <c r="BM32" s="629">
        <v>96.8</v>
      </c>
      <c r="BN32" s="656"/>
      <c r="BO32" s="656"/>
      <c r="BP32" s="656"/>
      <c r="BQ32" s="678"/>
      <c r="BR32" s="680">
        <v>98.9</v>
      </c>
      <c r="BS32" s="656"/>
      <c r="BT32" s="656"/>
      <c r="BU32" s="656"/>
      <c r="BV32" s="656"/>
      <c r="BW32" s="656"/>
      <c r="BX32" s="629">
        <v>96.6</v>
      </c>
      <c r="BY32" s="656"/>
      <c r="BZ32" s="656"/>
      <c r="CA32" s="656"/>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304</v>
      </c>
      <c r="C33" s="621"/>
      <c r="D33" s="621"/>
      <c r="E33" s="621"/>
      <c r="F33" s="621"/>
      <c r="G33" s="621"/>
      <c r="H33" s="621"/>
      <c r="I33" s="621"/>
      <c r="J33" s="621"/>
      <c r="K33" s="621"/>
      <c r="L33" s="621"/>
      <c r="M33" s="621"/>
      <c r="N33" s="621"/>
      <c r="O33" s="621"/>
      <c r="P33" s="621"/>
      <c r="Q33" s="622"/>
      <c r="R33" s="623">
        <v>8954</v>
      </c>
      <c r="S33" s="624"/>
      <c r="T33" s="624"/>
      <c r="U33" s="624"/>
      <c r="V33" s="624"/>
      <c r="W33" s="624"/>
      <c r="X33" s="624"/>
      <c r="Y33" s="625"/>
      <c r="Z33" s="626">
        <v>0.2</v>
      </c>
      <c r="AA33" s="626"/>
      <c r="AB33" s="626"/>
      <c r="AC33" s="626"/>
      <c r="AD33" s="627">
        <v>600</v>
      </c>
      <c r="AE33" s="627"/>
      <c r="AF33" s="627"/>
      <c r="AG33" s="627"/>
      <c r="AH33" s="627"/>
      <c r="AI33" s="627"/>
      <c r="AJ33" s="627"/>
      <c r="AK33" s="627"/>
      <c r="AL33" s="628">
        <v>0</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98.6</v>
      </c>
      <c r="BH33" s="682"/>
      <c r="BI33" s="682"/>
      <c r="BJ33" s="682"/>
      <c r="BK33" s="682"/>
      <c r="BL33" s="682"/>
      <c r="BM33" s="683">
        <v>95</v>
      </c>
      <c r="BN33" s="682"/>
      <c r="BO33" s="682"/>
      <c r="BP33" s="682"/>
      <c r="BQ33" s="684"/>
      <c r="BR33" s="681">
        <v>98.9</v>
      </c>
      <c r="BS33" s="682"/>
      <c r="BT33" s="682"/>
      <c r="BU33" s="682"/>
      <c r="BV33" s="682"/>
      <c r="BW33" s="682"/>
      <c r="BX33" s="683">
        <v>95.9</v>
      </c>
      <c r="BY33" s="682"/>
      <c r="BZ33" s="682"/>
      <c r="CA33" s="682"/>
      <c r="CB33" s="684"/>
      <c r="CD33" s="620" t="s">
        <v>306</v>
      </c>
      <c r="CE33" s="621"/>
      <c r="CF33" s="621"/>
      <c r="CG33" s="621"/>
      <c r="CH33" s="621"/>
      <c r="CI33" s="621"/>
      <c r="CJ33" s="621"/>
      <c r="CK33" s="621"/>
      <c r="CL33" s="621"/>
      <c r="CM33" s="621"/>
      <c r="CN33" s="621"/>
      <c r="CO33" s="621"/>
      <c r="CP33" s="621"/>
      <c r="CQ33" s="622"/>
      <c r="CR33" s="623">
        <v>1678735</v>
      </c>
      <c r="CS33" s="656"/>
      <c r="CT33" s="656"/>
      <c r="CU33" s="656"/>
      <c r="CV33" s="656"/>
      <c r="CW33" s="656"/>
      <c r="CX33" s="656"/>
      <c r="CY33" s="657"/>
      <c r="CZ33" s="628">
        <v>45.4</v>
      </c>
      <c r="DA33" s="654"/>
      <c r="DB33" s="654"/>
      <c r="DC33" s="658"/>
      <c r="DD33" s="632">
        <v>1307476</v>
      </c>
      <c r="DE33" s="656"/>
      <c r="DF33" s="656"/>
      <c r="DG33" s="656"/>
      <c r="DH33" s="656"/>
      <c r="DI33" s="656"/>
      <c r="DJ33" s="656"/>
      <c r="DK33" s="657"/>
      <c r="DL33" s="632">
        <v>924049</v>
      </c>
      <c r="DM33" s="656"/>
      <c r="DN33" s="656"/>
      <c r="DO33" s="656"/>
      <c r="DP33" s="656"/>
      <c r="DQ33" s="656"/>
      <c r="DR33" s="656"/>
      <c r="DS33" s="656"/>
      <c r="DT33" s="656"/>
      <c r="DU33" s="656"/>
      <c r="DV33" s="657"/>
      <c r="DW33" s="628">
        <v>42.1</v>
      </c>
      <c r="DX33" s="654"/>
      <c r="DY33" s="654"/>
      <c r="DZ33" s="654"/>
      <c r="EA33" s="654"/>
      <c r="EB33" s="654"/>
      <c r="EC33" s="655"/>
    </row>
    <row r="34" spans="2:133" ht="11.25" customHeight="1" x14ac:dyDescent="0.15">
      <c r="B34" s="620" t="s">
        <v>307</v>
      </c>
      <c r="C34" s="621"/>
      <c r="D34" s="621"/>
      <c r="E34" s="621"/>
      <c r="F34" s="621"/>
      <c r="G34" s="621"/>
      <c r="H34" s="621"/>
      <c r="I34" s="621"/>
      <c r="J34" s="621"/>
      <c r="K34" s="621"/>
      <c r="L34" s="621"/>
      <c r="M34" s="621"/>
      <c r="N34" s="621"/>
      <c r="O34" s="621"/>
      <c r="P34" s="621"/>
      <c r="Q34" s="622"/>
      <c r="R34" s="623">
        <v>40494</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565855</v>
      </c>
      <c r="CS34" s="624"/>
      <c r="CT34" s="624"/>
      <c r="CU34" s="624"/>
      <c r="CV34" s="624"/>
      <c r="CW34" s="624"/>
      <c r="CX34" s="624"/>
      <c r="CY34" s="625"/>
      <c r="CZ34" s="628">
        <v>15.3</v>
      </c>
      <c r="DA34" s="654"/>
      <c r="DB34" s="654"/>
      <c r="DC34" s="658"/>
      <c r="DD34" s="632">
        <v>395263</v>
      </c>
      <c r="DE34" s="624"/>
      <c r="DF34" s="624"/>
      <c r="DG34" s="624"/>
      <c r="DH34" s="624"/>
      <c r="DI34" s="624"/>
      <c r="DJ34" s="624"/>
      <c r="DK34" s="625"/>
      <c r="DL34" s="632">
        <v>324798</v>
      </c>
      <c r="DM34" s="624"/>
      <c r="DN34" s="624"/>
      <c r="DO34" s="624"/>
      <c r="DP34" s="624"/>
      <c r="DQ34" s="624"/>
      <c r="DR34" s="624"/>
      <c r="DS34" s="624"/>
      <c r="DT34" s="624"/>
      <c r="DU34" s="624"/>
      <c r="DV34" s="625"/>
      <c r="DW34" s="628">
        <v>14.8</v>
      </c>
      <c r="DX34" s="654"/>
      <c r="DY34" s="654"/>
      <c r="DZ34" s="654"/>
      <c r="EA34" s="654"/>
      <c r="EB34" s="654"/>
      <c r="EC34" s="655"/>
    </row>
    <row r="35" spans="2:133" ht="11.25" customHeight="1" x14ac:dyDescent="0.15">
      <c r="B35" s="620" t="s">
        <v>309</v>
      </c>
      <c r="C35" s="621"/>
      <c r="D35" s="621"/>
      <c r="E35" s="621"/>
      <c r="F35" s="621"/>
      <c r="G35" s="621"/>
      <c r="H35" s="621"/>
      <c r="I35" s="621"/>
      <c r="J35" s="621"/>
      <c r="K35" s="621"/>
      <c r="L35" s="621"/>
      <c r="M35" s="621"/>
      <c r="N35" s="621"/>
      <c r="O35" s="621"/>
      <c r="P35" s="621"/>
      <c r="Q35" s="622"/>
      <c r="R35" s="623">
        <v>1210</v>
      </c>
      <c r="S35" s="624"/>
      <c r="T35" s="624"/>
      <c r="U35" s="624"/>
      <c r="V35" s="624"/>
      <c r="W35" s="624"/>
      <c r="X35" s="624"/>
      <c r="Y35" s="625"/>
      <c r="Z35" s="626">
        <v>0</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1663</v>
      </c>
      <c r="CS35" s="656"/>
      <c r="CT35" s="656"/>
      <c r="CU35" s="656"/>
      <c r="CV35" s="656"/>
      <c r="CW35" s="656"/>
      <c r="CX35" s="656"/>
      <c r="CY35" s="657"/>
      <c r="CZ35" s="628">
        <v>0</v>
      </c>
      <c r="DA35" s="654"/>
      <c r="DB35" s="654"/>
      <c r="DC35" s="658"/>
      <c r="DD35" s="632">
        <v>1663</v>
      </c>
      <c r="DE35" s="656"/>
      <c r="DF35" s="656"/>
      <c r="DG35" s="656"/>
      <c r="DH35" s="656"/>
      <c r="DI35" s="656"/>
      <c r="DJ35" s="656"/>
      <c r="DK35" s="657"/>
      <c r="DL35" s="632">
        <v>1663</v>
      </c>
      <c r="DM35" s="656"/>
      <c r="DN35" s="656"/>
      <c r="DO35" s="656"/>
      <c r="DP35" s="656"/>
      <c r="DQ35" s="656"/>
      <c r="DR35" s="656"/>
      <c r="DS35" s="656"/>
      <c r="DT35" s="656"/>
      <c r="DU35" s="656"/>
      <c r="DV35" s="657"/>
      <c r="DW35" s="628">
        <v>0.1</v>
      </c>
      <c r="DX35" s="654"/>
      <c r="DY35" s="654"/>
      <c r="DZ35" s="654"/>
      <c r="EA35" s="654"/>
      <c r="EB35" s="654"/>
      <c r="EC35" s="655"/>
    </row>
    <row r="36" spans="2:133" ht="11.25" customHeight="1" x14ac:dyDescent="0.15">
      <c r="B36" s="620" t="s">
        <v>313</v>
      </c>
      <c r="C36" s="621"/>
      <c r="D36" s="621"/>
      <c r="E36" s="621"/>
      <c r="F36" s="621"/>
      <c r="G36" s="621"/>
      <c r="H36" s="621"/>
      <c r="I36" s="621"/>
      <c r="J36" s="621"/>
      <c r="K36" s="621"/>
      <c r="L36" s="621"/>
      <c r="M36" s="621"/>
      <c r="N36" s="621"/>
      <c r="O36" s="621"/>
      <c r="P36" s="621"/>
      <c r="Q36" s="622"/>
      <c r="R36" s="623">
        <v>136120</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419857</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2772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475135</v>
      </c>
      <c r="CS36" s="624"/>
      <c r="CT36" s="624"/>
      <c r="CU36" s="624"/>
      <c r="CV36" s="624"/>
      <c r="CW36" s="624"/>
      <c r="CX36" s="624"/>
      <c r="CY36" s="625"/>
      <c r="CZ36" s="628">
        <v>12.8</v>
      </c>
      <c r="DA36" s="654"/>
      <c r="DB36" s="654"/>
      <c r="DC36" s="658"/>
      <c r="DD36" s="632">
        <v>339551</v>
      </c>
      <c r="DE36" s="624"/>
      <c r="DF36" s="624"/>
      <c r="DG36" s="624"/>
      <c r="DH36" s="624"/>
      <c r="DI36" s="624"/>
      <c r="DJ36" s="624"/>
      <c r="DK36" s="625"/>
      <c r="DL36" s="632">
        <v>289883</v>
      </c>
      <c r="DM36" s="624"/>
      <c r="DN36" s="624"/>
      <c r="DO36" s="624"/>
      <c r="DP36" s="624"/>
      <c r="DQ36" s="624"/>
      <c r="DR36" s="624"/>
      <c r="DS36" s="624"/>
      <c r="DT36" s="624"/>
      <c r="DU36" s="624"/>
      <c r="DV36" s="625"/>
      <c r="DW36" s="628">
        <v>13.2</v>
      </c>
      <c r="DX36" s="654"/>
      <c r="DY36" s="654"/>
      <c r="DZ36" s="654"/>
      <c r="EA36" s="654"/>
      <c r="EB36" s="654"/>
      <c r="EC36" s="655"/>
    </row>
    <row r="37" spans="2:133" ht="11.25" customHeight="1" x14ac:dyDescent="0.15">
      <c r="B37" s="620" t="s">
        <v>317</v>
      </c>
      <c r="C37" s="621"/>
      <c r="D37" s="621"/>
      <c r="E37" s="621"/>
      <c r="F37" s="621"/>
      <c r="G37" s="621"/>
      <c r="H37" s="621"/>
      <c r="I37" s="621"/>
      <c r="J37" s="621"/>
      <c r="K37" s="621"/>
      <c r="L37" s="621"/>
      <c r="M37" s="621"/>
      <c r="N37" s="621"/>
      <c r="O37" s="621"/>
      <c r="P37" s="621"/>
      <c r="Q37" s="622"/>
      <c r="R37" s="623">
        <v>50766</v>
      </c>
      <c r="S37" s="624"/>
      <c r="T37" s="624"/>
      <c r="U37" s="624"/>
      <c r="V37" s="624"/>
      <c r="W37" s="624"/>
      <c r="X37" s="624"/>
      <c r="Y37" s="625"/>
      <c r="Z37" s="626">
        <v>1.3</v>
      </c>
      <c r="AA37" s="626"/>
      <c r="AB37" s="626"/>
      <c r="AC37" s="626"/>
      <c r="AD37" s="627">
        <v>2</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119592</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1176</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173675</v>
      </c>
      <c r="CS37" s="656"/>
      <c r="CT37" s="656"/>
      <c r="CU37" s="656"/>
      <c r="CV37" s="656"/>
      <c r="CW37" s="656"/>
      <c r="CX37" s="656"/>
      <c r="CY37" s="657"/>
      <c r="CZ37" s="628">
        <v>4.7</v>
      </c>
      <c r="DA37" s="654"/>
      <c r="DB37" s="654"/>
      <c r="DC37" s="658"/>
      <c r="DD37" s="632">
        <v>120486</v>
      </c>
      <c r="DE37" s="656"/>
      <c r="DF37" s="656"/>
      <c r="DG37" s="656"/>
      <c r="DH37" s="656"/>
      <c r="DI37" s="656"/>
      <c r="DJ37" s="656"/>
      <c r="DK37" s="657"/>
      <c r="DL37" s="632">
        <v>115276</v>
      </c>
      <c r="DM37" s="656"/>
      <c r="DN37" s="656"/>
      <c r="DO37" s="656"/>
      <c r="DP37" s="656"/>
      <c r="DQ37" s="656"/>
      <c r="DR37" s="656"/>
      <c r="DS37" s="656"/>
      <c r="DT37" s="656"/>
      <c r="DU37" s="656"/>
      <c r="DV37" s="657"/>
      <c r="DW37" s="628">
        <v>5.3</v>
      </c>
      <c r="DX37" s="654"/>
      <c r="DY37" s="654"/>
      <c r="DZ37" s="654"/>
      <c r="EA37" s="654"/>
      <c r="EB37" s="654"/>
      <c r="EC37" s="655"/>
    </row>
    <row r="38" spans="2:133" ht="11.25" customHeight="1" x14ac:dyDescent="0.15">
      <c r="B38" s="620" t="s">
        <v>321</v>
      </c>
      <c r="C38" s="621"/>
      <c r="D38" s="621"/>
      <c r="E38" s="621"/>
      <c r="F38" s="621"/>
      <c r="G38" s="621"/>
      <c r="H38" s="621"/>
      <c r="I38" s="621"/>
      <c r="J38" s="621"/>
      <c r="K38" s="621"/>
      <c r="L38" s="621"/>
      <c r="M38" s="621"/>
      <c r="N38" s="621"/>
      <c r="O38" s="621"/>
      <c r="P38" s="621"/>
      <c r="Q38" s="622"/>
      <c r="R38" s="623">
        <v>658502</v>
      </c>
      <c r="S38" s="624"/>
      <c r="T38" s="624"/>
      <c r="U38" s="624"/>
      <c r="V38" s="624"/>
      <c r="W38" s="624"/>
      <c r="X38" s="624"/>
      <c r="Y38" s="625"/>
      <c r="Z38" s="626">
        <v>17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21413</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479</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419857</v>
      </c>
      <c r="CS38" s="624"/>
      <c r="CT38" s="624"/>
      <c r="CU38" s="624"/>
      <c r="CV38" s="624"/>
      <c r="CW38" s="624"/>
      <c r="CX38" s="624"/>
      <c r="CY38" s="625"/>
      <c r="CZ38" s="628">
        <v>11.3</v>
      </c>
      <c r="DA38" s="654"/>
      <c r="DB38" s="654"/>
      <c r="DC38" s="658"/>
      <c r="DD38" s="632">
        <v>378985</v>
      </c>
      <c r="DE38" s="624"/>
      <c r="DF38" s="624"/>
      <c r="DG38" s="624"/>
      <c r="DH38" s="624"/>
      <c r="DI38" s="624"/>
      <c r="DJ38" s="624"/>
      <c r="DK38" s="625"/>
      <c r="DL38" s="632">
        <v>307705</v>
      </c>
      <c r="DM38" s="624"/>
      <c r="DN38" s="624"/>
      <c r="DO38" s="624"/>
      <c r="DP38" s="624"/>
      <c r="DQ38" s="624"/>
      <c r="DR38" s="624"/>
      <c r="DS38" s="624"/>
      <c r="DT38" s="624"/>
      <c r="DU38" s="624"/>
      <c r="DV38" s="625"/>
      <c r="DW38" s="628">
        <v>14</v>
      </c>
      <c r="DX38" s="654"/>
      <c r="DY38" s="654"/>
      <c r="DZ38" s="654"/>
      <c r="EA38" s="654"/>
      <c r="EB38" s="654"/>
      <c r="EC38" s="655"/>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810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216225</v>
      </c>
      <c r="CS39" s="656"/>
      <c r="CT39" s="656"/>
      <c r="CU39" s="656"/>
      <c r="CV39" s="656"/>
      <c r="CW39" s="656"/>
      <c r="CX39" s="656"/>
      <c r="CY39" s="657"/>
      <c r="CZ39" s="628">
        <v>5.8</v>
      </c>
      <c r="DA39" s="654"/>
      <c r="DB39" s="654"/>
      <c r="DC39" s="658"/>
      <c r="DD39" s="632">
        <v>192014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329</v>
      </c>
      <c r="C40" s="621"/>
      <c r="D40" s="621"/>
      <c r="E40" s="621"/>
      <c r="F40" s="621"/>
      <c r="G40" s="621"/>
      <c r="H40" s="621"/>
      <c r="I40" s="621"/>
      <c r="J40" s="621"/>
      <c r="K40" s="621"/>
      <c r="L40" s="621"/>
      <c r="M40" s="621"/>
      <c r="N40" s="621"/>
      <c r="O40" s="621"/>
      <c r="P40" s="621"/>
      <c r="Q40" s="622"/>
      <c r="R40" s="623">
        <v>10202</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23"/>
      <c r="BM40" s="621" t="s">
        <v>332</v>
      </c>
      <c r="BN40" s="621"/>
      <c r="BO40" s="621"/>
      <c r="BP40" s="621"/>
      <c r="BQ40" s="621"/>
      <c r="BR40" s="621"/>
      <c r="BS40" s="621"/>
      <c r="BT40" s="621"/>
      <c r="BU40" s="622"/>
      <c r="BV40" s="623">
        <v>96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334</v>
      </c>
      <c r="C41" s="645"/>
      <c r="D41" s="645"/>
      <c r="E41" s="645"/>
      <c r="F41" s="645"/>
      <c r="G41" s="645"/>
      <c r="H41" s="645"/>
      <c r="I41" s="645"/>
      <c r="J41" s="645"/>
      <c r="K41" s="645"/>
      <c r="L41" s="645"/>
      <c r="M41" s="645"/>
      <c r="N41" s="645"/>
      <c r="O41" s="645"/>
      <c r="P41" s="645"/>
      <c r="Q41" s="646"/>
      <c r="R41" s="695">
        <v>3881512</v>
      </c>
      <c r="S41" s="696"/>
      <c r="T41" s="696"/>
      <c r="U41" s="696"/>
      <c r="V41" s="696"/>
      <c r="W41" s="696"/>
      <c r="X41" s="696"/>
      <c r="Y41" s="700"/>
      <c r="Z41" s="701">
        <v>100</v>
      </c>
      <c r="AA41" s="701"/>
      <c r="AB41" s="701"/>
      <c r="AC41" s="701"/>
      <c r="AD41" s="702">
        <v>2182615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98911</v>
      </c>
      <c r="BA41" s="624"/>
      <c r="BB41" s="624"/>
      <c r="BC41" s="624"/>
      <c r="BD41" s="656"/>
      <c r="BE41" s="656"/>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179941</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454</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840803</v>
      </c>
      <c r="CS42" s="656"/>
      <c r="CT42" s="656"/>
      <c r="CU42" s="656"/>
      <c r="CV42" s="656"/>
      <c r="CW42" s="656"/>
      <c r="CX42" s="656"/>
      <c r="CY42" s="657"/>
      <c r="CZ42" s="628">
        <v>22.7</v>
      </c>
      <c r="DA42" s="654"/>
      <c r="DB42" s="654"/>
      <c r="DC42" s="658"/>
      <c r="DD42" s="632">
        <v>136156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33373</v>
      </c>
      <c r="CS43" s="656"/>
      <c r="CT43" s="656"/>
      <c r="CU43" s="656"/>
      <c r="CV43" s="656"/>
      <c r="CW43" s="656"/>
      <c r="CX43" s="656"/>
      <c r="CY43" s="657"/>
      <c r="CZ43" s="628">
        <v>0.9</v>
      </c>
      <c r="DA43" s="654"/>
      <c r="DB43" s="654"/>
      <c r="DC43" s="658"/>
      <c r="DD43" s="632">
        <v>29273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759008</v>
      </c>
      <c r="CS44" s="624"/>
      <c r="CT44" s="624"/>
      <c r="CU44" s="624"/>
      <c r="CV44" s="624"/>
      <c r="CW44" s="624"/>
      <c r="CX44" s="624"/>
      <c r="CY44" s="625"/>
      <c r="CZ44" s="628">
        <v>20.5</v>
      </c>
      <c r="DA44" s="629"/>
      <c r="DB44" s="629"/>
      <c r="DC44" s="635"/>
      <c r="DD44" s="632">
        <v>109375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620081</v>
      </c>
      <c r="CS45" s="656"/>
      <c r="CT45" s="656"/>
      <c r="CU45" s="656"/>
      <c r="CV45" s="656"/>
      <c r="CW45" s="656"/>
      <c r="CX45" s="656"/>
      <c r="CY45" s="657"/>
      <c r="CZ45" s="628">
        <v>16.8</v>
      </c>
      <c r="DA45" s="654"/>
      <c r="DB45" s="654"/>
      <c r="DC45" s="658"/>
      <c r="DD45" s="632">
        <v>19097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129881</v>
      </c>
      <c r="CS46" s="624"/>
      <c r="CT46" s="624"/>
      <c r="CU46" s="624"/>
      <c r="CV46" s="624"/>
      <c r="CW46" s="624"/>
      <c r="CX46" s="624"/>
      <c r="CY46" s="625"/>
      <c r="CZ46" s="628">
        <v>3.5</v>
      </c>
      <c r="DA46" s="629"/>
      <c r="DB46" s="629"/>
      <c r="DC46" s="635"/>
      <c r="DD46" s="632">
        <v>82894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v>81795</v>
      </c>
      <c r="CS47" s="656"/>
      <c r="CT47" s="656"/>
      <c r="CU47" s="656"/>
      <c r="CV47" s="656"/>
      <c r="CW47" s="656"/>
      <c r="CX47" s="656"/>
      <c r="CY47" s="657"/>
      <c r="CZ47" s="628">
        <v>2.2000000000000002</v>
      </c>
      <c r="DA47" s="654"/>
      <c r="DB47" s="654"/>
      <c r="DC47" s="658"/>
      <c r="DD47" s="632">
        <v>26781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3700748</v>
      </c>
      <c r="CS49" s="682"/>
      <c r="CT49" s="682"/>
      <c r="CU49" s="682"/>
      <c r="CV49" s="682"/>
      <c r="CW49" s="682"/>
      <c r="CX49" s="682"/>
      <c r="CY49" s="711"/>
      <c r="CZ49" s="703">
        <v>100</v>
      </c>
      <c r="DA49" s="712"/>
      <c r="DB49" s="712"/>
      <c r="DC49" s="713"/>
      <c r="DD49" s="714">
        <v>2396869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wC3nX0hN4FPPKoMXSiosF7wo2+GVncAXSuYE0dwWSE54WrITrQCCN5RKEEKE0QsFGuIt3nA1TRaejSqUTpI4A==" saltValue="ftOIhUgdY7Cf3MqNZ6KT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173</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t="s">
        <v>122</v>
      </c>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173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3</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t="s">
        <v>122</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0</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20</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t="s">
        <v>122</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10</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v>3</v>
      </c>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236860</v>
      </c>
      <c r="AB110" s="900"/>
      <c r="AC110" s="900"/>
      <c r="AD110" s="900"/>
      <c r="AE110" s="901"/>
      <c r="AF110" s="902">
        <v>235741</v>
      </c>
      <c r="AG110" s="900"/>
      <c r="AH110" s="900"/>
      <c r="AI110" s="900"/>
      <c r="AJ110" s="901"/>
      <c r="AK110" s="902">
        <v>247081</v>
      </c>
      <c r="AL110" s="900"/>
      <c r="AM110" s="900"/>
      <c r="AN110" s="900"/>
      <c r="AO110" s="901"/>
      <c r="AP110" s="903">
        <v>12.8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2393470</v>
      </c>
      <c r="BR110" s="931"/>
      <c r="BS110" s="931"/>
      <c r="BT110" s="931"/>
      <c r="BU110" s="931"/>
      <c r="BV110" s="931">
        <v>2246922</v>
      </c>
      <c r="BW110" s="931"/>
      <c r="BX110" s="931"/>
      <c r="BY110" s="931"/>
      <c r="BZ110" s="931"/>
      <c r="CA110" s="931">
        <v>2661836</v>
      </c>
      <c r="CB110" s="931"/>
      <c r="CC110" s="931"/>
      <c r="CD110" s="931"/>
      <c r="CE110" s="931"/>
      <c r="CF110" s="944">
        <v>137.9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967851</v>
      </c>
      <c r="BR112" s="926"/>
      <c r="BS112" s="926"/>
      <c r="BT112" s="926"/>
      <c r="BU112" s="926"/>
      <c r="BV112" s="926">
        <v>1286009</v>
      </c>
      <c r="BW112" s="926"/>
      <c r="BX112" s="926"/>
      <c r="BY112" s="926"/>
      <c r="BZ112" s="926"/>
      <c r="CA112" s="926">
        <v>1301429</v>
      </c>
      <c r="CB112" s="926"/>
      <c r="CC112" s="926"/>
      <c r="CD112" s="926"/>
      <c r="CE112" s="926"/>
      <c r="CF112" s="920">
        <v>67.400000000000006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89041</v>
      </c>
      <c r="AB113" s="938"/>
      <c r="AC113" s="938"/>
      <c r="AD113" s="938"/>
      <c r="AE113" s="939"/>
      <c r="AF113" s="940">
        <v>86909</v>
      </c>
      <c r="AG113" s="938"/>
      <c r="AH113" s="938"/>
      <c r="AI113" s="938"/>
      <c r="AJ113" s="939"/>
      <c r="AK113" s="940">
        <v>80293</v>
      </c>
      <c r="AL113" s="938"/>
      <c r="AM113" s="938"/>
      <c r="AN113" s="938"/>
      <c r="AO113" s="939"/>
      <c r="AP113" s="941">
        <v>4.2</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60277</v>
      </c>
      <c r="BR113" s="926"/>
      <c r="BS113" s="926"/>
      <c r="BT113" s="926"/>
      <c r="BU113" s="926"/>
      <c r="BV113" s="926">
        <v>63259</v>
      </c>
      <c r="BW113" s="926"/>
      <c r="BX113" s="926"/>
      <c r="BY113" s="926"/>
      <c r="BZ113" s="926"/>
      <c r="CA113" s="926">
        <v>60180</v>
      </c>
      <c r="CB113" s="926"/>
      <c r="CC113" s="926"/>
      <c r="CD113" s="926"/>
      <c r="CE113" s="926"/>
      <c r="CF113" s="920">
        <v>3.1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9530</v>
      </c>
      <c r="AB114" s="959"/>
      <c r="AC114" s="959"/>
      <c r="AD114" s="959"/>
      <c r="AE114" s="960"/>
      <c r="AF114" s="961">
        <v>10144</v>
      </c>
      <c r="AG114" s="959"/>
      <c r="AH114" s="959"/>
      <c r="AI114" s="959"/>
      <c r="AJ114" s="960"/>
      <c r="AK114" s="961">
        <v>8344</v>
      </c>
      <c r="AL114" s="959"/>
      <c r="AM114" s="959"/>
      <c r="AN114" s="959"/>
      <c r="AO114" s="960"/>
      <c r="AP114" s="962">
        <v>0.4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603986</v>
      </c>
      <c r="BR114" s="926"/>
      <c r="BS114" s="926"/>
      <c r="BT114" s="926"/>
      <c r="BU114" s="926"/>
      <c r="BV114" s="926">
        <v>542792</v>
      </c>
      <c r="BW114" s="926"/>
      <c r="BX114" s="926"/>
      <c r="BY114" s="926"/>
      <c r="BZ114" s="926"/>
      <c r="CA114" s="926">
        <v>549445</v>
      </c>
      <c r="CB114" s="926"/>
      <c r="CC114" s="926"/>
      <c r="CD114" s="926"/>
      <c r="CE114" s="926"/>
      <c r="CF114" s="920">
        <v>28.5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335431</v>
      </c>
      <c r="AB117" s="979"/>
      <c r="AC117" s="979"/>
      <c r="AD117" s="979"/>
      <c r="AE117" s="980"/>
      <c r="AF117" s="981">
        <v>332794</v>
      </c>
      <c r="AG117" s="979"/>
      <c r="AH117" s="979"/>
      <c r="AI117" s="979"/>
      <c r="AJ117" s="980"/>
      <c r="AK117" s="981">
        <v>335718</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442</v>
      </c>
      <c r="BP119" s="1005"/>
      <c r="BQ119" s="999">
        <v>4025584</v>
      </c>
      <c r="BR119" s="1000"/>
      <c r="BS119" s="1000"/>
      <c r="BT119" s="1000"/>
      <c r="BU119" s="1000"/>
      <c r="BV119" s="1000">
        <v>4138982</v>
      </c>
      <c r="BW119" s="1000"/>
      <c r="BX119" s="1000"/>
      <c r="BY119" s="1000"/>
      <c r="BZ119" s="1000"/>
      <c r="CA119" s="1000">
        <v>4572890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1941471</v>
      </c>
      <c r="BR120" s="931"/>
      <c r="BS120" s="931"/>
      <c r="BT120" s="931"/>
      <c r="BU120" s="931"/>
      <c r="BV120" s="931">
        <v>2216202</v>
      </c>
      <c r="BW120" s="931"/>
      <c r="BX120" s="931"/>
      <c r="BY120" s="931"/>
      <c r="BZ120" s="931"/>
      <c r="CA120" s="931">
        <v>2571445</v>
      </c>
      <c r="CB120" s="931"/>
      <c r="CC120" s="931"/>
      <c r="CD120" s="931"/>
      <c r="CE120" s="931"/>
      <c r="CF120" s="944">
        <v>133.19999999999999</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881760</v>
      </c>
      <c r="DH120" s="931"/>
      <c r="DI120" s="931"/>
      <c r="DJ120" s="931"/>
      <c r="DK120" s="931"/>
      <c r="DL120" s="931">
        <v>1227980</v>
      </c>
      <c r="DM120" s="931"/>
      <c r="DN120" s="931"/>
      <c r="DO120" s="931"/>
      <c r="DP120" s="931"/>
      <c r="DQ120" s="931">
        <v>1261654</v>
      </c>
      <c r="DR120" s="931"/>
      <c r="DS120" s="931"/>
      <c r="DT120" s="931"/>
      <c r="DU120" s="931"/>
      <c r="DV120" s="932">
        <v>65.3</v>
      </c>
      <c r="DW120" s="932"/>
      <c r="DX120" s="932"/>
      <c r="DY120" s="932"/>
      <c r="DZ120" s="933"/>
    </row>
    <row r="121" spans="1:130" s="230"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500</v>
      </c>
      <c r="BR121" s="926"/>
      <c r="BS121" s="926"/>
      <c r="BT121" s="926"/>
      <c r="BU121" s="926"/>
      <c r="BV121" s="926">
        <v>265</v>
      </c>
      <c r="BW121" s="926"/>
      <c r="BX121" s="926"/>
      <c r="BY121" s="926"/>
      <c r="BZ121" s="926"/>
      <c r="CA121" s="926">
        <v>295</v>
      </c>
      <c r="CB121" s="926"/>
      <c r="CC121" s="926"/>
      <c r="CD121" s="926"/>
      <c r="CE121" s="926"/>
      <c r="CF121" s="920">
        <v>0</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86091</v>
      </c>
      <c r="DH121" s="926"/>
      <c r="DI121" s="926"/>
      <c r="DJ121" s="926"/>
      <c r="DK121" s="926"/>
      <c r="DL121" s="926">
        <v>58029</v>
      </c>
      <c r="DM121" s="926"/>
      <c r="DN121" s="926"/>
      <c r="DO121" s="926"/>
      <c r="DP121" s="926"/>
      <c r="DQ121" s="926">
        <v>39775</v>
      </c>
      <c r="DR121" s="926"/>
      <c r="DS121" s="926"/>
      <c r="DT121" s="926"/>
      <c r="DU121" s="926"/>
      <c r="DV121" s="927">
        <v>2.1</v>
      </c>
      <c r="DW121" s="927"/>
      <c r="DX121" s="927"/>
      <c r="DY121" s="927"/>
      <c r="DZ121" s="928"/>
    </row>
    <row r="122" spans="1:130" s="230"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2640110</v>
      </c>
      <c r="BR122" s="1000"/>
      <c r="BS122" s="1000"/>
      <c r="BT122" s="1000"/>
      <c r="BU122" s="1000"/>
      <c r="BV122" s="1000">
        <v>2679972</v>
      </c>
      <c r="BW122" s="1000"/>
      <c r="BX122" s="1000"/>
      <c r="BY122" s="1000"/>
      <c r="BZ122" s="1000"/>
      <c r="CA122" s="1000">
        <v>3056822</v>
      </c>
      <c r="CB122" s="1000"/>
      <c r="CC122" s="1000"/>
      <c r="CD122" s="1000"/>
      <c r="CE122" s="1000"/>
      <c r="CF122" s="1017">
        <v>158.30000000000001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450</v>
      </c>
      <c r="BP123" s="1005"/>
      <c r="BQ123" s="1063">
        <v>4582081</v>
      </c>
      <c r="BR123" s="1064"/>
      <c r="BS123" s="1064"/>
      <c r="BT123" s="1064"/>
      <c r="BU123" s="1064"/>
      <c r="BV123" s="1064">
        <v>4896439</v>
      </c>
      <c r="BW123" s="1064"/>
      <c r="BX123" s="1064"/>
      <c r="BY123" s="1064"/>
      <c r="BZ123" s="1064"/>
      <c r="CA123" s="1064">
        <v>5628562</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500</v>
      </c>
      <c r="AB128" s="1046"/>
      <c r="AC128" s="1046"/>
      <c r="AD128" s="1046"/>
      <c r="AE128" s="1047"/>
      <c r="AF128" s="1048">
        <v>265</v>
      </c>
      <c r="AG128" s="1046"/>
      <c r="AH128" s="1046"/>
      <c r="AI128" s="1046"/>
      <c r="AJ128" s="1047"/>
      <c r="AK128" s="1048">
        <v>356</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2266572</v>
      </c>
      <c r="AB129" s="959"/>
      <c r="AC129" s="959"/>
      <c r="AD129" s="959"/>
      <c r="AE129" s="960"/>
      <c r="AF129" s="961">
        <v>2203665</v>
      </c>
      <c r="AG129" s="959"/>
      <c r="AH129" s="959"/>
      <c r="AI129" s="959"/>
      <c r="AJ129" s="960"/>
      <c r="AK129" s="961">
        <v>2197585</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262444</v>
      </c>
      <c r="AB130" s="959"/>
      <c r="AC130" s="959"/>
      <c r="AD130" s="959"/>
      <c r="AE130" s="960"/>
      <c r="AF130" s="961">
        <v>258925</v>
      </c>
      <c r="AG130" s="959"/>
      <c r="AH130" s="959"/>
      <c r="AI130" s="959"/>
      <c r="AJ130" s="960"/>
      <c r="AK130" s="961">
        <v>266811</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3.6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2004128</v>
      </c>
      <c r="AB131" s="986"/>
      <c r="AC131" s="986"/>
      <c r="AD131" s="986"/>
      <c r="AE131" s="987"/>
      <c r="AF131" s="985">
        <v>1944740</v>
      </c>
      <c r="AG131" s="986"/>
      <c r="AH131" s="986"/>
      <c r="AI131" s="986"/>
      <c r="AJ131" s="987"/>
      <c r="AK131" s="985">
        <v>1930774</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3.6168847500000001</v>
      </c>
      <c r="AB132" s="1097"/>
      <c r="AC132" s="1097"/>
      <c r="AD132" s="1097"/>
      <c r="AE132" s="1098"/>
      <c r="AF132" s="1099">
        <v>3.7847732860000001</v>
      </c>
      <c r="AG132" s="1097"/>
      <c r="AH132" s="1097"/>
      <c r="AI132" s="1097"/>
      <c r="AJ132" s="1098"/>
      <c r="AK132" s="1099">
        <v>3.5504414290000001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3.9</v>
      </c>
      <c r="AB133" s="1080"/>
      <c r="AC133" s="1080"/>
      <c r="AD133" s="1080"/>
      <c r="AE133" s="1081"/>
      <c r="AF133" s="1079">
        <v>3.8</v>
      </c>
      <c r="AG133" s="1080"/>
      <c r="AH133" s="1080"/>
      <c r="AI133" s="1080"/>
      <c r="AJ133" s="1081"/>
      <c r="AK133" s="1079">
        <v>3.6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BO1KinEkMQoO8LcUeXUDbm7d9TSSYPe2fcJmmGRFBeQbnujCo6zDsXVzzCfJbHj34pNdPHmaAobWMDDDCLOKg==" saltValue="lIwwBdK++irwaH/zEAQP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NjN2KRM0RJGqCdp+ZItPBAzwpDvQmGtvg5hZlsGLvCQIjHj5qsv1DbE/ipmTZ2pdgY5vd72+BT8NeRMGMHmmw==" saltValue="/NgsUZ6pBwrC8s5zor+w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NtughneU7X7gxxvASmMo0OT+yk2uP3kCPBB/cAEO/TIzzebAWHAhFqdl/B9FwDN2b9SnY/wr3HgDSDVoIu+Q==" saltValue="8k50yTGFPHkImnAruBSZ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748223</v>
      </c>
      <c r="AP9" s="281">
        <v>239049</v>
      </c>
      <c r="AQ9" s="282">
        <v>243450</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82740</v>
      </c>
      <c r="AP10" s="284">
        <v>26435</v>
      </c>
      <c r="AQ10" s="285">
        <v>36828</v>
      </c>
      <c r="AR10" s="286">
        <v>-28.2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9382</v>
      </c>
      <c r="AP13" s="284">
        <v>2997</v>
      </c>
      <c r="AQ13" s="285">
        <v>11862</v>
      </c>
      <c r="AR13" s="286">
        <v>-74.7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33373</v>
      </c>
      <c r="AP14" s="284">
        <v>10662</v>
      </c>
      <c r="AQ14" s="285">
        <v>4647</v>
      </c>
      <c r="AR14" s="286">
        <v>129.4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-76508</v>
      </c>
      <c r="AP15" s="284">
        <v>-24443</v>
      </c>
      <c r="AQ15" s="285">
        <v>-13358</v>
      </c>
      <c r="AR15" s="286">
        <v>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797210</v>
      </c>
      <c r="AP16" s="284">
        <v>254700</v>
      </c>
      <c r="AQ16" s="285">
        <v>286004</v>
      </c>
      <c r="AR16" s="286">
        <v>-10.9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25.88</v>
      </c>
      <c r="AP21" s="298">
        <v>24.25</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98.9</v>
      </c>
      <c r="AP22" s="303">
        <v>95.4</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247081</v>
      </c>
      <c r="AP32" s="312">
        <v>78940</v>
      </c>
      <c r="AQ32" s="313">
        <v>167387</v>
      </c>
      <c r="AR32" s="314">
        <v>-52.8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80293</v>
      </c>
      <c r="AP35" s="312">
        <v>25653</v>
      </c>
      <c r="AQ35" s="313">
        <v>34589</v>
      </c>
      <c r="AR35" s="314">
        <v>-25.8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8344</v>
      </c>
      <c r="AP36" s="312">
        <v>2666</v>
      </c>
      <c r="AQ36" s="313">
        <v>2508</v>
      </c>
      <c r="AR36" s="314">
        <v>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-356</v>
      </c>
      <c r="AP39" s="312">
        <v>-114</v>
      </c>
      <c r="AQ39" s="313">
        <v>-7489</v>
      </c>
      <c r="AR39" s="314">
        <v>-98.5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-266811</v>
      </c>
      <c r="AP40" s="312">
        <v>-85243</v>
      </c>
      <c r="AQ40" s="313">
        <v>-138932</v>
      </c>
      <c r="AR40" s="314">
        <v>-38.6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68551</v>
      </c>
      <c r="AP41" s="312">
        <v>21901</v>
      </c>
      <c r="AQ41" s="313">
        <v>59636</v>
      </c>
      <c r="AR41" s="314">
        <v>-63.3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285853</v>
      </c>
      <c r="AN51" s="334">
        <v>82355</v>
      </c>
      <c r="AO51" s="335">
        <v>-23.5</v>
      </c>
      <c r="AP51" s="336">
        <v>268375</v>
      </c>
      <c r="AQ51" s="337">
        <v>-1.2</v>
      </c>
      <c r="AR51" s="338">
        <v>-22.3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182946</v>
      </c>
      <c r="AN52" s="342">
        <v>52707</v>
      </c>
      <c r="AO52" s="343">
        <v>-44.1</v>
      </c>
      <c r="AP52" s="344">
        <v>119602</v>
      </c>
      <c r="AQ52" s="345">
        <v>1.5</v>
      </c>
      <c r="AR52" s="346">
        <v>-45.6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440066</v>
      </c>
      <c r="AN53" s="334">
        <v>130274</v>
      </c>
      <c r="AO53" s="335">
        <v>58.2</v>
      </c>
      <c r="AP53" s="336">
        <v>301035</v>
      </c>
      <c r="AQ53" s="337">
        <v>12.2</v>
      </c>
      <c r="AR53" s="338">
        <v>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308799</v>
      </c>
      <c r="AN54" s="342">
        <v>91415</v>
      </c>
      <c r="AO54" s="343">
        <v>73.400000000000006</v>
      </c>
      <c r="AP54" s="344">
        <v>154376</v>
      </c>
      <c r="AQ54" s="345">
        <v>29.1</v>
      </c>
      <c r="AR54" s="346">
        <v>44.3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760676</v>
      </c>
      <c r="AN55" s="334">
        <v>230020</v>
      </c>
      <c r="AO55" s="335">
        <v>76.599999999999994</v>
      </c>
      <c r="AP55" s="336">
        <v>277467</v>
      </c>
      <c r="AQ55" s="337">
        <v>-7.8</v>
      </c>
      <c r="AR55" s="338">
        <v>84.4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217074</v>
      </c>
      <c r="AN56" s="342">
        <v>65641</v>
      </c>
      <c r="AO56" s="343">
        <v>-28.2</v>
      </c>
      <c r="AP56" s="344">
        <v>128378</v>
      </c>
      <c r="AQ56" s="345">
        <v>-16.8</v>
      </c>
      <c r="AR56" s="346">
        <v>-11.4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319837</v>
      </c>
      <c r="AN57" s="334">
        <v>99082</v>
      </c>
      <c r="AO57" s="335">
        <v>-56.9</v>
      </c>
      <c r="AP57" s="336">
        <v>282256</v>
      </c>
      <c r="AQ57" s="337">
        <v>1.7</v>
      </c>
      <c r="AR57" s="338">
        <v>-58.6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103916</v>
      </c>
      <c r="AN58" s="342">
        <v>32192</v>
      </c>
      <c r="AO58" s="343">
        <v>-51</v>
      </c>
      <c r="AP58" s="344">
        <v>145453</v>
      </c>
      <c r="AQ58" s="345">
        <v>13.3</v>
      </c>
      <c r="AR58" s="346">
        <v>-64.3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759008</v>
      </c>
      <c r="AN59" s="334">
        <v>242495</v>
      </c>
      <c r="AO59" s="335">
        <v>144.69999999999999</v>
      </c>
      <c r="AP59" s="336">
        <v>295341</v>
      </c>
      <c r="AQ59" s="337">
        <v>4.5999999999999996</v>
      </c>
      <c r="AR59" s="338">
        <v>140.1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129881</v>
      </c>
      <c r="AN60" s="342">
        <v>41496</v>
      </c>
      <c r="AO60" s="343">
        <v>28.9</v>
      </c>
      <c r="AP60" s="344">
        <v>137402</v>
      </c>
      <c r="AQ60" s="345">
        <v>-5.5</v>
      </c>
      <c r="AR60" s="346">
        <v>34.4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513088</v>
      </c>
      <c r="AN61" s="349">
        <v>156845</v>
      </c>
      <c r="AO61" s="350">
        <v>39.799999999999997</v>
      </c>
      <c r="AP61" s="351">
        <v>284895</v>
      </c>
      <c r="AQ61" s="352">
        <v>1.9</v>
      </c>
      <c r="AR61" s="338">
        <v>37.9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188523</v>
      </c>
      <c r="AN62" s="342">
        <v>56690</v>
      </c>
      <c r="AO62" s="343">
        <v>-4.2</v>
      </c>
      <c r="AP62" s="344">
        <v>137042</v>
      </c>
      <c r="AQ62" s="345">
        <v>4.3</v>
      </c>
      <c r="AR62" s="346">
        <v>-8.5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n4nONyIcaK5wSdLCoW1OMhEg7jdF3eCwPoijBEnjvG5DSCJwMFlwuSvtCGGBgHUezXZqDAemXBlf+Hpy2u4Iw==" saltValue="J4UOc0Bee1MjzC7O2F0O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Jn/BflE2VbV4Al6ZjoyATWtCqrLxzXCtT34oal7W/Dwbox7xrvwQWYo5wsQryrXat0+KsA3lTYQ2DmmyZDCNuw==" saltValue="sK257J7thZ9E29vXxkmv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GDRgg/Czdrtgh7PzJ2iwCuBxBr1xVPiwySt7LTTvJAeYuh5Z7W7UAK0U44jk1cekkEAhDviSyPBbpMqMmMj6Jw==" saltValue="mOjLEfyGlcppNgZNWCSb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56.21</v>
      </c>
      <c r="G47" s="12">
        <v>58.86</v>
      </c>
      <c r="H47" s="12">
        <v>64.06</v>
      </c>
      <c r="I47" s="12">
        <v>74.819999999999993</v>
      </c>
      <c r="J47" s="13">
        <v>87.89</v>
      </c>
    </row>
    <row r="48" spans="2:10" ht="57.75" customHeight="1" x14ac:dyDescent="0.15">
      <c r="B48" s="14"/>
      <c r="C48" s="1141" t="s">
        <v>4</v>
      </c>
      <c r="D48" s="1141"/>
      <c r="E48" s="1142"/>
      <c r="F48" s="15">
        <v>9.18</v>
      </c>
      <c r="G48" s="16">
        <v>11.49</v>
      </c>
      <c r="H48" s="16">
        <v>8.2899999999999991</v>
      </c>
      <c r="I48" s="16">
        <v>12.39</v>
      </c>
      <c r="J48" s="17">
        <v>7.89</v>
      </c>
    </row>
    <row r="49" spans="2:10" ht="57.75" customHeight="1" thickBot="1" x14ac:dyDescent="0.2">
      <c r="B49" s="18"/>
      <c r="C49" s="1143" t="s">
        <v>5</v>
      </c>
      <c r="D49" s="1143"/>
      <c r="E49" s="1144"/>
      <c r="F49" s="19">
        <v>5.52</v>
      </c>
      <c r="G49" s="20">
        <v>5.2</v>
      </c>
      <c r="H49" s="20">
        <v>4.12</v>
      </c>
      <c r="I49" s="20">
        <v>8.49</v>
      </c>
      <c r="J49" s="21">
        <v>2.08</v>
      </c>
    </row>
    <row r="50" spans="2:10" x14ac:dyDescent="0.15"/>
  </sheetData>
  <sheetProtection algorithmName="SHA-512" hashValue="r3U4NH5oKbt6lKakoPkXb7Xawf4i193HEL4n5LTt8ncwxim4xatvbHanDkcAMzKGCtzDr9Jdoy7MuluZhuNfTw==" saltValue="ecx9Q7Zsm8BCSKQO+zZy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2025-03-26T00:47:46Z</cp:lastPrinted>
  <dcterms:created xsi:type="dcterms:W3CDTF">2025-02-19T03:46:03Z</dcterms:created>
  <dcterms:modified xsi:type="dcterms:W3CDTF">2025-09-02T07:38:01Z</dcterms:modified>
  <cp:category/>
</cp:coreProperties>
</file>