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970" yWindow="138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 sheetId="22" r:id="rId15"/>
    <sheet name="データシート" sheetId="8" state="hidden" r:id="rId16"/>
  </sheets>
  <calcPr calcId="162913"/>
</workbook>
</file>

<file path=xl/calcChain.xml><?xml version="1.0" encoding="utf-8"?>
<calcChain xmlns="http://schemas.openxmlformats.org/spreadsheetml/2006/main">
  <c r="BG34" i="9" l="1"/>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CO34" i="9"/>
  <c r="AM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U37" i="9" s="1"/>
  <c r="BE34" i="9" l="1"/>
  <c r="BW34" i="9" s="1"/>
  <c r="BW35" i="9" s="1"/>
  <c r="BW36" i="9" s="1"/>
  <c r="BW37" i="9" s="1"/>
  <c r="BW38" i="9" s="1"/>
  <c r="BW39" i="9" s="1"/>
</calcChain>
</file>

<file path=xl/sharedStrings.xml><?xml version="1.0" encoding="utf-8"?>
<sst xmlns="http://schemas.openxmlformats.org/spreadsheetml/2006/main" count="1095" uniqueCount="550">
  <si>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</si>
  <si>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</si>
  <si>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</si>
  <si>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</si>
  <si>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</si>
  <si>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</si>
  <si>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</si>
  <si>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</si>
  <si>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</si>
  <si>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</si>
  <si>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</si>
  <si>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</si>
  <si>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</si>
  <si>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</si>
  <si>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</si>
  <si>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</si>
  <si>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</si>
  <si>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</si>
  <si>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</si>
  <si>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</si>
  <si>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</si>
  <si>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</si>
  <si>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</si>
  <si>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</si>
  <si>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</si>
  <si>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</si>
  <si>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</si>
  <si>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</si>
  <si>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</si>
  <si>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</si>
  <si>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</si>
  <si>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</si>
  <si>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</si>
  <si>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</si>
  <si>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</si>
  <si>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</si>
  <si>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</si>
  <si>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</si>
  <si>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</si>
  <si>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</si>
  <si>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</si>
  <si>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</si>
  <si>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</si>
  <si>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</si>
  <si>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</si>
  <si>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</si>
  <si>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</si>
  <si>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</si>
  <si>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</si>
  <si>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</si>
  <si>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</si>
  <si>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</si>
  <si>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</si>
  <si>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</si>
  <si>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</si>
  <si>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</si>
  <si>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</si>
  <si>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</si>
  <si>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</si>
  <si>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</si>
  <si>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</si>
  <si>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</si>
  <si>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</si>
  <si>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</si>
  <si>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</si>
  <si>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</si>
  <si>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</si>
  <si>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</si>
  <si>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</si>
  <si>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</si>
  <si>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</si>
  <si>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</si>
  <si>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</si>
  <si>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</si>
  <si>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</si>
  <si>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</si>
  <si>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</si>
  <si>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</si>
  <si>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</si>
  <si>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</si>
  <si>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</si>
  <si>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</si>
  <si>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上北山村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</si>
  <si>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</si>
  <si>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</si>
  <si>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</si>
  <si>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</si>
  <si>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</si>
  <si>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</si>
  <si>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</si>
  <si>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</si>
  <si>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</si>
  <si>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</si>
  <si>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</si>
  <si>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</si>
  <si>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</si>
  <si>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</si>
  <si>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</si>
  <si>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</si>
  <si>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</si>
  <si>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</si>
  <si>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</si>
  <si>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</si>
  <si>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</si>
  <si>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</si>
  <si>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</si>
  <si>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</si>
  <si>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</si>
  <si>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</si>
  <si>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</si>
  <si>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</si>
  <si>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</si>
  <si>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</si>
  <si>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</si>
  <si>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</si>
  <si>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</si>
  <si>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</si>
  <si>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</si>
  <si>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</si>
  <si>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</si>
  <si>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</si>
  <si>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</si>
  <si>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</si>
  <si>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</si>
  <si>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</si>
  <si>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</si>
  <si>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</si>
  <si>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</si>
  <si>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</si>
  <si>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</si>
  <si>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</si>
  <si>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</si>
  <si>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</si>
  <si>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</si>
  <si>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</si>
  <si>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</si>
  <si>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</si>
  <si>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</si>
  <si>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</si>
  <si>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</si>
  <si>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</si>
  <si>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</si>
  <si>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</si>
  <si>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</si>
  <si>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</si>
  <si>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</si>
  <si>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</si>
  <si>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</si>
  <si>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</si>
  <si>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</si>
  <si>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</si>
  <si>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</si>
  <si>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</si>
  <si>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</si>
  <si>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</si>
  <si>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</si>
  <si>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</si>
  <si>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</si>
  <si>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</si>
  <si>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</si>
  <si>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</si>
  <si>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</si>
  <si>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</si>
  <si>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</si>
  <si>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</si>
  <si>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</si>
  <si>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</si>
  <si>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</si>
  <si>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</si>
  <si>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</si>
  <si>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</si>
  <si>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</si>
  <si>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</si>
  <si>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</si>
  <si>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</si>
  <si>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</si>
  <si>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</si>
  <si>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</si>
  <si>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</si>
  <si>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</si>
  <si>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</si>
  <si>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</si>
  <si>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</si>
  <si>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</si>
  <si>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</si>
  <si>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</si>
  <si>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</si>
  <si>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</si>
  <si>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</si>
  <si>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</si>
  <si>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</si>
  <si>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</si>
  <si>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</si>
  <si>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</si>
  <si>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</si>
  <si>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</si>
  <si>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奈良県上北山村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</si>
  <si>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</si>
  <si>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</si>
  <si>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</si>
  <si>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</si>
  <si>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</si>
  <si>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</si>
  <si>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</si>
  <si>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</si>
  <si>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</si>
  <si>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</si>
  <si>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</si>
  <si>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</si>
  <si>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</si>
  <si>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</si>
  <si>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</si>
  <si>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</si>
  <si>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</si>
  <si>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</si>
  <si>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</si>
  <si>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</si>
  <si>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</si>
  <si>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</si>
  <si>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</si>
  <si>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</si>
  <si>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</si>
  <si>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</si>
  <si>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</si>
  <si>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</si>
  <si>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</si>
  <si>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</si>
  <si>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</si>
  <si>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</si>
  <si>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</si>
  <si>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</si>
  <si>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</si>
  <si>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</si>
  <si>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</si>
  <si>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</si>
  <si>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</si>
  <si>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</si>
  <si>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</si>
  <si>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</si>
  <si>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</si>
  <si>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</si>
  <si>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</si>
  <si>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</si>
  <si>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</si>
  <si>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</si>
  <si>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</si>
  <si>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</si>
  <si>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</si>
  <si>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</si>
  <si>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</si>
  <si>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</si>
  <si>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</si>
  <si>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</si>
  <si>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</si>
  <si>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</si>
  <si>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</si>
  <si>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</si>
  <si>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</si>
  <si>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</si>
  <si>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</si>
  <si>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</si>
  <si>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</si>
  <si>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</si>
  <si>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</si>
  <si>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</si>
  <si>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</si>
  <si>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</si>
  <si>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</si>
  <si>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</si>
  <si>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</si>
  <si>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</si>
  <si>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</si>
  <si>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</si>
  <si>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</si>
  <si>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</si>
  <si>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</si>
  <si>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</si>
  <si>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</si>
  <si>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</si>
  <si>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</si>
  <si>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</si>
  <si>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</si>
  <si>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</si>
  <si>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</si>
  <si>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</si>
  <si>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</si>
  <si>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</si>
  <si>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</si>
  <si>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</si>
  <si>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</si>
  <si>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</si>
  <si>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</si>
  <si>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</si>
  <si>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</si>
  <si>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</si>
  <si>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</si>
  <si>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</si>
  <si>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</si>
  <si>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</si>
  <si>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</si>
  <si>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</si>
  <si>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</si>
  <si>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</si>
  <si>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</si>
  <si>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</si>
  <si>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</si>
  <si>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</si>
  <si>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</si>
  <si>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</si>
  <si>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</si>
  <si>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</si>
  <si>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</si>
  <si>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</si>
  <si>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</si>
  <si>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</si>
  <si>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</si>
  <si>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</si>
  <si>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</si>
  <si>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</si>
  <si>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</si>
  <si>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</si>
  <si>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</si>
  <si>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</si>
  <si>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</si>
  <si>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</si>
  <si>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</si>
  <si>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</si>
  <si>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</si>
  <si>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</si>
  <si>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</si>
  <si>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</si>
  <si>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</si>
  <si>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</si>
  <si>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</si>
  <si>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</si>
  <si>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</si>
  <si>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</si>
  <si>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</si>
  <si>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</si>
  <si>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</si>
  <si>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</si>
  <si>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</si>
  <si>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</si>
  <si>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</si>
  <si>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</si>
  <si>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奈良県上北山村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</si>
  <si>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</si>
  <si>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</si>
  <si>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</si>
  <si>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</si>
  <si>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</si>
  <si>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</si>
  <si>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</si>
  <si>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</si>
  <si>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</si>
  <si>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</si>
  <si>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</si>
  <si>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</si>
  <si>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</si>
  <si>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</si>
  <si>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</si>
  <si>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</si>
  <si>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</si>
  <si>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</si>
  <si>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</si>
  <si>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</si>
  <si>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</si>
  <si>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</si>
  <si>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</si>
  <si>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</si>
  <si>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</si>
  <si>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</si>
  <si>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</si>
  <si>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</si>
  <si>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</si>
  <si>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</si>
  <si>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</si>
  <si>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</si>
  <si>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</si>
  <si>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国民健康保険事業（直営診療所）</t>
    <phoneticPr fontId="5"/>
  </si>
  <si>
    <t>国民健康保険事業</t>
    <phoneticPr fontId="5"/>
  </si>
  <si>
    <t>介護保険事業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</si>
  <si>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</si>
  <si>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</si>
  <si>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</si>
  <si>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</si>
  <si>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</si>
  <si>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</si>
  <si>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</si>
  <si>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</si>
  <si>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</si>
  <si>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</si>
  <si>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</si>
  <si>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</si>
  <si>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</si>
  <si>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</si>
  <si>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</si>
  <si>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</si>
  <si>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</si>
  <si>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</si>
  <si>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</si>
  <si>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</si>
  <si>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</si>
  <si>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</si>
  <si>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</si>
  <si>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</si>
  <si>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</si>
  <si>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</si>
  <si>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</si>
  <si>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</si>
  <si>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</si>
  <si>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</si>
  <si>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</si>
  <si>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</si>
  <si>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</si>
  <si>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</si>
  <si>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</si>
  <si>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</si>
  <si>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</si>
  <si>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</si>
  <si>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</si>
  <si>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</si>
  <si>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</si>
  <si>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</si>
  <si>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</si>
  <si>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</si>
  <si>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</si>
  <si>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</si>
  <si>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</si>
  <si>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</si>
  <si>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</si>
  <si>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</si>
  <si>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</si>
  <si>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</si>
  <si>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</si>
  <si>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</si>
  <si>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</si>
  <si>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</si>
  <si>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</si>
  <si>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</si>
  <si>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</si>
  <si>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</si>
  <si>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</si>
  <si>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</si>
  <si>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</si>
  <si>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</si>
  <si>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</si>
  <si>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</si>
  <si>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</si>
  <si>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</si>
  <si>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</si>
  <si>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</si>
  <si>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</si>
  <si>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</si>
  <si>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</si>
  <si>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</si>
  <si>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</si>
  <si>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</si>
  <si>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</si>
  <si>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</si>
  <si>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</si>
  <si>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</si>
  <si>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</si>
  <si>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</si>
  <si>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</si>
  <si>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</si>
  <si>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</si>
  <si>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</si>
  <si>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</si>
  <si>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</si>
  <si>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</si>
  <si>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</si>
  <si>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</si>
  <si>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</si>
  <si>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</si>
  <si>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</si>
  <si>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</si>
  <si>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</si>
  <si>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</si>
  <si>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</si>
  <si>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</si>
  <si>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</si>
  <si>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</si>
  <si>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</si>
  <si>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</si>
  <si>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</si>
  <si>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</si>
  <si>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</si>
  <si>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</si>
  <si>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</si>
  <si>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</si>
  <si>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</si>
  <si>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</si>
  <si>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</si>
  <si>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</si>
  <si>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</si>
  <si>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</si>
  <si>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</si>
  <si>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</si>
  <si>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</si>
  <si>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</si>
  <si>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</si>
  <si>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</si>
  <si>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</si>
  <si>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</si>
  <si>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</si>
  <si>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</si>
  <si>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</si>
  <si>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</si>
  <si>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</si>
  <si>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</si>
  <si>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</si>
  <si>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</si>
  <si>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</si>
  <si>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</si>
  <si>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</si>
  <si>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</si>
  <si>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</si>
  <si>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</si>
  <si>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</si>
  <si>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</si>
  <si>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</si>
  <si>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国民健康保険事業（直営診療所）</t>
  </si>
  <si>
    <t>国民健康保険事業</t>
  </si>
  <si>
    <t>介護保険事業</t>
  </si>
  <si>
    <t>簡易水道事業</t>
  </si>
  <si>
    <t>後期高齢者医療事業</t>
  </si>
  <si>
    <t>その他会計（赤字）</t>
  </si>
  <si>
    <t>その他会計（黒字）</t>
  </si>
  <si>
    <t>－</t>
    <phoneticPr fontId="2"/>
  </si>
  <si>
    <t>－</t>
    <phoneticPr fontId="2"/>
  </si>
  <si>
    <t>奈良県市町村総合事務組合</t>
    <phoneticPr fontId="30"/>
  </si>
  <si>
    <t>上・下北山衛生一部事務組合</t>
    <phoneticPr fontId="30"/>
  </si>
  <si>
    <t>奈良広域水質検査センター組合</t>
    <phoneticPr fontId="30"/>
  </si>
  <si>
    <t>奈良県後期高齢者医療広域連合</t>
    <phoneticPr fontId="30"/>
  </si>
  <si>
    <t>奈良県広域消防組合</t>
    <phoneticPr fontId="30"/>
  </si>
  <si>
    <t>南和広域医療企業団</t>
    <rPh sb="6" eb="8">
      <t>キギョウ</t>
    </rPh>
    <rPh sb="8" eb="9">
      <t>ダン</t>
    </rPh>
    <phoneticPr fontId="30"/>
  </si>
  <si>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</si>
  <si>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</si>
  <si>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</si>
  <si>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</si>
  <si>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</si>
  <si>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</si>
  <si>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</si>
  <si>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</si>
  <si>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</si>
  <si>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</si>
  <si>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地方債残高の減少と基金等の充当可能財源の増加により、数値はマイナスとなっている。しかしながら、今後、道の駅周辺のリニューアル事業等、大型事業も控えていることから、起債の発行にも留意し、現状を維持できるよう努める。また、、有形固定資産減価償却率についても、類似団体よりも高い数値であるので、公共施設等総合管理計画と策定予定の個別施設計画に基づき、適正な管理を推進していく。</t>
    <rPh sb="0" eb="2">
      <t>ショウライ</t>
    </rPh>
    <rPh sb="2" eb="4">
      <t>フタン</t>
    </rPh>
    <rPh sb="4" eb="6">
      <t>ヒリツ</t>
    </rPh>
    <rPh sb="12" eb="15">
      <t>チホウサイ</t>
    </rPh>
    <rPh sb="15" eb="17">
      <t>ザンダカ</t>
    </rPh>
    <rPh sb="18" eb="20">
      <t>ゲンショウ</t>
    </rPh>
    <rPh sb="21" eb="23">
      <t>キキン</t>
    </rPh>
    <rPh sb="23" eb="24">
      <t>トウ</t>
    </rPh>
    <rPh sb="25" eb="27">
      <t>ジュウトウ</t>
    </rPh>
    <rPh sb="27" eb="29">
      <t>カノウ</t>
    </rPh>
    <rPh sb="29" eb="31">
      <t>ザイゲン</t>
    </rPh>
    <rPh sb="32" eb="34">
      <t>ゾウカ</t>
    </rPh>
    <rPh sb="38" eb="40">
      <t>スウチ</t>
    </rPh>
    <rPh sb="59" eb="61">
      <t>コンゴ</t>
    </rPh>
    <rPh sb="62" eb="63">
      <t>ミチ</t>
    </rPh>
    <rPh sb="64" eb="65">
      <t>エキ</t>
    </rPh>
    <rPh sb="65" eb="67">
      <t>シュウヘン</t>
    </rPh>
    <rPh sb="74" eb="76">
      <t>ジギョウ</t>
    </rPh>
    <rPh sb="76" eb="77">
      <t>トウ</t>
    </rPh>
    <rPh sb="78" eb="80">
      <t>オオガタ</t>
    </rPh>
    <rPh sb="80" eb="82">
      <t>ジギョウ</t>
    </rPh>
    <rPh sb="83" eb="84">
      <t>ヒカ</t>
    </rPh>
    <rPh sb="93" eb="95">
      <t>キサイ</t>
    </rPh>
    <rPh sb="96" eb="98">
      <t>ハッコウ</t>
    </rPh>
    <rPh sb="100" eb="102">
      <t>リュウイ</t>
    </rPh>
    <rPh sb="104" eb="106">
      <t>ゲンジョウ</t>
    </rPh>
    <rPh sb="107" eb="109">
      <t>イジ</t>
    </rPh>
    <rPh sb="114" eb="115">
      <t>ツト</t>
    </rPh>
    <rPh sb="122" eb="124">
      <t>ユウケイ</t>
    </rPh>
    <rPh sb="124" eb="126">
      <t>コテイ</t>
    </rPh>
    <rPh sb="126" eb="128">
      <t>シサン</t>
    </rPh>
    <rPh sb="128" eb="130">
      <t>ゲンカ</t>
    </rPh>
    <rPh sb="130" eb="132">
      <t>ショウキャク</t>
    </rPh>
    <rPh sb="132" eb="133">
      <t>リツ</t>
    </rPh>
    <rPh sb="139" eb="141">
      <t>ルイジ</t>
    </rPh>
    <rPh sb="141" eb="143">
      <t>ダンタイ</t>
    </rPh>
    <rPh sb="146" eb="147">
      <t>タカ</t>
    </rPh>
    <rPh sb="148" eb="150">
      <t>スウチ</t>
    </rPh>
    <rPh sb="156" eb="158">
      <t>コウキョウ</t>
    </rPh>
    <rPh sb="158" eb="160">
      <t>シセツ</t>
    </rPh>
    <rPh sb="160" eb="161">
      <t>トウ</t>
    </rPh>
    <rPh sb="161" eb="163">
      <t>ソウゴウ</t>
    </rPh>
    <rPh sb="163" eb="165">
      <t>カンリ</t>
    </rPh>
    <rPh sb="165" eb="167">
      <t>ケイカク</t>
    </rPh>
    <rPh sb="168" eb="170">
      <t>サクテイ</t>
    </rPh>
    <rPh sb="170" eb="172">
      <t>ヨテイ</t>
    </rPh>
    <rPh sb="173" eb="175">
      <t>コベツ</t>
    </rPh>
    <rPh sb="175" eb="177">
      <t>シセツ</t>
    </rPh>
    <rPh sb="177" eb="179">
      <t>ケイカク</t>
    </rPh>
    <rPh sb="180" eb="181">
      <t>モト</t>
    </rPh>
    <rPh sb="184" eb="186">
      <t>テキセイ</t>
    </rPh>
    <rPh sb="187" eb="189">
      <t>カンリ</t>
    </rPh>
    <rPh sb="190" eb="192">
      <t>スイシン</t>
    </rPh>
    <phoneticPr fontId="5"/>
  </si>
  <si>
    <t>有形固定資産減価償却率</t>
    <phoneticPr fontId="5"/>
  </si>
  <si>
    <t>実質公債費比率については、元利償還額の減少により、数値は低くなっている。将来負担比率についても、マイナスの値となっており、健全な状態ではあるが、老朽化による施設等の大規模な改修等に伴う起債の予定もあることから、数値には留意する必要がある。今後は事業の見直しや効率化により起債に大きく頼ることのない財政運営に努める。</t>
    <rPh sb="0" eb="2">
      <t>ジッシツ</t>
    </rPh>
    <rPh sb="2" eb="5">
      <t>コウサイヒ</t>
    </rPh>
    <rPh sb="5" eb="7">
      <t>ヒリツ</t>
    </rPh>
    <rPh sb="13" eb="15">
      <t>ガンリ</t>
    </rPh>
    <rPh sb="15" eb="17">
      <t>ショウカン</t>
    </rPh>
    <rPh sb="17" eb="18">
      <t>ガク</t>
    </rPh>
    <rPh sb="19" eb="21">
      <t>ゲンショウ</t>
    </rPh>
    <rPh sb="25" eb="27">
      <t>スウチ</t>
    </rPh>
    <rPh sb="28" eb="29">
      <t>ヒク</t>
    </rPh>
    <rPh sb="36" eb="38">
      <t>ショウライ</t>
    </rPh>
    <rPh sb="38" eb="40">
      <t>フタン</t>
    </rPh>
    <rPh sb="40" eb="42">
      <t>ヒリツ</t>
    </rPh>
    <rPh sb="53" eb="54">
      <t>アタイ</t>
    </rPh>
    <rPh sb="61" eb="63">
      <t>ケンゼン</t>
    </rPh>
    <rPh sb="64" eb="66">
      <t>ジョウタイ</t>
    </rPh>
    <rPh sb="72" eb="75">
      <t>ロウキュウカ</t>
    </rPh>
    <rPh sb="78" eb="80">
      <t>シセツ</t>
    </rPh>
    <rPh sb="80" eb="81">
      <t>トウ</t>
    </rPh>
    <rPh sb="82" eb="85">
      <t>ダイキボ</t>
    </rPh>
    <rPh sb="86" eb="88">
      <t>カイシュウ</t>
    </rPh>
    <rPh sb="88" eb="89">
      <t>トウ</t>
    </rPh>
    <rPh sb="90" eb="91">
      <t>トモナ</t>
    </rPh>
    <rPh sb="92" eb="94">
      <t>キサイ</t>
    </rPh>
    <rPh sb="95" eb="97">
      <t>ヨテイ</t>
    </rPh>
    <rPh sb="105" eb="107">
      <t>スウチ</t>
    </rPh>
    <rPh sb="109" eb="111">
      <t>リュウイ</t>
    </rPh>
    <rPh sb="113" eb="115">
      <t>ヒツヨウ</t>
    </rPh>
    <rPh sb="119" eb="121">
      <t>コンゴ</t>
    </rPh>
    <rPh sb="122" eb="124">
      <t>ジギョウ</t>
    </rPh>
    <rPh sb="125" eb="127">
      <t>ミナオ</t>
    </rPh>
    <rPh sb="129" eb="132">
      <t>コウリツカ</t>
    </rPh>
    <rPh sb="135" eb="137">
      <t>キサイ</t>
    </rPh>
    <rPh sb="138" eb="139">
      <t>オオ</t>
    </rPh>
    <rPh sb="141" eb="142">
      <t>タヨ</t>
    </rPh>
    <rPh sb="148" eb="150">
      <t>ザイセイ</t>
    </rPh>
    <rPh sb="150" eb="152">
      <t>ウンエイ</t>
    </rPh>
    <rPh sb="153" eb="15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</si>
</sst>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7"/>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extLst xmlns:c16r2="http://schemas.microsoft.com/office/drawing/2015/06/chart">
            <c:ext xmlns:c16="http://schemas.microsoft.com/office/drawing/2014/chart" uri="{C3380CC4-5D6E-409C-BE32-E72D297353CC}">
              <c16:uniqueId val="{00000000-01E4-4A31-91E5-583C397085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421229</c:v>
                </c:pt>
                <c:pt idx="1">
                  <c:v>498937</c:v>
                </c:pt>
                <c:pt idx="2">
                  <c:v>535576</c:v>
                </c:pt>
                <c:pt idx="3">
                  <c:v>389259</c:v>
                </c:pt>
                <c:pt idx="4">
                  <c:v>522433</c:v>
                </c:pt>
              </c:numCache>
            </c:numRef>
          </c:val>
          <c:smooth val="0"/>
          <c:extLst xmlns:c16r2="http://schemas.microsoft.com/office/drawing/2015/06/chart">
            <c:ext xmlns:c16="http://schemas.microsoft.com/office/drawing/2014/chart" uri="{C3380CC4-5D6E-409C-BE32-E72D297353CC}">
              <c16:uniqueId val="{00000001-01E4-4A31-91E5-583C39708550}"/>
            </c:ext>
          </c:extLst>
        </c:ser>
        <c:dLbls>
          <c:showLegendKey val="0"/>
          <c:showVal val="0"/>
          <c:showCatName val="0"/>
          <c:showSerName val="0"/>
          <c:showPercent val="0"/>
          <c:showBubbleSize val="0"/>
        </c:dLbls>
        <c:marker val="1"/>
        <c:smooth val="0"/>
        <c:axId val="96756096"/>
        <c:axId val="96758016"/>
      </c:lineChart>
      <c:catAx>
        <c:axId val="96756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758016"/>
        <c:crosses val="autoZero"/>
        <c:auto val="1"/>
        <c:lblAlgn val="ctr"/>
        <c:lblOffset val="100"/>
        <c:tickLblSkip val="1"/>
        <c:tickMarkSkip val="1"/>
        <c:noMultiLvlLbl val="0"/>
      </c:catAx>
      <c:valAx>
        <c:axId val="96758016"/>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27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756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1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17.79</c:v>
                </c:pt>
                <c:pt idx="1">
                  <c:v>18.329999999999998</c:v>
                </c:pt>
                <c:pt idx="2">
                  <c:v>23.41</c:v>
                </c:pt>
                <c:pt idx="3">
                  <c:v>18.7</c:v>
                </c:pt>
                <c:pt idx="4">
                  <c:v>20.27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64.13</c:v>
                </c:pt>
                <c:pt idx="1">
                  <c:v>92.3</c:v>
                </c:pt>
                <c:pt idx="2">
                  <c:v>124.98</c:v>
                </c:pt>
                <c:pt idx="3">
                  <c:v>139.93</c:v>
                </c:pt>
                <c:pt idx="4">
                  <c:v>169.82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44518144"/>
        <c:axId val="1445203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28.12</c:v>
                </c:pt>
                <c:pt idx="1">
                  <c:v>24.06</c:v>
                </c:pt>
                <c:pt idx="2">
                  <c:v>16.16</c:v>
                </c:pt>
                <c:pt idx="3">
                  <c:v>19.649999999999999</c:v>
                </c:pt>
                <c:pt idx="4">
                  <c:v>14.77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44518144"/>
        <c:axId val="144520320"/>
      </c:lineChart>
      <c:catAx>
        <c:axId val="144518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4520320"/>
        <c:crosses val="autoZero"/>
        <c:auto val="1"/>
        <c:lblAlgn val="ctr"/>
        <c:lblOffset val="100"/>
        <c:tickLblSkip val="1"/>
        <c:tickMarkSkip val="1"/>
        <c:noMultiLvlLbl val="0"/>
      </c:catAx>
      <c:valAx>
        <c:axId val="14452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518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0.06</c:v>
                </c:pt>
                <c:pt idx="2">
                  <c:v>#N/A</c:v>
                </c:pt>
                <c:pt idx="3">
                  <c:v>0.02</c:v>
                </c:pt>
                <c:pt idx="4">
                  <c:v>#N/A</c:v>
                </c:pt>
                <c:pt idx="5">
                  <c:v>0.04</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0.27</c:v>
                </c:pt>
                <c:pt idx="2">
                  <c:v>#N/A</c:v>
                </c:pt>
                <c:pt idx="3">
                  <c:v>0.33</c:v>
                </c:pt>
                <c:pt idx="4">
                  <c:v>#N/A</c:v>
                </c:pt>
                <c:pt idx="5">
                  <c:v>0.24</c:v>
                </c:pt>
                <c:pt idx="6">
                  <c:v>#N/A</c:v>
                </c:pt>
                <c:pt idx="7">
                  <c:v>0.19</c:v>
                </c:pt>
                <c:pt idx="8">
                  <c:v>#N/A</c:v>
                </c:pt>
                <c:pt idx="9">
                  <c:v>0.42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0.24</c:v>
                </c:pt>
                <c:pt idx="2">
                  <c:v>#N/A</c:v>
                </c:pt>
                <c:pt idx="3">
                  <c:v>0.2</c:v>
                </c:pt>
                <c:pt idx="4">
                  <c:v>#N/A</c:v>
                </c:pt>
                <c:pt idx="5">
                  <c:v>0.39</c:v>
                </c:pt>
                <c:pt idx="6">
                  <c:v>#N/A</c:v>
                </c:pt>
                <c:pt idx="7">
                  <c:v>0.56000000000000005</c:v>
                </c:pt>
                <c:pt idx="8">
                  <c:v>#N/A</c:v>
                </c:pt>
                <c:pt idx="9">
                  <c:v>0.48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0.36</c:v>
                </c:pt>
                <c:pt idx="2">
                  <c:v>#N/A</c:v>
                </c:pt>
                <c:pt idx="3">
                  <c:v>1.55</c:v>
                </c:pt>
                <c:pt idx="4">
                  <c:v>#N/A</c:v>
                </c:pt>
                <c:pt idx="5">
                  <c:v>2.5299999999999998</c:v>
                </c:pt>
                <c:pt idx="6">
                  <c:v>#N/A</c:v>
                </c:pt>
                <c:pt idx="7">
                  <c:v>1.46</c:v>
                </c:pt>
                <c:pt idx="8">
                  <c:v>#N/A</c:v>
                </c:pt>
                <c:pt idx="9">
                  <c:v>1.1100000000000001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国民健康保険事業（直営診療所）</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0.82</c:v>
                </c:pt>
                <c:pt idx="2">
                  <c:v>#N/A</c:v>
                </c:pt>
                <c:pt idx="3">
                  <c:v>0.74</c:v>
                </c:pt>
                <c:pt idx="4">
                  <c:v>#N/A</c:v>
                </c:pt>
                <c:pt idx="5">
                  <c:v>1.56</c:v>
                </c:pt>
                <c:pt idx="6">
                  <c:v>#N/A</c:v>
                </c:pt>
                <c:pt idx="7">
                  <c:v>1.71</c:v>
                </c:pt>
                <c:pt idx="8">
                  <c:v>#N/A</c:v>
                </c:pt>
                <c:pt idx="9">
                  <c:v>1.53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17.78</c:v>
                </c:pt>
                <c:pt idx="2">
                  <c:v>#N/A</c:v>
                </c:pt>
                <c:pt idx="3">
                  <c:v>18.329999999999998</c:v>
                </c:pt>
                <c:pt idx="4">
                  <c:v>#N/A</c:v>
                </c:pt>
                <c:pt idx="5">
                  <c:v>23.41</c:v>
                </c:pt>
                <c:pt idx="6">
                  <c:v>#N/A</c:v>
                </c:pt>
                <c:pt idx="7">
                  <c:v>18.690000000000001</c:v>
                </c:pt>
                <c:pt idx="8">
                  <c:v>#N/A</c:v>
                </c:pt>
                <c:pt idx="9">
                  <c:v>20.260000000000002</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4708736"/>
        <c:axId val="144710272"/>
      </c:barChart>
      <c:catAx>
        <c:axId val="144708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710272"/>
        <c:crosses val="autoZero"/>
        <c:auto val="1"/>
        <c:lblAlgn val="ctr"/>
        <c:lblOffset val="100"/>
        <c:tickLblSkip val="1"/>
        <c:tickMarkSkip val="1"/>
        <c:noMultiLvlLbl val="0"/>
      </c:catAx>
      <c:valAx>
        <c:axId val="144710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7087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73E-2"/>
          <c:y val="8.7976539589442848E-2"/>
          <c:w val="0.90356317136844178"/>
          <c:h val="0.63929618768328533"/>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186</c:v>
                </c:pt>
                <c:pt idx="5">
                  <c:v>162</c:v>
                </c:pt>
                <c:pt idx="8">
                  <c:v>152</c:v>
                </c:pt>
                <c:pt idx="11">
                  <c:v>146</c:v>
                </c:pt>
                <c:pt idx="14">
                  <c:v>138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3</c:v>
                </c:pt>
                <c:pt idx="6">
                  <c:v>30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11</c:v>
                </c:pt>
                <c:pt idx="6">
                  <c:v>11</c:v>
                </c:pt>
                <c:pt idx="9">
                  <c:v>11</c:v>
                </c:pt>
                <c:pt idx="12">
                  <c:v>13</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c:v>
                </c:pt>
                <c:pt idx="3">
                  <c:v>13</c:v>
                </c:pt>
                <c:pt idx="6">
                  <c:v>8</c:v>
                </c:pt>
                <c:pt idx="9">
                  <c:v>7</c:v>
                </c:pt>
                <c:pt idx="12">
                  <c:v>5</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235</c:v>
                </c:pt>
                <c:pt idx="3">
                  <c:v>216</c:v>
                </c:pt>
                <c:pt idx="6">
                  <c:v>207</c:v>
                </c:pt>
                <c:pt idx="9">
                  <c:v>192</c:v>
                </c:pt>
                <c:pt idx="12">
                  <c:v>157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4870784"/>
        <c:axId val="144885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74</c:v>
                </c:pt>
                <c:pt idx="2">
                  <c:v>#N/A</c:v>
                </c:pt>
                <c:pt idx="3">
                  <c:v>#N/A</c:v>
                </c:pt>
                <c:pt idx="4">
                  <c:v>81</c:v>
                </c:pt>
                <c:pt idx="5">
                  <c:v>#N/A</c:v>
                </c:pt>
                <c:pt idx="6">
                  <c:v>#N/A</c:v>
                </c:pt>
                <c:pt idx="7">
                  <c:v>104</c:v>
                </c:pt>
                <c:pt idx="8">
                  <c:v>#N/A</c:v>
                </c:pt>
                <c:pt idx="9">
                  <c:v>#N/A</c:v>
                </c:pt>
                <c:pt idx="10">
                  <c:v>64</c:v>
                </c:pt>
                <c:pt idx="11">
                  <c:v>#N/A</c:v>
                </c:pt>
                <c:pt idx="12">
                  <c:v>#N/A</c:v>
                </c:pt>
                <c:pt idx="13">
                  <c:v>37</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4870784"/>
        <c:axId val="144885248"/>
      </c:lineChart>
      <c:catAx>
        <c:axId val="14487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885248"/>
        <c:crosses val="autoZero"/>
        <c:auto val="1"/>
        <c:lblAlgn val="ctr"/>
        <c:lblOffset val="100"/>
        <c:tickLblSkip val="1"/>
        <c:tickMarkSkip val="1"/>
        <c:noMultiLvlLbl val="0"/>
      </c:catAx>
      <c:valAx>
        <c:axId val="144885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87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73"/>
          <c:h val="0.58918212773855383"/>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1366</c:v>
                </c:pt>
                <c:pt idx="5">
                  <c:v>1345</c:v>
                </c:pt>
                <c:pt idx="8">
                  <c:v>1360</c:v>
                </c:pt>
                <c:pt idx="11">
                  <c:v>1395</c:v>
                </c:pt>
                <c:pt idx="14">
                  <c:v>1484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28</c:v>
                </c:pt>
                <c:pt idx="5">
                  <c:v>16</c:v>
                </c:pt>
                <c:pt idx="8">
                  <c:v>4</c:v>
                </c:pt>
                <c:pt idx="11">
                  <c:v>28</c:v>
                </c:pt>
                <c:pt idx="14">
                  <c:v>47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1186</c:v>
                </c:pt>
                <c:pt idx="5">
                  <c:v>1483</c:v>
                </c:pt>
                <c:pt idx="8">
                  <c:v>1624</c:v>
                </c:pt>
                <c:pt idx="11">
                  <c:v>1874</c:v>
                </c:pt>
                <c:pt idx="14">
                  <c:v>2026</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419</c:v>
                </c:pt>
                <c:pt idx="3">
                  <c:v>367</c:v>
                </c:pt>
                <c:pt idx="6">
                  <c:v>344</c:v>
                </c:pt>
                <c:pt idx="9">
                  <c:v>335</c:v>
                </c:pt>
                <c:pt idx="12">
                  <c:v>324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97</c:v>
                </c:pt>
                <c:pt idx="3">
                  <c:v>79</c:v>
                </c:pt>
                <c:pt idx="6">
                  <c:v>89</c:v>
                </c:pt>
                <c:pt idx="9">
                  <c:v>145</c:v>
                </c:pt>
                <c:pt idx="12">
                  <c:v>195</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98</c:v>
                </c:pt>
                <c:pt idx="3">
                  <c:v>76</c:v>
                </c:pt>
                <c:pt idx="6">
                  <c:v>63</c:v>
                </c:pt>
                <c:pt idx="9">
                  <c:v>66</c:v>
                </c:pt>
                <c:pt idx="12">
                  <c:v>67</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99</c:v>
                </c:pt>
                <c:pt idx="6">
                  <c:v>159</c:v>
                </c:pt>
                <c:pt idx="9">
                  <c:v>67</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1610</c:v>
                </c:pt>
                <c:pt idx="3">
                  <c:v>1555</c:v>
                </c:pt>
                <c:pt idx="6">
                  <c:v>1517</c:v>
                </c:pt>
                <c:pt idx="9">
                  <c:v>1555</c:v>
                </c:pt>
                <c:pt idx="12">
                  <c:v>1594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76831360"/>
        <c:axId val="76845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76831360"/>
        <c:axId val="76845824"/>
      </c:lineChart>
      <c:catAx>
        <c:axId val="76831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6845824"/>
        <c:crosses val="autoZero"/>
        <c:auto val="1"/>
        <c:lblAlgn val="ctr"/>
        <c:lblOffset val="100"/>
        <c:tickLblSkip val="1"/>
        <c:tickMarkSkip val="1"/>
        <c:noMultiLvlLbl val="0"/>
      </c:catAx>
      <c:valAx>
        <c:axId val="76845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6831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{DDE4B511-A827-43F3-A0A8-9E3C8DB1D5B4}</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6BE2-47D4-9535-25799CB97CE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{AEDFB892-75F9-43A8-B764-0B7EBC89BC47}</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6BE2-47D4-9535-25799CB97CE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{2622E2C6-3DD9-405A-84F6-FA7ED8951575}</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6BE2-47D4-9535-25799CB97CE9}"/>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{59D9F85A-BC6C-490A-9C2B-CE60FB830086}</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6BE2-47D4-9535-25799CB97CE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{165C9926-6ED0-4636-9E87-DBFA7EF346A8}</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6BE2-47D4-9535-25799CB97C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58.1</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6BE2-47D4-9535-25799CB97CE9}"/>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{540B0E48-9064-47E4-8804-4CE8F56187A9}</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6BE2-47D4-9535-25799CB97CE9}"/>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{4263C288-E0E2-41BE-80C3-D0518428DE3B}</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6BE2-47D4-9535-25799CB97CE9}"/>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{7F5A3552-ECD3-4A3A-82E3-27F71899984D}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6BE2-47D4-9535-25799CB97CE9}"/>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{99728838-6E1C-4501-9D4D-52D82E8A40F3}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6BE2-47D4-9535-25799CB97CE9}"/>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{6670763B-0B37-4B65-95A8-0D7E2F88B96D}</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6BE2-47D4-9535-25799CB97C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57.1</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6BE2-47D4-9535-25799CB97CE9}"/>
            </c:ext>
          </c:extLst>
        </c:ser>
        <c:dLbls>
          <c:showLegendKey val="0"/>
          <c:showVal val="0"/>
          <c:showCatName val="0"/>
          <c:showSerName val="0"/>
          <c:showPercent val="0"/>
          <c:showBubbleSize val="0"/>
        </c:dLbls>
        <c:axId val="77253632"/>
        <c:axId val="77255808"/>
      </c:scatterChart>
      <c:valAx>
        <c:axId val="77253632"/>
        <c:scaling>
          <c:orientation val="minMax"/>
          <c:max val="68.599999999999994"/>
          <c:min val="45.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7255808"/>
        <c:crosses val="autoZero"/>
        <c:crossBetween val="midCat"/>
      </c:valAx>
      <c:valAx>
        <c:axId val="772558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72536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{A5F588F5-0225-4F59-8A98-F802E18496AD}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84FF-4B64-8155-6E840D742A7E}"/>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{3100BF40-4B48-43CA-A333-045D328D29D9}</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84FF-4B64-8155-6E840D742A7E}"/>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{E9A81CBE-1936-4511-BDA4-69873DFA0D99}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84FF-4B64-8155-6E840D742A7E}"/>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{0E1AFE8A-E798-4F1D-9E53-2138BEAB6A3C}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84FF-4B64-8155-6E840D742A7E}"/>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{FDB0182D-D9A6-44C7-83D1-8C705682C040}</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84FF-4B64-8155-6E840D742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10.4</c:v>
                </c:pt>
                <c:pt idx="1">
                  <c:v>8.6</c:v>
                </c:pt>
                <c:pt idx="2">
                  <c:v>8.6</c:v>
                </c:pt>
                <c:pt idx="3">
                  <c:v>8.6</c:v>
                </c:pt>
                <c:pt idx="4">
                  <c:v>7.5</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84FF-4B64-8155-6E840D742A7E}"/>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{D37ED516-1BAC-4EFB-801C-7A57954D553F}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84FF-4B64-8155-6E840D742A7E}"/>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{188B5353-4BA5-49CE-BF25-DD508DD8CA36}</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84FF-4B64-8155-6E840D742A7E}"/>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{65CB4A65-30C4-45EB-B996-3D4E47C786BF}</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84FF-4B64-8155-6E840D742A7E}"/>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{4765BCA7-5D36-4BE0-9633-6F47293DBCD5}</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84FF-4B64-8155-6E840D742A7E}"/>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{DB7F776B-10EA-4CCD-B7A8-A0DA31700B29}</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84FF-4B64-8155-6E840D742A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9.6999999999999993</c:v>
                </c:pt>
                <c:pt idx="1">
                  <c:v>8.6</c:v>
                </c:pt>
                <c:pt idx="2">
                  <c:v>7.7</c:v>
                </c:pt>
                <c:pt idx="3">
                  <c:v>6.4</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84FF-4B64-8155-6E840D742A7E}"/>
            </c:ext>
          </c:extLst>
        </c:ser>
        <c:dLbls>
          <c:showLegendKey val="0"/>
          <c:showVal val="0"/>
          <c:showCatName val="0"/>
          <c:showSerName val="0"/>
          <c:showPercent val="0"/>
          <c:showBubbleSize val="0"/>
        </c:dLbls>
        <c:axId val="81443456"/>
        <c:axId val="81457920"/>
      </c:scatterChart>
      <c:valAx>
        <c:axId val="81443456"/>
        <c:scaling>
          <c:orientation val="minMax"/>
          <c:max val="10"/>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1457920"/>
        <c:crosses val="autoZero"/>
        <c:crossBetween val="midCat"/>
      </c:valAx>
      <c:valAx>
        <c:axId val="814579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1443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latin typeface="+mn-lt"/>
              <a:ea typeface="+mn-ea"/>
              <a:cs typeface="+mn-cs"/>
            </a:rPr>
            <a:t>元利償還金の減少により、実質公債費比率の分子についても前年度と比較し減少している。今後も償還額の平準化及び実質公債費比率の急激な上昇を抑制し、住民ニーズを適正・的確に把握した事業の選択を実践し、起債に大きく頼ることのない財政運営に努める。</a:t>
          </a:r>
          <a:endParaRPr lang="ja-JP" altLang="ja-JP"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latin typeface="+mn-lt"/>
              <a:ea typeface="+mn-ea"/>
              <a:cs typeface="+mn-cs"/>
            </a:rPr>
            <a:t>地方債現在高、組合等負担等見込額の増が見られるが、財政調整基金への積立により充当可能財源等の増額もあることから、将来負担率は減少している。今後も公債費等の義務的経費の抑制を推進し新規事業の実施等についてもより一層の検討実行し、少しでも将来への負担軽減を目指す。</a:t>
          </a:r>
          <a:endParaRPr lang="ja-JP" altLang="ja-JP"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xdr:cNvSpPr/>
      </xdr:nvSpPr>
      <xdr:spPr>
        <a:xfrm>
          <a:off x="17754600" y="9401175"/>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については、類似団体と比較すると、やや高い数値にある。少子高齢化による人口の減少がみられる中、今後、多くの公共施設が更新時期を迎え、大規模改修や建て替え等に係る費用の大幅な増加が見込まれるため、個別施設計画を策定し、施設の管理手法の見直しや更新時期の分散化を推進していく。</a:t>
          </a:r>
        </a:p>
      </xdr:txBody>
    </xdr:sp>
    <xdr:clientData/>
  </xdr:twoCellAnchor>
  <xdr:oneCellAnchor>
    <xdr:from>
      <xdr:col>1</xdr:col>
      <xdr:colOff>746125</xdr:colOff>
      <xdr:row>23</xdr:row>
      <xdr:rowOff>38100</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111337</xdr:rowOff>
    </xdr:from>
    <xdr:to>
      <xdr:col>3</xdr:col>
      <xdr:colOff>1170940</xdr:colOff>
      <xdr:row>34</xdr:row>
      <xdr:rowOff>26670</xdr:rowOff>
    </xdr:to>
    <xdr:cxnSp macro="">
      <xdr:nvCxnSpPr>
        <xdr:cNvPr id="70" name="直線コネクタ 69"/>
        <xdr:cNvCxnSpPr/>
      </xdr:nvCxnSpPr>
      <xdr:spPr>
        <a:xfrm flipV="1">
          <a:off x="4760595" y="5521537"/>
          <a:ext cx="1270" cy="111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30497</xdr:rowOff>
    </xdr:from>
    <xdr:ext cx="405111" cy="259045"/>
    <xdr:sp macro="" textlink="">
      <xdr:nvSpPr>
        <xdr:cNvPr id="71"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a:t>
          </a:r>
          <a:endParaRPr kumimoji="1" lang="ja-JP" altLang="en-US" sz="1000" b="1">
            <a:latin typeface="ＭＳ Ｐゴシック"/>
          </a:endParaRPr>
        </a:p>
      </xdr:txBody>
    </xdr:sp>
    <xdr:clientData/>
  </xdr:oneCellAnchor>
  <xdr:twoCellAnchor>
    <xdr:from>
      <xdr:col>3</xdr:col>
      <xdr:colOff>1082675</xdr:colOff>
      <xdr:row>34</xdr:row>
      <xdr:rowOff>26670</xdr:rowOff>
    </xdr:from>
    <xdr:to>
      <xdr:col>3</xdr:col>
      <xdr:colOff>1260475</xdr:colOff>
      <xdr:row>34</xdr:row>
      <xdr:rowOff>26670</xdr:rowOff>
    </xdr:to>
    <xdr:cxnSp macro="">
      <xdr:nvCxnSpPr>
        <xdr:cNvPr id="72" name="直線コネクタ 71"/>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58014</xdr:rowOff>
    </xdr:from>
    <xdr:ext cx="405111" cy="259045"/>
    <xdr:sp macro="" textlink="">
      <xdr:nvSpPr>
        <xdr:cNvPr id="73" name="有形固定資産減価償却率最大値テキスト"/>
        <xdr:cNvSpPr txBox="1"/>
      </xdr:nvSpPr>
      <xdr:spPr>
        <a:xfrm>
          <a:off x="4813300" y="529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a:t>
          </a:r>
          <a:endParaRPr kumimoji="1" lang="ja-JP" altLang="en-US" sz="1000" b="1">
            <a:latin typeface="ＭＳ Ｐゴシック"/>
          </a:endParaRPr>
        </a:p>
      </xdr:txBody>
    </xdr:sp>
    <xdr:clientData/>
  </xdr:oneCellAnchor>
  <xdr:twoCellAnchor>
    <xdr:from>
      <xdr:col>3</xdr:col>
      <xdr:colOff>1082675</xdr:colOff>
      <xdr:row>27</xdr:row>
      <xdr:rowOff>111337</xdr:rowOff>
    </xdr:from>
    <xdr:to>
      <xdr:col>3</xdr:col>
      <xdr:colOff>1260475</xdr:colOff>
      <xdr:row>27</xdr:row>
      <xdr:rowOff>111337</xdr:rowOff>
    </xdr:to>
    <xdr:cxnSp macro="">
      <xdr:nvCxnSpPr>
        <xdr:cNvPr id="74" name="直線コネクタ 73"/>
        <xdr:cNvCxnSpPr/>
      </xdr:nvCxnSpPr>
      <xdr:spPr>
        <a:xfrm>
          <a:off x="4673600" y="552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165117</xdr:rowOff>
    </xdr:from>
    <xdr:ext cx="405111" cy="259045"/>
    <xdr:sp macro="" textlink="">
      <xdr:nvSpPr>
        <xdr:cNvPr id="75"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a:t>
          </a:r>
          <a:endParaRPr kumimoji="1" lang="ja-JP" altLang="en-US" sz="1000" b="1">
            <a:solidFill>
              <a:srgbClr val="000080"/>
            </a:solidFill>
            <a:latin typeface="ＭＳ Ｐゴシック"/>
          </a:endParaRPr>
        </a:p>
      </xdr:txBody>
    </xdr:sp>
    <xdr:clientData/>
  </xdr:oneCellAnchor>
  <xdr:twoCellAnchor>
    <xdr:from>
      <xdr:col>3</xdr:col>
      <xdr:colOff>1120775</xdr:colOff>
      <xdr:row>31</xdr:row>
      <xdr:rowOff>15240</xdr:rowOff>
    </xdr:from>
    <xdr:to>
      <xdr:col>3</xdr:col>
      <xdr:colOff>1222375</xdr:colOff>
      <xdr:row>31</xdr:row>
      <xdr:rowOff>116840</xdr:rowOff>
    </xdr:to>
    <xdr:sp macro="" textlink="">
      <xdr:nvSpPr>
        <xdr:cNvPr id="76" name="フローチャート : 判断 75"/>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29</xdr:row>
      <xdr:rowOff>77470</xdr:rowOff>
    </xdr:from>
    <xdr:to>
      <xdr:col>3</xdr:col>
      <xdr:colOff>511175</xdr:colOff>
      <xdr:row>30</xdr:row>
      <xdr:rowOff>7620</xdr:rowOff>
    </xdr:to>
    <xdr:sp macro="" textlink="">
      <xdr:nvSpPr>
        <xdr:cNvPr id="77" name="フローチャート : 判断 76"/>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5503</xdr:rowOff>
    </xdr:from>
    <xdr:to>
      <xdr:col>3</xdr:col>
      <xdr:colOff>511175</xdr:colOff>
      <xdr:row>29</xdr:row>
      <xdr:rowOff>107103</xdr:rowOff>
    </xdr:to>
    <xdr:sp macro="" textlink="">
      <xdr:nvSpPr>
        <xdr:cNvPr id="83" name="円/楕円 82"/>
        <xdr:cNvSpPr/>
      </xdr:nvSpPr>
      <xdr:spPr>
        <a:xfrm>
          <a:off x="4000500" y="575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170197</xdr:rowOff>
    </xdr:from>
    <xdr:ext cx="405111" cy="259045"/>
    <xdr:sp macro="" textlink="">
      <xdr:nvSpPr>
        <xdr:cNvPr id="84" name="n_1aveValue有形固定資産減価償却率"/>
        <xdr:cNvSpPr txBox="1"/>
      </xdr:nvSpPr>
      <xdr:spPr>
        <a:xfrm>
          <a:off x="3836043"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123630</xdr:rowOff>
    </xdr:from>
    <xdr:ext cx="405111" cy="259045"/>
    <xdr:sp macro="" textlink="">
      <xdr:nvSpPr>
        <xdr:cNvPr id="85" name="n_1mainValue有形固定資産減価償却率"/>
        <xdr:cNvSpPr txBox="1"/>
      </xdr:nvSpPr>
      <xdr:spPr>
        <a:xfrm>
          <a:off x="3836043" y="5533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121920</xdr:rowOff>
    </xdr:from>
    <xdr:to>
      <xdr:col>6</xdr:col>
      <xdr:colOff>510540</xdr:colOff>
      <xdr:row>41</xdr:row>
      <xdr:rowOff>116205</xdr:rowOff>
    </xdr:to>
    <xdr:cxnSp macro="">
      <xdr:nvCxnSpPr>
        <xdr:cNvPr id="53" name="直線コネクタ 52"/>
        <xdr:cNvCxnSpPr/>
      </xdr:nvCxnSpPr>
      <xdr:spPr>
        <a:xfrm flipV="1">
          <a:off x="4634865" y="595122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120032</xdr:rowOff>
    </xdr:from>
    <xdr:ext cx="405111" cy="259045"/>
    <xdr:sp macro="" textlink="">
      <xdr:nvSpPr>
        <xdr:cNvPr id="54" name="【道路】&#10;有形固定資産減価償却率最小値テキスト"/>
        <xdr:cNvSpPr txBox="1"/>
      </xdr:nvSpPr>
      <xdr:spPr>
        <a:xfrm>
          <a:off x="47244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a:t>
          </a:r>
          <a:endParaRPr kumimoji="1" lang="ja-JP" altLang="en-US" sz="1000" b="1">
            <a:latin typeface="ＭＳ Ｐゴシック"/>
          </a:endParaRPr>
        </a:p>
      </xdr:txBody>
    </xdr:sp>
    <xdr:clientData/>
  </xdr:oneCellAnchor>
  <xdr:twoCellAnchor>
    <xdr:from>
      <xdr:col>6</xdr:col>
      <xdr:colOff>422275</xdr:colOff>
      <xdr:row>41</xdr:row>
      <xdr:rowOff>116205</xdr:rowOff>
    </xdr:from>
    <xdr:to>
      <xdr:col>6</xdr:col>
      <xdr:colOff>600075</xdr:colOff>
      <xdr:row>41</xdr:row>
      <xdr:rowOff>116205</xdr:rowOff>
    </xdr:to>
    <xdr:cxnSp macro="">
      <xdr:nvCxnSpPr>
        <xdr:cNvPr id="55" name="直線コネクタ 54"/>
        <xdr:cNvCxnSpPr/>
      </xdr:nvCxnSpPr>
      <xdr:spPr>
        <a:xfrm>
          <a:off x="4546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33</xdr:row>
      <xdr:rowOff>68597</xdr:rowOff>
    </xdr:from>
    <xdr:ext cx="405111" cy="259045"/>
    <xdr:sp macro="" textlink="">
      <xdr:nvSpPr>
        <xdr:cNvPr id="56" name="【道路】&#10;有形固定資産減価償却率最大値テキスト"/>
        <xdr:cNvSpPr txBox="1"/>
      </xdr:nvSpPr>
      <xdr:spPr>
        <a:xfrm>
          <a:off x="47244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422275</xdr:colOff>
      <xdr:row>34</xdr:row>
      <xdr:rowOff>121920</xdr:rowOff>
    </xdr:from>
    <xdr:to>
      <xdr:col>6</xdr:col>
      <xdr:colOff>600075</xdr:colOff>
      <xdr:row>34</xdr:row>
      <xdr:rowOff>121920</xdr:rowOff>
    </xdr:to>
    <xdr:cxnSp macro="">
      <xdr:nvCxnSpPr>
        <xdr:cNvPr id="57" name="直線コネクタ 56"/>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83837</xdr:rowOff>
    </xdr:from>
    <xdr:ext cx="405111" cy="259045"/>
    <xdr:sp macro="" textlink="">
      <xdr:nvSpPr>
        <xdr:cNvPr id="58" name="【道路】&#10;有形固定資産減価償却率平均値テキスト"/>
        <xdr:cNvSpPr txBox="1"/>
      </xdr:nvSpPr>
      <xdr:spPr>
        <a:xfrm>
          <a:off x="4724400" y="659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105410</xdr:rowOff>
    </xdr:from>
    <xdr:to>
      <xdr:col>6</xdr:col>
      <xdr:colOff>561975</xdr:colOff>
      <xdr:row>39</xdr:row>
      <xdr:rowOff>35560</xdr:rowOff>
    </xdr:to>
    <xdr:sp macro="" textlink="">
      <xdr:nvSpPr>
        <xdr:cNvPr id="59" name="フローチャート : 判断 58"/>
        <xdr:cNvSpPr/>
      </xdr:nvSpPr>
      <xdr:spPr>
        <a:xfrm>
          <a:off x="4584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76835</xdr:rowOff>
    </xdr:from>
    <xdr:to>
      <xdr:col>5</xdr:col>
      <xdr:colOff>409575</xdr:colOff>
      <xdr:row>39</xdr:row>
      <xdr:rowOff>6985</xdr:rowOff>
    </xdr:to>
    <xdr:sp macro="" textlink="">
      <xdr:nvSpPr>
        <xdr:cNvPr id="60" name="フローチャート : 判断 59"/>
        <xdr:cNvSpPr/>
      </xdr:nvSpPr>
      <xdr:spPr>
        <a:xfrm>
          <a:off x="3746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38</xdr:row>
      <xdr:rowOff>145415</xdr:rowOff>
    </xdr:from>
    <xdr:to>
      <xdr:col>5</xdr:col>
      <xdr:colOff>409575</xdr:colOff>
      <xdr:row>39</xdr:row>
      <xdr:rowOff>75565</xdr:rowOff>
    </xdr:to>
    <xdr:sp macro="" textlink="">
      <xdr:nvSpPr>
        <xdr:cNvPr id="66" name="円/楕円 65"/>
        <xdr:cNvSpPr/>
      </xdr:nvSpPr>
      <xdr:spPr>
        <a:xfrm>
          <a:off x="3746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23512</xdr:rowOff>
    </xdr:from>
    <xdr:ext cx="405111" cy="259045"/>
    <xdr:sp macro="" textlink="">
      <xdr:nvSpPr>
        <xdr:cNvPr id="67" name="n_1aveValue【道路】&#10;有形固定資産減価償却率"/>
        <xdr:cNvSpPr txBox="1"/>
      </xdr:nvSpPr>
      <xdr:spPr>
        <a:xfrm>
          <a:off x="3582043"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oneCellAnchor>
    <xdr:from>
      <xdr:col>5</xdr:col>
      <xdr:colOff>143518</xdr:colOff>
      <xdr:row>39</xdr:row>
      <xdr:rowOff>66692</xdr:rowOff>
    </xdr:from>
    <xdr:ext cx="405111" cy="259045"/>
    <xdr:sp macro="" textlink="">
      <xdr:nvSpPr>
        <xdr:cNvPr id="68" name="n_1mainValue【道路】&#10;有形固定資産減価償却率"/>
        <xdr:cNvSpPr txBox="1"/>
      </xdr:nvSpPr>
      <xdr:spPr>
        <a:xfrm>
          <a:off x="3582043"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38</xdr:row>
      <xdr:rowOff>48277</xdr:rowOff>
    </xdr:from>
    <xdr:ext cx="595419" cy="259045"/>
    <xdr:sp macro="" textlink="">
      <xdr:nvSpPr>
        <xdr:cNvPr id="82" name="テキスト ボックス 81"/>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105427</xdr:rowOff>
    </xdr:from>
    <xdr:ext cx="595419" cy="259045"/>
    <xdr:sp macro="" textlink="">
      <xdr:nvSpPr>
        <xdr:cNvPr id="84" name="テキスト ボックス 83"/>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162577</xdr:rowOff>
    </xdr:from>
    <xdr:ext cx="595419" cy="259045"/>
    <xdr:sp macro="" textlink="">
      <xdr:nvSpPr>
        <xdr:cNvPr id="86" name="テキスト ボックス 85"/>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88" name="テキスト ボックス 87"/>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39</xdr:row>
      <xdr:rowOff>56454</xdr:rowOff>
    </xdr:from>
    <xdr:to>
      <xdr:col>15</xdr:col>
      <xdr:colOff>180340</xdr:colOff>
      <xdr:row>41</xdr:row>
      <xdr:rowOff>86162</xdr:rowOff>
    </xdr:to>
    <xdr:cxnSp macro="">
      <xdr:nvCxnSpPr>
        <xdr:cNvPr id="90" name="直線コネクタ 89"/>
        <xdr:cNvCxnSpPr/>
      </xdr:nvCxnSpPr>
      <xdr:spPr>
        <a:xfrm flipV="1">
          <a:off x="10476865" y="6743004"/>
          <a:ext cx="0" cy="372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89989</xdr:rowOff>
    </xdr:from>
    <xdr:ext cx="534377" cy="259045"/>
    <xdr:sp macro="" textlink="">
      <xdr:nvSpPr>
        <xdr:cNvPr id="91" name="【道路】&#10;一人当たり延長最小値テキスト"/>
        <xdr:cNvSpPr txBox="1"/>
      </xdr:nvSpPr>
      <xdr:spPr>
        <a:xfrm>
          <a:off x="10566400" y="711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10.321</a:t>
          </a:r>
          <a:endParaRPr kumimoji="1" lang="ja-JP" altLang="en-US" sz="1000" b="1">
            <a:latin typeface="ＭＳ Ｐゴシック"/>
          </a:endParaRPr>
        </a:p>
      </xdr:txBody>
    </xdr:sp>
    <xdr:clientData/>
  </xdr:oneCellAnchor>
  <xdr:twoCellAnchor>
    <xdr:from>
      <xdr:col>15</xdr:col>
      <xdr:colOff>92075</xdr:colOff>
      <xdr:row>41</xdr:row>
      <xdr:rowOff>86162</xdr:rowOff>
    </xdr:from>
    <xdr:to>
      <xdr:col>15</xdr:col>
      <xdr:colOff>269875</xdr:colOff>
      <xdr:row>41</xdr:row>
      <xdr:rowOff>86162</xdr:rowOff>
    </xdr:to>
    <xdr:cxnSp macro="">
      <xdr:nvCxnSpPr>
        <xdr:cNvPr id="92" name="直線コネクタ 91"/>
        <xdr:cNvCxnSpPr/>
      </xdr:nvCxnSpPr>
      <xdr:spPr>
        <a:xfrm>
          <a:off x="10388600" y="711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3131</xdr:rowOff>
    </xdr:from>
    <xdr:ext cx="534377" cy="259045"/>
    <xdr:sp macro="" textlink="">
      <xdr:nvSpPr>
        <xdr:cNvPr id="93" name="【道路】&#10;一人当たり延長最大値テキスト"/>
        <xdr:cNvSpPr txBox="1"/>
      </xdr:nvSpPr>
      <xdr:spPr>
        <a:xfrm>
          <a:off x="10566400" y="65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91.819</a:t>
          </a:r>
          <a:endParaRPr kumimoji="1" lang="ja-JP" altLang="en-US" sz="1000" b="1">
            <a:latin typeface="ＭＳ Ｐゴシック"/>
          </a:endParaRPr>
        </a:p>
      </xdr:txBody>
    </xdr:sp>
    <xdr:clientData/>
  </xdr:oneCellAnchor>
  <xdr:twoCellAnchor>
    <xdr:from>
      <xdr:col>15</xdr:col>
      <xdr:colOff>92075</xdr:colOff>
      <xdr:row>39</xdr:row>
      <xdr:rowOff>56454</xdr:rowOff>
    </xdr:from>
    <xdr:to>
      <xdr:col>15</xdr:col>
      <xdr:colOff>269875</xdr:colOff>
      <xdr:row>39</xdr:row>
      <xdr:rowOff>56454</xdr:rowOff>
    </xdr:to>
    <xdr:cxnSp macro="">
      <xdr:nvCxnSpPr>
        <xdr:cNvPr id="94" name="直線コネクタ 93"/>
        <xdr:cNvCxnSpPr/>
      </xdr:nvCxnSpPr>
      <xdr:spPr>
        <a:xfrm>
          <a:off x="10388600" y="674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67904</xdr:rowOff>
    </xdr:from>
    <xdr:ext cx="534377" cy="259045"/>
    <xdr:sp macro="" textlink="">
      <xdr:nvSpPr>
        <xdr:cNvPr id="95" name="【道路】&#10;一人当たり延長平均値テキスト"/>
        <xdr:cNvSpPr txBox="1"/>
      </xdr:nvSpPr>
      <xdr:spPr>
        <a:xfrm>
          <a:off x="10566400" y="6925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35.985</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89477</xdr:rowOff>
    </xdr:from>
    <xdr:to>
      <xdr:col>15</xdr:col>
      <xdr:colOff>231775</xdr:colOff>
      <xdr:row>41</xdr:row>
      <xdr:rowOff>19627</xdr:rowOff>
    </xdr:to>
    <xdr:sp macro="" textlink="">
      <xdr:nvSpPr>
        <xdr:cNvPr id="96" name="フローチャート : 判断 95"/>
        <xdr:cNvSpPr/>
      </xdr:nvSpPr>
      <xdr:spPr>
        <a:xfrm>
          <a:off x="10426700" y="69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25757</xdr:rowOff>
    </xdr:from>
    <xdr:to>
      <xdr:col>14</xdr:col>
      <xdr:colOff>79375</xdr:colOff>
      <xdr:row>40</xdr:row>
      <xdr:rowOff>127357</xdr:rowOff>
    </xdr:to>
    <xdr:sp macro="" textlink="">
      <xdr:nvSpPr>
        <xdr:cNvPr id="97" name="フローチャート : 判断 96"/>
        <xdr:cNvSpPr/>
      </xdr:nvSpPr>
      <xdr:spPr>
        <a:xfrm>
          <a:off x="9588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34</xdr:row>
      <xdr:rowOff>150513</xdr:rowOff>
    </xdr:from>
    <xdr:to>
      <xdr:col>14</xdr:col>
      <xdr:colOff>79375</xdr:colOff>
      <xdr:row>35</xdr:row>
      <xdr:rowOff>80663</xdr:rowOff>
    </xdr:to>
    <xdr:sp macro="" textlink="">
      <xdr:nvSpPr>
        <xdr:cNvPr id="103" name="円/楕円 102"/>
        <xdr:cNvSpPr/>
      </xdr:nvSpPr>
      <xdr:spPr>
        <a:xfrm>
          <a:off x="9588500" y="597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40</xdr:row>
      <xdr:rowOff>118484</xdr:rowOff>
    </xdr:from>
    <xdr:ext cx="534377" cy="259045"/>
    <xdr:sp macro="" textlink="">
      <xdr:nvSpPr>
        <xdr:cNvPr id="104" name="n_1aveValue【道路】&#10;一人当たり延長"/>
        <xdr:cNvSpPr txBox="1"/>
      </xdr:nvSpPr>
      <xdr:spPr>
        <a:xfrm>
          <a:off x="9359410" y="69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49.922</a:t>
          </a:r>
          <a:endParaRPr kumimoji="1" lang="ja-JP" altLang="en-US" sz="1000" b="1">
            <a:solidFill>
              <a:srgbClr val="000080"/>
            </a:solidFill>
            <a:latin typeface="ＭＳ Ｐゴシック"/>
          </a:endParaRPr>
        </a:p>
      </xdr:txBody>
    </xdr:sp>
    <xdr:clientData/>
  </xdr:oneCellAnchor>
  <xdr:oneCellAnchor>
    <xdr:from>
      <xdr:col>13</xdr:col>
      <xdr:colOff>402169</xdr:colOff>
      <xdr:row>33</xdr:row>
      <xdr:rowOff>97190</xdr:rowOff>
    </xdr:from>
    <xdr:ext cx="599010" cy="259045"/>
    <xdr:sp macro="" textlink="">
      <xdr:nvSpPr>
        <xdr:cNvPr id="105" name="n_1mainValue【道路】&#10;一人当たり延長"/>
        <xdr:cNvSpPr txBox="1"/>
      </xdr:nvSpPr>
      <xdr:spPr>
        <a:xfrm>
          <a:off x="9327094" y="575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247.635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6" name="テキスト ボックス 11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7" name="直線コネクタ 11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18" name="テキスト ボックス 11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19" name="直線コネクタ 11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0" name="テキスト ボックス 11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1" name="直線コネクタ 12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2" name="テキスト ボックス 12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3" name="直線コネクタ 12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4" name="テキスト ボックス 12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5" name="直線コネクタ 12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6" name="テキスト ボックス 12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6858</xdr:rowOff>
    </xdr:to>
    <xdr:cxnSp macro="">
      <xdr:nvCxnSpPr>
        <xdr:cNvPr id="128" name="直線コネクタ 127"/>
        <xdr:cNvCxnSpPr/>
      </xdr:nvCxnSpPr>
      <xdr:spPr>
        <a:xfrm flipV="1">
          <a:off x="4634865" y="9601200"/>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10685</xdr:rowOff>
    </xdr:from>
    <xdr:ext cx="405111" cy="259045"/>
    <xdr:sp macro="" textlink="">
      <xdr:nvSpPr>
        <xdr:cNvPr id="129" name="【橋りょう・トンネル】&#10;有形固定資産減価償却率最小値テキスト"/>
        <xdr:cNvSpPr txBox="1"/>
      </xdr:nvSpPr>
      <xdr:spPr>
        <a:xfrm>
          <a:off x="4724400" y="1098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422275</xdr:colOff>
      <xdr:row>64</xdr:row>
      <xdr:rowOff>6858</xdr:rowOff>
    </xdr:from>
    <xdr:to>
      <xdr:col>6</xdr:col>
      <xdr:colOff>600075</xdr:colOff>
      <xdr:row>64</xdr:row>
      <xdr:rowOff>6858</xdr:rowOff>
    </xdr:to>
    <xdr:cxnSp macro="">
      <xdr:nvCxnSpPr>
        <xdr:cNvPr id="130" name="直線コネクタ 129"/>
        <xdr:cNvCxnSpPr/>
      </xdr:nvCxnSpPr>
      <xdr:spPr>
        <a:xfrm>
          <a:off x="4546600" y="1097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31" name="【橋りょう・トンネル】&#10;有形固定資産減価償却率最大値テキスト"/>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32" name="直線コネクタ 131"/>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87647</xdr:rowOff>
    </xdr:from>
    <xdr:ext cx="405111" cy="259045"/>
    <xdr:sp macro="" textlink="">
      <xdr:nvSpPr>
        <xdr:cNvPr id="133" name="【橋りょう・トンネル】&#10;有形固定資産減価償却率平均値テキスト"/>
        <xdr:cNvSpPr txBox="1"/>
      </xdr:nvSpPr>
      <xdr:spPr>
        <a:xfrm>
          <a:off x="4724400" y="1037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109220</xdr:rowOff>
    </xdr:from>
    <xdr:to>
      <xdr:col>6</xdr:col>
      <xdr:colOff>561975</xdr:colOff>
      <xdr:row>61</xdr:row>
      <xdr:rowOff>39370</xdr:rowOff>
    </xdr:to>
    <xdr:sp macro="" textlink="">
      <xdr:nvSpPr>
        <xdr:cNvPr id="134" name="フローチャート : 判断 133"/>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58928</xdr:rowOff>
    </xdr:from>
    <xdr:to>
      <xdr:col>5</xdr:col>
      <xdr:colOff>409575</xdr:colOff>
      <xdr:row>59</xdr:row>
      <xdr:rowOff>160528</xdr:rowOff>
    </xdr:to>
    <xdr:sp macro="" textlink="">
      <xdr:nvSpPr>
        <xdr:cNvPr id="135" name="フローチャート : 判断 134"/>
        <xdr:cNvSpPr/>
      </xdr:nvSpPr>
      <xdr:spPr>
        <a:xfrm>
          <a:off x="3746500" y="1017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6" name="テキスト ボックス 13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7" name="テキスト ボックス 13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38" name="テキスト ボックス 13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39" name="テキスト ボックス 13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0" name="テキスト ボックス 13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60</xdr:row>
      <xdr:rowOff>56642</xdr:rowOff>
    </xdr:from>
    <xdr:to>
      <xdr:col>5</xdr:col>
      <xdr:colOff>409575</xdr:colOff>
      <xdr:row>60</xdr:row>
      <xdr:rowOff>158242</xdr:rowOff>
    </xdr:to>
    <xdr:sp macro="" textlink="">
      <xdr:nvSpPr>
        <xdr:cNvPr id="141" name="円/楕円 140"/>
        <xdr:cNvSpPr/>
      </xdr:nvSpPr>
      <xdr:spPr>
        <a:xfrm>
          <a:off x="37465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58</xdr:row>
      <xdr:rowOff>5605</xdr:rowOff>
    </xdr:from>
    <xdr:ext cx="405111" cy="259045"/>
    <xdr:sp macro="" textlink="">
      <xdr:nvSpPr>
        <xdr:cNvPr id="142" name="n_1aveValue【橋りょう・トンネル】&#10;有形固定資産減価償却率"/>
        <xdr:cNvSpPr txBox="1"/>
      </xdr:nvSpPr>
      <xdr:spPr>
        <a:xfrm>
          <a:off x="3582043" y="994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149369</xdr:rowOff>
    </xdr:from>
    <xdr:ext cx="405111" cy="259045"/>
    <xdr:sp macro="" textlink="">
      <xdr:nvSpPr>
        <xdr:cNvPr id="143" name="n_1mainValue【橋りょう・トンネル】&#10;有形固定資産減価償却率"/>
        <xdr:cNvSpPr txBox="1"/>
      </xdr:nvSpPr>
      <xdr:spPr>
        <a:xfrm>
          <a:off x="3582043"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4" name="正方形/長方形 14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5" name="正方形/長方形 14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6" name="正方形/長方形 14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7" name="正方形/長方形 14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48" name="正方形/長方形 14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49" name="正方形/長方形 14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0" name="正方形/長方形 14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1" name="正方形/長方形 15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2" name="テキスト ボックス 15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3" name="直線コネクタ 15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54" name="直線コネクタ 15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29227</xdr:rowOff>
    </xdr:from>
    <xdr:ext cx="248786" cy="259045"/>
    <xdr:sp macro="" textlink="">
      <xdr:nvSpPr>
        <xdr:cNvPr id="155" name="テキスト ボックス 15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56" name="直線コネクタ 15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60</xdr:row>
      <xdr:rowOff>86377</xdr:rowOff>
    </xdr:from>
    <xdr:ext cx="685572" cy="259045"/>
    <xdr:sp macro="" textlink="">
      <xdr:nvSpPr>
        <xdr:cNvPr id="157" name="テキスト ボックス 156"/>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58" name="直線コネクタ 15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57</xdr:row>
      <xdr:rowOff>143527</xdr:rowOff>
    </xdr:from>
    <xdr:ext cx="685572" cy="259045"/>
    <xdr:sp macro="" textlink="">
      <xdr:nvSpPr>
        <xdr:cNvPr id="159" name="テキスト ボックス 15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60" name="直線コネクタ 15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55</xdr:row>
      <xdr:rowOff>29227</xdr:rowOff>
    </xdr:from>
    <xdr:ext cx="685572" cy="259045"/>
    <xdr:sp macro="" textlink="">
      <xdr:nvSpPr>
        <xdr:cNvPr id="161" name="テキスト ボックス 16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2" name="直線コネクタ 16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3" name="テキスト ボックス 16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61191</xdr:rowOff>
    </xdr:from>
    <xdr:to>
      <xdr:col>15</xdr:col>
      <xdr:colOff>180340</xdr:colOff>
      <xdr:row>63</xdr:row>
      <xdr:rowOff>165490</xdr:rowOff>
    </xdr:to>
    <xdr:cxnSp macro="">
      <xdr:nvCxnSpPr>
        <xdr:cNvPr id="165" name="直線コネクタ 164"/>
        <xdr:cNvCxnSpPr/>
      </xdr:nvCxnSpPr>
      <xdr:spPr>
        <a:xfrm flipV="1">
          <a:off x="10476865" y="9490941"/>
          <a:ext cx="0" cy="147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169317</xdr:rowOff>
    </xdr:from>
    <xdr:ext cx="534377" cy="259045"/>
    <xdr:sp macro="" textlink="">
      <xdr:nvSpPr>
        <xdr:cNvPr id="166" name="【橋りょう・トンネル】&#10;一人当たり有形固定資産（償却資産）額最小値テキスト"/>
        <xdr:cNvSpPr txBox="1"/>
      </xdr:nvSpPr>
      <xdr:spPr>
        <a:xfrm>
          <a:off x="10566400" y="109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26,073</a:t>
          </a:r>
          <a:endParaRPr kumimoji="1" lang="ja-JP" altLang="en-US" sz="1000" b="1">
            <a:latin typeface="ＭＳ Ｐゴシック"/>
          </a:endParaRPr>
        </a:p>
      </xdr:txBody>
    </xdr:sp>
    <xdr:clientData/>
  </xdr:oneCellAnchor>
  <xdr:twoCellAnchor>
    <xdr:from>
      <xdr:col>15</xdr:col>
      <xdr:colOff>92075</xdr:colOff>
      <xdr:row>63</xdr:row>
      <xdr:rowOff>165490</xdr:rowOff>
    </xdr:from>
    <xdr:to>
      <xdr:col>15</xdr:col>
      <xdr:colOff>269875</xdr:colOff>
      <xdr:row>63</xdr:row>
      <xdr:rowOff>165490</xdr:rowOff>
    </xdr:to>
    <xdr:cxnSp macro="">
      <xdr:nvCxnSpPr>
        <xdr:cNvPr id="167" name="直線コネクタ 166"/>
        <xdr:cNvCxnSpPr/>
      </xdr:nvCxnSpPr>
      <xdr:spPr>
        <a:xfrm>
          <a:off x="10388600" y="1096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7868</xdr:rowOff>
    </xdr:from>
    <xdr:ext cx="690189" cy="259045"/>
    <xdr:sp macro="" textlink="">
      <xdr:nvSpPr>
        <xdr:cNvPr id="168" name="【橋りょう・トンネル】&#10;一人当たり有形固定資産（償却資産）額最大値テキスト"/>
        <xdr:cNvSpPr txBox="1"/>
      </xdr:nvSpPr>
      <xdr:spPr>
        <a:xfrm>
          <a:off x="10566400" y="926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6,482,322</a:t>
          </a:r>
          <a:endParaRPr kumimoji="1" lang="ja-JP" altLang="en-US" sz="1000" b="1">
            <a:latin typeface="ＭＳ Ｐゴシック"/>
          </a:endParaRPr>
        </a:p>
      </xdr:txBody>
    </xdr:sp>
    <xdr:clientData/>
  </xdr:oneCellAnchor>
  <xdr:twoCellAnchor>
    <xdr:from>
      <xdr:col>15</xdr:col>
      <xdr:colOff>92075</xdr:colOff>
      <xdr:row>55</xdr:row>
      <xdr:rowOff>61191</xdr:rowOff>
    </xdr:from>
    <xdr:to>
      <xdr:col>15</xdr:col>
      <xdr:colOff>269875</xdr:colOff>
      <xdr:row>55</xdr:row>
      <xdr:rowOff>61191</xdr:rowOff>
    </xdr:to>
    <xdr:cxnSp macro="">
      <xdr:nvCxnSpPr>
        <xdr:cNvPr id="169" name="直線コネクタ 168"/>
        <xdr:cNvCxnSpPr/>
      </xdr:nvCxnSpPr>
      <xdr:spPr>
        <a:xfrm>
          <a:off x="10388600" y="949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153223</xdr:rowOff>
    </xdr:from>
    <xdr:ext cx="690189" cy="259045"/>
    <xdr:sp macro="" textlink="">
      <xdr:nvSpPr>
        <xdr:cNvPr id="170" name="【橋りょう・トンネル】&#10;一人当たり有形固定資産（償却資産）額平均値テキスト"/>
        <xdr:cNvSpPr txBox="1"/>
      </xdr:nvSpPr>
      <xdr:spPr>
        <a:xfrm>
          <a:off x="10566400" y="1061167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1,263,142</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3346</xdr:rowOff>
    </xdr:from>
    <xdr:to>
      <xdr:col>15</xdr:col>
      <xdr:colOff>231775</xdr:colOff>
      <xdr:row>62</xdr:row>
      <xdr:rowOff>104946</xdr:rowOff>
    </xdr:to>
    <xdr:sp macro="" textlink="">
      <xdr:nvSpPr>
        <xdr:cNvPr id="171" name="フローチャート : 判断 170"/>
        <xdr:cNvSpPr/>
      </xdr:nvSpPr>
      <xdr:spPr>
        <a:xfrm>
          <a:off x="10426700" y="1063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98434</xdr:rowOff>
    </xdr:from>
    <xdr:to>
      <xdr:col>14</xdr:col>
      <xdr:colOff>79375</xdr:colOff>
      <xdr:row>63</xdr:row>
      <xdr:rowOff>28584</xdr:rowOff>
    </xdr:to>
    <xdr:sp macro="" textlink="">
      <xdr:nvSpPr>
        <xdr:cNvPr id="172" name="フローチャート : 判断 171"/>
        <xdr:cNvSpPr/>
      </xdr:nvSpPr>
      <xdr:spPr>
        <a:xfrm>
          <a:off x="9588500" y="10728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3" name="テキスト ボックス 17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4" name="テキスト ボックス 17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5" name="テキスト ボックス 17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76" name="テキスト ボックス 17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77" name="テキスト ボックス 17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17317</xdr:rowOff>
    </xdr:from>
    <xdr:to>
      <xdr:col>14</xdr:col>
      <xdr:colOff>79375</xdr:colOff>
      <xdr:row>58</xdr:row>
      <xdr:rowOff>118917</xdr:rowOff>
    </xdr:to>
    <xdr:sp macro="" textlink="">
      <xdr:nvSpPr>
        <xdr:cNvPr id="178" name="円/楕円 177"/>
        <xdr:cNvSpPr/>
      </xdr:nvSpPr>
      <xdr:spPr>
        <a:xfrm>
          <a:off x="9588500" y="996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63</xdr:row>
      <xdr:rowOff>19711</xdr:rowOff>
    </xdr:from>
    <xdr:ext cx="599010" cy="259045"/>
    <xdr:sp macro="" textlink="">
      <xdr:nvSpPr>
        <xdr:cNvPr id="179" name="n_1aveValue【橋りょう・トンネル】&#10;一人当たり有形固定資産（償却資産）額"/>
        <xdr:cNvSpPr txBox="1"/>
      </xdr:nvSpPr>
      <xdr:spPr>
        <a:xfrm>
          <a:off x="9327094" y="1082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847,183</a:t>
          </a:r>
          <a:endParaRPr kumimoji="1" lang="ja-JP" altLang="en-US" sz="1000" b="1">
            <a:solidFill>
              <a:srgbClr val="000080"/>
            </a:solidFill>
            <a:latin typeface="ＭＳ Ｐゴシック"/>
          </a:endParaRPr>
        </a:p>
      </xdr:txBody>
    </xdr:sp>
    <xdr:clientData/>
  </xdr:oneCellAnchor>
  <xdr:oneCellAnchor>
    <xdr:from>
      <xdr:col>13</xdr:col>
      <xdr:colOff>356579</xdr:colOff>
      <xdr:row>56</xdr:row>
      <xdr:rowOff>135444</xdr:rowOff>
    </xdr:from>
    <xdr:ext cx="690189" cy="259045"/>
    <xdr:sp macro="" textlink="">
      <xdr:nvSpPr>
        <xdr:cNvPr id="180" name="n_1mainValue【橋りょう・トンネル】&#10;一人当たり有形固定資産（償却資産）額"/>
        <xdr:cNvSpPr txBox="1"/>
      </xdr:nvSpPr>
      <xdr:spPr>
        <a:xfrm>
          <a:off x="9281504" y="97366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4,202,028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1" name="正方形/長方形 18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2" name="正方形/長方形 18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3" name="正方形/長方形 18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4" name="正方形/長方形 18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5" name="正方形/長方形 18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86" name="正方形/長方形 18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87" name="正方形/長方形 18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88" name="正方形/長方形 18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89" name="テキスト ボックス 18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0" name="直線コネクタ 18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1" name="テキスト ボックス 190"/>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192" name="直線コネクタ 19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193" name="テキスト ボックス 192"/>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194" name="直線コネクタ 19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195" name="テキスト ボックス 19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196" name="直線コネクタ 19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197" name="テキスト ボックス 19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198" name="直線コネクタ 19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199" name="テキスト ボックス 19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00" name="直線コネクタ 19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01" name="テキスト ボックス 20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02" name="直線コネクタ 20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03" name="テキスト ボックス 202"/>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60961</xdr:rowOff>
    </xdr:from>
    <xdr:to>
      <xdr:col>6</xdr:col>
      <xdr:colOff>510540</xdr:colOff>
      <xdr:row>86</xdr:row>
      <xdr:rowOff>149134</xdr:rowOff>
    </xdr:to>
    <xdr:cxnSp macro="">
      <xdr:nvCxnSpPr>
        <xdr:cNvPr id="207" name="直線コネクタ 206"/>
        <xdr:cNvCxnSpPr/>
      </xdr:nvCxnSpPr>
      <xdr:spPr>
        <a:xfrm flipV="1">
          <a:off x="4634865" y="13434061"/>
          <a:ext cx="0" cy="1459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152961</xdr:rowOff>
    </xdr:from>
    <xdr:ext cx="405111" cy="259045"/>
    <xdr:sp macro="" textlink="">
      <xdr:nvSpPr>
        <xdr:cNvPr id="208" name="【公営住宅】&#10;有形固定資産減価償却率最小値テキスト"/>
        <xdr:cNvSpPr txBox="1"/>
      </xdr:nvSpPr>
      <xdr:spPr>
        <a:xfrm>
          <a:off x="4724400" y="148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86</xdr:row>
      <xdr:rowOff>149134</xdr:rowOff>
    </xdr:from>
    <xdr:to>
      <xdr:col>6</xdr:col>
      <xdr:colOff>600075</xdr:colOff>
      <xdr:row>86</xdr:row>
      <xdr:rowOff>149134</xdr:rowOff>
    </xdr:to>
    <xdr:cxnSp macro="">
      <xdr:nvCxnSpPr>
        <xdr:cNvPr id="209" name="直線コネクタ 208"/>
        <xdr:cNvCxnSpPr/>
      </xdr:nvCxnSpPr>
      <xdr:spPr>
        <a:xfrm>
          <a:off x="4546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7638</xdr:rowOff>
    </xdr:from>
    <xdr:ext cx="405111" cy="259045"/>
    <xdr:sp macro="" textlink="">
      <xdr:nvSpPr>
        <xdr:cNvPr id="210" name="【公営住宅】&#10;有形固定資産減価償却率最大値テキスト"/>
        <xdr:cNvSpPr txBox="1"/>
      </xdr:nvSpPr>
      <xdr:spPr>
        <a:xfrm>
          <a:off x="4724400" y="1320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6</xdr:col>
      <xdr:colOff>422275</xdr:colOff>
      <xdr:row>78</xdr:row>
      <xdr:rowOff>60961</xdr:rowOff>
    </xdr:from>
    <xdr:to>
      <xdr:col>6</xdr:col>
      <xdr:colOff>600075</xdr:colOff>
      <xdr:row>78</xdr:row>
      <xdr:rowOff>60961</xdr:rowOff>
    </xdr:to>
    <xdr:cxnSp macro="">
      <xdr:nvCxnSpPr>
        <xdr:cNvPr id="211" name="直線コネクタ 210"/>
        <xdr:cNvCxnSpPr/>
      </xdr:nvCxnSpPr>
      <xdr:spPr>
        <a:xfrm>
          <a:off x="4546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62065</xdr:rowOff>
    </xdr:from>
    <xdr:ext cx="405111" cy="259045"/>
    <xdr:sp macro="" textlink="">
      <xdr:nvSpPr>
        <xdr:cNvPr id="212" name="【公営住宅】&#10;有形固定資産減価償却率平均値テキスト"/>
        <xdr:cNvSpPr txBox="1"/>
      </xdr:nvSpPr>
      <xdr:spPr>
        <a:xfrm>
          <a:off x="4724400" y="1429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83638</xdr:rowOff>
    </xdr:from>
    <xdr:to>
      <xdr:col>6</xdr:col>
      <xdr:colOff>561975</xdr:colOff>
      <xdr:row>84</xdr:row>
      <xdr:rowOff>13788</xdr:rowOff>
    </xdr:to>
    <xdr:sp macro="" textlink="">
      <xdr:nvSpPr>
        <xdr:cNvPr id="213" name="フローチャート : 判断 212"/>
        <xdr:cNvSpPr/>
      </xdr:nvSpPr>
      <xdr:spPr>
        <a:xfrm>
          <a:off x="45847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114663</xdr:rowOff>
    </xdr:from>
    <xdr:to>
      <xdr:col>5</xdr:col>
      <xdr:colOff>409575</xdr:colOff>
      <xdr:row>83</xdr:row>
      <xdr:rowOff>44813</xdr:rowOff>
    </xdr:to>
    <xdr:sp macro="" textlink="">
      <xdr:nvSpPr>
        <xdr:cNvPr id="214" name="フローチャート : 判断 213"/>
        <xdr:cNvSpPr/>
      </xdr:nvSpPr>
      <xdr:spPr>
        <a:xfrm>
          <a:off x="3746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77</xdr:row>
      <xdr:rowOff>50981</xdr:rowOff>
    </xdr:from>
    <xdr:to>
      <xdr:col>5</xdr:col>
      <xdr:colOff>409575</xdr:colOff>
      <xdr:row>77</xdr:row>
      <xdr:rowOff>152581</xdr:rowOff>
    </xdr:to>
    <xdr:sp macro="" textlink="">
      <xdr:nvSpPr>
        <xdr:cNvPr id="220" name="円/楕円 219"/>
        <xdr:cNvSpPr/>
      </xdr:nvSpPr>
      <xdr:spPr>
        <a:xfrm>
          <a:off x="3746500" y="132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35940</xdr:rowOff>
    </xdr:from>
    <xdr:ext cx="405111" cy="259045"/>
    <xdr:sp macro="" textlink="">
      <xdr:nvSpPr>
        <xdr:cNvPr id="221" name="n_1aveValue【公営住宅】&#10;有形固定資産減価償却率"/>
        <xdr:cNvSpPr txBox="1"/>
      </xdr:nvSpPr>
      <xdr:spPr>
        <a:xfrm>
          <a:off x="3582043"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oneCellAnchor>
    <xdr:from>
      <xdr:col>5</xdr:col>
      <xdr:colOff>143518</xdr:colOff>
      <xdr:row>75</xdr:row>
      <xdr:rowOff>169108</xdr:rowOff>
    </xdr:from>
    <xdr:ext cx="405111" cy="259045"/>
    <xdr:sp macro="" textlink="">
      <xdr:nvSpPr>
        <xdr:cNvPr id="222" name="n_1mainValue【公営住宅】&#10;有形固定資産減価償却率"/>
        <xdr:cNvSpPr txBox="1"/>
      </xdr:nvSpPr>
      <xdr:spPr>
        <a:xfrm>
          <a:off x="3582043" y="1302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44" name="テキスト ボックス 2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43435</xdr:rowOff>
    </xdr:from>
    <xdr:to>
      <xdr:col>15</xdr:col>
      <xdr:colOff>180340</xdr:colOff>
      <xdr:row>86</xdr:row>
      <xdr:rowOff>20383</xdr:rowOff>
    </xdr:to>
    <xdr:cxnSp macro="">
      <xdr:nvCxnSpPr>
        <xdr:cNvPr id="246" name="直線コネクタ 245"/>
        <xdr:cNvCxnSpPr/>
      </xdr:nvCxnSpPr>
      <xdr:spPr>
        <a:xfrm flipV="1">
          <a:off x="10476865" y="13416535"/>
          <a:ext cx="0" cy="134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24210</xdr:rowOff>
    </xdr:from>
    <xdr:ext cx="469744" cy="259045"/>
    <xdr:sp macro="" textlink="">
      <xdr:nvSpPr>
        <xdr:cNvPr id="247" name="【公営住宅】&#10;一人当たり面積最小値テキスト"/>
        <xdr:cNvSpPr txBox="1"/>
      </xdr:nvSpPr>
      <xdr:spPr>
        <a:xfrm>
          <a:off x="10566400" y="1476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0.493</a:t>
          </a:r>
          <a:endParaRPr kumimoji="1" lang="ja-JP" altLang="en-US" sz="1000" b="1">
            <a:latin typeface="ＭＳ Ｐゴシック"/>
          </a:endParaRPr>
        </a:p>
      </xdr:txBody>
    </xdr:sp>
    <xdr:clientData/>
  </xdr:oneCellAnchor>
  <xdr:twoCellAnchor>
    <xdr:from>
      <xdr:col>15</xdr:col>
      <xdr:colOff>92075</xdr:colOff>
      <xdr:row>86</xdr:row>
      <xdr:rowOff>20383</xdr:rowOff>
    </xdr:from>
    <xdr:to>
      <xdr:col>15</xdr:col>
      <xdr:colOff>269875</xdr:colOff>
      <xdr:row>86</xdr:row>
      <xdr:rowOff>20383</xdr:rowOff>
    </xdr:to>
    <xdr:cxnSp macro="">
      <xdr:nvCxnSpPr>
        <xdr:cNvPr id="248" name="直線コネクタ 247"/>
        <xdr:cNvCxnSpPr/>
      </xdr:nvCxnSpPr>
      <xdr:spPr>
        <a:xfrm>
          <a:off x="10388600" y="14765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161562</xdr:rowOff>
    </xdr:from>
    <xdr:ext cx="469744" cy="259045"/>
    <xdr:sp macro="" textlink="">
      <xdr:nvSpPr>
        <xdr:cNvPr id="249" name="【公営住宅】&#10;一人当たり面積最大値テキスト"/>
        <xdr:cNvSpPr txBox="1"/>
      </xdr:nvSpPr>
      <xdr:spPr>
        <a:xfrm>
          <a:off x="10566400" y="1319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7.572</a:t>
          </a:r>
          <a:endParaRPr kumimoji="1" lang="ja-JP" altLang="en-US" sz="1000" b="1">
            <a:latin typeface="ＭＳ Ｐゴシック"/>
          </a:endParaRPr>
        </a:p>
      </xdr:txBody>
    </xdr:sp>
    <xdr:clientData/>
  </xdr:oneCellAnchor>
  <xdr:twoCellAnchor>
    <xdr:from>
      <xdr:col>15</xdr:col>
      <xdr:colOff>92075</xdr:colOff>
      <xdr:row>78</xdr:row>
      <xdr:rowOff>43435</xdr:rowOff>
    </xdr:from>
    <xdr:to>
      <xdr:col>15</xdr:col>
      <xdr:colOff>269875</xdr:colOff>
      <xdr:row>78</xdr:row>
      <xdr:rowOff>43435</xdr:rowOff>
    </xdr:to>
    <xdr:cxnSp macro="">
      <xdr:nvCxnSpPr>
        <xdr:cNvPr id="250" name="直線コネクタ 249"/>
        <xdr:cNvCxnSpPr/>
      </xdr:nvCxnSpPr>
      <xdr:spPr>
        <a:xfrm>
          <a:off x="10388600" y="1341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85171</xdr:rowOff>
    </xdr:from>
    <xdr:ext cx="469744" cy="259045"/>
    <xdr:sp macro="" textlink="">
      <xdr:nvSpPr>
        <xdr:cNvPr id="251" name="【公営住宅】&#10;一人当たり面積平均値テキスト"/>
        <xdr:cNvSpPr txBox="1"/>
      </xdr:nvSpPr>
      <xdr:spPr>
        <a:xfrm>
          <a:off x="10566400" y="1431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106744</xdr:rowOff>
    </xdr:from>
    <xdr:to>
      <xdr:col>15</xdr:col>
      <xdr:colOff>231775</xdr:colOff>
      <xdr:row>84</xdr:row>
      <xdr:rowOff>36894</xdr:rowOff>
    </xdr:to>
    <xdr:sp macro="" textlink="">
      <xdr:nvSpPr>
        <xdr:cNvPr id="252" name="フローチャート : 判断 251"/>
        <xdr:cNvSpPr/>
      </xdr:nvSpPr>
      <xdr:spPr>
        <a:xfrm>
          <a:off x="104267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37592</xdr:rowOff>
    </xdr:from>
    <xdr:to>
      <xdr:col>14</xdr:col>
      <xdr:colOff>79375</xdr:colOff>
      <xdr:row>82</xdr:row>
      <xdr:rowOff>139192</xdr:rowOff>
    </xdr:to>
    <xdr:sp macro="" textlink="">
      <xdr:nvSpPr>
        <xdr:cNvPr id="253" name="フローチャート : 判断 252"/>
        <xdr:cNvSpPr/>
      </xdr:nvSpPr>
      <xdr:spPr>
        <a:xfrm>
          <a:off x="9588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10540</xdr:rowOff>
    </xdr:from>
    <xdr:to>
      <xdr:col>14</xdr:col>
      <xdr:colOff>79375</xdr:colOff>
      <xdr:row>79</xdr:row>
      <xdr:rowOff>112140</xdr:rowOff>
    </xdr:to>
    <xdr:sp macro="" textlink="">
      <xdr:nvSpPr>
        <xdr:cNvPr id="259" name="円/楕円 258"/>
        <xdr:cNvSpPr/>
      </xdr:nvSpPr>
      <xdr:spPr>
        <a:xfrm>
          <a:off x="9588500" y="1355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82</xdr:row>
      <xdr:rowOff>130319</xdr:rowOff>
    </xdr:from>
    <xdr:ext cx="469744" cy="259045"/>
    <xdr:sp macro="" textlink="">
      <xdr:nvSpPr>
        <xdr:cNvPr id="260" name="n_1aveValue【公営住宅】&#10;一人当たり面積"/>
        <xdr:cNvSpPr txBox="1"/>
      </xdr:nvSpPr>
      <xdr:spPr>
        <a:xfrm>
          <a:off x="9391727" y="1418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3.736</a:t>
          </a:r>
          <a:endParaRPr kumimoji="1" lang="ja-JP" altLang="en-US" sz="1000" b="1">
            <a:solidFill>
              <a:srgbClr val="000080"/>
            </a:solidFill>
            <a:latin typeface="ＭＳ Ｐゴシック"/>
          </a:endParaRPr>
        </a:p>
      </xdr:txBody>
    </xdr:sp>
    <xdr:clientData/>
  </xdr:oneCellAnchor>
  <xdr:oneCellAnchor>
    <xdr:from>
      <xdr:col>13</xdr:col>
      <xdr:colOff>466802</xdr:colOff>
      <xdr:row>77</xdr:row>
      <xdr:rowOff>128667</xdr:rowOff>
    </xdr:from>
    <xdr:ext cx="469744" cy="259045"/>
    <xdr:sp macro="" textlink="">
      <xdr:nvSpPr>
        <xdr:cNvPr id="261" name="n_1mainValue【公営住宅】&#10;一人当たり面積"/>
        <xdr:cNvSpPr txBox="1"/>
      </xdr:nvSpPr>
      <xdr:spPr>
        <a:xfrm>
          <a:off x="9391727" y="1333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88" name="テキスト ボックス 28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89" name="直線コネクタ 28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0" name="テキスト ボックス 28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1" name="直線コネクタ 29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2" name="テキスト ボックス 29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3" name="直線コネクタ 29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4" name="テキスト ボックス 29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5" name="直線コネクタ 29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6" name="テキスト ボックス 29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297" name="直線コネクタ 29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298" name="テキスト ボックス 29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99" name="直線コネクタ 29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0" name="テキスト ボックス 29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64770</xdr:rowOff>
    </xdr:from>
    <xdr:to>
      <xdr:col>23</xdr:col>
      <xdr:colOff>516889</xdr:colOff>
      <xdr:row>42</xdr:row>
      <xdr:rowOff>57150</xdr:rowOff>
    </xdr:to>
    <xdr:cxnSp macro="">
      <xdr:nvCxnSpPr>
        <xdr:cNvPr id="302" name="直線コネクタ 301"/>
        <xdr:cNvCxnSpPr/>
      </xdr:nvCxnSpPr>
      <xdr:spPr>
        <a:xfrm flipV="1">
          <a:off x="16318864" y="57226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60977</xdr:rowOff>
    </xdr:from>
    <xdr:ext cx="405111" cy="259045"/>
    <xdr:sp macro="" textlink="">
      <xdr:nvSpPr>
        <xdr:cNvPr id="303" name="【認定こども園・幼稚園・保育所】&#10;有形固定資産減価償却率最小値テキスト"/>
        <xdr:cNvSpPr txBox="1"/>
      </xdr:nvSpPr>
      <xdr:spPr>
        <a:xfrm>
          <a:off x="164084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23</xdr:col>
      <xdr:colOff>428625</xdr:colOff>
      <xdr:row>42</xdr:row>
      <xdr:rowOff>57150</xdr:rowOff>
    </xdr:from>
    <xdr:to>
      <xdr:col>23</xdr:col>
      <xdr:colOff>606425</xdr:colOff>
      <xdr:row>42</xdr:row>
      <xdr:rowOff>57150</xdr:rowOff>
    </xdr:to>
    <xdr:cxnSp macro="">
      <xdr:nvCxnSpPr>
        <xdr:cNvPr id="304" name="直線コネクタ 303"/>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11447</xdr:rowOff>
    </xdr:from>
    <xdr:ext cx="405111" cy="259045"/>
    <xdr:sp macro="" textlink="">
      <xdr:nvSpPr>
        <xdr:cNvPr id="305" name="【認定こども園・幼稚園・保育所】&#10;有形固定資産減価償却率最大値テキスト"/>
        <xdr:cNvSpPr txBox="1"/>
      </xdr:nvSpPr>
      <xdr:spPr>
        <a:xfrm>
          <a:off x="164084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99.6</a:t>
          </a:r>
          <a:endParaRPr kumimoji="1" lang="ja-JP" altLang="en-US" sz="1000" b="1">
            <a:latin typeface="ＭＳ Ｐゴシック"/>
          </a:endParaRPr>
        </a:p>
      </xdr:txBody>
    </xdr:sp>
    <xdr:clientData/>
  </xdr:oneCellAnchor>
  <xdr:twoCellAnchor>
    <xdr:from>
      <xdr:col>23</xdr:col>
      <xdr:colOff>428625</xdr:colOff>
      <xdr:row>33</xdr:row>
      <xdr:rowOff>64770</xdr:rowOff>
    </xdr:from>
    <xdr:to>
      <xdr:col>23</xdr:col>
      <xdr:colOff>606425</xdr:colOff>
      <xdr:row>33</xdr:row>
      <xdr:rowOff>64770</xdr:rowOff>
    </xdr:to>
    <xdr:cxnSp macro="">
      <xdr:nvCxnSpPr>
        <xdr:cNvPr id="306" name="直線コネクタ 305"/>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17</xdr:rowOff>
    </xdr:from>
    <xdr:ext cx="405111" cy="259045"/>
    <xdr:sp macro="" textlink="">
      <xdr:nvSpPr>
        <xdr:cNvPr id="307" name="【認定こども園・幼稚園・保育所】&#10;有形固定資産減価償却率平均値テキスト"/>
        <xdr:cNvSpPr txBox="1"/>
      </xdr:nvSpPr>
      <xdr:spPr>
        <a:xfrm>
          <a:off x="16408400" y="6686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21590</xdr:rowOff>
    </xdr:from>
    <xdr:to>
      <xdr:col>23</xdr:col>
      <xdr:colOff>568325</xdr:colOff>
      <xdr:row>39</xdr:row>
      <xdr:rowOff>123190</xdr:rowOff>
    </xdr:to>
    <xdr:sp macro="" textlink="">
      <xdr:nvSpPr>
        <xdr:cNvPr id="308" name="フローチャート : 判断 307"/>
        <xdr:cNvSpPr/>
      </xdr:nvSpPr>
      <xdr:spPr>
        <a:xfrm>
          <a:off x="16268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145415</xdr:rowOff>
    </xdr:from>
    <xdr:to>
      <xdr:col>22</xdr:col>
      <xdr:colOff>415925</xdr:colOff>
      <xdr:row>38</xdr:row>
      <xdr:rowOff>75565</xdr:rowOff>
    </xdr:to>
    <xdr:sp macro="" textlink="">
      <xdr:nvSpPr>
        <xdr:cNvPr id="309" name="フローチャート : 判断 308"/>
        <xdr:cNvSpPr/>
      </xdr:nvSpPr>
      <xdr:spPr>
        <a:xfrm>
          <a:off x="15430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0" name="テキスト ボックス 30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1" name="テキスト ボックス 31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2" name="テキスト ボックス 31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3" name="テキスト ボックス 31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4" name="テキスト ボックス 31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33</xdr:row>
      <xdr:rowOff>6350</xdr:rowOff>
    </xdr:from>
    <xdr:to>
      <xdr:col>22</xdr:col>
      <xdr:colOff>415925</xdr:colOff>
      <xdr:row>33</xdr:row>
      <xdr:rowOff>107950</xdr:rowOff>
    </xdr:to>
    <xdr:sp macro="" textlink="">
      <xdr:nvSpPr>
        <xdr:cNvPr id="315" name="円/楕円 314"/>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66692</xdr:rowOff>
    </xdr:from>
    <xdr:ext cx="405111" cy="259045"/>
    <xdr:sp macro="" textlink="">
      <xdr:nvSpPr>
        <xdr:cNvPr id="316" name="n_1aveValue【認定こども園・幼稚園・保育所】&#10;有形固定資産減価償却率"/>
        <xdr:cNvSpPr txBox="1"/>
      </xdr:nvSpPr>
      <xdr:spPr>
        <a:xfrm>
          <a:off x="15266043"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22</xdr:col>
      <xdr:colOff>117552</xdr:colOff>
      <xdr:row>31</xdr:row>
      <xdr:rowOff>124477</xdr:rowOff>
    </xdr:from>
    <xdr:ext cx="469744" cy="259045"/>
    <xdr:sp macro="" textlink="">
      <xdr:nvSpPr>
        <xdr:cNvPr id="317"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18" name="正方形/長方形 3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19" name="正方形/長方形 3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0" name="正方形/長方形 3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1" name="正方形/長方形 3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2" name="正方形/長方形 3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3" name="正方形/長方形 3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4" name="正方形/長方形 3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5" name="正方形/長方形 3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6" name="テキスト ボックス 3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27" name="直線コネクタ 3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43</xdr:row>
      <xdr:rowOff>105427</xdr:rowOff>
    </xdr:from>
    <xdr:ext cx="467179" cy="259045"/>
    <xdr:sp macro="" textlink="">
      <xdr:nvSpPr>
        <xdr:cNvPr id="328" name="テキスト ボックス 327"/>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29" name="直線コネクタ 32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0" name="テキスト ボックス 32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1" name="直線コネクタ 33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2" name="テキスト ボックス 33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3" name="直線コネクタ 33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4" name="テキスト ボックス 33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5" name="直線コネクタ 33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6" name="テキスト ボックス 33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7" name="直線コネクタ 33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38" name="テキスト ボックス 33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39" name="直線コネクタ 3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0" name="テキスト ボックス 33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139065</xdr:rowOff>
    </xdr:from>
    <xdr:to>
      <xdr:col>32</xdr:col>
      <xdr:colOff>186689</xdr:colOff>
      <xdr:row>41</xdr:row>
      <xdr:rowOff>83820</xdr:rowOff>
    </xdr:to>
    <xdr:cxnSp macro="">
      <xdr:nvCxnSpPr>
        <xdr:cNvPr id="342" name="直線コネクタ 341"/>
        <xdr:cNvCxnSpPr/>
      </xdr:nvCxnSpPr>
      <xdr:spPr>
        <a:xfrm flipV="1">
          <a:off x="22160864" y="6654165"/>
          <a:ext cx="0" cy="459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87647</xdr:rowOff>
    </xdr:from>
    <xdr:ext cx="469744" cy="259045"/>
    <xdr:sp macro="" textlink="">
      <xdr:nvSpPr>
        <xdr:cNvPr id="343" name="【認定こども園・幼稚園・保育所】&#10;一人当たり面積最小値テキスト"/>
        <xdr:cNvSpPr txBox="1"/>
      </xdr:nvSpPr>
      <xdr:spPr>
        <a:xfrm>
          <a:off x="222504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41</xdr:row>
      <xdr:rowOff>83820</xdr:rowOff>
    </xdr:from>
    <xdr:to>
      <xdr:col>32</xdr:col>
      <xdr:colOff>276225</xdr:colOff>
      <xdr:row>41</xdr:row>
      <xdr:rowOff>83820</xdr:rowOff>
    </xdr:to>
    <xdr:cxnSp macro="">
      <xdr:nvCxnSpPr>
        <xdr:cNvPr id="344" name="直線コネクタ 343"/>
        <xdr:cNvCxnSpPr/>
      </xdr:nvCxnSpPr>
      <xdr:spPr>
        <a:xfrm>
          <a:off x="22072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37</xdr:row>
      <xdr:rowOff>85742</xdr:rowOff>
    </xdr:from>
    <xdr:ext cx="469744" cy="259045"/>
    <xdr:sp macro="" textlink="">
      <xdr:nvSpPr>
        <xdr:cNvPr id="345" name="【認定こども園・幼稚園・保育所】&#10;一人当たり面積最大値テキスト"/>
        <xdr:cNvSpPr txBox="1"/>
      </xdr:nvSpPr>
      <xdr:spPr>
        <a:xfrm>
          <a:off x="22250400" y="64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0.507</a:t>
          </a:r>
          <a:endParaRPr kumimoji="1" lang="ja-JP" altLang="en-US" sz="1000" b="1">
            <a:latin typeface="ＭＳ Ｐゴシック"/>
          </a:endParaRPr>
        </a:p>
      </xdr:txBody>
    </xdr:sp>
    <xdr:clientData/>
  </xdr:oneCellAnchor>
  <xdr:twoCellAnchor>
    <xdr:from>
      <xdr:col>32</xdr:col>
      <xdr:colOff>98425</xdr:colOff>
      <xdr:row>38</xdr:row>
      <xdr:rowOff>139065</xdr:rowOff>
    </xdr:from>
    <xdr:to>
      <xdr:col>32</xdr:col>
      <xdr:colOff>276225</xdr:colOff>
      <xdr:row>38</xdr:row>
      <xdr:rowOff>139065</xdr:rowOff>
    </xdr:to>
    <xdr:cxnSp macro="">
      <xdr:nvCxnSpPr>
        <xdr:cNvPr id="346" name="直線コネクタ 345"/>
        <xdr:cNvCxnSpPr/>
      </xdr:nvCxnSpPr>
      <xdr:spPr>
        <a:xfrm>
          <a:off x="22072600" y="66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62882</xdr:rowOff>
    </xdr:from>
    <xdr:ext cx="469744" cy="259045"/>
    <xdr:sp macro="" textlink="">
      <xdr:nvSpPr>
        <xdr:cNvPr id="347" name="【認定こども園・幼稚園・保育所】&#10;一人当たり面積平均値テキスト"/>
        <xdr:cNvSpPr txBox="1"/>
      </xdr:nvSpPr>
      <xdr:spPr>
        <a:xfrm>
          <a:off x="22250400" y="6920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0.329</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84455</xdr:rowOff>
    </xdr:from>
    <xdr:to>
      <xdr:col>32</xdr:col>
      <xdr:colOff>238125</xdr:colOff>
      <xdr:row>41</xdr:row>
      <xdr:rowOff>14605</xdr:rowOff>
    </xdr:to>
    <xdr:sp macro="" textlink="">
      <xdr:nvSpPr>
        <xdr:cNvPr id="348" name="フローチャート : 判断 347"/>
        <xdr:cNvSpPr/>
      </xdr:nvSpPr>
      <xdr:spPr>
        <a:xfrm>
          <a:off x="22110700" y="694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101600</xdr:rowOff>
    </xdr:from>
    <xdr:to>
      <xdr:col>31</xdr:col>
      <xdr:colOff>85725</xdr:colOff>
      <xdr:row>39</xdr:row>
      <xdr:rowOff>31750</xdr:rowOff>
    </xdr:to>
    <xdr:sp macro="" textlink="">
      <xdr:nvSpPr>
        <xdr:cNvPr id="349" name="フローチャート : 判断 348"/>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0" name="テキスト ボックス 3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1" name="テキスト ボックス 3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2" name="テキスト ボックス 3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3" name="テキスト ボックス 3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4" name="テキスト ボックス 3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33</xdr:row>
      <xdr:rowOff>113030</xdr:rowOff>
    </xdr:from>
    <xdr:to>
      <xdr:col>31</xdr:col>
      <xdr:colOff>85725</xdr:colOff>
      <xdr:row>34</xdr:row>
      <xdr:rowOff>43180</xdr:rowOff>
    </xdr:to>
    <xdr:sp macro="" textlink="">
      <xdr:nvSpPr>
        <xdr:cNvPr id="355" name="円/楕円 354"/>
        <xdr:cNvSpPr/>
      </xdr:nvSpPr>
      <xdr:spPr>
        <a:xfrm>
          <a:off x="21272500" y="57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22877</xdr:rowOff>
    </xdr:from>
    <xdr:ext cx="469744" cy="259045"/>
    <xdr:sp macro="" textlink="">
      <xdr:nvSpPr>
        <xdr:cNvPr id="356" name="n_1aveValue【認定こども園・幼稚園・保育所】&#10;一人当たり面積"/>
        <xdr:cNvSpPr txBox="1"/>
      </xdr:nvSpPr>
      <xdr:spPr>
        <a:xfrm>
          <a:off x="21075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0.500</a:t>
          </a:r>
          <a:endParaRPr kumimoji="1" lang="ja-JP" altLang="en-US" sz="1000" b="1">
            <a:solidFill>
              <a:srgbClr val="000080"/>
            </a:solidFill>
            <a:latin typeface="ＭＳ Ｐゴシック"/>
          </a:endParaRPr>
        </a:p>
      </xdr:txBody>
    </xdr:sp>
    <xdr:clientData/>
  </xdr:oneCellAnchor>
  <xdr:oneCellAnchor>
    <xdr:from>
      <xdr:col>30</xdr:col>
      <xdr:colOff>473152</xdr:colOff>
      <xdr:row>32</xdr:row>
      <xdr:rowOff>59707</xdr:rowOff>
    </xdr:from>
    <xdr:ext cx="469744" cy="259045"/>
    <xdr:sp macro="" textlink="">
      <xdr:nvSpPr>
        <xdr:cNvPr id="357" name="n_1mainValue【認定こども園・幼稚園・保育所】&#10;一人当たり面積"/>
        <xdr:cNvSpPr txBox="1"/>
      </xdr:nvSpPr>
      <xdr:spPr>
        <a:xfrm>
          <a:off x="21075727" y="55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0.944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58" name="正方形/長方形 3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59" name="正方形/長方形 3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0" name="正方形/長方形 3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1" name="正方形/長方形 3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2" name="正方形/長方形 3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3" name="正方形/長方形 3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4" name="正方形/長方形 3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5" name="正方形/長方形 3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6" name="テキスト ボックス 3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7" name="直線コネクタ 3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68" name="テキスト ボックス 3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69" name="直線コネクタ 3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0" name="テキスト ボックス 3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1" name="直線コネクタ 3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72" name="テキスト ボックス 3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73" name="直線コネクタ 3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74" name="テキスト ボックス 3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75" name="直線コネクタ 3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76" name="テキスト ボックス 3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77" name="直線コネクタ 3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78" name="テキスト ボックス 3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79" name="直線コネクタ 3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0" name="テキスト ボックス 3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54</xdr:row>
      <xdr:rowOff>169817</xdr:rowOff>
    </xdr:from>
    <xdr:to>
      <xdr:col>23</xdr:col>
      <xdr:colOff>516889</xdr:colOff>
      <xdr:row>63</xdr:row>
      <xdr:rowOff>132262</xdr:rowOff>
    </xdr:to>
    <xdr:cxnSp macro="">
      <xdr:nvCxnSpPr>
        <xdr:cNvPr id="384" name="直線コネクタ 383"/>
        <xdr:cNvCxnSpPr/>
      </xdr:nvCxnSpPr>
      <xdr:spPr>
        <a:xfrm flipV="1">
          <a:off x="16318864" y="9428117"/>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136089</xdr:rowOff>
    </xdr:from>
    <xdr:ext cx="405111" cy="259045"/>
    <xdr:sp macro="" textlink="">
      <xdr:nvSpPr>
        <xdr:cNvPr id="385" name="【学校施設】&#10;有形固定資産減価償却率最小値テキスト"/>
        <xdr:cNvSpPr txBox="1"/>
      </xdr:nvSpPr>
      <xdr:spPr>
        <a:xfrm>
          <a:off x="16408400" y="109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35.2</a:t>
          </a:r>
          <a:endParaRPr kumimoji="1" lang="ja-JP" altLang="en-US" sz="1000" b="1">
            <a:latin typeface="ＭＳ Ｐゴシック"/>
          </a:endParaRPr>
        </a:p>
      </xdr:txBody>
    </xdr:sp>
    <xdr:clientData/>
  </xdr:oneCellAnchor>
  <xdr:twoCellAnchor>
    <xdr:from>
      <xdr:col>23</xdr:col>
      <xdr:colOff>428625</xdr:colOff>
      <xdr:row>63</xdr:row>
      <xdr:rowOff>132262</xdr:rowOff>
    </xdr:from>
    <xdr:to>
      <xdr:col>23</xdr:col>
      <xdr:colOff>606425</xdr:colOff>
      <xdr:row>63</xdr:row>
      <xdr:rowOff>132262</xdr:rowOff>
    </xdr:to>
    <xdr:cxnSp macro="">
      <xdr:nvCxnSpPr>
        <xdr:cNvPr id="386" name="直線コネクタ 385"/>
        <xdr:cNvCxnSpPr/>
      </xdr:nvCxnSpPr>
      <xdr:spPr>
        <a:xfrm>
          <a:off x="16230600" y="10933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116494</xdr:rowOff>
    </xdr:from>
    <xdr:ext cx="405111" cy="259045"/>
    <xdr:sp macro="" textlink="">
      <xdr:nvSpPr>
        <xdr:cNvPr id="387" name="【学校施設】&#10;有形固定資産減価償却率最大値テキスト"/>
        <xdr:cNvSpPr txBox="1"/>
      </xdr:nvSpPr>
      <xdr:spPr>
        <a:xfrm>
          <a:off x="16408400" y="9203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428625</xdr:colOff>
      <xdr:row>54</xdr:row>
      <xdr:rowOff>169817</xdr:rowOff>
    </xdr:from>
    <xdr:to>
      <xdr:col>23</xdr:col>
      <xdr:colOff>606425</xdr:colOff>
      <xdr:row>54</xdr:row>
      <xdr:rowOff>169817</xdr:rowOff>
    </xdr:to>
    <xdr:cxnSp macro="">
      <xdr:nvCxnSpPr>
        <xdr:cNvPr id="388" name="直線コネクタ 387"/>
        <xdr:cNvCxnSpPr/>
      </xdr:nvCxnSpPr>
      <xdr:spPr>
        <a:xfrm>
          <a:off x="16230600" y="9428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45193</xdr:rowOff>
    </xdr:from>
    <xdr:ext cx="405111" cy="259045"/>
    <xdr:sp macro="" textlink="">
      <xdr:nvSpPr>
        <xdr:cNvPr id="389" name="【学校施設】&#10;有形固定資産減価償却率平均値テキスト"/>
        <xdr:cNvSpPr txBox="1"/>
      </xdr:nvSpPr>
      <xdr:spPr>
        <a:xfrm>
          <a:off x="16408400" y="1033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66766</xdr:rowOff>
    </xdr:from>
    <xdr:to>
      <xdr:col>23</xdr:col>
      <xdr:colOff>568325</xdr:colOff>
      <xdr:row>60</xdr:row>
      <xdr:rowOff>168366</xdr:rowOff>
    </xdr:to>
    <xdr:sp macro="" textlink="">
      <xdr:nvSpPr>
        <xdr:cNvPr id="390" name="フローチャート : 判断 389"/>
        <xdr:cNvSpPr/>
      </xdr:nvSpPr>
      <xdr:spPr>
        <a:xfrm>
          <a:off x="162687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119017</xdr:rowOff>
    </xdr:from>
    <xdr:to>
      <xdr:col>22</xdr:col>
      <xdr:colOff>415925</xdr:colOff>
      <xdr:row>59</xdr:row>
      <xdr:rowOff>49167</xdr:rowOff>
    </xdr:to>
    <xdr:sp macro="" textlink="">
      <xdr:nvSpPr>
        <xdr:cNvPr id="391" name="フローチャート : 判断 390"/>
        <xdr:cNvSpPr/>
      </xdr:nvSpPr>
      <xdr:spPr>
        <a:xfrm>
          <a:off x="15430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81462</xdr:rowOff>
    </xdr:from>
    <xdr:to>
      <xdr:col>22</xdr:col>
      <xdr:colOff>415925</xdr:colOff>
      <xdr:row>56</xdr:row>
      <xdr:rowOff>11612</xdr:rowOff>
    </xdr:to>
    <xdr:sp macro="" textlink="">
      <xdr:nvSpPr>
        <xdr:cNvPr id="397" name="円/楕円 396"/>
        <xdr:cNvSpPr/>
      </xdr:nvSpPr>
      <xdr:spPr>
        <a:xfrm>
          <a:off x="15430500" y="95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40294</xdr:rowOff>
    </xdr:from>
    <xdr:ext cx="405111" cy="259045"/>
    <xdr:sp macro="" textlink="">
      <xdr:nvSpPr>
        <xdr:cNvPr id="398" name="n_1aveValue【学校施設】&#10;有形固定資産減価償却率"/>
        <xdr:cNvSpPr txBox="1"/>
      </xdr:nvSpPr>
      <xdr:spPr>
        <a:xfrm>
          <a:off x="15266043" y="10155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28139</xdr:rowOff>
    </xdr:from>
    <xdr:ext cx="405111" cy="259045"/>
    <xdr:sp macro="" textlink="">
      <xdr:nvSpPr>
        <xdr:cNvPr id="399" name="n_1mainValue【学校施設】&#10;有形固定資産減価償却率"/>
        <xdr:cNvSpPr txBox="1"/>
      </xdr:nvSpPr>
      <xdr:spPr>
        <a:xfrm>
          <a:off x="15266043" y="928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130628</xdr:rowOff>
    </xdr:from>
    <xdr:to>
      <xdr:col>33</xdr:col>
      <xdr:colOff>314325</xdr:colOff>
      <xdr:row>64</xdr:row>
      <xdr:rowOff>130628</xdr:rowOff>
    </xdr:to>
    <xdr:cxnSp macro="">
      <xdr:nvCxnSpPr>
        <xdr:cNvPr id="411" name="直線コネクタ 4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2" name="テキスト ボックス 4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3" name="直線コネクタ 4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4" name="テキスト ボックス 4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15" name="直線コネクタ 4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16" name="テキスト ボックス 4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17" name="直線コネクタ 4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18" name="テキスト ボックス 4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19" name="直線コネクタ 4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20" name="テキスト ボックス 41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1" name="直線コネクタ 4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22" name="テキスト ボックス 42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59</xdr:row>
      <xdr:rowOff>53884</xdr:rowOff>
    </xdr:from>
    <xdr:to>
      <xdr:col>32</xdr:col>
      <xdr:colOff>186689</xdr:colOff>
      <xdr:row>65</xdr:row>
      <xdr:rowOff>32820</xdr:rowOff>
    </xdr:to>
    <xdr:cxnSp macro="">
      <xdr:nvCxnSpPr>
        <xdr:cNvPr id="426" name="直線コネクタ 425"/>
        <xdr:cNvCxnSpPr/>
      </xdr:nvCxnSpPr>
      <xdr:spPr>
        <a:xfrm flipV="1">
          <a:off x="22160864" y="10169434"/>
          <a:ext cx="0" cy="100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65</xdr:row>
      <xdr:rowOff>36647</xdr:rowOff>
    </xdr:from>
    <xdr:ext cx="469744" cy="259045"/>
    <xdr:sp macro="" textlink="">
      <xdr:nvSpPr>
        <xdr:cNvPr id="427" name="【学校施設】&#10;一人当たり面積最小値テキスト"/>
        <xdr:cNvSpPr txBox="1"/>
      </xdr:nvSpPr>
      <xdr:spPr>
        <a:xfrm>
          <a:off x="22250400" y="1118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1.549</a:t>
          </a:r>
          <a:endParaRPr kumimoji="1" lang="ja-JP" altLang="en-US" sz="1000" b="1">
            <a:latin typeface="ＭＳ Ｐゴシック"/>
          </a:endParaRPr>
        </a:p>
      </xdr:txBody>
    </xdr:sp>
    <xdr:clientData/>
  </xdr:oneCellAnchor>
  <xdr:twoCellAnchor>
    <xdr:from>
      <xdr:col>32</xdr:col>
      <xdr:colOff>98425</xdr:colOff>
      <xdr:row>65</xdr:row>
      <xdr:rowOff>32820</xdr:rowOff>
    </xdr:from>
    <xdr:to>
      <xdr:col>32</xdr:col>
      <xdr:colOff>276225</xdr:colOff>
      <xdr:row>65</xdr:row>
      <xdr:rowOff>32820</xdr:rowOff>
    </xdr:to>
    <xdr:cxnSp macro="">
      <xdr:nvCxnSpPr>
        <xdr:cNvPr id="428" name="直線コネクタ 427"/>
        <xdr:cNvCxnSpPr/>
      </xdr:nvCxnSpPr>
      <xdr:spPr>
        <a:xfrm>
          <a:off x="22072600" y="1117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561</xdr:rowOff>
    </xdr:from>
    <xdr:ext cx="469744" cy="259045"/>
    <xdr:sp macro="" textlink="">
      <xdr:nvSpPr>
        <xdr:cNvPr id="429" name="【学校施設】&#10;一人当たり面積最大値テキスト"/>
        <xdr:cNvSpPr txBox="1"/>
      </xdr:nvSpPr>
      <xdr:spPr>
        <a:xfrm>
          <a:off x="22250400" y="994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7.720</a:t>
          </a:r>
          <a:endParaRPr kumimoji="1" lang="ja-JP" altLang="en-US" sz="1000" b="1">
            <a:latin typeface="ＭＳ Ｐゴシック"/>
          </a:endParaRPr>
        </a:p>
      </xdr:txBody>
    </xdr:sp>
    <xdr:clientData/>
  </xdr:oneCellAnchor>
  <xdr:twoCellAnchor>
    <xdr:from>
      <xdr:col>32</xdr:col>
      <xdr:colOff>98425</xdr:colOff>
      <xdr:row>59</xdr:row>
      <xdr:rowOff>53884</xdr:rowOff>
    </xdr:from>
    <xdr:to>
      <xdr:col>32</xdr:col>
      <xdr:colOff>276225</xdr:colOff>
      <xdr:row>59</xdr:row>
      <xdr:rowOff>53884</xdr:rowOff>
    </xdr:to>
    <xdr:cxnSp macro="">
      <xdr:nvCxnSpPr>
        <xdr:cNvPr id="430" name="直線コネクタ 429"/>
        <xdr:cNvCxnSpPr/>
      </xdr:nvCxnSpPr>
      <xdr:spPr>
        <a:xfrm>
          <a:off x="22072600" y="1016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47315</xdr:rowOff>
    </xdr:from>
    <xdr:ext cx="469744" cy="259045"/>
    <xdr:sp macro="" textlink="">
      <xdr:nvSpPr>
        <xdr:cNvPr id="431" name="【学校施設】&#10;一人当たり面積平均値テキスト"/>
        <xdr:cNvSpPr txBox="1"/>
      </xdr:nvSpPr>
      <xdr:spPr>
        <a:xfrm>
          <a:off x="22250400" y="10848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3.117</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68888</xdr:rowOff>
    </xdr:from>
    <xdr:to>
      <xdr:col>32</xdr:col>
      <xdr:colOff>238125</xdr:colOff>
      <xdr:row>63</xdr:row>
      <xdr:rowOff>170488</xdr:rowOff>
    </xdr:to>
    <xdr:sp macro="" textlink="">
      <xdr:nvSpPr>
        <xdr:cNvPr id="432" name="フローチャート : 判断 431"/>
        <xdr:cNvSpPr/>
      </xdr:nvSpPr>
      <xdr:spPr>
        <a:xfrm>
          <a:off x="22110700" y="1087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130937</xdr:rowOff>
    </xdr:from>
    <xdr:to>
      <xdr:col>31</xdr:col>
      <xdr:colOff>85725</xdr:colOff>
      <xdr:row>63</xdr:row>
      <xdr:rowOff>61087</xdr:rowOff>
    </xdr:to>
    <xdr:sp macro="" textlink="">
      <xdr:nvSpPr>
        <xdr:cNvPr id="433" name="フローチャート : 判断 432"/>
        <xdr:cNvSpPr/>
      </xdr:nvSpPr>
      <xdr:spPr>
        <a:xfrm>
          <a:off x="21272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111833</xdr:rowOff>
    </xdr:from>
    <xdr:to>
      <xdr:col>31</xdr:col>
      <xdr:colOff>85725</xdr:colOff>
      <xdr:row>56</xdr:row>
      <xdr:rowOff>41983</xdr:rowOff>
    </xdr:to>
    <xdr:sp macro="" textlink="">
      <xdr:nvSpPr>
        <xdr:cNvPr id="439" name="円/楕円 438"/>
        <xdr:cNvSpPr/>
      </xdr:nvSpPr>
      <xdr:spPr>
        <a:xfrm>
          <a:off x="21272500" y="954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52214</xdr:rowOff>
    </xdr:from>
    <xdr:ext cx="469744" cy="259045"/>
    <xdr:sp macro="" textlink="">
      <xdr:nvSpPr>
        <xdr:cNvPr id="440" name="n_1aveValue【学校施設】&#10;一人当たり面積"/>
        <xdr:cNvSpPr txBox="1"/>
      </xdr:nvSpPr>
      <xdr:spPr>
        <a:xfrm>
          <a:off x="210757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a:t>
          </a:r>
          <a:endParaRPr kumimoji="1" lang="ja-JP" altLang="en-US" sz="1000" b="1">
            <a:solidFill>
              <a:srgbClr val="000080"/>
            </a:solidFill>
            <a:latin typeface="ＭＳ Ｐゴシック"/>
          </a:endParaRPr>
        </a:p>
      </xdr:txBody>
    </xdr:sp>
    <xdr:clientData/>
  </xdr:oneCellAnchor>
  <xdr:oneCellAnchor>
    <xdr:from>
      <xdr:col>30</xdr:col>
      <xdr:colOff>440835</xdr:colOff>
      <xdr:row>54</xdr:row>
      <xdr:rowOff>58510</xdr:rowOff>
    </xdr:from>
    <xdr:ext cx="534377" cy="259045"/>
    <xdr:sp macro="" textlink="">
      <xdr:nvSpPr>
        <xdr:cNvPr id="441" name="n_1mainValue【学校施設】&#10;一人当たり面積"/>
        <xdr:cNvSpPr txBox="1"/>
      </xdr:nvSpPr>
      <xdr:spPr>
        <a:xfrm>
          <a:off x="21043410" y="931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11.254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3" name="正方形/長方形 44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4" name="正方形/長方形 44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5" name="正方形/長方形 44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6" name="正方形/長方形 44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7" name="正方形/長方形 44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8" name="正方形/長方形 44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9" name="正方形/長方形 44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0" name="正方形/長方形 4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1" name="正方形/長方形 4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2" name="正方形/長方形 4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53" name="正方形/長方形 4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54" name="正方形/長方形 4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55" name="正方形/長方形 4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56" name="正方形/長方形 4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7" name="正方形/長方形 45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8" name="正方形/長方形 45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9" name="正方形/長方形 45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0" name="正方形/長方形 45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1" name="正方形/長方形 46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2" name="正方形/長方形 46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3" name="正方形/長方形 46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4" name="正方形/長方形 46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5" name="正方形/長方形 46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6" name="テキスト ボックス 46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7" name="直線コネクタ 46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8" name="直線コネクタ 46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9" name="テキスト ボックス 46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0" name="直線コネクタ 46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1" name="テキスト ボックス 47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2" name="直線コネクタ 47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3" name="テキスト ボックス 47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4" name="直線コネクタ 47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5" name="テキスト ボックス 47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6" name="直線コネクタ 47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7" name="テキスト ボックス 47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8" name="直線コネクタ 47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9" name="テキスト ボックス 47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0" name="直線コネクタ 47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1" name="テキスト ボックス 48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151312</xdr:rowOff>
    </xdr:from>
    <xdr:to>
      <xdr:col>23</xdr:col>
      <xdr:colOff>516889</xdr:colOff>
      <xdr:row>109</xdr:row>
      <xdr:rowOff>35379</xdr:rowOff>
    </xdr:to>
    <xdr:cxnSp macro="">
      <xdr:nvCxnSpPr>
        <xdr:cNvPr id="483" name="直線コネクタ 482"/>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484" name="【公民館】&#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485" name="直線コネクタ 48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97989</xdr:rowOff>
    </xdr:from>
    <xdr:ext cx="405111" cy="259045"/>
    <xdr:sp macro="" textlink="">
      <xdr:nvSpPr>
        <xdr:cNvPr id="486" name="【公民館】&#10;有形固定資産減価償却率最大値テキスト"/>
        <xdr:cNvSpPr txBox="1"/>
      </xdr:nvSpPr>
      <xdr:spPr>
        <a:xfrm>
          <a:off x="164084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428625</xdr:colOff>
      <xdr:row>100</xdr:row>
      <xdr:rowOff>151312</xdr:rowOff>
    </xdr:from>
    <xdr:to>
      <xdr:col>23</xdr:col>
      <xdr:colOff>606425</xdr:colOff>
      <xdr:row>100</xdr:row>
      <xdr:rowOff>151312</xdr:rowOff>
    </xdr:to>
    <xdr:cxnSp macro="">
      <xdr:nvCxnSpPr>
        <xdr:cNvPr id="487" name="直線コネクタ 486"/>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488" name="【公民館】&#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489" name="フローチャート : 判断 488"/>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118473</xdr:rowOff>
    </xdr:from>
    <xdr:to>
      <xdr:col>22</xdr:col>
      <xdr:colOff>415925</xdr:colOff>
      <xdr:row>103</xdr:row>
      <xdr:rowOff>48623</xdr:rowOff>
    </xdr:to>
    <xdr:sp macro="" textlink="">
      <xdr:nvSpPr>
        <xdr:cNvPr id="490" name="フローチャート : 判断 489"/>
        <xdr:cNvSpPr/>
      </xdr:nvSpPr>
      <xdr:spPr>
        <a:xfrm>
          <a:off x="15430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1" name="テキスト ボックス 49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2" name="テキスト ボックス 49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3" name="テキスト ボックス 49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4" name="テキスト ボックス 49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5" name="テキスト ボックス 49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131536</xdr:rowOff>
    </xdr:from>
    <xdr:to>
      <xdr:col>22</xdr:col>
      <xdr:colOff>415925</xdr:colOff>
      <xdr:row>100</xdr:row>
      <xdr:rowOff>61686</xdr:rowOff>
    </xdr:to>
    <xdr:sp macro="" textlink="">
      <xdr:nvSpPr>
        <xdr:cNvPr id="496" name="円/楕円 495"/>
        <xdr:cNvSpPr/>
      </xdr:nvSpPr>
      <xdr:spPr>
        <a:xfrm>
          <a:off x="15430500" y="1710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39750</xdr:rowOff>
    </xdr:from>
    <xdr:ext cx="405111" cy="259045"/>
    <xdr:sp macro="" textlink="">
      <xdr:nvSpPr>
        <xdr:cNvPr id="497" name="n_1aveValue【公民館】&#10;有形固定資産減価償却率"/>
        <xdr:cNvSpPr txBox="1"/>
      </xdr:nvSpPr>
      <xdr:spPr>
        <a:xfrm>
          <a:off x="15266043" y="1769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oneCellAnchor>
    <xdr:from>
      <xdr:col>22</xdr:col>
      <xdr:colOff>149868</xdr:colOff>
      <xdr:row>98</xdr:row>
      <xdr:rowOff>78213</xdr:rowOff>
    </xdr:from>
    <xdr:ext cx="405111" cy="259045"/>
    <xdr:sp macro="" textlink="">
      <xdr:nvSpPr>
        <xdr:cNvPr id="498" name="n_1mainValue【公民館】&#10;有形固定資産減価償却率"/>
        <xdr:cNvSpPr txBox="1"/>
      </xdr:nvSpPr>
      <xdr:spPr>
        <a:xfrm>
          <a:off x="15266043" y="1688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9" name="正方形/長方形 4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0" name="正方形/長方形 4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1" name="正方形/長方形 5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2" name="正方形/長方形 5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3" name="正方形/長方形 5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4" name="正方形/長方形 5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5" name="正方形/長方形 5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6" name="正方形/長方形 5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7" name="テキスト ボックス 5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8" name="直線コネクタ 5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09" name="直線コネクタ 50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10" name="テキスト ボックス 50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11" name="直線コネクタ 51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12" name="テキスト ボックス 51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13" name="直線コネクタ 51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14" name="テキスト ボックス 51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15" name="直線コネクタ 51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16" name="テキスト ボックス 51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18" name="テキスト ボックス 5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305</xdr:rowOff>
    </xdr:from>
    <xdr:to>
      <xdr:col>32</xdr:col>
      <xdr:colOff>186689</xdr:colOff>
      <xdr:row>107</xdr:row>
      <xdr:rowOff>167639</xdr:rowOff>
    </xdr:to>
    <xdr:cxnSp macro="">
      <xdr:nvCxnSpPr>
        <xdr:cNvPr id="520" name="直線コネクタ 519"/>
        <xdr:cNvCxnSpPr/>
      </xdr:nvCxnSpPr>
      <xdr:spPr>
        <a:xfrm flipV="1">
          <a:off x="22160864" y="17145305"/>
          <a:ext cx="0" cy="1367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xdr:rowOff>
    </xdr:from>
    <xdr:ext cx="469744" cy="259045"/>
    <xdr:sp macro="" textlink="">
      <xdr:nvSpPr>
        <xdr:cNvPr id="521" name="【公民館】&#10;一人当たり面積最小値テキスト"/>
        <xdr:cNvSpPr txBox="1"/>
      </xdr:nvSpPr>
      <xdr:spPr>
        <a:xfrm>
          <a:off x="22250400" y="185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0.175</a:t>
          </a:r>
          <a:endParaRPr kumimoji="1" lang="ja-JP" altLang="en-US" sz="1000" b="1">
            <a:latin typeface="ＭＳ Ｐゴシック"/>
          </a:endParaRPr>
        </a:p>
      </xdr:txBody>
    </xdr:sp>
    <xdr:clientData/>
  </xdr:oneCellAnchor>
  <xdr:twoCellAnchor>
    <xdr:from>
      <xdr:col>32</xdr:col>
      <xdr:colOff>98425</xdr:colOff>
      <xdr:row>107</xdr:row>
      <xdr:rowOff>167639</xdr:rowOff>
    </xdr:from>
    <xdr:to>
      <xdr:col>32</xdr:col>
      <xdr:colOff>276225</xdr:colOff>
      <xdr:row>107</xdr:row>
      <xdr:rowOff>167639</xdr:rowOff>
    </xdr:to>
    <xdr:cxnSp macro="">
      <xdr:nvCxnSpPr>
        <xdr:cNvPr id="522" name="直線コネクタ 521"/>
        <xdr:cNvCxnSpPr/>
      </xdr:nvCxnSpPr>
      <xdr:spPr>
        <a:xfrm>
          <a:off x="22072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118432</xdr:rowOff>
    </xdr:from>
    <xdr:ext cx="469744" cy="259045"/>
    <xdr:sp macro="" textlink="">
      <xdr:nvSpPr>
        <xdr:cNvPr id="523" name="【公民館】&#10;一人当たり面積最大値テキスト"/>
        <xdr:cNvSpPr txBox="1"/>
      </xdr:nvSpPr>
      <xdr:spPr>
        <a:xfrm>
          <a:off x="22250400" y="1692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3.166</a:t>
          </a:r>
          <a:endParaRPr kumimoji="1" lang="ja-JP" altLang="en-US" sz="1000" b="1">
            <a:latin typeface="ＭＳ Ｐゴシック"/>
          </a:endParaRPr>
        </a:p>
      </xdr:txBody>
    </xdr:sp>
    <xdr:clientData/>
  </xdr:oneCellAnchor>
  <xdr:twoCellAnchor>
    <xdr:from>
      <xdr:col>32</xdr:col>
      <xdr:colOff>98425</xdr:colOff>
      <xdr:row>100</xdr:row>
      <xdr:rowOff>305</xdr:rowOff>
    </xdr:from>
    <xdr:to>
      <xdr:col>32</xdr:col>
      <xdr:colOff>276225</xdr:colOff>
      <xdr:row>100</xdr:row>
      <xdr:rowOff>305</xdr:rowOff>
    </xdr:to>
    <xdr:cxnSp macro="">
      <xdr:nvCxnSpPr>
        <xdr:cNvPr id="524" name="直線コネクタ 523"/>
        <xdr:cNvCxnSpPr/>
      </xdr:nvCxnSpPr>
      <xdr:spPr>
        <a:xfrm>
          <a:off x="22072600" y="17145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39031</xdr:rowOff>
    </xdr:from>
    <xdr:ext cx="469744" cy="259045"/>
    <xdr:sp macro="" textlink="">
      <xdr:nvSpPr>
        <xdr:cNvPr id="525" name="【公民館】&#10;一人当たり面積平均値テキスト"/>
        <xdr:cNvSpPr txBox="1"/>
      </xdr:nvSpPr>
      <xdr:spPr>
        <a:xfrm>
          <a:off x="22250400" y="18041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60604</xdr:rowOff>
    </xdr:from>
    <xdr:to>
      <xdr:col>32</xdr:col>
      <xdr:colOff>238125</xdr:colOff>
      <xdr:row>105</xdr:row>
      <xdr:rowOff>162204</xdr:rowOff>
    </xdr:to>
    <xdr:sp macro="" textlink="">
      <xdr:nvSpPr>
        <xdr:cNvPr id="526" name="フローチャート : 判断 525"/>
        <xdr:cNvSpPr/>
      </xdr:nvSpPr>
      <xdr:spPr>
        <a:xfrm>
          <a:off x="22110700" y="180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73406</xdr:rowOff>
    </xdr:from>
    <xdr:to>
      <xdr:col>31</xdr:col>
      <xdr:colOff>85725</xdr:colOff>
      <xdr:row>107</xdr:row>
      <xdr:rowOff>3556</xdr:rowOff>
    </xdr:to>
    <xdr:sp macro="" textlink="">
      <xdr:nvSpPr>
        <xdr:cNvPr id="527" name="フローチャート : 判断 526"/>
        <xdr:cNvSpPr/>
      </xdr:nvSpPr>
      <xdr:spPr>
        <a:xfrm>
          <a:off x="21272500" y="1824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8" name="テキスト ボックス 5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106</xdr:row>
      <xdr:rowOff>43231</xdr:rowOff>
    </xdr:from>
    <xdr:to>
      <xdr:col>31</xdr:col>
      <xdr:colOff>85725</xdr:colOff>
      <xdr:row>106</xdr:row>
      <xdr:rowOff>144831</xdr:rowOff>
    </xdr:to>
    <xdr:sp macro="" textlink="">
      <xdr:nvSpPr>
        <xdr:cNvPr id="533" name="円/楕円 532"/>
        <xdr:cNvSpPr/>
      </xdr:nvSpPr>
      <xdr:spPr>
        <a:xfrm>
          <a:off x="21272500" y="182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166133</xdr:rowOff>
    </xdr:from>
    <xdr:ext cx="469744" cy="259045"/>
    <xdr:sp macro="" textlink="">
      <xdr:nvSpPr>
        <xdr:cNvPr id="534" name="n_1aveValue【公民館】&#10;一人当たり面積"/>
        <xdr:cNvSpPr txBox="1"/>
      </xdr:nvSpPr>
      <xdr:spPr>
        <a:xfrm>
          <a:off x="21075727" y="1833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0.645</a:t>
          </a:r>
          <a:endParaRPr kumimoji="1" lang="ja-JP" altLang="en-US" sz="1000" b="1">
            <a:solidFill>
              <a:srgbClr val="000080"/>
            </a:solidFill>
            <a:latin typeface="ＭＳ Ｐゴシック"/>
          </a:endParaRPr>
        </a:p>
      </xdr:txBody>
    </xdr:sp>
    <xdr:clientData/>
  </xdr:oneCellAnchor>
  <xdr:oneCellAnchor>
    <xdr:from>
      <xdr:col>30</xdr:col>
      <xdr:colOff>473152</xdr:colOff>
      <xdr:row>104</xdr:row>
      <xdr:rowOff>161358</xdr:rowOff>
    </xdr:from>
    <xdr:ext cx="469744" cy="259045"/>
    <xdr:sp macro="" textlink="">
      <xdr:nvSpPr>
        <xdr:cNvPr id="535" name="n_1mainValue【公民館】&#10;一人当たり面積"/>
        <xdr:cNvSpPr txBox="1"/>
      </xdr:nvSpPr>
      <xdr:spPr>
        <a:xfrm>
          <a:off x="21075727" y="179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0.711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有形固定資産減価償却率は道路を除き、学校施設・公営住宅等すべてにおいて類似団体よりかなり高い数値にある。一部の施設については、築</a:t>
          </a:r>
          <a:r>
            <a:rPr kumimoji="1" lang="en-US" altLang="ja-JP" sz="1300">
              <a:latin typeface="ＭＳ Ｐゴシック"/>
            </a:rPr>
            <a:t>30</a:t>
          </a:r>
          <a:r>
            <a:rPr kumimoji="1" lang="ja-JP" altLang="en-US" sz="1300">
              <a:latin typeface="ＭＳ Ｐゴシック"/>
            </a:rPr>
            <a:t>年～</a:t>
          </a:r>
          <a:r>
            <a:rPr kumimoji="1" lang="en-US" altLang="ja-JP" sz="1300">
              <a:latin typeface="ＭＳ Ｐゴシック"/>
            </a:rPr>
            <a:t>40</a:t>
          </a:r>
          <a:r>
            <a:rPr kumimoji="1" lang="ja-JP" altLang="en-US" sz="1300">
              <a:latin typeface="ＭＳ Ｐゴシック"/>
            </a:rPr>
            <a:t>年以上が経過しているものもあるため、今後、個別施設計画を策定し、更新や統廃合、長寿命化などを計画的に進めていく必要がある。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59" name="直線コネクタ 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60" name="テキスト ボックス 5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61" name="直線コネクタ 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62" name="テキスト ボックス 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63" name="直線コネクタ 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64" name="テキスト ボックス 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65" name="直線コネクタ 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66" name="テキスト ボックス 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67" name="直線コネクタ 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68" name="テキスト ボックス 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69" name="直線コネクタ 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70" name="テキスト ボックス 6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1" name="直線コネクタ 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2" name="テキスト ボックス 7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52251</xdr:rowOff>
    </xdr:from>
    <xdr:to>
      <xdr:col>6</xdr:col>
      <xdr:colOff>510540</xdr:colOff>
      <xdr:row>64</xdr:row>
      <xdr:rowOff>84909</xdr:rowOff>
    </xdr:to>
    <xdr:cxnSp macro="">
      <xdr:nvCxnSpPr>
        <xdr:cNvPr id="74" name="直線コネクタ 73"/>
        <xdr:cNvCxnSpPr/>
      </xdr:nvCxnSpPr>
      <xdr:spPr>
        <a:xfrm flipV="1">
          <a:off x="4634865" y="9824901"/>
          <a:ext cx="0" cy="123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88736</xdr:rowOff>
    </xdr:from>
    <xdr:ext cx="340478" cy="259045"/>
    <xdr:sp macro="" textlink="">
      <xdr:nvSpPr>
        <xdr:cNvPr id="75" name="【体育館・プール】&#10;有形固定資産減価償却率最小値テキスト"/>
        <xdr:cNvSpPr txBox="1"/>
      </xdr:nvSpPr>
      <xdr:spPr>
        <a:xfrm>
          <a:off x="4724400" y="11061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422275</xdr:colOff>
      <xdr:row>64</xdr:row>
      <xdr:rowOff>84909</xdr:rowOff>
    </xdr:from>
    <xdr:to>
      <xdr:col>6</xdr:col>
      <xdr:colOff>600075</xdr:colOff>
      <xdr:row>64</xdr:row>
      <xdr:rowOff>84909</xdr:rowOff>
    </xdr:to>
    <xdr:cxnSp macro="">
      <xdr:nvCxnSpPr>
        <xdr:cNvPr id="76" name="直線コネクタ 75"/>
        <xdr:cNvCxnSpPr/>
      </xdr:nvCxnSpPr>
      <xdr:spPr>
        <a:xfrm>
          <a:off x="4546600" y="1105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170378</xdr:rowOff>
    </xdr:from>
    <xdr:ext cx="405111" cy="259045"/>
    <xdr:sp macro="" textlink="">
      <xdr:nvSpPr>
        <xdr:cNvPr id="77" name="【体育館・プール】&#10;有形固定資産減価償却率最大値テキスト"/>
        <xdr:cNvSpPr txBox="1"/>
      </xdr:nvSpPr>
      <xdr:spPr>
        <a:xfrm>
          <a:off x="4724400" y="9600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78.3</a:t>
          </a:r>
          <a:endParaRPr kumimoji="1" lang="ja-JP" altLang="en-US" sz="1000" b="1">
            <a:latin typeface="ＭＳ Ｐゴシック"/>
          </a:endParaRPr>
        </a:p>
      </xdr:txBody>
    </xdr:sp>
    <xdr:clientData/>
  </xdr:oneCellAnchor>
  <xdr:twoCellAnchor>
    <xdr:from>
      <xdr:col>6</xdr:col>
      <xdr:colOff>422275</xdr:colOff>
      <xdr:row>57</xdr:row>
      <xdr:rowOff>52251</xdr:rowOff>
    </xdr:from>
    <xdr:to>
      <xdr:col>6</xdr:col>
      <xdr:colOff>600075</xdr:colOff>
      <xdr:row>57</xdr:row>
      <xdr:rowOff>52251</xdr:rowOff>
    </xdr:to>
    <xdr:cxnSp macro="">
      <xdr:nvCxnSpPr>
        <xdr:cNvPr id="78" name="直線コネクタ 77"/>
        <xdr:cNvCxnSpPr/>
      </xdr:nvCxnSpPr>
      <xdr:spPr>
        <a:xfrm>
          <a:off x="4546600" y="982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15801</xdr:rowOff>
    </xdr:from>
    <xdr:ext cx="405111" cy="259045"/>
    <xdr:sp macro="" textlink="">
      <xdr:nvSpPr>
        <xdr:cNvPr id="79" name="【体育館・プール】&#10;有形固定資産減価償却率平均値テキスト"/>
        <xdr:cNvSpPr txBox="1"/>
      </xdr:nvSpPr>
      <xdr:spPr>
        <a:xfrm>
          <a:off x="4724400" y="9959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37374</xdr:rowOff>
    </xdr:from>
    <xdr:to>
      <xdr:col>6</xdr:col>
      <xdr:colOff>561975</xdr:colOff>
      <xdr:row>58</xdr:row>
      <xdr:rowOff>138974</xdr:rowOff>
    </xdr:to>
    <xdr:sp macro="" textlink="">
      <xdr:nvSpPr>
        <xdr:cNvPr id="80" name="フローチャート : 判断 79"/>
        <xdr:cNvSpPr/>
      </xdr:nvSpPr>
      <xdr:spPr>
        <a:xfrm>
          <a:off x="45847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53703</xdr:rowOff>
    </xdr:from>
    <xdr:to>
      <xdr:col>5</xdr:col>
      <xdr:colOff>409575</xdr:colOff>
      <xdr:row>59</xdr:row>
      <xdr:rowOff>155303</xdr:rowOff>
    </xdr:to>
    <xdr:sp macro="" textlink="">
      <xdr:nvSpPr>
        <xdr:cNvPr id="81" name="フローチャート : 判断 80"/>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146430</xdr:rowOff>
    </xdr:from>
    <xdr:ext cx="405111" cy="259045"/>
    <xdr:sp macro="" textlink="">
      <xdr:nvSpPr>
        <xdr:cNvPr id="82" name="n_1aveValue【体育館・プール】&#10;有形固定資産減価償却率"/>
        <xdr:cNvSpPr txBox="1"/>
      </xdr:nvSpPr>
      <xdr:spPr>
        <a:xfrm>
          <a:off x="3582043"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56</xdr:row>
      <xdr:rowOff>40640</xdr:rowOff>
    </xdr:from>
    <xdr:to>
      <xdr:col>5</xdr:col>
      <xdr:colOff>409575</xdr:colOff>
      <xdr:row>56</xdr:row>
      <xdr:rowOff>142240</xdr:rowOff>
    </xdr:to>
    <xdr:sp macro="" textlink="">
      <xdr:nvSpPr>
        <xdr:cNvPr id="88" name="円/楕円 87"/>
        <xdr:cNvSpPr/>
      </xdr:nvSpPr>
      <xdr:spPr>
        <a:xfrm>
          <a:off x="3746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158767</xdr:rowOff>
    </xdr:from>
    <xdr:ext cx="405111" cy="259045"/>
    <xdr:sp macro="" textlink="">
      <xdr:nvSpPr>
        <xdr:cNvPr id="89" name="n_1mainValue【体育館・プール】&#10;有形固定資産減価償却率"/>
        <xdr:cNvSpPr txBox="1"/>
      </xdr:nvSpPr>
      <xdr:spPr>
        <a:xfrm>
          <a:off x="3582043"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65</xdr:row>
      <xdr:rowOff>143527</xdr:rowOff>
    </xdr:from>
    <xdr:ext cx="467179" cy="259045"/>
    <xdr:sp macro="" textlink="">
      <xdr:nvSpPr>
        <xdr:cNvPr id="100" name="テキスト ボックス 99"/>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64</xdr:row>
      <xdr:rowOff>0</xdr:rowOff>
    </xdr:from>
    <xdr:to>
      <xdr:col>16</xdr:col>
      <xdr:colOff>307975</xdr:colOff>
      <xdr:row>64</xdr:row>
      <xdr:rowOff>0</xdr:rowOff>
    </xdr:to>
    <xdr:cxnSp macro="">
      <xdr:nvCxnSpPr>
        <xdr:cNvPr id="101" name="直線コネクタ 1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02" name="テキスト ボックス 101"/>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03" name="直線コネクタ 1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04" name="テキスト ボックス 103"/>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05" name="直線コネクタ 1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06" name="テキスト ボックス 105"/>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07" name="直線コネクタ 1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08" name="テキスト ボックス 107"/>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111099</xdr:rowOff>
    </xdr:from>
    <xdr:to>
      <xdr:col>15</xdr:col>
      <xdr:colOff>180340</xdr:colOff>
      <xdr:row>64</xdr:row>
      <xdr:rowOff>114300</xdr:rowOff>
    </xdr:to>
    <xdr:cxnSp macro="">
      <xdr:nvCxnSpPr>
        <xdr:cNvPr id="112" name="直線コネクタ 111"/>
        <xdr:cNvCxnSpPr/>
      </xdr:nvCxnSpPr>
      <xdr:spPr>
        <a:xfrm flipV="1">
          <a:off x="10476865" y="9540849"/>
          <a:ext cx="0" cy="154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118127</xdr:rowOff>
    </xdr:from>
    <xdr:ext cx="469744" cy="259045"/>
    <xdr:sp macro="" textlink="">
      <xdr:nvSpPr>
        <xdr:cNvPr id="113" name="【体育館・プール】&#10;一人当たり面積最小値テキスト"/>
        <xdr:cNvSpPr txBox="1"/>
      </xdr:nvSpPr>
      <xdr:spPr>
        <a:xfrm>
          <a:off x="105664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0.375</a:t>
          </a:r>
          <a:endParaRPr kumimoji="1" lang="ja-JP" altLang="en-US" sz="1000" b="1">
            <a:latin typeface="ＭＳ Ｐゴシック"/>
          </a:endParaRPr>
        </a:p>
      </xdr:txBody>
    </xdr:sp>
    <xdr:clientData/>
  </xdr:oneCellAnchor>
  <xdr:twoCellAnchor>
    <xdr:from>
      <xdr:col>15</xdr:col>
      <xdr:colOff>92075</xdr:colOff>
      <xdr:row>64</xdr:row>
      <xdr:rowOff>114300</xdr:rowOff>
    </xdr:from>
    <xdr:to>
      <xdr:col>15</xdr:col>
      <xdr:colOff>269875</xdr:colOff>
      <xdr:row>64</xdr:row>
      <xdr:rowOff>114300</xdr:rowOff>
    </xdr:to>
    <xdr:cxnSp macro="">
      <xdr:nvCxnSpPr>
        <xdr:cNvPr id="114" name="直線コネクタ 113"/>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57776</xdr:rowOff>
    </xdr:from>
    <xdr:ext cx="469744" cy="259045"/>
    <xdr:sp macro="" textlink="">
      <xdr:nvSpPr>
        <xdr:cNvPr id="115" name="【体育館・プール】&#10;一人当たり面積最大値テキスト"/>
        <xdr:cNvSpPr txBox="1"/>
      </xdr:nvSpPr>
      <xdr:spPr>
        <a:xfrm>
          <a:off x="10566400" y="931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2.066</a:t>
          </a:r>
          <a:endParaRPr kumimoji="1" lang="ja-JP" altLang="en-US" sz="1000" b="1">
            <a:latin typeface="ＭＳ Ｐゴシック"/>
          </a:endParaRPr>
        </a:p>
      </xdr:txBody>
    </xdr:sp>
    <xdr:clientData/>
  </xdr:oneCellAnchor>
  <xdr:twoCellAnchor>
    <xdr:from>
      <xdr:col>15</xdr:col>
      <xdr:colOff>92075</xdr:colOff>
      <xdr:row>55</xdr:row>
      <xdr:rowOff>111099</xdr:rowOff>
    </xdr:from>
    <xdr:to>
      <xdr:col>15</xdr:col>
      <xdr:colOff>269875</xdr:colOff>
      <xdr:row>55</xdr:row>
      <xdr:rowOff>111099</xdr:rowOff>
    </xdr:to>
    <xdr:cxnSp macro="">
      <xdr:nvCxnSpPr>
        <xdr:cNvPr id="116" name="直線コネクタ 115"/>
        <xdr:cNvCxnSpPr/>
      </xdr:nvCxnSpPr>
      <xdr:spPr>
        <a:xfrm>
          <a:off x="10388600" y="954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71188</xdr:rowOff>
    </xdr:from>
    <xdr:ext cx="469744" cy="259045"/>
    <xdr:sp macro="" textlink="">
      <xdr:nvSpPr>
        <xdr:cNvPr id="117" name="【体育館・プール】&#10;一人当たり面積平均値テキスト"/>
        <xdr:cNvSpPr txBox="1"/>
      </xdr:nvSpPr>
      <xdr:spPr>
        <a:xfrm>
          <a:off x="10566400" y="10701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0.718</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92761</xdr:rowOff>
    </xdr:from>
    <xdr:to>
      <xdr:col>15</xdr:col>
      <xdr:colOff>231775</xdr:colOff>
      <xdr:row>63</xdr:row>
      <xdr:rowOff>22911</xdr:rowOff>
    </xdr:to>
    <xdr:sp macro="" textlink="">
      <xdr:nvSpPr>
        <xdr:cNvPr id="118" name="フローチャート : 判断 117"/>
        <xdr:cNvSpPr/>
      </xdr:nvSpPr>
      <xdr:spPr>
        <a:xfrm>
          <a:off x="10426700" y="107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16866</xdr:rowOff>
    </xdr:from>
    <xdr:to>
      <xdr:col>14</xdr:col>
      <xdr:colOff>79375</xdr:colOff>
      <xdr:row>62</xdr:row>
      <xdr:rowOff>118466</xdr:rowOff>
    </xdr:to>
    <xdr:sp macro="" textlink="">
      <xdr:nvSpPr>
        <xdr:cNvPr id="119" name="フローチャート : 判断 118"/>
        <xdr:cNvSpPr/>
      </xdr:nvSpPr>
      <xdr:spPr>
        <a:xfrm>
          <a:off x="9588500" y="1064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109593</xdr:rowOff>
    </xdr:from>
    <xdr:ext cx="469744" cy="259045"/>
    <xdr:sp macro="" textlink="">
      <xdr:nvSpPr>
        <xdr:cNvPr id="120" name="n_1aveValue【体育館・プール】&#10;一人当たり面積"/>
        <xdr:cNvSpPr txBox="1"/>
      </xdr:nvSpPr>
      <xdr:spPr>
        <a:xfrm>
          <a:off x="9391727" y="1073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0.801</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59</xdr:row>
      <xdr:rowOff>167284</xdr:rowOff>
    </xdr:from>
    <xdr:to>
      <xdr:col>14</xdr:col>
      <xdr:colOff>79375</xdr:colOff>
      <xdr:row>60</xdr:row>
      <xdr:rowOff>97434</xdr:rowOff>
    </xdr:to>
    <xdr:sp macro="" textlink="">
      <xdr:nvSpPr>
        <xdr:cNvPr id="126" name="円/楕円 125"/>
        <xdr:cNvSpPr/>
      </xdr:nvSpPr>
      <xdr:spPr>
        <a:xfrm>
          <a:off x="9588500" y="1028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113961</xdr:rowOff>
    </xdr:from>
    <xdr:ext cx="469744" cy="259045"/>
    <xdr:sp macro="" textlink="">
      <xdr:nvSpPr>
        <xdr:cNvPr id="127" name="n_1mainValue【体育館・プール】&#10;一人当たり面積"/>
        <xdr:cNvSpPr txBox="1"/>
      </xdr:nvSpPr>
      <xdr:spPr>
        <a:xfrm>
          <a:off x="9391727" y="1005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152" name="正方形/長方形 1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53" name="正方形/長方形 1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54" name="正方形/長方形 1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55" name="正方形/長方形 1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56" name="正方形/長方形 1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57" name="正方形/長方形 1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58" name="正方形/長方形 1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59" name="正方形/長方形 15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160" name="正方形/長方形 1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161" name="正方形/長方形 1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162" name="正方形/長方形 1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163" name="正方形/長方形 1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164" name="正方形/長方形 1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165" name="正方形/長方形 1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166" name="正方形/長方形 1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167" name="正方形/長方形 16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168" name="正方形/長方形 1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169" name="正方形/長方形 1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170" name="正方形/長方形 1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171" name="正方形/長方形 1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172" name="正方形/長方形 1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173" name="正方形/長方形 1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174" name="正方形/長方形 1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175" name="正方形/長方形 17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176" name="正方形/長方形 1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177" name="正方形/長方形 1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178" name="正方形/長方形 1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179" name="正方形/長方形 1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180" name="正方形/長方形 1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181" name="正方形/長方形 1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182" name="正方形/長方形 1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183" name="正方形/長方形 1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184" name="テキスト ボックス 1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185" name="直線コネクタ 1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186" name="直線コネクタ 18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187" name="テキスト ボックス 18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188" name="直線コネクタ 18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189" name="テキスト ボックス 18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190" name="直線コネクタ 18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191" name="テキスト ボックス 19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192" name="直線コネクタ 19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193" name="テキスト ボックス 19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194" name="直線コネクタ 19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195" name="テキスト ボックス 19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196" name="直線コネクタ 19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197" name="テキスト ボックス 19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19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133350</xdr:rowOff>
    </xdr:from>
    <xdr:to>
      <xdr:col>23</xdr:col>
      <xdr:colOff>516889</xdr:colOff>
      <xdr:row>63</xdr:row>
      <xdr:rowOff>167640</xdr:rowOff>
    </xdr:to>
    <xdr:cxnSp macro="">
      <xdr:nvCxnSpPr>
        <xdr:cNvPr id="199" name="直線コネクタ 198"/>
        <xdr:cNvCxnSpPr/>
      </xdr:nvCxnSpPr>
      <xdr:spPr>
        <a:xfrm flipV="1">
          <a:off x="16318864" y="95631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17</xdr:rowOff>
    </xdr:from>
    <xdr:ext cx="340478" cy="259045"/>
    <xdr:sp macro="" textlink="">
      <xdr:nvSpPr>
        <xdr:cNvPr id="200" name="【保健センター・保健所】&#10;有形固定資産減価償却率最小値テキスト"/>
        <xdr:cNvSpPr txBox="1"/>
      </xdr:nvSpPr>
      <xdr:spPr>
        <a:xfrm>
          <a:off x="16408400" y="109728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23</xdr:col>
      <xdr:colOff>428625</xdr:colOff>
      <xdr:row>63</xdr:row>
      <xdr:rowOff>167640</xdr:rowOff>
    </xdr:from>
    <xdr:to>
      <xdr:col>23</xdr:col>
      <xdr:colOff>606425</xdr:colOff>
      <xdr:row>63</xdr:row>
      <xdr:rowOff>167640</xdr:rowOff>
    </xdr:to>
    <xdr:cxnSp macro="">
      <xdr:nvCxnSpPr>
        <xdr:cNvPr id="201" name="直線コネクタ 200"/>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80027</xdr:rowOff>
    </xdr:from>
    <xdr:ext cx="405111" cy="259045"/>
    <xdr:sp macro="" textlink="">
      <xdr:nvSpPr>
        <xdr:cNvPr id="202" name="【保健センター・保健所】&#10;有形固定資産減価償却率最大値テキスト"/>
        <xdr:cNvSpPr txBox="1"/>
      </xdr:nvSpPr>
      <xdr:spPr>
        <a:xfrm>
          <a:off x="164084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a:t>
          </a:r>
          <a:endParaRPr kumimoji="1" lang="ja-JP" altLang="en-US" sz="1000" b="1">
            <a:latin typeface="ＭＳ Ｐゴシック"/>
          </a:endParaRPr>
        </a:p>
      </xdr:txBody>
    </xdr:sp>
    <xdr:clientData/>
  </xdr:oneCellAnchor>
  <xdr:twoCellAnchor>
    <xdr:from>
      <xdr:col>23</xdr:col>
      <xdr:colOff>428625</xdr:colOff>
      <xdr:row>55</xdr:row>
      <xdr:rowOff>133350</xdr:rowOff>
    </xdr:from>
    <xdr:to>
      <xdr:col>23</xdr:col>
      <xdr:colOff>606425</xdr:colOff>
      <xdr:row>55</xdr:row>
      <xdr:rowOff>133350</xdr:rowOff>
    </xdr:to>
    <xdr:cxnSp macro="">
      <xdr:nvCxnSpPr>
        <xdr:cNvPr id="203" name="直線コネクタ 202"/>
        <xdr:cNvCxnSpPr/>
      </xdr:nvCxnSpPr>
      <xdr:spPr>
        <a:xfrm>
          <a:off x="16230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97172</xdr:rowOff>
    </xdr:from>
    <xdr:ext cx="405111" cy="259045"/>
    <xdr:sp macro="" textlink="">
      <xdr:nvSpPr>
        <xdr:cNvPr id="204" name="【保健センター・保健所】&#10;有形固定資産減価償却率平均値テキスト"/>
        <xdr:cNvSpPr txBox="1"/>
      </xdr:nvSpPr>
      <xdr:spPr>
        <a:xfrm>
          <a:off x="16408400" y="1038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118745</xdr:rowOff>
    </xdr:from>
    <xdr:to>
      <xdr:col>23</xdr:col>
      <xdr:colOff>568325</xdr:colOff>
      <xdr:row>61</xdr:row>
      <xdr:rowOff>48895</xdr:rowOff>
    </xdr:to>
    <xdr:sp macro="" textlink="">
      <xdr:nvSpPr>
        <xdr:cNvPr id="205" name="フローチャート : 判断 204"/>
        <xdr:cNvSpPr/>
      </xdr:nvSpPr>
      <xdr:spPr>
        <a:xfrm>
          <a:off x="162687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23495</xdr:rowOff>
    </xdr:from>
    <xdr:to>
      <xdr:col>22</xdr:col>
      <xdr:colOff>415925</xdr:colOff>
      <xdr:row>59</xdr:row>
      <xdr:rowOff>125095</xdr:rowOff>
    </xdr:to>
    <xdr:sp macro="" textlink="">
      <xdr:nvSpPr>
        <xdr:cNvPr id="206" name="フローチャート : 判断 205"/>
        <xdr:cNvSpPr/>
      </xdr:nvSpPr>
      <xdr:spPr>
        <a:xfrm>
          <a:off x="15430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116222</xdr:rowOff>
    </xdr:from>
    <xdr:ext cx="405111" cy="259045"/>
    <xdr:sp macro="" textlink="">
      <xdr:nvSpPr>
        <xdr:cNvPr id="207" name="n_1aveValue【保健センター・保健所】&#10;有形固定資産減価償却率"/>
        <xdr:cNvSpPr txBox="1"/>
      </xdr:nvSpPr>
      <xdr:spPr>
        <a:xfrm>
          <a:off x="15266043"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08" name="テキスト ボックス 2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09" name="テキスト ボックス 2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10" name="テキスト ボックス 2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11" name="テキスト ボックス 2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12" name="テキスト ボックス 2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58</xdr:row>
      <xdr:rowOff>128270</xdr:rowOff>
    </xdr:from>
    <xdr:to>
      <xdr:col>22</xdr:col>
      <xdr:colOff>415925</xdr:colOff>
      <xdr:row>59</xdr:row>
      <xdr:rowOff>58420</xdr:rowOff>
    </xdr:to>
    <xdr:sp macro="" textlink="">
      <xdr:nvSpPr>
        <xdr:cNvPr id="213" name="円/楕円 212"/>
        <xdr:cNvSpPr/>
      </xdr:nvSpPr>
      <xdr:spPr>
        <a:xfrm>
          <a:off x="15430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74947</xdr:rowOff>
    </xdr:from>
    <xdr:ext cx="405111" cy="259045"/>
    <xdr:sp macro="" textlink="">
      <xdr:nvSpPr>
        <xdr:cNvPr id="214" name="n_1mainValue【保健センター・保健所】&#10;有形固定資産減価償却率"/>
        <xdr:cNvSpPr txBox="1"/>
      </xdr:nvSpPr>
      <xdr:spPr>
        <a:xfrm>
          <a:off x="15266043"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215" name="正方形/長方形 2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16" name="正方形/長方形 2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17" name="正方形/長方形 2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18" name="正方形/長方形 2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19" name="正方形/長方形 2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20" name="正方形/長方形 2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21" name="正方形/長方形 2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22" name="正方形/長方形 2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223" name="テキスト ボックス 2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224" name="直線コネクタ 2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225" name="直線コネクタ 2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226" name="テキスト ボックス 2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227" name="直線コネクタ 2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228" name="テキスト ボックス 2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229" name="直線コネクタ 2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230" name="テキスト ボックス 2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231" name="直線コネクタ 2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232" name="テキスト ボックス 2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233" name="直線コネクタ 2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234" name="テキスト ボックス 2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235" name="直線コネクタ 2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236" name="テキスト ボックス 2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237" name="直線コネクタ 2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238" name="テキスト ボックス 2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2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63</xdr:row>
      <xdr:rowOff>52251</xdr:rowOff>
    </xdr:from>
    <xdr:to>
      <xdr:col>32</xdr:col>
      <xdr:colOff>186689</xdr:colOff>
      <xdr:row>64</xdr:row>
      <xdr:rowOff>76418</xdr:rowOff>
    </xdr:to>
    <xdr:cxnSp macro="">
      <xdr:nvCxnSpPr>
        <xdr:cNvPr id="240" name="直線コネクタ 239"/>
        <xdr:cNvCxnSpPr/>
      </xdr:nvCxnSpPr>
      <xdr:spPr>
        <a:xfrm flipV="1">
          <a:off x="22160864" y="10853601"/>
          <a:ext cx="0" cy="195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80245</xdr:rowOff>
    </xdr:from>
    <xdr:ext cx="469744" cy="259045"/>
    <xdr:sp macro="" textlink="">
      <xdr:nvSpPr>
        <xdr:cNvPr id="241" name="【保健センター・保健所】&#10;一人当たり面積最小値テキスト"/>
        <xdr:cNvSpPr txBox="1"/>
      </xdr:nvSpPr>
      <xdr:spPr>
        <a:xfrm>
          <a:off x="22250400" y="1105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32</xdr:col>
      <xdr:colOff>98425</xdr:colOff>
      <xdr:row>64</xdr:row>
      <xdr:rowOff>76418</xdr:rowOff>
    </xdr:from>
    <xdr:to>
      <xdr:col>32</xdr:col>
      <xdr:colOff>276225</xdr:colOff>
      <xdr:row>64</xdr:row>
      <xdr:rowOff>76418</xdr:rowOff>
    </xdr:to>
    <xdr:cxnSp macro="">
      <xdr:nvCxnSpPr>
        <xdr:cNvPr id="242" name="直線コネクタ 241"/>
        <xdr:cNvCxnSpPr/>
      </xdr:nvCxnSpPr>
      <xdr:spPr>
        <a:xfrm>
          <a:off x="22072600" y="11049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170378</xdr:rowOff>
    </xdr:from>
    <xdr:ext cx="469744" cy="259045"/>
    <xdr:sp macro="" textlink="">
      <xdr:nvSpPr>
        <xdr:cNvPr id="243" name="【保健センター・保健所】&#10;一人当たり面積最大値テキスト"/>
        <xdr:cNvSpPr txBox="1"/>
      </xdr:nvSpPr>
      <xdr:spPr>
        <a:xfrm>
          <a:off x="22250400" y="1062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0.765</a:t>
          </a:r>
          <a:endParaRPr kumimoji="1" lang="ja-JP" altLang="en-US" sz="1000" b="1">
            <a:latin typeface="ＭＳ Ｐゴシック"/>
          </a:endParaRPr>
        </a:p>
      </xdr:txBody>
    </xdr:sp>
    <xdr:clientData/>
  </xdr:oneCellAnchor>
  <xdr:twoCellAnchor>
    <xdr:from>
      <xdr:col>32</xdr:col>
      <xdr:colOff>98425</xdr:colOff>
      <xdr:row>63</xdr:row>
      <xdr:rowOff>52251</xdr:rowOff>
    </xdr:from>
    <xdr:to>
      <xdr:col>32</xdr:col>
      <xdr:colOff>276225</xdr:colOff>
      <xdr:row>63</xdr:row>
      <xdr:rowOff>52251</xdr:rowOff>
    </xdr:to>
    <xdr:cxnSp macro="">
      <xdr:nvCxnSpPr>
        <xdr:cNvPr id="244" name="直線コネクタ 243"/>
        <xdr:cNvCxnSpPr/>
      </xdr:nvCxnSpPr>
      <xdr:spPr>
        <a:xfrm>
          <a:off x="22072600" y="108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124550</xdr:rowOff>
    </xdr:from>
    <xdr:ext cx="469744" cy="259045"/>
    <xdr:sp macro="" textlink="">
      <xdr:nvSpPr>
        <xdr:cNvPr id="245" name="【保健センター・保健所】&#10;一人当たり面積平均値テキスト"/>
        <xdr:cNvSpPr txBox="1"/>
      </xdr:nvSpPr>
      <xdr:spPr>
        <a:xfrm>
          <a:off x="22250400" y="1092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0.322</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146123</xdr:rowOff>
    </xdr:from>
    <xdr:to>
      <xdr:col>32</xdr:col>
      <xdr:colOff>238125</xdr:colOff>
      <xdr:row>64</xdr:row>
      <xdr:rowOff>76273</xdr:rowOff>
    </xdr:to>
    <xdr:sp macro="" textlink="">
      <xdr:nvSpPr>
        <xdr:cNvPr id="246" name="フローチャート : 判断 245"/>
        <xdr:cNvSpPr/>
      </xdr:nvSpPr>
      <xdr:spPr>
        <a:xfrm>
          <a:off x="22110700" y="1094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139918</xdr:rowOff>
    </xdr:from>
    <xdr:to>
      <xdr:col>31</xdr:col>
      <xdr:colOff>85725</xdr:colOff>
      <xdr:row>64</xdr:row>
      <xdr:rowOff>70068</xdr:rowOff>
    </xdr:to>
    <xdr:sp macro="" textlink="">
      <xdr:nvSpPr>
        <xdr:cNvPr id="247" name="フローチャート : 判断 246"/>
        <xdr:cNvSpPr/>
      </xdr:nvSpPr>
      <xdr:spPr>
        <a:xfrm>
          <a:off x="21272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64</xdr:row>
      <xdr:rowOff>61195</xdr:rowOff>
    </xdr:from>
    <xdr:ext cx="469744" cy="259045"/>
    <xdr:sp macro="" textlink="">
      <xdr:nvSpPr>
        <xdr:cNvPr id="248" name="n_1aveValue【保健センター・保健所】&#10;一人当たり面積"/>
        <xdr:cNvSpPr txBox="1"/>
      </xdr:nvSpPr>
      <xdr:spPr>
        <a:xfrm>
          <a:off x="21075727" y="1103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0.341</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249" name="テキスト ボックス 24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250" name="テキスト ボックス 24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251" name="テキスト ボックス 25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252" name="テキスト ボックス 25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253" name="テキスト ボックス 25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41946</xdr:rowOff>
    </xdr:from>
    <xdr:to>
      <xdr:col>31</xdr:col>
      <xdr:colOff>85725</xdr:colOff>
      <xdr:row>56</xdr:row>
      <xdr:rowOff>143546</xdr:rowOff>
    </xdr:to>
    <xdr:sp macro="" textlink="">
      <xdr:nvSpPr>
        <xdr:cNvPr id="254" name="円/楕円 253"/>
        <xdr:cNvSpPr/>
      </xdr:nvSpPr>
      <xdr:spPr>
        <a:xfrm>
          <a:off x="21272500" y="964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54</xdr:row>
      <xdr:rowOff>160073</xdr:rowOff>
    </xdr:from>
    <xdr:ext cx="469744" cy="259045"/>
    <xdr:sp macro="" textlink="">
      <xdr:nvSpPr>
        <xdr:cNvPr id="255" name="n_1mainValue【保健センター・保健所】&#10;一人当たり面積"/>
        <xdr:cNvSpPr txBox="1"/>
      </xdr:nvSpPr>
      <xdr:spPr>
        <a:xfrm>
          <a:off x="21075727" y="941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256" name="正方形/長方形 25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7" name="正方形/長方形 25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8" name="正方形/長方形 25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59" name="正方形/長方形 25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0" name="正方形/長方形 25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1" name="正方形/長方形 26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2" name="正方形/長方形 26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3" name="正方形/長方形 26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264" name="正方形/長方形 26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65" name="正方形/長方形 26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66" name="正方形/長方形 26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67" name="正方形/長方形 26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268" name="正方形/長方形 26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269" name="正方形/長方形 26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270" name="正方形/長方形 26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271" name="正方形/長方形 27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272" name="正方形/長方形 27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273" name="正方形/長方形 27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274" name="正方形/長方形 27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275" name="正方形/長方形 27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276" name="正方形/長方形 27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277" name="正方形/長方形 27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278" name="正方形/長方形 27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279" name="正方形/長方形 27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280" name="テキスト ボックス 27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281" name="直線コネクタ 28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282" name="直線コネクタ 28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283" name="テキスト ボックス 28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284" name="直線コネクタ 28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285" name="テキスト ボックス 28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286" name="直線コネクタ 28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287" name="テキスト ボックス 28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288" name="直線コネクタ 28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289" name="テキスト ボックス 28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290" name="直線コネクタ 28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291" name="テキスト ボックス 29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292" name="直線コネクタ 29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293" name="テキスト ボックス 29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294" name="直線コネクタ 29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295" name="テキスト ボックス 29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29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17418</xdr:rowOff>
    </xdr:from>
    <xdr:to>
      <xdr:col>23</xdr:col>
      <xdr:colOff>516889</xdr:colOff>
      <xdr:row>108</xdr:row>
      <xdr:rowOff>162742</xdr:rowOff>
    </xdr:to>
    <xdr:cxnSp macro="">
      <xdr:nvCxnSpPr>
        <xdr:cNvPr id="297" name="直線コネクタ 296"/>
        <xdr:cNvCxnSpPr/>
      </xdr:nvCxnSpPr>
      <xdr:spPr>
        <a:xfrm flipV="1">
          <a:off x="16318864" y="1716241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166569</xdr:rowOff>
    </xdr:from>
    <xdr:ext cx="340478" cy="259045"/>
    <xdr:sp macro="" textlink="">
      <xdr:nvSpPr>
        <xdr:cNvPr id="298" name="【庁舎】&#10;有形固定資産減価償却率最小値テキスト"/>
        <xdr:cNvSpPr txBox="1"/>
      </xdr:nvSpPr>
      <xdr:spPr>
        <a:xfrm>
          <a:off x="16408400" y="186831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428625</xdr:colOff>
      <xdr:row>108</xdr:row>
      <xdr:rowOff>162742</xdr:rowOff>
    </xdr:from>
    <xdr:to>
      <xdr:col>23</xdr:col>
      <xdr:colOff>606425</xdr:colOff>
      <xdr:row>108</xdr:row>
      <xdr:rowOff>162742</xdr:rowOff>
    </xdr:to>
    <xdr:cxnSp macro="">
      <xdr:nvCxnSpPr>
        <xdr:cNvPr id="299" name="直線コネクタ 298"/>
        <xdr:cNvCxnSpPr/>
      </xdr:nvCxnSpPr>
      <xdr:spPr>
        <a:xfrm>
          <a:off x="16230600" y="1867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135545</xdr:rowOff>
    </xdr:from>
    <xdr:ext cx="405111" cy="259045"/>
    <xdr:sp macro="" textlink="">
      <xdr:nvSpPr>
        <xdr:cNvPr id="300" name="【庁舎】&#10;有形固定資産減価償却率最大値テキスト"/>
        <xdr:cNvSpPr txBox="1"/>
      </xdr:nvSpPr>
      <xdr:spPr>
        <a:xfrm>
          <a:off x="16408400" y="16937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a:t>
          </a:r>
          <a:endParaRPr kumimoji="1" lang="ja-JP" altLang="en-US" sz="1000" b="1">
            <a:latin typeface="ＭＳ Ｐゴシック"/>
          </a:endParaRPr>
        </a:p>
      </xdr:txBody>
    </xdr:sp>
    <xdr:clientData/>
  </xdr:oneCellAnchor>
  <xdr:twoCellAnchor>
    <xdr:from>
      <xdr:col>23</xdr:col>
      <xdr:colOff>428625</xdr:colOff>
      <xdr:row>100</xdr:row>
      <xdr:rowOff>17418</xdr:rowOff>
    </xdr:from>
    <xdr:to>
      <xdr:col>23</xdr:col>
      <xdr:colOff>606425</xdr:colOff>
      <xdr:row>100</xdr:row>
      <xdr:rowOff>17418</xdr:rowOff>
    </xdr:to>
    <xdr:cxnSp macro="">
      <xdr:nvCxnSpPr>
        <xdr:cNvPr id="301" name="直線コネクタ 300"/>
        <xdr:cNvCxnSpPr/>
      </xdr:nvCxnSpPr>
      <xdr:spPr>
        <a:xfrm>
          <a:off x="16230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152416</xdr:rowOff>
    </xdr:from>
    <xdr:ext cx="405111" cy="259045"/>
    <xdr:sp macro="" textlink="">
      <xdr:nvSpPr>
        <xdr:cNvPr id="302" name="【庁舎】&#10;有形固定資産減価償却率平均値テキスト"/>
        <xdr:cNvSpPr txBox="1"/>
      </xdr:nvSpPr>
      <xdr:spPr>
        <a:xfrm>
          <a:off x="164084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2539</xdr:rowOff>
    </xdr:from>
    <xdr:to>
      <xdr:col>23</xdr:col>
      <xdr:colOff>568325</xdr:colOff>
      <xdr:row>105</xdr:row>
      <xdr:rowOff>104139</xdr:rowOff>
    </xdr:to>
    <xdr:sp macro="" textlink="">
      <xdr:nvSpPr>
        <xdr:cNvPr id="303" name="フローチャート : 判断 302"/>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20501</xdr:rowOff>
    </xdr:from>
    <xdr:to>
      <xdr:col>22</xdr:col>
      <xdr:colOff>415925</xdr:colOff>
      <xdr:row>103</xdr:row>
      <xdr:rowOff>122101</xdr:rowOff>
    </xdr:to>
    <xdr:sp macro="" textlink="">
      <xdr:nvSpPr>
        <xdr:cNvPr id="304" name="フローチャート : 判断 303"/>
        <xdr:cNvSpPr/>
      </xdr:nvSpPr>
      <xdr:spPr>
        <a:xfrm>
          <a:off x="15430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113228</xdr:rowOff>
    </xdr:from>
    <xdr:ext cx="405111" cy="259045"/>
    <xdr:sp macro="" textlink="">
      <xdr:nvSpPr>
        <xdr:cNvPr id="305" name="n_1aveValue【庁舎】&#10;有形固定資産減価償却率"/>
        <xdr:cNvSpPr txBox="1"/>
      </xdr:nvSpPr>
      <xdr:spPr>
        <a:xfrm>
          <a:off x="15266043"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06" name="テキスト ボックス 3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07" name="テキスト ボックス 3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08" name="テキスト ボックス 3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09" name="テキスト ボックス 3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10" name="テキスト ボックス 3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156029</xdr:rowOff>
    </xdr:from>
    <xdr:to>
      <xdr:col>22</xdr:col>
      <xdr:colOff>415925</xdr:colOff>
      <xdr:row>101</xdr:row>
      <xdr:rowOff>86179</xdr:rowOff>
    </xdr:to>
    <xdr:sp macro="" textlink="">
      <xdr:nvSpPr>
        <xdr:cNvPr id="311" name="円/楕円 310"/>
        <xdr:cNvSpPr/>
      </xdr:nvSpPr>
      <xdr:spPr>
        <a:xfrm>
          <a:off x="15430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102706</xdr:rowOff>
    </xdr:from>
    <xdr:ext cx="405111" cy="259045"/>
    <xdr:sp macro="" textlink="">
      <xdr:nvSpPr>
        <xdr:cNvPr id="312" name="n_1mainValue【庁舎】&#10;有形固定資産減価償却率"/>
        <xdr:cNvSpPr txBox="1"/>
      </xdr:nvSpPr>
      <xdr:spPr>
        <a:xfrm>
          <a:off x="15266043"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13" name="正方形/長方形 3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14" name="正方形/長方形 3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15" name="正方形/長方形 3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16" name="正方形/長方形 3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17" name="正方形/長方形 3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18" name="正方形/長方形 3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19" name="正方形/長方形 3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20" name="正方形/長方形 3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21" name="テキスト ボックス 3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22" name="直線コネクタ 3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23" name="テキスト ボックス 32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324" name="直線コネクタ 32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325" name="テキスト ボックス 32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326" name="直線コネクタ 32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327" name="テキスト ボックス 32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328" name="直線コネクタ 32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329" name="テキスト ボックス 32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330" name="直線コネクタ 32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331" name="テキスト ボックス 33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332" name="直線コネクタ 33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333" name="テキスト ボックス 33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34" name="直線コネクタ 3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35" name="テキスト ボックス 3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33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132080</xdr:rowOff>
    </xdr:from>
    <xdr:to>
      <xdr:col>32</xdr:col>
      <xdr:colOff>186689</xdr:colOff>
      <xdr:row>108</xdr:row>
      <xdr:rowOff>35561</xdr:rowOff>
    </xdr:to>
    <xdr:cxnSp macro="">
      <xdr:nvCxnSpPr>
        <xdr:cNvPr id="337" name="直線コネクタ 336"/>
        <xdr:cNvCxnSpPr/>
      </xdr:nvCxnSpPr>
      <xdr:spPr>
        <a:xfrm flipV="1">
          <a:off x="22160864" y="172770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39388</xdr:rowOff>
    </xdr:from>
    <xdr:ext cx="469744" cy="259045"/>
    <xdr:sp macro="" textlink="">
      <xdr:nvSpPr>
        <xdr:cNvPr id="338" name="【庁舎】&#10;一人当たり面積最小値テキスト"/>
        <xdr:cNvSpPr txBox="1"/>
      </xdr:nvSpPr>
      <xdr:spPr>
        <a:xfrm>
          <a:off x="22250400" y="1855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0.392</a:t>
          </a:r>
          <a:endParaRPr kumimoji="1" lang="ja-JP" altLang="en-US" sz="1000" b="1">
            <a:latin typeface="ＭＳ Ｐゴシック"/>
          </a:endParaRPr>
        </a:p>
      </xdr:txBody>
    </xdr:sp>
    <xdr:clientData/>
  </xdr:oneCellAnchor>
  <xdr:twoCellAnchor>
    <xdr:from>
      <xdr:col>32</xdr:col>
      <xdr:colOff>98425</xdr:colOff>
      <xdr:row>108</xdr:row>
      <xdr:rowOff>35561</xdr:rowOff>
    </xdr:from>
    <xdr:to>
      <xdr:col>32</xdr:col>
      <xdr:colOff>276225</xdr:colOff>
      <xdr:row>108</xdr:row>
      <xdr:rowOff>35561</xdr:rowOff>
    </xdr:to>
    <xdr:cxnSp macro="">
      <xdr:nvCxnSpPr>
        <xdr:cNvPr id="339" name="直線コネクタ 338"/>
        <xdr:cNvCxnSpPr/>
      </xdr:nvCxnSpPr>
      <xdr:spPr>
        <a:xfrm>
          <a:off x="22072600" y="1855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78757</xdr:rowOff>
    </xdr:from>
    <xdr:ext cx="469744" cy="259045"/>
    <xdr:sp macro="" textlink="">
      <xdr:nvSpPr>
        <xdr:cNvPr id="340" name="【庁舎】&#10;一人当たり面積最大値テキスト"/>
        <xdr:cNvSpPr txBox="1"/>
      </xdr:nvSpPr>
      <xdr:spPr>
        <a:xfrm>
          <a:off x="22250400" y="1705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a:t>
          </a:r>
          <a:endParaRPr kumimoji="1" lang="ja-JP" altLang="en-US" sz="1000" b="1">
            <a:latin typeface="ＭＳ Ｐゴシック"/>
          </a:endParaRPr>
        </a:p>
      </xdr:txBody>
    </xdr:sp>
    <xdr:clientData/>
  </xdr:oneCellAnchor>
  <xdr:twoCellAnchor>
    <xdr:from>
      <xdr:col>32</xdr:col>
      <xdr:colOff>98425</xdr:colOff>
      <xdr:row>100</xdr:row>
      <xdr:rowOff>132080</xdr:rowOff>
    </xdr:from>
    <xdr:to>
      <xdr:col>32</xdr:col>
      <xdr:colOff>276225</xdr:colOff>
      <xdr:row>100</xdr:row>
      <xdr:rowOff>132080</xdr:rowOff>
    </xdr:to>
    <xdr:cxnSp macro="">
      <xdr:nvCxnSpPr>
        <xdr:cNvPr id="341" name="直線コネクタ 340"/>
        <xdr:cNvCxnSpPr/>
      </xdr:nvCxnSpPr>
      <xdr:spPr>
        <a:xfrm>
          <a:off x="22072600" y="1727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55897</xdr:rowOff>
    </xdr:from>
    <xdr:ext cx="469744" cy="259045"/>
    <xdr:sp macro="" textlink="">
      <xdr:nvSpPr>
        <xdr:cNvPr id="342" name="【庁舎】&#10;一人当たり面積平均値テキスト"/>
        <xdr:cNvSpPr txBox="1"/>
      </xdr:nvSpPr>
      <xdr:spPr>
        <a:xfrm>
          <a:off x="22250400" y="1822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0.589</a:t>
          </a:r>
          <a:endParaRPr kumimoji="1" lang="ja-JP" altLang="en-US" sz="1000" b="1">
            <a:solidFill>
              <a:srgbClr val="000080"/>
            </a:solidFill>
            <a:latin typeface="ＭＳ Ｐゴシック"/>
          </a:endParaRPr>
        </a:p>
      </xdr:txBody>
    </xdr:sp>
    <xdr:clientData/>
  </xdr:oneCellAnchor>
  <xdr:twoCellAnchor>
    <xdr:from>
      <xdr:col>32</xdr:col>
      <xdr:colOff>136525</xdr:colOff>
      <xdr:row>106</xdr:row>
      <xdr:rowOff>77470</xdr:rowOff>
    </xdr:from>
    <xdr:to>
      <xdr:col>32</xdr:col>
      <xdr:colOff>238125</xdr:colOff>
      <xdr:row>107</xdr:row>
      <xdr:rowOff>7620</xdr:rowOff>
    </xdr:to>
    <xdr:sp macro="" textlink="">
      <xdr:nvSpPr>
        <xdr:cNvPr id="343" name="フローチャート : 判断 342"/>
        <xdr:cNvSpPr/>
      </xdr:nvSpPr>
      <xdr:spPr>
        <a:xfrm>
          <a:off x="221107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83820</xdr:rowOff>
    </xdr:from>
    <xdr:to>
      <xdr:col>31</xdr:col>
      <xdr:colOff>85725</xdr:colOff>
      <xdr:row>105</xdr:row>
      <xdr:rowOff>13970</xdr:rowOff>
    </xdr:to>
    <xdr:sp macro="" textlink="">
      <xdr:nvSpPr>
        <xdr:cNvPr id="344" name="フローチャート : 判断 343"/>
        <xdr:cNvSpPr/>
      </xdr:nvSpPr>
      <xdr:spPr>
        <a:xfrm>
          <a:off x="212725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5097</xdr:rowOff>
    </xdr:from>
    <xdr:ext cx="469744" cy="259045"/>
    <xdr:sp macro="" textlink="">
      <xdr:nvSpPr>
        <xdr:cNvPr id="345" name="n_1aveValue【庁舎】&#10;一人当たり面積"/>
        <xdr:cNvSpPr txBox="1"/>
      </xdr:nvSpPr>
      <xdr:spPr>
        <a:xfrm>
          <a:off x="21075727" y="1800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0.854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346" name="テキスト ボックス 3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347" name="テキスト ボックス 3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348" name="テキスト ボックス 3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349" name="テキスト ボックス 3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350" name="テキスト ボックス 3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125730</xdr:rowOff>
    </xdr:from>
    <xdr:to>
      <xdr:col>31</xdr:col>
      <xdr:colOff>85725</xdr:colOff>
      <xdr:row>100</xdr:row>
      <xdr:rowOff>55880</xdr:rowOff>
    </xdr:to>
    <xdr:sp macro="" textlink="">
      <xdr:nvSpPr>
        <xdr:cNvPr id="351" name="円/楕円 350"/>
        <xdr:cNvSpPr/>
      </xdr:nvSpPr>
      <xdr:spPr>
        <a:xfrm>
          <a:off x="21272500" y="1709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98</xdr:row>
      <xdr:rowOff>72407</xdr:rowOff>
    </xdr:from>
    <xdr:ext cx="469744" cy="259045"/>
    <xdr:sp macro="" textlink="">
      <xdr:nvSpPr>
        <xdr:cNvPr id="352" name="n_1mainValue【庁舎】&#10;一人当たり面積"/>
        <xdr:cNvSpPr txBox="1"/>
      </xdr:nvSpPr>
      <xdr:spPr>
        <a:xfrm>
          <a:off x="21075727" y="1687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353" name="正方形/長方形 3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354" name="正方形/長方形 3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355" name="テキスト ボックス 3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と比較し有形固定資産減価償却率が大幅に高くなっているのは、体育館・プールと庁舎である。これらの施設はすべて４０年以上前に建築されており、老朽化がみられることから、修繕・更新等の必要がある。今後、個別施設計画を策定し、適正な管理を推進していく。</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全国平均を上回る高齢化率や、人口減少・固定資産評価額の低下による個人・法人関係の減収に加え、村内の基幹産業である林業を中心に産業の活性化が望めないことから、財政基盤が弱く、類似団体平均を下回っている。</a:t>
          </a:r>
          <a:r>
            <a:rPr lang="ja-JP" altLang="ja-JP" sz="1100">
              <a:solidFill>
                <a:schemeClr val="dk1"/>
              </a:solidFill>
              <a:latin typeface="+mn-lt"/>
              <a:ea typeface="+mn-ea"/>
              <a:cs typeface="+mn-cs"/>
            </a:rPr>
            <a:t>引き続き、退職勧奨及び新規採用の抑制等による人件費の削減、投資的経費の抑制と徹底的な歳出の削減に取り組み、住民サービスの低下を回避することを考慮しながら行政の効率化を目指し、財政の健全化を図る。</a:t>
          </a:r>
          <a:endParaRPr kumimoji="1" lang="en-US" altLang="ja-JP" sz="1100">
            <a:solidFill>
              <a:schemeClr val="dk1"/>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165100</xdr:rowOff>
    </xdr:from>
    <xdr:to>
      <xdr:col>7</xdr:col>
      <xdr:colOff>152400</xdr:colOff>
      <xdr:row>45</xdr:row>
      <xdr:rowOff>1694</xdr:rowOff>
    </xdr:to>
    <xdr:cxnSp macro="">
      <xdr:nvCxnSpPr>
        <xdr:cNvPr id="67" name="直線コネクタ 66"/>
        <xdr:cNvCxnSpPr/>
      </xdr:nvCxnSpPr>
      <xdr:spPr>
        <a:xfrm flipV="1">
          <a:off x="4114800" y="77089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1694</xdr:rowOff>
    </xdr:from>
    <xdr:to>
      <xdr:col>6</xdr:col>
      <xdr:colOff>0</xdr:colOff>
      <xdr:row>45</xdr:row>
      <xdr:rowOff>9737</xdr:rowOff>
    </xdr:to>
    <xdr:cxnSp macro="">
      <xdr:nvCxnSpPr>
        <xdr:cNvPr id="70" name="直線コネクタ 69"/>
        <xdr:cNvCxnSpPr/>
      </xdr:nvCxnSpPr>
      <xdr:spPr>
        <a:xfrm flipV="1">
          <a:off x="3225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1694</xdr:rowOff>
    </xdr:from>
    <xdr:to>
      <xdr:col>4</xdr:col>
      <xdr:colOff>482600</xdr:colOff>
      <xdr:row>45</xdr:row>
      <xdr:rowOff>9737</xdr:rowOff>
    </xdr:to>
    <xdr:cxnSp macro="">
      <xdr:nvCxnSpPr>
        <xdr:cNvPr id="73" name="直線コネクタ 72"/>
        <xdr:cNvCxnSpPr/>
      </xdr:nvCxnSpPr>
      <xdr:spPr>
        <a:xfrm>
          <a:off x="2336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157056</xdr:rowOff>
    </xdr:from>
    <xdr:to>
      <xdr:col>3</xdr:col>
      <xdr:colOff>279400</xdr:colOff>
      <xdr:row>45</xdr:row>
      <xdr:rowOff>1694</xdr:rowOff>
    </xdr:to>
    <xdr:cxnSp macro="">
      <xdr:nvCxnSpPr>
        <xdr:cNvPr id="76" name="直線コネクタ 75"/>
        <xdr:cNvCxnSpPr/>
      </xdr:nvCxnSpPr>
      <xdr:spPr>
        <a:xfrm>
          <a:off x="1447800" y="77008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114300</xdr:rowOff>
    </xdr:from>
    <xdr:to>
      <xdr:col>7</xdr:col>
      <xdr:colOff>203200</xdr:colOff>
      <xdr:row>45</xdr:row>
      <xdr:rowOff>44450</xdr:rowOff>
    </xdr:to>
    <xdr:sp macro="" textlink="">
      <xdr:nvSpPr>
        <xdr:cNvPr id="86" name="円/楕円 85"/>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10177</xdr:rowOff>
    </xdr:from>
    <xdr:ext cx="762000" cy="259045"/>
    <xdr:sp macro="" textlink="">
      <xdr:nvSpPr>
        <xdr:cNvPr id="87" name="財政力該当値テキスト"/>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122344</xdr:rowOff>
    </xdr:from>
    <xdr:to>
      <xdr:col>6</xdr:col>
      <xdr:colOff>50800</xdr:colOff>
      <xdr:row>45</xdr:row>
      <xdr:rowOff>52494</xdr:rowOff>
    </xdr:to>
    <xdr:sp macro="" textlink="">
      <xdr:nvSpPr>
        <xdr:cNvPr id="88" name="円/楕円 87"/>
        <xdr:cNvSpPr/>
      </xdr:nvSpPr>
      <xdr:spPr>
        <a:xfrm>
          <a:off x="4064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37271</xdr:rowOff>
    </xdr:from>
    <xdr:ext cx="736600" cy="259045"/>
    <xdr:sp macro="" textlink="">
      <xdr:nvSpPr>
        <xdr:cNvPr id="89" name="テキスト ボックス 88"/>
        <xdr:cNvSpPr txBox="1"/>
      </xdr:nvSpPr>
      <xdr:spPr>
        <a:xfrm>
          <a:off x="3733800" y="775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130387</xdr:rowOff>
    </xdr:from>
    <xdr:to>
      <xdr:col>4</xdr:col>
      <xdr:colOff>533400</xdr:colOff>
      <xdr:row>45</xdr:row>
      <xdr:rowOff>60537</xdr:rowOff>
    </xdr:to>
    <xdr:sp macro="" textlink="">
      <xdr:nvSpPr>
        <xdr:cNvPr id="90" name="円/楕円 89"/>
        <xdr:cNvSpPr/>
      </xdr:nvSpPr>
      <xdr:spPr>
        <a:xfrm>
          <a:off x="3175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45314</xdr:rowOff>
    </xdr:from>
    <xdr:ext cx="762000" cy="259045"/>
    <xdr:sp macro="" textlink="">
      <xdr:nvSpPr>
        <xdr:cNvPr id="91" name="テキスト ボックス 90"/>
        <xdr:cNvSpPr txBox="1"/>
      </xdr:nvSpPr>
      <xdr:spPr>
        <a:xfrm>
          <a:off x="2844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122344</xdr:rowOff>
    </xdr:from>
    <xdr:to>
      <xdr:col>3</xdr:col>
      <xdr:colOff>330200</xdr:colOff>
      <xdr:row>45</xdr:row>
      <xdr:rowOff>52494</xdr:rowOff>
    </xdr:to>
    <xdr:sp macro="" textlink="">
      <xdr:nvSpPr>
        <xdr:cNvPr id="92" name="円/楕円 91"/>
        <xdr:cNvSpPr/>
      </xdr:nvSpPr>
      <xdr:spPr>
        <a:xfrm>
          <a:off x="2286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37271</xdr:rowOff>
    </xdr:from>
    <xdr:ext cx="762000" cy="259045"/>
    <xdr:sp macro="" textlink="">
      <xdr:nvSpPr>
        <xdr:cNvPr id="93" name="テキスト ボックス 92"/>
        <xdr:cNvSpPr txBox="1"/>
      </xdr:nvSpPr>
      <xdr:spPr>
        <a:xfrm>
          <a:off x="1955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106256</xdr:rowOff>
    </xdr:from>
    <xdr:to>
      <xdr:col>2</xdr:col>
      <xdr:colOff>127000</xdr:colOff>
      <xdr:row>45</xdr:row>
      <xdr:rowOff>36406</xdr:rowOff>
    </xdr:to>
    <xdr:sp macro="" textlink="">
      <xdr:nvSpPr>
        <xdr:cNvPr id="94" name="円/楕円 93"/>
        <xdr:cNvSpPr/>
      </xdr:nvSpPr>
      <xdr:spPr>
        <a:xfrm>
          <a:off x="1397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21183</xdr:rowOff>
    </xdr:from>
    <xdr:ext cx="762000" cy="259045"/>
    <xdr:sp macro="" textlink="">
      <xdr:nvSpPr>
        <xdr:cNvPr id="95" name="テキスト ボックス 94"/>
        <xdr:cNvSpPr txBox="1"/>
      </xdr:nvSpPr>
      <xdr:spPr>
        <a:xfrm>
          <a:off x="1066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0.11</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歳出においては、</a:t>
          </a:r>
          <a:r>
            <a:rPr kumimoji="1" lang="ja-JP" altLang="ja-JP" sz="1100">
              <a:solidFill>
                <a:schemeClr val="dk1"/>
              </a:solidFill>
              <a:latin typeface="+mn-lt"/>
              <a:ea typeface="+mn-ea"/>
              <a:cs typeface="+mn-cs"/>
            </a:rPr>
            <a:t>前年度と比較する</a:t>
          </a:r>
          <a:r>
            <a:rPr kumimoji="1" lang="ja-JP" altLang="en-US" sz="1100">
              <a:solidFill>
                <a:schemeClr val="dk1"/>
              </a:solidFill>
              <a:latin typeface="+mn-lt"/>
              <a:ea typeface="+mn-ea"/>
              <a:cs typeface="+mn-cs"/>
            </a:rPr>
            <a:t>と、物件費の増加は見られるが他の経常一般財源については減少している。しかしながら</a:t>
          </a:r>
          <a:r>
            <a:rPr kumimoji="1" lang="ja-JP" altLang="ja-JP" sz="1100">
              <a:solidFill>
                <a:schemeClr val="dk1"/>
              </a:solidFill>
              <a:latin typeface="+mn-lt"/>
              <a:ea typeface="+mn-ea"/>
              <a:cs typeface="+mn-cs"/>
            </a:rPr>
            <a:t>、</a:t>
          </a:r>
          <a:r>
            <a:rPr lang="ja-JP" altLang="ja-JP" sz="1100" b="0" i="0" baseline="0">
              <a:solidFill>
                <a:schemeClr val="dk1"/>
              </a:solidFill>
              <a:latin typeface="+mn-lt"/>
              <a:ea typeface="+mn-ea"/>
              <a:cs typeface="+mn-cs"/>
            </a:rPr>
            <a:t>歳入において</a:t>
          </a:r>
          <a:r>
            <a:rPr lang="ja-JP" altLang="en-US" sz="1100" b="0" i="0" baseline="0">
              <a:solidFill>
                <a:schemeClr val="dk1"/>
              </a:solidFill>
              <a:latin typeface="+mn-lt"/>
              <a:ea typeface="+mn-ea"/>
              <a:cs typeface="+mn-cs"/>
            </a:rPr>
            <a:t>も</a:t>
          </a:r>
          <a:r>
            <a:rPr lang="ja-JP" altLang="ja-JP" sz="1100" b="0" i="0" baseline="0">
              <a:solidFill>
                <a:schemeClr val="dk1"/>
              </a:solidFill>
              <a:latin typeface="+mn-lt"/>
              <a:ea typeface="+mn-ea"/>
              <a:cs typeface="+mn-cs"/>
            </a:rPr>
            <a:t>、唯一の依存財源である地方交付税が前年度比</a:t>
          </a:r>
          <a:r>
            <a:rPr lang="en-US" altLang="ja-JP" sz="1100" b="0" i="0" baseline="0">
              <a:solidFill>
                <a:schemeClr val="dk1"/>
              </a:solidFill>
              <a:latin typeface="+mn-lt"/>
              <a:ea typeface="+mn-ea"/>
              <a:cs typeface="+mn-cs"/>
            </a:rPr>
            <a:t>9.0%</a:t>
          </a:r>
          <a:r>
            <a:rPr lang="ja-JP" altLang="en-US" sz="1100" b="0" i="0" baseline="0">
              <a:solidFill>
                <a:schemeClr val="dk1"/>
              </a:solidFill>
              <a:latin typeface="+mn-lt"/>
              <a:ea typeface="+mn-ea"/>
              <a:cs typeface="+mn-cs"/>
            </a:rPr>
            <a:t>減</a:t>
          </a:r>
          <a:r>
            <a:rPr lang="ja-JP" altLang="ja-JP" sz="1100" b="0" i="0" baseline="0">
              <a:solidFill>
                <a:schemeClr val="dk1"/>
              </a:solidFill>
              <a:latin typeface="+mn-lt"/>
              <a:ea typeface="+mn-ea"/>
              <a:cs typeface="+mn-cs"/>
            </a:rPr>
            <a:t>額となり、経常一般財源が</a:t>
          </a:r>
          <a:r>
            <a:rPr lang="ja-JP" altLang="en-US" sz="1100" b="0" i="0" baseline="0">
              <a:solidFill>
                <a:schemeClr val="dk1"/>
              </a:solidFill>
              <a:latin typeface="+mn-lt"/>
              <a:ea typeface="+mn-ea"/>
              <a:cs typeface="+mn-cs"/>
            </a:rPr>
            <a:t>大幅に減少</a:t>
          </a:r>
          <a:r>
            <a:rPr lang="ja-JP" altLang="ja-JP" sz="1100" b="0" i="0" baseline="0">
              <a:solidFill>
                <a:schemeClr val="dk1"/>
              </a:solidFill>
              <a:latin typeface="+mn-lt"/>
              <a:ea typeface="+mn-ea"/>
              <a:cs typeface="+mn-cs"/>
            </a:rPr>
            <a:t>していること</a:t>
          </a:r>
          <a:r>
            <a:rPr lang="ja-JP" altLang="en-US" sz="1100" b="0" i="0" baseline="0">
              <a:solidFill>
                <a:schemeClr val="dk1"/>
              </a:solidFill>
              <a:latin typeface="+mn-lt"/>
              <a:ea typeface="+mn-ea"/>
              <a:cs typeface="+mn-cs"/>
            </a:rPr>
            <a:t>により</a:t>
          </a:r>
          <a:r>
            <a:rPr lang="ja-JP" altLang="ja-JP" sz="1100" b="0" i="0" baseline="0">
              <a:solidFill>
                <a:schemeClr val="dk1"/>
              </a:solidFill>
              <a:latin typeface="+mn-lt"/>
              <a:ea typeface="+mn-ea"/>
              <a:cs typeface="+mn-cs"/>
            </a:rPr>
            <a:t>、経常収支比率は</a:t>
          </a:r>
          <a:r>
            <a:rPr lang="ja-JP" altLang="en-US" sz="1100" b="0" i="0" baseline="0">
              <a:solidFill>
                <a:schemeClr val="dk1"/>
              </a:solidFill>
              <a:latin typeface="+mn-lt"/>
              <a:ea typeface="+mn-ea"/>
              <a:cs typeface="+mn-cs"/>
            </a:rPr>
            <a:t>増加</a:t>
          </a:r>
          <a:r>
            <a:rPr lang="ja-JP" altLang="ja-JP" sz="1100" b="0" i="0" baseline="0">
              <a:solidFill>
                <a:schemeClr val="dk1"/>
              </a:solidFill>
              <a:latin typeface="+mn-lt"/>
              <a:ea typeface="+mn-ea"/>
              <a:cs typeface="+mn-cs"/>
            </a:rPr>
            <a:t>している。</a:t>
          </a:r>
          <a:r>
            <a:rPr lang="ja-JP" altLang="en-US" sz="1100" b="0" i="0" baseline="0">
              <a:solidFill>
                <a:schemeClr val="dk1"/>
              </a:solidFill>
              <a:latin typeface="+mn-lt"/>
              <a:ea typeface="+mn-ea"/>
              <a:cs typeface="+mn-cs"/>
            </a:rPr>
            <a:t>地方交付税が減額していく中、唯一の</a:t>
          </a:r>
          <a:r>
            <a:rPr lang="ja-JP" altLang="ja-JP" sz="1100" b="0" i="0" baseline="0">
              <a:solidFill>
                <a:schemeClr val="dk1"/>
              </a:solidFill>
              <a:latin typeface="+mn-lt"/>
              <a:ea typeface="+mn-ea"/>
              <a:cs typeface="+mn-cs"/>
            </a:rPr>
            <a:t>自主財源</a:t>
          </a:r>
          <a:r>
            <a:rPr lang="ja-JP" altLang="en-US" sz="1100" b="0" i="0" baseline="0">
              <a:solidFill>
                <a:schemeClr val="dk1"/>
              </a:solidFill>
              <a:latin typeface="+mn-lt"/>
              <a:ea typeface="+mn-ea"/>
              <a:cs typeface="+mn-cs"/>
            </a:rPr>
            <a:t>である</a:t>
          </a:r>
          <a:r>
            <a:rPr lang="ja-JP" altLang="ja-JP" sz="1100" b="0" i="0" baseline="0">
              <a:solidFill>
                <a:schemeClr val="dk1"/>
              </a:solidFill>
              <a:latin typeface="+mn-lt"/>
              <a:ea typeface="+mn-ea"/>
              <a:cs typeface="+mn-cs"/>
            </a:rPr>
            <a:t>村税収入の割合は決算額のわずか</a:t>
          </a:r>
          <a:r>
            <a:rPr lang="en-US" altLang="ja-JP" sz="1100" b="0" i="0" baseline="0">
              <a:solidFill>
                <a:schemeClr val="dk1"/>
              </a:solidFill>
              <a:latin typeface="+mn-lt"/>
              <a:ea typeface="+mn-ea"/>
              <a:cs typeface="+mn-cs"/>
            </a:rPr>
            <a:t>5.7</a:t>
          </a:r>
          <a:r>
            <a:rPr lang="ja-JP" altLang="ja-JP" sz="1100" b="0" i="0" baseline="0">
              <a:solidFill>
                <a:schemeClr val="dk1"/>
              </a:solidFill>
              <a:latin typeface="+mn-lt"/>
              <a:ea typeface="+mn-ea"/>
              <a:cs typeface="+mn-cs"/>
            </a:rPr>
            <a:t>％で</a:t>
          </a:r>
          <a:r>
            <a:rPr lang="ja-JP" altLang="en-US" sz="1100" b="0" i="0" baseline="0">
              <a:solidFill>
                <a:schemeClr val="dk1"/>
              </a:solidFill>
              <a:latin typeface="+mn-lt"/>
              <a:ea typeface="+mn-ea"/>
              <a:cs typeface="+mn-cs"/>
            </a:rPr>
            <a:t>あり</a:t>
          </a:r>
          <a:r>
            <a:rPr lang="ja-JP" altLang="ja-JP" sz="1100" b="0" i="0" baseline="0">
              <a:solidFill>
                <a:schemeClr val="dk1"/>
              </a:solidFill>
              <a:latin typeface="+mn-lt"/>
              <a:ea typeface="+mn-ea"/>
              <a:cs typeface="+mn-cs"/>
            </a:rPr>
            <a:t>、決して楽観できる状況ではないと思われる。今後も、人件費の削減、公債費残高の縮減、事務事業の見直しを進め、経常経費の削減を図る。</a:t>
          </a:r>
          <a:endParaRPr kumimoji="1" lang="ja-JP" altLang="ja-JP" sz="110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164973</xdr:rowOff>
    </xdr:from>
    <xdr:to>
      <xdr:col>7</xdr:col>
      <xdr:colOff>152400</xdr:colOff>
      <xdr:row>64</xdr:row>
      <xdr:rowOff>128651</xdr:rowOff>
    </xdr:to>
    <xdr:cxnSp macro="">
      <xdr:nvCxnSpPr>
        <xdr:cNvPr id="128" name="直線コネクタ 127"/>
        <xdr:cNvCxnSpPr/>
      </xdr:nvCxnSpPr>
      <xdr:spPr>
        <a:xfrm>
          <a:off x="4114800" y="10966323"/>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107840</xdr:rowOff>
    </xdr:from>
    <xdr:ext cx="762000" cy="259045"/>
    <xdr:sp macro="" textlink="">
      <xdr:nvSpPr>
        <xdr:cNvPr id="129" name="財政構造の弾力性平均値テキスト"/>
        <xdr:cNvSpPr txBox="1"/>
      </xdr:nvSpPr>
      <xdr:spPr>
        <a:xfrm>
          <a:off x="5041900" y="1108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164973</xdr:rowOff>
    </xdr:from>
    <xdr:to>
      <xdr:col>6</xdr:col>
      <xdr:colOff>0</xdr:colOff>
      <xdr:row>64</xdr:row>
      <xdr:rowOff>164846</xdr:rowOff>
    </xdr:to>
    <xdr:cxnSp macro="">
      <xdr:nvCxnSpPr>
        <xdr:cNvPr id="131" name="直線コネクタ 130"/>
        <xdr:cNvCxnSpPr/>
      </xdr:nvCxnSpPr>
      <xdr:spPr>
        <a:xfrm flipV="1">
          <a:off x="3225800" y="10966323"/>
          <a:ext cx="8890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82186</xdr:rowOff>
    </xdr:from>
    <xdr:ext cx="736600" cy="259045"/>
    <xdr:sp macro="" textlink="">
      <xdr:nvSpPr>
        <xdr:cNvPr id="133" name="テキスト ボックス 132"/>
        <xdr:cNvSpPr txBox="1"/>
      </xdr:nvSpPr>
      <xdr:spPr>
        <a:xfrm>
          <a:off x="3733800" y="11054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889</xdr:rowOff>
    </xdr:from>
    <xdr:to>
      <xdr:col>4</xdr:col>
      <xdr:colOff>482600</xdr:colOff>
      <xdr:row>64</xdr:row>
      <xdr:rowOff>164846</xdr:rowOff>
    </xdr:to>
    <xdr:cxnSp macro="">
      <xdr:nvCxnSpPr>
        <xdr:cNvPr id="134" name="直線コネクタ 133"/>
        <xdr:cNvCxnSpPr/>
      </xdr:nvCxnSpPr>
      <xdr:spPr>
        <a:xfrm>
          <a:off x="2336800" y="10802239"/>
          <a:ext cx="889000" cy="3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112014</xdr:rowOff>
    </xdr:from>
    <xdr:to>
      <xdr:col>3</xdr:col>
      <xdr:colOff>279400</xdr:colOff>
      <xdr:row>63</xdr:row>
      <xdr:rowOff>889</xdr:rowOff>
    </xdr:to>
    <xdr:cxnSp macro="">
      <xdr:nvCxnSpPr>
        <xdr:cNvPr id="137" name="直線コネクタ 136"/>
        <xdr:cNvCxnSpPr/>
      </xdr:nvCxnSpPr>
      <xdr:spPr>
        <a:xfrm>
          <a:off x="1447800" y="1074191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106316</xdr:rowOff>
    </xdr:from>
    <xdr:ext cx="762000" cy="259045"/>
    <xdr:sp macro="" textlink="">
      <xdr:nvSpPr>
        <xdr:cNvPr id="139" name="テキスト ボックス 138"/>
        <xdr:cNvSpPr txBox="1"/>
      </xdr:nvSpPr>
      <xdr:spPr>
        <a:xfrm>
          <a:off x="1955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115968</xdr:rowOff>
    </xdr:from>
    <xdr:ext cx="762000" cy="259045"/>
    <xdr:sp macro="" textlink="">
      <xdr:nvSpPr>
        <xdr:cNvPr id="141" name="テキスト ボックス 140"/>
        <xdr:cNvSpPr txBox="1"/>
      </xdr:nvSpPr>
      <xdr:spPr>
        <a:xfrm>
          <a:off x="1066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77851</xdr:rowOff>
    </xdr:from>
    <xdr:to>
      <xdr:col>7</xdr:col>
      <xdr:colOff>203200</xdr:colOff>
      <xdr:row>65</xdr:row>
      <xdr:rowOff>8001</xdr:rowOff>
    </xdr:to>
    <xdr:sp macro="" textlink="">
      <xdr:nvSpPr>
        <xdr:cNvPr id="147" name="円/楕円 146"/>
        <xdr:cNvSpPr/>
      </xdr:nvSpPr>
      <xdr:spPr>
        <a:xfrm>
          <a:off x="4902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94378</xdr:rowOff>
    </xdr:from>
    <xdr:ext cx="762000" cy="259045"/>
    <xdr:sp macro="" textlink="">
      <xdr:nvSpPr>
        <xdr:cNvPr id="148" name="財政構造の弾力性該当値テキスト"/>
        <xdr:cNvSpPr txBox="1"/>
      </xdr:nvSpPr>
      <xdr:spPr>
        <a:xfrm>
          <a:off x="5041900" y="108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114173</xdr:rowOff>
    </xdr:from>
    <xdr:to>
      <xdr:col>6</xdr:col>
      <xdr:colOff>50800</xdr:colOff>
      <xdr:row>64</xdr:row>
      <xdr:rowOff>44323</xdr:rowOff>
    </xdr:to>
    <xdr:sp macro="" textlink="">
      <xdr:nvSpPr>
        <xdr:cNvPr id="149" name="円/楕円 148"/>
        <xdr:cNvSpPr/>
      </xdr:nvSpPr>
      <xdr:spPr>
        <a:xfrm>
          <a:off x="40640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54500</xdr:rowOff>
    </xdr:from>
    <xdr:ext cx="736600" cy="259045"/>
    <xdr:sp macro="" textlink="">
      <xdr:nvSpPr>
        <xdr:cNvPr id="150" name="テキスト ボックス 149"/>
        <xdr:cNvSpPr txBox="1"/>
      </xdr:nvSpPr>
      <xdr:spPr>
        <a:xfrm>
          <a:off x="3733800" y="1068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114046</xdr:rowOff>
    </xdr:from>
    <xdr:to>
      <xdr:col>4</xdr:col>
      <xdr:colOff>533400</xdr:colOff>
      <xdr:row>65</xdr:row>
      <xdr:rowOff>44196</xdr:rowOff>
    </xdr:to>
    <xdr:sp macro="" textlink="">
      <xdr:nvSpPr>
        <xdr:cNvPr id="151" name="円/楕円 150"/>
        <xdr:cNvSpPr/>
      </xdr:nvSpPr>
      <xdr:spPr>
        <a:xfrm>
          <a:off x="3175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28973</xdr:rowOff>
    </xdr:from>
    <xdr:ext cx="762000" cy="259045"/>
    <xdr:sp macro="" textlink="">
      <xdr:nvSpPr>
        <xdr:cNvPr id="152" name="テキスト ボックス 151"/>
        <xdr:cNvSpPr txBox="1"/>
      </xdr:nvSpPr>
      <xdr:spPr>
        <a:xfrm>
          <a:off x="2844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121539</xdr:rowOff>
    </xdr:from>
    <xdr:to>
      <xdr:col>3</xdr:col>
      <xdr:colOff>330200</xdr:colOff>
      <xdr:row>63</xdr:row>
      <xdr:rowOff>51689</xdr:rowOff>
    </xdr:to>
    <xdr:sp macro="" textlink="">
      <xdr:nvSpPr>
        <xdr:cNvPr id="153" name="円/楕円 152"/>
        <xdr:cNvSpPr/>
      </xdr:nvSpPr>
      <xdr:spPr>
        <a:xfrm>
          <a:off x="2286000" y="1075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61866</xdr:rowOff>
    </xdr:from>
    <xdr:ext cx="762000" cy="259045"/>
    <xdr:sp macro="" textlink="">
      <xdr:nvSpPr>
        <xdr:cNvPr id="154" name="テキスト ボックス 153"/>
        <xdr:cNvSpPr txBox="1"/>
      </xdr:nvSpPr>
      <xdr:spPr>
        <a:xfrm>
          <a:off x="1955800" y="1052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61214</xdr:rowOff>
    </xdr:from>
    <xdr:to>
      <xdr:col>2</xdr:col>
      <xdr:colOff>127000</xdr:colOff>
      <xdr:row>62</xdr:row>
      <xdr:rowOff>162814</xdr:rowOff>
    </xdr:to>
    <xdr:sp macro="" textlink="">
      <xdr:nvSpPr>
        <xdr:cNvPr id="155" name="円/楕円 154"/>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1541</xdr:rowOff>
    </xdr:from>
    <xdr:ext cx="762000" cy="259045"/>
    <xdr:sp macro="" textlink="">
      <xdr:nvSpPr>
        <xdr:cNvPr id="156" name="テキスト ボックス 155"/>
        <xdr:cNvSpPr txBox="1"/>
      </xdr:nvSpPr>
      <xdr:spPr>
        <a:xfrm>
          <a:off x="1066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[1,011,226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latin typeface="+mn-lt"/>
              <a:ea typeface="+mn-ea"/>
              <a:cs typeface="+mn-cs"/>
            </a:rPr>
            <a:t>人件費、物件費等の合計額の人口１人当たりの金額が類似団体平均を上回っているのは、主に物件費</a:t>
          </a:r>
          <a:r>
            <a:rPr lang="ja-JP" altLang="en-US" sz="1100">
              <a:solidFill>
                <a:schemeClr val="dk1"/>
              </a:solidFill>
              <a:latin typeface="+mn-lt"/>
              <a:ea typeface="+mn-ea"/>
              <a:cs typeface="+mn-cs"/>
            </a:rPr>
            <a:t>の</a:t>
          </a:r>
          <a:r>
            <a:rPr lang="ja-JP" altLang="ja-JP" sz="1100">
              <a:solidFill>
                <a:schemeClr val="dk1"/>
              </a:solidFill>
              <a:latin typeface="+mn-lt"/>
              <a:ea typeface="+mn-ea"/>
              <a:cs typeface="+mn-cs"/>
            </a:rPr>
            <a:t>増加が要因となっている。</a:t>
          </a:r>
          <a:r>
            <a:rPr lang="ja-JP" altLang="en-US" sz="1100">
              <a:solidFill>
                <a:schemeClr val="dk1"/>
              </a:solidFill>
              <a:latin typeface="+mn-lt"/>
              <a:ea typeface="+mn-ea"/>
              <a:cs typeface="+mn-cs"/>
            </a:rPr>
            <a:t>これは主に、地域おこし協力隊経費及び一部施設の指定管理運営から村運営へ移行したことによる経費が増えたことによる。今後においても、これらの経費は増大することが考えられ、また、</a:t>
          </a:r>
          <a:r>
            <a:rPr lang="ja-JP" altLang="ja-JP" sz="1100">
              <a:solidFill>
                <a:schemeClr val="dk1"/>
              </a:solidFill>
              <a:latin typeface="+mn-lt"/>
              <a:ea typeface="+mn-ea"/>
              <a:cs typeface="+mn-cs"/>
            </a:rPr>
            <a:t>維持補修費についても、老朽化</a:t>
          </a:r>
          <a:r>
            <a:rPr lang="ja-JP" altLang="en-US" sz="1100">
              <a:solidFill>
                <a:schemeClr val="dk1"/>
              </a:solidFill>
              <a:latin typeface="+mn-lt"/>
              <a:ea typeface="+mn-ea"/>
              <a:cs typeface="+mn-cs"/>
            </a:rPr>
            <a:t>対策として</a:t>
          </a:r>
          <a:r>
            <a:rPr lang="ja-JP" altLang="ja-JP" sz="1100">
              <a:solidFill>
                <a:schemeClr val="dk1"/>
              </a:solidFill>
              <a:latin typeface="+mn-lt"/>
              <a:ea typeface="+mn-ea"/>
              <a:cs typeface="+mn-cs"/>
            </a:rPr>
            <a:t>公共施設の維持補修費の増加が見込まれるため経費の削減を図る必要がある。</a:t>
          </a:r>
          <a:endParaRPr lang="ja-JP" altLang="ja-JP" sz="1400"/>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104315</xdr:rowOff>
    </xdr:from>
    <xdr:to>
      <xdr:col>7</xdr:col>
      <xdr:colOff>152400</xdr:colOff>
      <xdr:row>83</xdr:row>
      <xdr:rowOff>138768</xdr:rowOff>
    </xdr:to>
    <xdr:cxnSp macro="">
      <xdr:nvCxnSpPr>
        <xdr:cNvPr id="188" name="直線コネクタ 187"/>
        <xdr:cNvCxnSpPr/>
      </xdr:nvCxnSpPr>
      <xdr:spPr>
        <a:xfrm>
          <a:off x="4114800" y="14334665"/>
          <a:ext cx="8382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28414</xdr:rowOff>
    </xdr:from>
    <xdr:to>
      <xdr:col>6</xdr:col>
      <xdr:colOff>0</xdr:colOff>
      <xdr:row>83</xdr:row>
      <xdr:rowOff>104315</xdr:rowOff>
    </xdr:to>
    <xdr:cxnSp macro="">
      <xdr:nvCxnSpPr>
        <xdr:cNvPr id="191" name="直線コネクタ 190"/>
        <xdr:cNvCxnSpPr/>
      </xdr:nvCxnSpPr>
      <xdr:spPr>
        <a:xfrm>
          <a:off x="3225800" y="14258764"/>
          <a:ext cx="889000" cy="7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122361</xdr:rowOff>
    </xdr:from>
    <xdr:ext cx="736600" cy="259045"/>
    <xdr:sp macro="" textlink="">
      <xdr:nvSpPr>
        <xdr:cNvPr id="193" name="テキスト ボックス 192"/>
        <xdr:cNvSpPr txBox="1"/>
      </xdr:nvSpPr>
      <xdr:spPr>
        <a:xfrm>
          <a:off x="3733800" y="13838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4501</xdr:rowOff>
    </xdr:from>
    <xdr:to>
      <xdr:col>4</xdr:col>
      <xdr:colOff>482600</xdr:colOff>
      <xdr:row>83</xdr:row>
      <xdr:rowOff>28414</xdr:rowOff>
    </xdr:to>
    <xdr:cxnSp macro="">
      <xdr:nvCxnSpPr>
        <xdr:cNvPr id="194" name="直線コネクタ 193"/>
        <xdr:cNvCxnSpPr/>
      </xdr:nvCxnSpPr>
      <xdr:spPr>
        <a:xfrm>
          <a:off x="2336800" y="14234851"/>
          <a:ext cx="889000" cy="2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75914</xdr:rowOff>
    </xdr:from>
    <xdr:ext cx="762000" cy="259045"/>
    <xdr:sp macro="" textlink="">
      <xdr:nvSpPr>
        <xdr:cNvPr id="196" name="テキスト ボックス 195"/>
        <xdr:cNvSpPr txBox="1"/>
      </xdr:nvSpPr>
      <xdr:spPr>
        <a:xfrm>
          <a:off x="2844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163689</xdr:rowOff>
    </xdr:from>
    <xdr:to>
      <xdr:col>3</xdr:col>
      <xdr:colOff>279400</xdr:colOff>
      <xdr:row>83</xdr:row>
      <xdr:rowOff>4501</xdr:rowOff>
    </xdr:to>
    <xdr:cxnSp macro="">
      <xdr:nvCxnSpPr>
        <xdr:cNvPr id="197" name="直線コネクタ 196"/>
        <xdr:cNvCxnSpPr/>
      </xdr:nvCxnSpPr>
      <xdr:spPr>
        <a:xfrm>
          <a:off x="1447800" y="14222589"/>
          <a:ext cx="889000" cy="1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65974</xdr:rowOff>
    </xdr:from>
    <xdr:ext cx="762000" cy="259045"/>
    <xdr:sp macro="" textlink="">
      <xdr:nvSpPr>
        <xdr:cNvPr id="199" name="テキスト ボックス 198"/>
        <xdr:cNvSpPr txBox="1"/>
      </xdr:nvSpPr>
      <xdr:spPr>
        <a:xfrm>
          <a:off x="1955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58955</xdr:rowOff>
    </xdr:from>
    <xdr:ext cx="762000" cy="259045"/>
    <xdr:sp macro="" textlink="">
      <xdr:nvSpPr>
        <xdr:cNvPr id="201" name="テキスト ボックス 200"/>
        <xdr:cNvSpPr txBox="1"/>
      </xdr:nvSpPr>
      <xdr:spPr>
        <a:xfrm>
          <a:off x="1066800" y="1377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87968</xdr:rowOff>
    </xdr:from>
    <xdr:to>
      <xdr:col>7</xdr:col>
      <xdr:colOff>203200</xdr:colOff>
      <xdr:row>84</xdr:row>
      <xdr:rowOff>18118</xdr:rowOff>
    </xdr:to>
    <xdr:sp macro="" textlink="">
      <xdr:nvSpPr>
        <xdr:cNvPr id="207" name="円/楕円 206"/>
        <xdr:cNvSpPr/>
      </xdr:nvSpPr>
      <xdr:spPr>
        <a:xfrm>
          <a:off x="4902200" y="1431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60045</xdr:rowOff>
    </xdr:from>
    <xdr:ext cx="762000" cy="259045"/>
    <xdr:sp macro="" textlink="">
      <xdr:nvSpPr>
        <xdr:cNvPr id="208" name="人件費・物件費等の状況該当値テキスト"/>
        <xdr:cNvSpPr txBox="1"/>
      </xdr:nvSpPr>
      <xdr:spPr>
        <a:xfrm>
          <a:off x="5041900" y="1429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1,011,226</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53515</xdr:rowOff>
    </xdr:from>
    <xdr:to>
      <xdr:col>6</xdr:col>
      <xdr:colOff>50800</xdr:colOff>
      <xdr:row>83</xdr:row>
      <xdr:rowOff>155115</xdr:rowOff>
    </xdr:to>
    <xdr:sp macro="" textlink="">
      <xdr:nvSpPr>
        <xdr:cNvPr id="209" name="円/楕円 208"/>
        <xdr:cNvSpPr/>
      </xdr:nvSpPr>
      <xdr:spPr>
        <a:xfrm>
          <a:off x="4064000" y="1428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139892</xdr:rowOff>
    </xdr:from>
    <xdr:ext cx="736600" cy="259045"/>
    <xdr:sp macro="" textlink="">
      <xdr:nvSpPr>
        <xdr:cNvPr id="210" name="テキスト ボックス 209"/>
        <xdr:cNvSpPr txBox="1"/>
      </xdr:nvSpPr>
      <xdr:spPr>
        <a:xfrm>
          <a:off x="3733800" y="14370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939,836</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149064</xdr:rowOff>
    </xdr:from>
    <xdr:to>
      <xdr:col>4</xdr:col>
      <xdr:colOff>533400</xdr:colOff>
      <xdr:row>83</xdr:row>
      <xdr:rowOff>79214</xdr:rowOff>
    </xdr:to>
    <xdr:sp macro="" textlink="">
      <xdr:nvSpPr>
        <xdr:cNvPr id="211" name="円/楕円 210"/>
        <xdr:cNvSpPr/>
      </xdr:nvSpPr>
      <xdr:spPr>
        <a:xfrm>
          <a:off x="3175000" y="142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63991</xdr:rowOff>
    </xdr:from>
    <xdr:ext cx="762000" cy="259045"/>
    <xdr:sp macro="" textlink="">
      <xdr:nvSpPr>
        <xdr:cNvPr id="212" name="テキスト ボックス 211"/>
        <xdr:cNvSpPr txBox="1"/>
      </xdr:nvSpPr>
      <xdr:spPr>
        <a:xfrm>
          <a:off x="2844800" y="1429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782,562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125151</xdr:rowOff>
    </xdr:from>
    <xdr:to>
      <xdr:col>3</xdr:col>
      <xdr:colOff>330200</xdr:colOff>
      <xdr:row>83</xdr:row>
      <xdr:rowOff>55301</xdr:rowOff>
    </xdr:to>
    <xdr:sp macro="" textlink="">
      <xdr:nvSpPr>
        <xdr:cNvPr id="213" name="円/楕円 212"/>
        <xdr:cNvSpPr/>
      </xdr:nvSpPr>
      <xdr:spPr>
        <a:xfrm>
          <a:off x="2286000" y="1418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40078</xdr:rowOff>
    </xdr:from>
    <xdr:ext cx="762000" cy="259045"/>
    <xdr:sp macro="" textlink="">
      <xdr:nvSpPr>
        <xdr:cNvPr id="214" name="テキスト ボックス 213"/>
        <xdr:cNvSpPr txBox="1"/>
      </xdr:nvSpPr>
      <xdr:spPr>
        <a:xfrm>
          <a:off x="1955800" y="1427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733,011</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112889</xdr:rowOff>
    </xdr:from>
    <xdr:to>
      <xdr:col>2</xdr:col>
      <xdr:colOff>127000</xdr:colOff>
      <xdr:row>83</xdr:row>
      <xdr:rowOff>43039</xdr:rowOff>
    </xdr:to>
    <xdr:sp macro="" textlink="">
      <xdr:nvSpPr>
        <xdr:cNvPr id="215" name="円/楕円 214"/>
        <xdr:cNvSpPr/>
      </xdr:nvSpPr>
      <xdr:spPr>
        <a:xfrm>
          <a:off x="1397000" y="1417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27816</xdr:rowOff>
    </xdr:from>
    <xdr:ext cx="762000" cy="259045"/>
    <xdr:sp macro="" textlink="">
      <xdr:nvSpPr>
        <xdr:cNvPr id="216" name="テキスト ボックス 215"/>
        <xdr:cNvSpPr txBox="1"/>
      </xdr:nvSpPr>
      <xdr:spPr>
        <a:xfrm>
          <a:off x="1066800" y="1425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707,604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従来から職員の給与の適正化に努め類似団体の中でも低い水準となっているが、今後も引き続き給与の適正化に努める。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98107</xdr:rowOff>
    </xdr:from>
    <xdr:to>
      <xdr:col>24</xdr:col>
      <xdr:colOff>558800</xdr:colOff>
      <xdr:row>85</xdr:row>
      <xdr:rowOff>134302</xdr:rowOff>
    </xdr:to>
    <xdr:cxnSp macro="">
      <xdr:nvCxnSpPr>
        <xdr:cNvPr id="246" name="直線コネクタ 245"/>
        <xdr:cNvCxnSpPr/>
      </xdr:nvCxnSpPr>
      <xdr:spPr>
        <a:xfrm>
          <a:off x="16179800" y="14671357"/>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98107</xdr:rowOff>
    </xdr:from>
    <xdr:to>
      <xdr:col>23</xdr:col>
      <xdr:colOff>406400</xdr:colOff>
      <xdr:row>85</xdr:row>
      <xdr:rowOff>98107</xdr:rowOff>
    </xdr:to>
    <xdr:cxnSp macro="">
      <xdr:nvCxnSpPr>
        <xdr:cNvPr id="249" name="直線コネクタ 248"/>
        <xdr:cNvCxnSpPr/>
      </xdr:nvCxnSpPr>
      <xdr:spPr>
        <a:xfrm>
          <a:off x="15290800" y="14671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43814</xdr:rowOff>
    </xdr:from>
    <xdr:to>
      <xdr:col>22</xdr:col>
      <xdr:colOff>203200</xdr:colOff>
      <xdr:row>85</xdr:row>
      <xdr:rowOff>98107</xdr:rowOff>
    </xdr:to>
    <xdr:cxnSp macro="">
      <xdr:nvCxnSpPr>
        <xdr:cNvPr id="252" name="直線コネクタ 251"/>
        <xdr:cNvCxnSpPr/>
      </xdr:nvCxnSpPr>
      <xdr:spPr>
        <a:xfrm>
          <a:off x="14401800" y="14617064"/>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43814</xdr:rowOff>
    </xdr:from>
    <xdr:to>
      <xdr:col>21</xdr:col>
      <xdr:colOff>0</xdr:colOff>
      <xdr:row>87</xdr:row>
      <xdr:rowOff>93027</xdr:rowOff>
    </xdr:to>
    <xdr:cxnSp macro="">
      <xdr:nvCxnSpPr>
        <xdr:cNvPr id="255" name="直線コネクタ 254"/>
        <xdr:cNvCxnSpPr/>
      </xdr:nvCxnSpPr>
      <xdr:spPr>
        <a:xfrm flipV="1">
          <a:off x="13512800" y="14617064"/>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83502</xdr:rowOff>
    </xdr:from>
    <xdr:to>
      <xdr:col>24</xdr:col>
      <xdr:colOff>609600</xdr:colOff>
      <xdr:row>86</xdr:row>
      <xdr:rowOff>13652</xdr:rowOff>
    </xdr:to>
    <xdr:sp macro="" textlink="">
      <xdr:nvSpPr>
        <xdr:cNvPr id="265" name="円/楕円 264"/>
        <xdr:cNvSpPr/>
      </xdr:nvSpPr>
      <xdr:spPr>
        <a:xfrm>
          <a:off x="16967200" y="1465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100029</xdr:rowOff>
    </xdr:from>
    <xdr:ext cx="762000" cy="259045"/>
    <xdr:sp macro="" textlink="">
      <xdr:nvSpPr>
        <xdr:cNvPr id="266" name="給与水準   （国との比較）該当値テキスト"/>
        <xdr:cNvSpPr txBox="1"/>
      </xdr:nvSpPr>
      <xdr:spPr>
        <a:xfrm>
          <a:off x="17106900" y="145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47307</xdr:rowOff>
    </xdr:from>
    <xdr:to>
      <xdr:col>23</xdr:col>
      <xdr:colOff>457200</xdr:colOff>
      <xdr:row>85</xdr:row>
      <xdr:rowOff>148907</xdr:rowOff>
    </xdr:to>
    <xdr:sp macro="" textlink="">
      <xdr:nvSpPr>
        <xdr:cNvPr id="267" name="円/楕円 266"/>
        <xdr:cNvSpPr/>
      </xdr:nvSpPr>
      <xdr:spPr>
        <a:xfrm>
          <a:off x="16129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159084</xdr:rowOff>
    </xdr:from>
    <xdr:ext cx="736600" cy="259045"/>
    <xdr:sp macro="" textlink="">
      <xdr:nvSpPr>
        <xdr:cNvPr id="268" name="テキスト ボックス 267"/>
        <xdr:cNvSpPr txBox="1"/>
      </xdr:nvSpPr>
      <xdr:spPr>
        <a:xfrm>
          <a:off x="15798800" y="1438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47307</xdr:rowOff>
    </xdr:from>
    <xdr:to>
      <xdr:col>22</xdr:col>
      <xdr:colOff>254000</xdr:colOff>
      <xdr:row>85</xdr:row>
      <xdr:rowOff>148907</xdr:rowOff>
    </xdr:to>
    <xdr:sp macro="" textlink="">
      <xdr:nvSpPr>
        <xdr:cNvPr id="269" name="円/楕円 268"/>
        <xdr:cNvSpPr/>
      </xdr:nvSpPr>
      <xdr:spPr>
        <a:xfrm>
          <a:off x="15240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159084</xdr:rowOff>
    </xdr:from>
    <xdr:ext cx="762000" cy="259045"/>
    <xdr:sp macro="" textlink="">
      <xdr:nvSpPr>
        <xdr:cNvPr id="270" name="テキスト ボックス 269"/>
        <xdr:cNvSpPr txBox="1"/>
      </xdr:nvSpPr>
      <xdr:spPr>
        <a:xfrm>
          <a:off x="14909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164464</xdr:rowOff>
    </xdr:from>
    <xdr:to>
      <xdr:col>21</xdr:col>
      <xdr:colOff>50800</xdr:colOff>
      <xdr:row>85</xdr:row>
      <xdr:rowOff>94614</xdr:rowOff>
    </xdr:to>
    <xdr:sp macro="" textlink="">
      <xdr:nvSpPr>
        <xdr:cNvPr id="271" name="円/楕円 270"/>
        <xdr:cNvSpPr/>
      </xdr:nvSpPr>
      <xdr:spPr>
        <a:xfrm>
          <a:off x="14351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104791</xdr:rowOff>
    </xdr:from>
    <xdr:ext cx="762000" cy="259045"/>
    <xdr:sp macro="" textlink="">
      <xdr:nvSpPr>
        <xdr:cNvPr id="272" name="テキスト ボックス 271"/>
        <xdr:cNvSpPr txBox="1"/>
      </xdr:nvSpPr>
      <xdr:spPr>
        <a:xfrm>
          <a:off x="14020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42227</xdr:rowOff>
    </xdr:from>
    <xdr:to>
      <xdr:col>19</xdr:col>
      <xdr:colOff>533400</xdr:colOff>
      <xdr:row>87</xdr:row>
      <xdr:rowOff>143827</xdr:rowOff>
    </xdr:to>
    <xdr:sp macro="" textlink="">
      <xdr:nvSpPr>
        <xdr:cNvPr id="273" name="円/楕円 272"/>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154004</xdr:rowOff>
    </xdr:from>
    <xdr:ext cx="762000" cy="259045"/>
    <xdr:sp macro="" textlink="">
      <xdr:nvSpPr>
        <xdr:cNvPr id="274" name="テキスト ボックス 273"/>
        <xdr:cNvSpPr txBox="1"/>
      </xdr:nvSpPr>
      <xdr:spPr>
        <a:xfrm>
          <a:off x="13131800" y="1472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[67.89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定員適正化計画により、職員数の適正化を行っているが、人口千人当たりの職員数を類似団体と比較すると以前、突出して</a:t>
          </a:r>
          <a:r>
            <a:rPr kumimoji="1" lang="ja-JP" altLang="en-US" sz="1100">
              <a:solidFill>
                <a:schemeClr val="dk1"/>
              </a:solidFill>
              <a:latin typeface="+mn-lt"/>
              <a:ea typeface="+mn-ea"/>
              <a:cs typeface="+mn-cs"/>
            </a:rPr>
            <a:t>おり</a:t>
          </a:r>
          <a:r>
            <a:rPr kumimoji="1" lang="ja-JP" altLang="ja-JP" sz="1100">
              <a:solidFill>
                <a:schemeClr val="dk1"/>
              </a:solidFill>
              <a:latin typeface="+mn-lt"/>
              <a:ea typeface="+mn-ea"/>
              <a:cs typeface="+mn-cs"/>
            </a:rPr>
            <a:t>改善が必要である。今後も計画に基づき、職員数の抑制等適正化を図る。</a:t>
          </a:r>
          <a:endParaRPr kumimoji="1" lang="en-US"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32845</xdr:rowOff>
    </xdr:from>
    <xdr:to>
      <xdr:col>24</xdr:col>
      <xdr:colOff>558800</xdr:colOff>
      <xdr:row>62</xdr:row>
      <xdr:rowOff>83403</xdr:rowOff>
    </xdr:to>
    <xdr:cxnSp macro="">
      <xdr:nvCxnSpPr>
        <xdr:cNvPr id="310" name="直線コネクタ 309"/>
        <xdr:cNvCxnSpPr/>
      </xdr:nvCxnSpPr>
      <xdr:spPr>
        <a:xfrm>
          <a:off x="16179800" y="10662745"/>
          <a:ext cx="8382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32845</xdr:rowOff>
    </xdr:from>
    <xdr:to>
      <xdr:col>23</xdr:col>
      <xdr:colOff>406400</xdr:colOff>
      <xdr:row>62</xdr:row>
      <xdr:rowOff>35947</xdr:rowOff>
    </xdr:to>
    <xdr:cxnSp macro="">
      <xdr:nvCxnSpPr>
        <xdr:cNvPr id="313" name="直線コネクタ 312"/>
        <xdr:cNvCxnSpPr/>
      </xdr:nvCxnSpPr>
      <xdr:spPr>
        <a:xfrm flipV="1">
          <a:off x="15290800" y="10662745"/>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136488</xdr:rowOff>
    </xdr:from>
    <xdr:ext cx="736600" cy="259045"/>
    <xdr:sp macro="" textlink="">
      <xdr:nvSpPr>
        <xdr:cNvPr id="315" name="テキスト ボックス 314"/>
        <xdr:cNvSpPr txBox="1"/>
      </xdr:nvSpPr>
      <xdr:spPr>
        <a:xfrm>
          <a:off x="15798800" y="9909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108924</xdr:rowOff>
    </xdr:from>
    <xdr:to>
      <xdr:col>22</xdr:col>
      <xdr:colOff>203200</xdr:colOff>
      <xdr:row>62</xdr:row>
      <xdr:rowOff>35947</xdr:rowOff>
    </xdr:to>
    <xdr:cxnSp macro="">
      <xdr:nvCxnSpPr>
        <xdr:cNvPr id="316" name="直線コネクタ 315"/>
        <xdr:cNvCxnSpPr/>
      </xdr:nvCxnSpPr>
      <xdr:spPr>
        <a:xfrm>
          <a:off x="14401800" y="10567374"/>
          <a:ext cx="889000" cy="9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132236</xdr:rowOff>
    </xdr:from>
    <xdr:ext cx="762000" cy="259045"/>
    <xdr:sp macro="" textlink="">
      <xdr:nvSpPr>
        <xdr:cNvPr id="318" name="テキスト ボックス 317"/>
        <xdr:cNvSpPr txBox="1"/>
      </xdr:nvSpPr>
      <xdr:spPr>
        <a:xfrm>
          <a:off x="14909800" y="990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22745</xdr:rowOff>
    </xdr:from>
    <xdr:to>
      <xdr:col>21</xdr:col>
      <xdr:colOff>0</xdr:colOff>
      <xdr:row>61</xdr:row>
      <xdr:rowOff>108924</xdr:rowOff>
    </xdr:to>
    <xdr:cxnSp macro="">
      <xdr:nvCxnSpPr>
        <xdr:cNvPr id="319" name="直線コネクタ 318"/>
        <xdr:cNvCxnSpPr/>
      </xdr:nvCxnSpPr>
      <xdr:spPr>
        <a:xfrm>
          <a:off x="13512800" y="10481195"/>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124767</xdr:rowOff>
    </xdr:from>
    <xdr:ext cx="762000" cy="259045"/>
    <xdr:sp macro="" textlink="">
      <xdr:nvSpPr>
        <xdr:cNvPr id="321" name="テキスト ボックス 320"/>
        <xdr:cNvSpPr txBox="1"/>
      </xdr:nvSpPr>
      <xdr:spPr>
        <a:xfrm>
          <a:off x="14020800" y="989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127525</xdr:rowOff>
    </xdr:from>
    <xdr:ext cx="762000" cy="259045"/>
    <xdr:sp macro="" textlink="">
      <xdr:nvSpPr>
        <xdr:cNvPr id="323" name="テキスト ボックス 322"/>
        <xdr:cNvSpPr txBox="1"/>
      </xdr:nvSpPr>
      <xdr:spPr>
        <a:xfrm>
          <a:off x="13131800" y="990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32603</xdr:rowOff>
    </xdr:from>
    <xdr:to>
      <xdr:col>24</xdr:col>
      <xdr:colOff>609600</xdr:colOff>
      <xdr:row>62</xdr:row>
      <xdr:rowOff>134203</xdr:rowOff>
    </xdr:to>
    <xdr:sp macro="" textlink="">
      <xdr:nvSpPr>
        <xdr:cNvPr id="329" name="円/楕円 328"/>
        <xdr:cNvSpPr/>
      </xdr:nvSpPr>
      <xdr:spPr>
        <a:xfrm>
          <a:off x="16967200" y="106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4680</xdr:rowOff>
    </xdr:from>
    <xdr:ext cx="762000" cy="259045"/>
    <xdr:sp macro="" textlink="">
      <xdr:nvSpPr>
        <xdr:cNvPr id="330" name="定員管理の状況該当値テキスト"/>
        <xdr:cNvSpPr txBox="1"/>
      </xdr:nvSpPr>
      <xdr:spPr>
        <a:xfrm>
          <a:off x="17106900" y="1063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67.89</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153495</xdr:rowOff>
    </xdr:from>
    <xdr:to>
      <xdr:col>23</xdr:col>
      <xdr:colOff>457200</xdr:colOff>
      <xdr:row>62</xdr:row>
      <xdr:rowOff>83645</xdr:rowOff>
    </xdr:to>
    <xdr:sp macro="" textlink="">
      <xdr:nvSpPr>
        <xdr:cNvPr id="331" name="円/楕円 330"/>
        <xdr:cNvSpPr/>
      </xdr:nvSpPr>
      <xdr:spPr>
        <a:xfrm>
          <a:off x="16129000" y="106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68422</xdr:rowOff>
    </xdr:from>
    <xdr:ext cx="736600" cy="259045"/>
    <xdr:sp macro="" textlink="">
      <xdr:nvSpPr>
        <xdr:cNvPr id="332" name="テキスト ボックス 331"/>
        <xdr:cNvSpPr txBox="1"/>
      </xdr:nvSpPr>
      <xdr:spPr>
        <a:xfrm>
          <a:off x="15798800" y="10698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156597</xdr:rowOff>
    </xdr:from>
    <xdr:to>
      <xdr:col>22</xdr:col>
      <xdr:colOff>254000</xdr:colOff>
      <xdr:row>62</xdr:row>
      <xdr:rowOff>86747</xdr:rowOff>
    </xdr:to>
    <xdr:sp macro="" textlink="">
      <xdr:nvSpPr>
        <xdr:cNvPr id="333" name="円/楕円 332"/>
        <xdr:cNvSpPr/>
      </xdr:nvSpPr>
      <xdr:spPr>
        <a:xfrm>
          <a:off x="15240000" y="1061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71524</xdr:rowOff>
    </xdr:from>
    <xdr:ext cx="762000" cy="259045"/>
    <xdr:sp macro="" textlink="">
      <xdr:nvSpPr>
        <xdr:cNvPr id="334" name="テキスト ボックス 333"/>
        <xdr:cNvSpPr txBox="1"/>
      </xdr:nvSpPr>
      <xdr:spPr>
        <a:xfrm>
          <a:off x="14909800" y="1070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58124</xdr:rowOff>
    </xdr:from>
    <xdr:to>
      <xdr:col>21</xdr:col>
      <xdr:colOff>50800</xdr:colOff>
      <xdr:row>61</xdr:row>
      <xdr:rowOff>159724</xdr:rowOff>
    </xdr:to>
    <xdr:sp macro="" textlink="">
      <xdr:nvSpPr>
        <xdr:cNvPr id="335" name="円/楕円 334"/>
        <xdr:cNvSpPr/>
      </xdr:nvSpPr>
      <xdr:spPr>
        <a:xfrm>
          <a:off x="14351000" y="105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144501</xdr:rowOff>
    </xdr:from>
    <xdr:ext cx="762000" cy="259045"/>
    <xdr:sp macro="" textlink="">
      <xdr:nvSpPr>
        <xdr:cNvPr id="336" name="テキスト ボックス 335"/>
        <xdr:cNvSpPr txBox="1"/>
      </xdr:nvSpPr>
      <xdr:spPr>
        <a:xfrm>
          <a:off x="14020800" y="1060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55.19</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143395</xdr:rowOff>
    </xdr:from>
    <xdr:to>
      <xdr:col>19</xdr:col>
      <xdr:colOff>533400</xdr:colOff>
      <xdr:row>61</xdr:row>
      <xdr:rowOff>73545</xdr:rowOff>
    </xdr:to>
    <xdr:sp macro="" textlink="">
      <xdr:nvSpPr>
        <xdr:cNvPr id="337" name="円/楕円 336"/>
        <xdr:cNvSpPr/>
      </xdr:nvSpPr>
      <xdr:spPr>
        <a:xfrm>
          <a:off x="13462000" y="104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58322</xdr:rowOff>
    </xdr:from>
    <xdr:ext cx="762000" cy="259045"/>
    <xdr:sp macro="" textlink="">
      <xdr:nvSpPr>
        <xdr:cNvPr id="338" name="テキスト ボックス 337"/>
        <xdr:cNvSpPr txBox="1"/>
      </xdr:nvSpPr>
      <xdr:spPr>
        <a:xfrm>
          <a:off x="13131800" y="105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47.69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latin typeface="+mn-lt"/>
              <a:ea typeface="+mn-ea"/>
              <a:cs typeface="+mn-cs"/>
            </a:rPr>
            <a:t>起債発行額の抑制と、高利率であった起債の償還の終了に伴い、元利償還金の額が減少しているため、数値については前年度と比較すると、下がっている。しかしながら、今後、</a:t>
          </a:r>
          <a:r>
            <a:rPr lang="ja-JP" altLang="ja-JP" sz="1100">
              <a:solidFill>
                <a:schemeClr val="dk1"/>
              </a:solidFill>
              <a:latin typeface="+mn-lt"/>
              <a:ea typeface="+mn-ea"/>
              <a:cs typeface="+mn-cs"/>
            </a:rPr>
            <a:t>インフラ</a:t>
          </a:r>
          <a:r>
            <a:rPr lang="ja-JP" altLang="en-US" sz="1100">
              <a:solidFill>
                <a:schemeClr val="dk1"/>
              </a:solidFill>
              <a:latin typeface="+mn-lt"/>
              <a:ea typeface="+mn-ea"/>
              <a:cs typeface="+mn-cs"/>
            </a:rPr>
            <a:t>を含む公共施設の整備により</a:t>
          </a:r>
          <a:r>
            <a:rPr lang="ja-JP" altLang="ja-JP" sz="1100">
              <a:solidFill>
                <a:schemeClr val="dk1"/>
              </a:solidFill>
              <a:latin typeface="+mn-lt"/>
              <a:ea typeface="+mn-ea"/>
              <a:cs typeface="+mn-cs"/>
            </a:rPr>
            <a:t>地方債発行額の増加もみられ</a:t>
          </a:r>
          <a:r>
            <a:rPr lang="ja-JP" altLang="en-US" sz="1100">
              <a:solidFill>
                <a:schemeClr val="dk1"/>
              </a:solidFill>
              <a:latin typeface="+mn-lt"/>
              <a:ea typeface="+mn-ea"/>
              <a:cs typeface="+mn-cs"/>
            </a:rPr>
            <a:t>ると予測されるため</a:t>
          </a:r>
          <a:r>
            <a:rPr lang="ja-JP" altLang="ja-JP" sz="1100">
              <a:solidFill>
                <a:schemeClr val="dk1"/>
              </a:solidFill>
              <a:latin typeface="+mn-lt"/>
              <a:ea typeface="+mn-ea"/>
              <a:cs typeface="+mn-cs"/>
            </a:rPr>
            <a:t>、健全な数値ではあるが、今後も、緊急度・住民二－ズを的確に把握した事業の選択と重点化により、起債に大きく頼ることのない財政運営に努める。</a:t>
          </a:r>
          <a:endParaRPr lang="ja-JP" altLang="ja-JP" sz="1400"/>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156633</xdr:rowOff>
    </xdr:from>
    <xdr:to>
      <xdr:col>24</xdr:col>
      <xdr:colOff>558800</xdr:colOff>
      <xdr:row>42</xdr:row>
      <xdr:rowOff>73660</xdr:rowOff>
    </xdr:to>
    <xdr:cxnSp macro="">
      <xdr:nvCxnSpPr>
        <xdr:cNvPr id="371" name="直線コネクタ 370"/>
        <xdr:cNvCxnSpPr/>
      </xdr:nvCxnSpPr>
      <xdr:spPr>
        <a:xfrm flipV="1">
          <a:off x="16179800" y="718608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73660</xdr:rowOff>
    </xdr:from>
    <xdr:to>
      <xdr:col>23</xdr:col>
      <xdr:colOff>406400</xdr:colOff>
      <xdr:row>42</xdr:row>
      <xdr:rowOff>73660</xdr:rowOff>
    </xdr:to>
    <xdr:cxnSp macro="">
      <xdr:nvCxnSpPr>
        <xdr:cNvPr id="374" name="直線コネクタ 373"/>
        <xdr:cNvCxnSpPr/>
      </xdr:nvCxnSpPr>
      <xdr:spPr>
        <a:xfrm>
          <a:off x="15290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129133</xdr:rowOff>
    </xdr:from>
    <xdr:ext cx="736600" cy="259045"/>
    <xdr:sp macro="" textlink="">
      <xdr:nvSpPr>
        <xdr:cNvPr id="376" name="テキスト ボックス 375"/>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73660</xdr:rowOff>
    </xdr:from>
    <xdr:to>
      <xdr:col>22</xdr:col>
      <xdr:colOff>203200</xdr:colOff>
      <xdr:row>42</xdr:row>
      <xdr:rowOff>73660</xdr:rowOff>
    </xdr:to>
    <xdr:cxnSp macro="">
      <xdr:nvCxnSpPr>
        <xdr:cNvPr id="377" name="直線コネクタ 376"/>
        <xdr:cNvCxnSpPr/>
      </xdr:nvCxnSpPr>
      <xdr:spPr>
        <a:xfrm>
          <a:off x="14401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379" name="テキスト ボックス 378"/>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73660</xdr:rowOff>
    </xdr:from>
    <xdr:to>
      <xdr:col>21</xdr:col>
      <xdr:colOff>0</xdr:colOff>
      <xdr:row>43</xdr:row>
      <xdr:rowOff>46990</xdr:rowOff>
    </xdr:to>
    <xdr:cxnSp macro="">
      <xdr:nvCxnSpPr>
        <xdr:cNvPr id="380" name="直線コネクタ 379"/>
        <xdr:cNvCxnSpPr/>
      </xdr:nvCxnSpPr>
      <xdr:spPr>
        <a:xfrm flipV="1">
          <a:off x="13512800" y="72745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134637</xdr:rowOff>
    </xdr:from>
    <xdr:ext cx="762000" cy="259045"/>
    <xdr:sp macro="" textlink="">
      <xdr:nvSpPr>
        <xdr:cNvPr id="382" name="テキスト ボックス 381"/>
        <xdr:cNvSpPr txBox="1"/>
      </xdr:nvSpPr>
      <xdr:spPr>
        <a:xfrm>
          <a:off x="14020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51664</xdr:rowOff>
    </xdr:from>
    <xdr:ext cx="762000" cy="259045"/>
    <xdr:sp macro="" textlink="">
      <xdr:nvSpPr>
        <xdr:cNvPr id="384" name="テキスト ボックス 383"/>
        <xdr:cNvSpPr txBox="1"/>
      </xdr:nvSpPr>
      <xdr:spPr>
        <a:xfrm>
          <a:off x="13131800" y="708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105833</xdr:rowOff>
    </xdr:from>
    <xdr:to>
      <xdr:col>24</xdr:col>
      <xdr:colOff>609600</xdr:colOff>
      <xdr:row>42</xdr:row>
      <xdr:rowOff>35983</xdr:rowOff>
    </xdr:to>
    <xdr:sp macro="" textlink="">
      <xdr:nvSpPr>
        <xdr:cNvPr id="390" name="円/楕円 389"/>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77910</xdr:rowOff>
    </xdr:from>
    <xdr:ext cx="762000" cy="259045"/>
    <xdr:sp macro="" textlink="">
      <xdr:nvSpPr>
        <xdr:cNvPr id="391" name="公債費負担の状況該当値テキスト"/>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22860</xdr:rowOff>
    </xdr:from>
    <xdr:to>
      <xdr:col>23</xdr:col>
      <xdr:colOff>457200</xdr:colOff>
      <xdr:row>42</xdr:row>
      <xdr:rowOff>124460</xdr:rowOff>
    </xdr:to>
    <xdr:sp macro="" textlink="">
      <xdr:nvSpPr>
        <xdr:cNvPr id="392" name="円/楕円 391"/>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109237</xdr:rowOff>
    </xdr:from>
    <xdr:ext cx="736600" cy="259045"/>
    <xdr:sp macro="" textlink="">
      <xdr:nvSpPr>
        <xdr:cNvPr id="393" name="テキスト ボックス 392"/>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22860</xdr:rowOff>
    </xdr:from>
    <xdr:to>
      <xdr:col>22</xdr:col>
      <xdr:colOff>254000</xdr:colOff>
      <xdr:row>42</xdr:row>
      <xdr:rowOff>124460</xdr:rowOff>
    </xdr:to>
    <xdr:sp macro="" textlink="">
      <xdr:nvSpPr>
        <xdr:cNvPr id="394" name="円/楕円 393"/>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109237</xdr:rowOff>
    </xdr:from>
    <xdr:ext cx="762000" cy="259045"/>
    <xdr:sp macro="" textlink="">
      <xdr:nvSpPr>
        <xdr:cNvPr id="395" name="テキスト ボックス 394"/>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22860</xdr:rowOff>
    </xdr:from>
    <xdr:to>
      <xdr:col>21</xdr:col>
      <xdr:colOff>50800</xdr:colOff>
      <xdr:row>42</xdr:row>
      <xdr:rowOff>124460</xdr:rowOff>
    </xdr:to>
    <xdr:sp macro="" textlink="">
      <xdr:nvSpPr>
        <xdr:cNvPr id="396" name="円/楕円 395"/>
        <xdr:cNvSpPr/>
      </xdr:nvSpPr>
      <xdr:spPr>
        <a:xfrm>
          <a:off x="14351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97" name="テキスト ボックス 396"/>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167640</xdr:rowOff>
    </xdr:from>
    <xdr:to>
      <xdr:col>19</xdr:col>
      <xdr:colOff>533400</xdr:colOff>
      <xdr:row>43</xdr:row>
      <xdr:rowOff>97790</xdr:rowOff>
    </xdr:to>
    <xdr:sp macro="" textlink="">
      <xdr:nvSpPr>
        <xdr:cNvPr id="398" name="円/楕円 397"/>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82567</xdr:rowOff>
    </xdr:from>
    <xdr:ext cx="762000" cy="259045"/>
    <xdr:sp macro="" textlink="">
      <xdr:nvSpPr>
        <xdr:cNvPr id="399" name="テキスト ボックス 398"/>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将来負担額については、前年度と変化はない。要因としては、大型投資事業に係る地方債の償還が終了する一方で多額の起債を抑制し、交付税算入率が高い辺地・過疎債を限定とした資金借入の実践、財政調整基金の積立による充当可能基金の増額等があげられる。今後も公債費残高の減少、義務的経費の削減を進め、財政の健全化に努める。</a:t>
          </a:r>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latin typeface="+mn-lt"/>
              <a:ea typeface="+mn-ea"/>
              <a:cs typeface="+mn-cs"/>
            </a:rPr>
            <a:t>人件費に係る経常収支比率は前年度とほぼ変化はない。しかし、職員数において類似団体と比較し高くなっていることから、比率も高くなっている。今後も引き続き定員適正化計画に基づき職員数の適正化、職員相互間の連携の工夫や事務事業の効率化に取り組む必要があ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165862</xdr:rowOff>
    </xdr:from>
    <xdr:to>
      <xdr:col>7</xdr:col>
      <xdr:colOff>15875</xdr:colOff>
      <xdr:row>36</xdr:row>
      <xdr:rowOff>53848</xdr:rowOff>
    </xdr:to>
    <xdr:cxnSp macro="">
      <xdr:nvCxnSpPr>
        <xdr:cNvPr id="64" name="直線コネクタ 63"/>
        <xdr:cNvCxnSpPr/>
      </xdr:nvCxnSpPr>
      <xdr:spPr>
        <a:xfrm>
          <a:off x="3987800" y="616661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165862</xdr:rowOff>
    </xdr:from>
    <xdr:to>
      <xdr:col>5</xdr:col>
      <xdr:colOff>549275</xdr:colOff>
      <xdr:row>36</xdr:row>
      <xdr:rowOff>12700</xdr:rowOff>
    </xdr:to>
    <xdr:cxnSp macro="">
      <xdr:nvCxnSpPr>
        <xdr:cNvPr id="67" name="直線コネクタ 66"/>
        <xdr:cNvCxnSpPr/>
      </xdr:nvCxnSpPr>
      <xdr:spPr>
        <a:xfrm flipV="1">
          <a:off x="3098800" y="6166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40132</xdr:rowOff>
    </xdr:from>
    <xdr:to>
      <xdr:col>4</xdr:col>
      <xdr:colOff>346075</xdr:colOff>
      <xdr:row>36</xdr:row>
      <xdr:rowOff>12700</xdr:rowOff>
    </xdr:to>
    <xdr:cxnSp macro="">
      <xdr:nvCxnSpPr>
        <xdr:cNvPr id="70" name="直線コネクタ 69"/>
        <xdr:cNvCxnSpPr/>
      </xdr:nvCxnSpPr>
      <xdr:spPr>
        <a:xfrm>
          <a:off x="2209800" y="586943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8128</xdr:rowOff>
    </xdr:from>
    <xdr:to>
      <xdr:col>3</xdr:col>
      <xdr:colOff>142875</xdr:colOff>
      <xdr:row>34</xdr:row>
      <xdr:rowOff>40132</xdr:rowOff>
    </xdr:to>
    <xdr:cxnSp macro="">
      <xdr:nvCxnSpPr>
        <xdr:cNvPr id="73" name="直線コネクタ 72"/>
        <xdr:cNvCxnSpPr/>
      </xdr:nvCxnSpPr>
      <xdr:spPr>
        <a:xfrm>
          <a:off x="1320800" y="58374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130573</xdr:rowOff>
    </xdr:from>
    <xdr:ext cx="762000" cy="259045"/>
    <xdr:sp macro="" textlink="">
      <xdr:nvSpPr>
        <xdr:cNvPr id="75" name="テキスト ボックス 74"/>
        <xdr:cNvSpPr txBox="1"/>
      </xdr:nvSpPr>
      <xdr:spPr>
        <a:xfrm>
          <a:off x="1828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148861</xdr:rowOff>
    </xdr:from>
    <xdr:ext cx="762000" cy="259045"/>
    <xdr:sp macro="" textlink="">
      <xdr:nvSpPr>
        <xdr:cNvPr id="77" name="テキスト ボックス 76"/>
        <xdr:cNvSpPr txBox="1"/>
      </xdr:nvSpPr>
      <xdr:spPr>
        <a:xfrm>
          <a:off x="939800" y="597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3048</xdr:rowOff>
    </xdr:from>
    <xdr:to>
      <xdr:col>7</xdr:col>
      <xdr:colOff>66675</xdr:colOff>
      <xdr:row>36</xdr:row>
      <xdr:rowOff>104648</xdr:rowOff>
    </xdr:to>
    <xdr:sp macro="" textlink="">
      <xdr:nvSpPr>
        <xdr:cNvPr id="83" name="円/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146575</xdr:rowOff>
    </xdr:from>
    <xdr:ext cx="762000" cy="259045"/>
    <xdr:sp macro="" textlink="">
      <xdr:nvSpPr>
        <xdr:cNvPr id="84" name="人件費該当値テキスト"/>
        <xdr:cNvSpPr txBox="1"/>
      </xdr:nvSpPr>
      <xdr:spPr>
        <a:xfrm>
          <a:off x="4914900" y="61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115062</xdr:rowOff>
    </xdr:from>
    <xdr:to>
      <xdr:col>5</xdr:col>
      <xdr:colOff>600075</xdr:colOff>
      <xdr:row>36</xdr:row>
      <xdr:rowOff>45212</xdr:rowOff>
    </xdr:to>
    <xdr:sp macro="" textlink="">
      <xdr:nvSpPr>
        <xdr:cNvPr id="85" name="円/楕円 84"/>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29989</xdr:rowOff>
    </xdr:from>
    <xdr:ext cx="736600" cy="259045"/>
    <xdr:sp macro="" textlink="">
      <xdr:nvSpPr>
        <xdr:cNvPr id="86" name="テキスト ボックス 85"/>
        <xdr:cNvSpPr txBox="1"/>
      </xdr:nvSpPr>
      <xdr:spPr>
        <a:xfrm>
          <a:off x="3606800" y="6202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29.6</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133350</xdr:rowOff>
    </xdr:from>
    <xdr:to>
      <xdr:col>4</xdr:col>
      <xdr:colOff>396875</xdr:colOff>
      <xdr:row>36</xdr:row>
      <xdr:rowOff>63500</xdr:rowOff>
    </xdr:to>
    <xdr:sp macro="" textlink="">
      <xdr:nvSpPr>
        <xdr:cNvPr id="87" name="円/楕円 86"/>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48277</xdr:rowOff>
    </xdr:from>
    <xdr:ext cx="762000" cy="259045"/>
    <xdr:sp macro="" textlink="">
      <xdr:nvSpPr>
        <xdr:cNvPr id="88" name="テキスト ボックス 87"/>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160782</xdr:rowOff>
    </xdr:from>
    <xdr:to>
      <xdr:col>3</xdr:col>
      <xdr:colOff>193675</xdr:colOff>
      <xdr:row>34</xdr:row>
      <xdr:rowOff>90932</xdr:rowOff>
    </xdr:to>
    <xdr:sp macro="" textlink="">
      <xdr:nvSpPr>
        <xdr:cNvPr id="89" name="円/楕円 88"/>
        <xdr:cNvSpPr/>
      </xdr:nvSpPr>
      <xdr:spPr>
        <a:xfrm>
          <a:off x="2159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101109</xdr:rowOff>
    </xdr:from>
    <xdr:ext cx="762000" cy="259045"/>
    <xdr:sp macro="" textlink="">
      <xdr:nvSpPr>
        <xdr:cNvPr id="90" name="テキスト ボックス 89"/>
        <xdr:cNvSpPr txBox="1"/>
      </xdr:nvSpPr>
      <xdr:spPr>
        <a:xfrm>
          <a:off x="1828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128778</xdr:rowOff>
    </xdr:from>
    <xdr:to>
      <xdr:col>1</xdr:col>
      <xdr:colOff>676275</xdr:colOff>
      <xdr:row>34</xdr:row>
      <xdr:rowOff>58928</xdr:rowOff>
    </xdr:to>
    <xdr:sp macro="" textlink="">
      <xdr:nvSpPr>
        <xdr:cNvPr id="91" name="円/楕円 90"/>
        <xdr:cNvSpPr/>
      </xdr:nvSpPr>
      <xdr:spPr>
        <a:xfrm>
          <a:off x="1270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69105</xdr:rowOff>
    </xdr:from>
    <xdr:ext cx="762000" cy="259045"/>
    <xdr:sp macro="" textlink="">
      <xdr:nvSpPr>
        <xdr:cNvPr id="92" name="テキスト ボックス 91"/>
        <xdr:cNvSpPr txBox="1"/>
      </xdr:nvSpPr>
      <xdr:spPr>
        <a:xfrm>
          <a:off x="939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物件費に係る経常収支比率の増大は地域おこし協力隊に係る経費と一部施設の運営が指定管理から村に代わったためである。</a:t>
          </a:r>
          <a:endParaRPr kumimoji="1" lang="en-US" altLang="ja-JP" sz="1050">
            <a:latin typeface="ＭＳ Ｐゴシック"/>
          </a:endParaRPr>
        </a:p>
        <a:p>
          <a:r>
            <a:rPr kumimoji="1" lang="ja-JP" altLang="en-US" sz="1050">
              <a:latin typeface="ＭＳ Ｐゴシック"/>
            </a:rPr>
            <a:t>今後、他の施設においても村運営に代わるため、数値が</a:t>
          </a:r>
          <a:r>
            <a:rPr lang="ja-JP" altLang="ja-JP" sz="1050">
              <a:solidFill>
                <a:schemeClr val="dk1"/>
              </a:solidFill>
              <a:latin typeface="+mn-lt"/>
              <a:ea typeface="+mn-ea"/>
              <a:cs typeface="+mn-cs"/>
            </a:rPr>
            <a:t>増加することのないよう、抑制・適正化を図る</a:t>
          </a:r>
          <a:r>
            <a:rPr lang="ja-JP" altLang="en-US" sz="1050">
              <a:solidFill>
                <a:schemeClr val="dk1"/>
              </a:solidFill>
              <a:latin typeface="+mn-lt"/>
              <a:ea typeface="+mn-ea"/>
              <a:cs typeface="+mn-cs"/>
            </a:rPr>
            <a:t>必要がある。</a:t>
          </a:r>
          <a:endParaRPr kumimoji="1" lang="ja-JP" altLang="en-US" sz="105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17272</xdr:rowOff>
    </xdr:from>
    <xdr:to>
      <xdr:col>24</xdr:col>
      <xdr:colOff>31750</xdr:colOff>
      <xdr:row>17</xdr:row>
      <xdr:rowOff>46990</xdr:rowOff>
    </xdr:to>
    <xdr:cxnSp macro="">
      <xdr:nvCxnSpPr>
        <xdr:cNvPr id="122" name="直線コネクタ 121"/>
        <xdr:cNvCxnSpPr/>
      </xdr:nvCxnSpPr>
      <xdr:spPr>
        <a:xfrm>
          <a:off x="15671800" y="2760472"/>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158005</xdr:rowOff>
    </xdr:from>
    <xdr:ext cx="762000" cy="259045"/>
    <xdr:sp macro="" textlink="">
      <xdr:nvSpPr>
        <xdr:cNvPr id="123" name="物件費平均値テキスト"/>
        <xdr:cNvSpPr txBox="1"/>
      </xdr:nvSpPr>
      <xdr:spPr>
        <a:xfrm>
          <a:off x="16598900" y="290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17272</xdr:rowOff>
    </xdr:from>
    <xdr:to>
      <xdr:col>22</xdr:col>
      <xdr:colOff>565150</xdr:colOff>
      <xdr:row>16</xdr:row>
      <xdr:rowOff>136144</xdr:rowOff>
    </xdr:to>
    <xdr:cxnSp macro="">
      <xdr:nvCxnSpPr>
        <xdr:cNvPr id="125" name="直線コネクタ 124"/>
        <xdr:cNvCxnSpPr/>
      </xdr:nvCxnSpPr>
      <xdr:spPr>
        <a:xfrm flipV="1">
          <a:off x="14782800" y="27604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41419</xdr:rowOff>
    </xdr:from>
    <xdr:ext cx="736600" cy="259045"/>
    <xdr:sp macro="" textlink="">
      <xdr:nvSpPr>
        <xdr:cNvPr id="127" name="テキスト ボックス 126"/>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40132</xdr:rowOff>
    </xdr:from>
    <xdr:to>
      <xdr:col>21</xdr:col>
      <xdr:colOff>361950</xdr:colOff>
      <xdr:row>16</xdr:row>
      <xdr:rowOff>136144</xdr:rowOff>
    </xdr:to>
    <xdr:cxnSp macro="">
      <xdr:nvCxnSpPr>
        <xdr:cNvPr id="128" name="直線コネクタ 127"/>
        <xdr:cNvCxnSpPr/>
      </xdr:nvCxnSpPr>
      <xdr:spPr>
        <a:xfrm>
          <a:off x="13893800" y="27833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50563</xdr:rowOff>
    </xdr:from>
    <xdr:ext cx="762000" cy="259045"/>
    <xdr:sp macro="" textlink="">
      <xdr:nvSpPr>
        <xdr:cNvPr id="130" name="テキスト ボックス 129"/>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152146</xdr:rowOff>
    </xdr:from>
    <xdr:to>
      <xdr:col>20</xdr:col>
      <xdr:colOff>158750</xdr:colOff>
      <xdr:row>16</xdr:row>
      <xdr:rowOff>40132</xdr:rowOff>
    </xdr:to>
    <xdr:cxnSp macro="">
      <xdr:nvCxnSpPr>
        <xdr:cNvPr id="131" name="直線コネクタ 130"/>
        <xdr:cNvCxnSpPr/>
      </xdr:nvCxnSpPr>
      <xdr:spPr>
        <a:xfrm>
          <a:off x="13004800" y="27238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33" name="テキスト ボックス 132"/>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167640</xdr:rowOff>
    </xdr:from>
    <xdr:to>
      <xdr:col>24</xdr:col>
      <xdr:colOff>82550</xdr:colOff>
      <xdr:row>17</xdr:row>
      <xdr:rowOff>97790</xdr:rowOff>
    </xdr:to>
    <xdr:sp macro="" textlink="">
      <xdr:nvSpPr>
        <xdr:cNvPr id="141" name="円/楕円 140"/>
        <xdr:cNvSpPr/>
      </xdr:nvSpPr>
      <xdr:spPr>
        <a:xfrm>
          <a:off x="164592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12717</xdr:rowOff>
    </xdr:from>
    <xdr:ext cx="762000" cy="259045"/>
    <xdr:sp macro="" textlink="">
      <xdr:nvSpPr>
        <xdr:cNvPr id="142" name="物件費該当値テキスト"/>
        <xdr:cNvSpPr txBox="1"/>
      </xdr:nvSpPr>
      <xdr:spPr>
        <a:xfrm>
          <a:off x="16598900" y="275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137922</xdr:rowOff>
    </xdr:from>
    <xdr:to>
      <xdr:col>22</xdr:col>
      <xdr:colOff>615950</xdr:colOff>
      <xdr:row>16</xdr:row>
      <xdr:rowOff>68072</xdr:rowOff>
    </xdr:to>
    <xdr:sp macro="" textlink="">
      <xdr:nvSpPr>
        <xdr:cNvPr id="143" name="円/楕円 142"/>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78249</xdr:rowOff>
    </xdr:from>
    <xdr:ext cx="736600" cy="259045"/>
    <xdr:sp macro="" textlink="">
      <xdr:nvSpPr>
        <xdr:cNvPr id="144" name="テキスト ボックス 143"/>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85344</xdr:rowOff>
    </xdr:from>
    <xdr:to>
      <xdr:col>21</xdr:col>
      <xdr:colOff>412750</xdr:colOff>
      <xdr:row>17</xdr:row>
      <xdr:rowOff>15494</xdr:rowOff>
    </xdr:to>
    <xdr:sp macro="" textlink="">
      <xdr:nvSpPr>
        <xdr:cNvPr id="145" name="円/楕円 144"/>
        <xdr:cNvSpPr/>
      </xdr:nvSpPr>
      <xdr:spPr>
        <a:xfrm>
          <a:off x="14732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25671</xdr:rowOff>
    </xdr:from>
    <xdr:ext cx="762000" cy="259045"/>
    <xdr:sp macro="" textlink="">
      <xdr:nvSpPr>
        <xdr:cNvPr id="146" name="テキスト ボックス 145"/>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160782</xdr:rowOff>
    </xdr:from>
    <xdr:to>
      <xdr:col>20</xdr:col>
      <xdr:colOff>209550</xdr:colOff>
      <xdr:row>16</xdr:row>
      <xdr:rowOff>90932</xdr:rowOff>
    </xdr:to>
    <xdr:sp macro="" textlink="">
      <xdr:nvSpPr>
        <xdr:cNvPr id="147" name="円/楕円 146"/>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101109</xdr:rowOff>
    </xdr:from>
    <xdr:ext cx="762000" cy="259045"/>
    <xdr:sp macro="" textlink="">
      <xdr:nvSpPr>
        <xdr:cNvPr id="148" name="テキスト ボックス 147"/>
        <xdr:cNvSpPr txBox="1"/>
      </xdr:nvSpPr>
      <xdr:spPr>
        <a:xfrm>
          <a:off x="13512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101346</xdr:rowOff>
    </xdr:from>
    <xdr:to>
      <xdr:col>19</xdr:col>
      <xdr:colOff>6350</xdr:colOff>
      <xdr:row>16</xdr:row>
      <xdr:rowOff>31496</xdr:rowOff>
    </xdr:to>
    <xdr:sp macro="" textlink="">
      <xdr:nvSpPr>
        <xdr:cNvPr id="149" name="円/楕円 148"/>
        <xdr:cNvSpPr/>
      </xdr:nvSpPr>
      <xdr:spPr>
        <a:xfrm>
          <a:off x="12954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41673</xdr:rowOff>
    </xdr:from>
    <xdr:ext cx="762000" cy="259045"/>
    <xdr:sp macro="" textlink="">
      <xdr:nvSpPr>
        <xdr:cNvPr id="150" name="テキスト ボックス 149"/>
        <xdr:cNvSpPr txBox="1"/>
      </xdr:nvSpPr>
      <xdr:spPr>
        <a:xfrm>
          <a:off x="12623800" y="244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扶助費に係る経常収支比率は類似団体平均と比較すると低くなっている。過去５年の数値をみても増減はほぼ見られない。今後も住民サービスの低下の抑制と高齢化が進むことによる将来負担額の増加のバランスを考慮しながら、効果的な運営に努める。</a:t>
          </a:r>
          <a:endParaRPr kumimoji="1" lang="ja-JP" altLang="ja-JP" sz="11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86178</xdr:rowOff>
    </xdr:from>
    <xdr:to>
      <xdr:col>7</xdr:col>
      <xdr:colOff>15875</xdr:colOff>
      <xdr:row>53</xdr:row>
      <xdr:rowOff>102507</xdr:rowOff>
    </xdr:to>
    <xdr:cxnSp macro="">
      <xdr:nvCxnSpPr>
        <xdr:cNvPr id="184" name="直線コネクタ 183"/>
        <xdr:cNvCxnSpPr/>
      </xdr:nvCxnSpPr>
      <xdr:spPr>
        <a:xfrm flipV="1">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86178</xdr:rowOff>
    </xdr:from>
    <xdr:to>
      <xdr:col>5</xdr:col>
      <xdr:colOff>549275</xdr:colOff>
      <xdr:row>53</xdr:row>
      <xdr:rowOff>102507</xdr:rowOff>
    </xdr:to>
    <xdr:cxnSp macro="">
      <xdr:nvCxnSpPr>
        <xdr:cNvPr id="187" name="直線コネクタ 186"/>
        <xdr:cNvCxnSpPr/>
      </xdr:nvCxnSpPr>
      <xdr:spPr>
        <a:xfrm>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56442</xdr:rowOff>
    </xdr:from>
    <xdr:ext cx="736600" cy="259045"/>
    <xdr:sp macro="" textlink="">
      <xdr:nvSpPr>
        <xdr:cNvPr id="189" name="テキスト ボックス 188"/>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86178</xdr:rowOff>
    </xdr:to>
    <xdr:cxnSp macro="">
      <xdr:nvCxnSpPr>
        <xdr:cNvPr id="190" name="直線コネクタ 189"/>
        <xdr:cNvCxnSpPr/>
      </xdr:nvCxnSpPr>
      <xdr:spPr>
        <a:xfrm>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69850</xdr:rowOff>
    </xdr:to>
    <xdr:cxnSp macro="">
      <xdr:nvCxnSpPr>
        <xdr:cNvPr id="193" name="直線コネクタ 192"/>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56442</xdr:rowOff>
    </xdr:from>
    <xdr:ext cx="762000" cy="259045"/>
    <xdr:sp macro="" textlink="">
      <xdr:nvSpPr>
        <xdr:cNvPr id="195" name="テキスト ボックス 194"/>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35378</xdr:rowOff>
    </xdr:from>
    <xdr:to>
      <xdr:col>7</xdr:col>
      <xdr:colOff>66675</xdr:colOff>
      <xdr:row>53</xdr:row>
      <xdr:rowOff>136978</xdr:rowOff>
    </xdr:to>
    <xdr:sp macro="" textlink="">
      <xdr:nvSpPr>
        <xdr:cNvPr id="203" name="円/楕円 202"/>
        <xdr:cNvSpPr/>
      </xdr:nvSpPr>
      <xdr:spPr>
        <a:xfrm>
          <a:off x="47752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115405</xdr:rowOff>
    </xdr:from>
    <xdr:ext cx="762000" cy="259045"/>
    <xdr:sp macro="" textlink="">
      <xdr:nvSpPr>
        <xdr:cNvPr id="204" name="扶助費該当値テキスト"/>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51707</xdr:rowOff>
    </xdr:from>
    <xdr:to>
      <xdr:col>5</xdr:col>
      <xdr:colOff>600075</xdr:colOff>
      <xdr:row>53</xdr:row>
      <xdr:rowOff>153307</xdr:rowOff>
    </xdr:to>
    <xdr:sp macro="" textlink="">
      <xdr:nvSpPr>
        <xdr:cNvPr id="205" name="円/楕円 204"/>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163484</xdr:rowOff>
    </xdr:from>
    <xdr:ext cx="736600" cy="259045"/>
    <xdr:sp macro="" textlink="">
      <xdr:nvSpPr>
        <xdr:cNvPr id="206" name="テキスト ボックス 205"/>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35378</xdr:rowOff>
    </xdr:from>
    <xdr:to>
      <xdr:col>4</xdr:col>
      <xdr:colOff>396875</xdr:colOff>
      <xdr:row>53</xdr:row>
      <xdr:rowOff>136978</xdr:rowOff>
    </xdr:to>
    <xdr:sp macro="" textlink="">
      <xdr:nvSpPr>
        <xdr:cNvPr id="207" name="円/楕円 206"/>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147155</xdr:rowOff>
    </xdr:from>
    <xdr:ext cx="762000" cy="259045"/>
    <xdr:sp macro="" textlink="">
      <xdr:nvSpPr>
        <xdr:cNvPr id="208" name="テキスト ボックス 207"/>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19050</xdr:rowOff>
    </xdr:from>
    <xdr:to>
      <xdr:col>3</xdr:col>
      <xdr:colOff>193675</xdr:colOff>
      <xdr:row>53</xdr:row>
      <xdr:rowOff>120650</xdr:rowOff>
    </xdr:to>
    <xdr:sp macro="" textlink="">
      <xdr:nvSpPr>
        <xdr:cNvPr id="209" name="円/楕円 208"/>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130827</xdr:rowOff>
    </xdr:from>
    <xdr:ext cx="762000" cy="259045"/>
    <xdr:sp macro="" textlink="">
      <xdr:nvSpPr>
        <xdr:cNvPr id="210" name="テキスト ボックス 209"/>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11" name="円/楕円 21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12" name="テキスト ボックス 211"/>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latin typeface="+mn-lt"/>
              <a:ea typeface="+mn-ea"/>
              <a:cs typeface="+mn-cs"/>
            </a:rPr>
            <a:t>その他</a:t>
          </a:r>
          <a:r>
            <a:rPr lang="ja-JP" altLang="ja-JP" sz="1100">
              <a:solidFill>
                <a:schemeClr val="dk1"/>
              </a:solidFill>
              <a:latin typeface="+mn-lt"/>
              <a:ea typeface="+mn-ea"/>
              <a:cs typeface="+mn-cs"/>
            </a:rPr>
            <a:t>に係る経常収支比率は、</a:t>
          </a:r>
          <a:r>
            <a:rPr lang="ja-JP" altLang="en-US" sz="1100">
              <a:solidFill>
                <a:schemeClr val="dk1"/>
              </a:solidFill>
              <a:latin typeface="+mn-lt"/>
              <a:ea typeface="+mn-ea"/>
              <a:cs typeface="+mn-cs"/>
            </a:rPr>
            <a:t>各施設の維持修繕に係る費用や</a:t>
          </a:r>
          <a:r>
            <a:rPr lang="ja-JP" altLang="ja-JP" sz="1100">
              <a:solidFill>
                <a:schemeClr val="dk1"/>
              </a:solidFill>
              <a:latin typeface="+mn-lt"/>
              <a:ea typeface="+mn-ea"/>
              <a:cs typeface="+mn-cs"/>
            </a:rPr>
            <a:t>各特別会計への繰出金</a:t>
          </a:r>
          <a:r>
            <a:rPr lang="ja-JP" altLang="en-US" sz="1100">
              <a:solidFill>
                <a:schemeClr val="dk1"/>
              </a:solidFill>
              <a:latin typeface="+mn-lt"/>
              <a:ea typeface="+mn-ea"/>
              <a:cs typeface="+mn-cs"/>
            </a:rPr>
            <a:t>は共に前年度と比較すると</a:t>
          </a:r>
          <a:r>
            <a:rPr lang="ja-JP" altLang="ja-JP" sz="1100">
              <a:solidFill>
                <a:schemeClr val="dk1"/>
              </a:solidFill>
              <a:latin typeface="+mn-lt"/>
              <a:ea typeface="+mn-ea"/>
              <a:cs typeface="+mn-cs"/>
            </a:rPr>
            <a:t>減少</a:t>
          </a:r>
          <a:r>
            <a:rPr lang="ja-JP" altLang="en-US" sz="1100">
              <a:solidFill>
                <a:schemeClr val="dk1"/>
              </a:solidFill>
              <a:latin typeface="+mn-lt"/>
              <a:ea typeface="+mn-ea"/>
              <a:cs typeface="+mn-cs"/>
            </a:rPr>
            <a:t>しているが、数値が上昇している要因は地方交付税の減額によるためである。このような中、</a:t>
          </a:r>
          <a:r>
            <a:rPr lang="ja-JP" altLang="ja-JP" sz="1100">
              <a:solidFill>
                <a:schemeClr val="dk1"/>
              </a:solidFill>
              <a:latin typeface="+mn-lt"/>
              <a:ea typeface="+mn-ea"/>
              <a:cs typeface="+mn-cs"/>
            </a:rPr>
            <a:t>今後、社会資本整備のための簡易水道事業特別会計への繰出金の増加、国民健康及び国民健康保険診療所特別会計の財政的な悪化に伴う補填的な繰出金が多額になるであろうことが懸念されるため、今後は料金の設定や国民健康保険税等の適正化を図るとともに、経営の視点から見直しを図り、普通会計の負担を減らしていくよう努める。</a:t>
          </a:r>
          <a:endParaRPr lang="ja-JP" altLang="ja-JP" sz="1400"/>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123190</xdr:rowOff>
    </xdr:from>
    <xdr:to>
      <xdr:col>24</xdr:col>
      <xdr:colOff>31750</xdr:colOff>
      <xdr:row>55</xdr:row>
      <xdr:rowOff>168910</xdr:rowOff>
    </xdr:to>
    <xdr:cxnSp macro="">
      <xdr:nvCxnSpPr>
        <xdr:cNvPr id="244" name="直線コネクタ 243"/>
        <xdr:cNvCxnSpPr/>
      </xdr:nvCxnSpPr>
      <xdr:spPr>
        <a:xfrm>
          <a:off x="15671800" y="9552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52087</xdr:rowOff>
    </xdr:from>
    <xdr:ext cx="762000" cy="259045"/>
    <xdr:sp macro="" textlink="">
      <xdr:nvSpPr>
        <xdr:cNvPr id="245" name="その他平均値テキスト"/>
        <xdr:cNvSpPr txBox="1"/>
      </xdr:nvSpPr>
      <xdr:spPr>
        <a:xfrm>
          <a:off x="16598900" y="9824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123190</xdr:rowOff>
    </xdr:from>
    <xdr:to>
      <xdr:col>22</xdr:col>
      <xdr:colOff>565150</xdr:colOff>
      <xdr:row>55</xdr:row>
      <xdr:rowOff>161290</xdr:rowOff>
    </xdr:to>
    <xdr:cxnSp macro="">
      <xdr:nvCxnSpPr>
        <xdr:cNvPr id="247" name="直線コネクタ 246"/>
        <xdr:cNvCxnSpPr/>
      </xdr:nvCxnSpPr>
      <xdr:spPr>
        <a:xfrm flipV="1">
          <a:off x="14782800" y="9552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49" name="テキスト ボックス 248"/>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138430</xdr:rowOff>
    </xdr:from>
    <xdr:to>
      <xdr:col>21</xdr:col>
      <xdr:colOff>361950</xdr:colOff>
      <xdr:row>55</xdr:row>
      <xdr:rowOff>161290</xdr:rowOff>
    </xdr:to>
    <xdr:cxnSp macro="">
      <xdr:nvCxnSpPr>
        <xdr:cNvPr id="250" name="直線コネクタ 249"/>
        <xdr:cNvCxnSpPr/>
      </xdr:nvCxnSpPr>
      <xdr:spPr>
        <a:xfrm>
          <a:off x="13893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33037</xdr:rowOff>
    </xdr:from>
    <xdr:ext cx="762000" cy="259045"/>
    <xdr:sp macro="" textlink="">
      <xdr:nvSpPr>
        <xdr:cNvPr id="252" name="テキスト ボックス 251"/>
        <xdr:cNvSpPr txBox="1"/>
      </xdr:nvSpPr>
      <xdr:spPr>
        <a:xfrm>
          <a:off x="14401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138430</xdr:rowOff>
    </xdr:from>
    <xdr:to>
      <xdr:col>20</xdr:col>
      <xdr:colOff>158750</xdr:colOff>
      <xdr:row>56</xdr:row>
      <xdr:rowOff>20320</xdr:rowOff>
    </xdr:to>
    <xdr:cxnSp macro="">
      <xdr:nvCxnSpPr>
        <xdr:cNvPr id="253" name="直線コネクタ 252"/>
        <xdr:cNvCxnSpPr/>
      </xdr:nvCxnSpPr>
      <xdr:spPr>
        <a:xfrm flipV="1">
          <a:off x="13004800" y="956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63" name="円/楕円 262"/>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64"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72390</xdr:rowOff>
    </xdr:from>
    <xdr:to>
      <xdr:col>22</xdr:col>
      <xdr:colOff>615950</xdr:colOff>
      <xdr:row>56</xdr:row>
      <xdr:rowOff>2540</xdr:rowOff>
    </xdr:to>
    <xdr:sp macro="" textlink="">
      <xdr:nvSpPr>
        <xdr:cNvPr id="265" name="円/楕円 264"/>
        <xdr:cNvSpPr/>
      </xdr:nvSpPr>
      <xdr:spPr>
        <a:xfrm>
          <a:off x="15621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12717</xdr:rowOff>
    </xdr:from>
    <xdr:ext cx="736600" cy="259045"/>
    <xdr:sp macro="" textlink="">
      <xdr:nvSpPr>
        <xdr:cNvPr id="266" name="テキスト ボックス 265"/>
        <xdr:cNvSpPr txBox="1"/>
      </xdr:nvSpPr>
      <xdr:spPr>
        <a:xfrm>
          <a:off x="15290800" y="927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110490</xdr:rowOff>
    </xdr:from>
    <xdr:to>
      <xdr:col>21</xdr:col>
      <xdr:colOff>412750</xdr:colOff>
      <xdr:row>56</xdr:row>
      <xdr:rowOff>40640</xdr:rowOff>
    </xdr:to>
    <xdr:sp macro="" textlink="">
      <xdr:nvSpPr>
        <xdr:cNvPr id="267" name="円/楕円 266"/>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50817</xdr:rowOff>
    </xdr:from>
    <xdr:ext cx="762000" cy="259045"/>
    <xdr:sp macro="" textlink="">
      <xdr:nvSpPr>
        <xdr:cNvPr id="268" name="テキスト ボックス 267"/>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87630</xdr:rowOff>
    </xdr:from>
    <xdr:to>
      <xdr:col>20</xdr:col>
      <xdr:colOff>209550</xdr:colOff>
      <xdr:row>56</xdr:row>
      <xdr:rowOff>17780</xdr:rowOff>
    </xdr:to>
    <xdr:sp macro="" textlink="">
      <xdr:nvSpPr>
        <xdr:cNvPr id="269" name="円/楕円 268"/>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27957</xdr:rowOff>
    </xdr:from>
    <xdr:ext cx="762000" cy="259045"/>
    <xdr:sp macro="" textlink="">
      <xdr:nvSpPr>
        <xdr:cNvPr id="270" name="テキスト ボックス 269"/>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140970</xdr:rowOff>
    </xdr:from>
    <xdr:to>
      <xdr:col>19</xdr:col>
      <xdr:colOff>6350</xdr:colOff>
      <xdr:row>56</xdr:row>
      <xdr:rowOff>71120</xdr:rowOff>
    </xdr:to>
    <xdr:sp macro="" textlink="">
      <xdr:nvSpPr>
        <xdr:cNvPr id="271" name="円/楕円 270"/>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81297</xdr:rowOff>
    </xdr:from>
    <xdr:ext cx="762000" cy="259045"/>
    <xdr:sp macro="" textlink="">
      <xdr:nvSpPr>
        <xdr:cNvPr id="272" name="テキスト ボックス 271"/>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100">
              <a:solidFill>
                <a:schemeClr val="dk1"/>
              </a:solidFill>
              <a:latin typeface="+mn-lt"/>
              <a:ea typeface="+mn-ea"/>
              <a:cs typeface="+mn-cs"/>
            </a:rPr>
            <a:t>加入している</a:t>
          </a:r>
          <a:r>
            <a:rPr lang="ja-JP" altLang="en-US" sz="1100">
              <a:solidFill>
                <a:schemeClr val="dk1"/>
              </a:solidFill>
              <a:latin typeface="+mn-lt"/>
              <a:ea typeface="+mn-ea"/>
              <a:cs typeface="+mn-cs"/>
            </a:rPr>
            <a:t>一部事務</a:t>
          </a:r>
          <a:r>
            <a:rPr lang="ja-JP" altLang="ja-JP" sz="1100">
              <a:solidFill>
                <a:schemeClr val="dk1"/>
              </a:solidFill>
              <a:latin typeface="+mn-lt"/>
              <a:ea typeface="+mn-ea"/>
              <a:cs typeface="+mn-cs"/>
            </a:rPr>
            <a:t>組合</a:t>
          </a:r>
          <a:r>
            <a:rPr lang="ja-JP" altLang="en-US" sz="1100">
              <a:solidFill>
                <a:schemeClr val="dk1"/>
              </a:solidFill>
              <a:latin typeface="+mn-lt"/>
              <a:ea typeface="+mn-ea"/>
              <a:cs typeface="+mn-cs"/>
            </a:rPr>
            <a:t>等</a:t>
          </a:r>
          <a:r>
            <a:rPr lang="ja-JP" altLang="ja-JP" sz="1100">
              <a:solidFill>
                <a:schemeClr val="dk1"/>
              </a:solidFill>
              <a:latin typeface="+mn-lt"/>
              <a:ea typeface="+mn-ea"/>
              <a:cs typeface="+mn-cs"/>
            </a:rPr>
            <a:t>への負担金</a:t>
          </a:r>
          <a:r>
            <a:rPr lang="ja-JP" altLang="en-US" sz="1100">
              <a:solidFill>
                <a:schemeClr val="dk1"/>
              </a:solidFill>
              <a:latin typeface="+mn-lt"/>
              <a:ea typeface="+mn-ea"/>
              <a:cs typeface="+mn-cs"/>
            </a:rPr>
            <a:t>については、南和広域医療企業団への負担金の影響により大幅に減額となっており、補助費等全体でみても前年度と比べ減額となっているが、数値が高くなっているのは、地方交付税の大幅な減額による影響が大きい。このようなことから、</a:t>
          </a:r>
          <a:r>
            <a:rPr lang="ja-JP" altLang="ja-JP" sz="1100">
              <a:solidFill>
                <a:schemeClr val="dk1"/>
              </a:solidFill>
              <a:latin typeface="+mn-lt"/>
              <a:ea typeface="+mn-ea"/>
              <a:cs typeface="+mn-cs"/>
            </a:rPr>
            <a:t>今後</a:t>
          </a:r>
          <a:r>
            <a:rPr lang="ja-JP" altLang="en-US" sz="1100">
              <a:solidFill>
                <a:schemeClr val="dk1"/>
              </a:solidFill>
              <a:latin typeface="+mn-lt"/>
              <a:ea typeface="+mn-ea"/>
              <a:cs typeface="+mn-cs"/>
            </a:rPr>
            <a:t>においては補助金等において</a:t>
          </a:r>
          <a:r>
            <a:rPr lang="ja-JP" altLang="ja-JP" sz="1100">
              <a:solidFill>
                <a:schemeClr val="dk1"/>
              </a:solidFill>
              <a:latin typeface="+mn-lt"/>
              <a:ea typeface="+mn-ea"/>
              <a:cs typeface="+mn-cs"/>
            </a:rPr>
            <a:t>事業目的や公益性、社会ニーズに適応しているのか等を検討し、不適当な</a:t>
          </a:r>
          <a:r>
            <a:rPr lang="ja-JP" altLang="en-US" sz="1100">
              <a:solidFill>
                <a:schemeClr val="dk1"/>
              </a:solidFill>
              <a:latin typeface="+mn-lt"/>
              <a:ea typeface="+mn-ea"/>
              <a:cs typeface="+mn-cs"/>
            </a:rPr>
            <a:t>場合</a:t>
          </a:r>
          <a:r>
            <a:rPr lang="ja-JP" altLang="ja-JP" sz="1100">
              <a:solidFill>
                <a:schemeClr val="dk1"/>
              </a:solidFill>
              <a:latin typeface="+mn-lt"/>
              <a:ea typeface="+mn-ea"/>
              <a:cs typeface="+mn-cs"/>
            </a:rPr>
            <a:t>は随時見直しを行い、廃止と抑制を実践する必要がある。</a:t>
          </a:r>
          <a:endParaRPr lang="en-US" altLang="ja-JP" sz="110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37</xdr:row>
      <xdr:rowOff>19558</xdr:rowOff>
    </xdr:to>
    <xdr:cxnSp macro="">
      <xdr:nvCxnSpPr>
        <xdr:cNvPr id="302" name="直線コネクタ 301"/>
        <xdr:cNvCxnSpPr/>
      </xdr:nvCxnSpPr>
      <xdr:spPr>
        <a:xfrm>
          <a:off x="15671800" y="63129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97299</xdr:rowOff>
    </xdr:from>
    <xdr:ext cx="762000" cy="259045"/>
    <xdr:sp macro="" textlink="">
      <xdr:nvSpPr>
        <xdr:cNvPr id="303"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140716</xdr:rowOff>
    </xdr:from>
    <xdr:to>
      <xdr:col>22</xdr:col>
      <xdr:colOff>565150</xdr:colOff>
      <xdr:row>37</xdr:row>
      <xdr:rowOff>24130</xdr:rowOff>
    </xdr:to>
    <xdr:cxnSp macro="">
      <xdr:nvCxnSpPr>
        <xdr:cNvPr id="305" name="直線コネクタ 304"/>
        <xdr:cNvCxnSpPr/>
      </xdr:nvCxnSpPr>
      <xdr:spPr>
        <a:xfrm flipV="1">
          <a:off x="14782800" y="63129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16527</xdr:rowOff>
    </xdr:from>
    <xdr:ext cx="736600" cy="259045"/>
    <xdr:sp macro="" textlink="">
      <xdr:nvSpPr>
        <xdr:cNvPr id="307" name="テキスト ボックス 306"/>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99568</xdr:rowOff>
    </xdr:from>
    <xdr:to>
      <xdr:col>21</xdr:col>
      <xdr:colOff>361950</xdr:colOff>
      <xdr:row>37</xdr:row>
      <xdr:rowOff>24130</xdr:rowOff>
    </xdr:to>
    <xdr:cxnSp macro="">
      <xdr:nvCxnSpPr>
        <xdr:cNvPr id="308" name="直線コネクタ 307"/>
        <xdr:cNvCxnSpPr/>
      </xdr:nvCxnSpPr>
      <xdr:spPr>
        <a:xfrm>
          <a:off x="13893800" y="62717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30243</xdr:rowOff>
    </xdr:from>
    <xdr:ext cx="762000" cy="259045"/>
    <xdr:sp macro="" textlink="">
      <xdr:nvSpPr>
        <xdr:cNvPr id="310" name="テキスト ボックス 309"/>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26416</xdr:rowOff>
    </xdr:from>
    <xdr:to>
      <xdr:col>20</xdr:col>
      <xdr:colOff>158750</xdr:colOff>
      <xdr:row>36</xdr:row>
      <xdr:rowOff>99568</xdr:rowOff>
    </xdr:to>
    <xdr:cxnSp macro="">
      <xdr:nvCxnSpPr>
        <xdr:cNvPr id="311" name="直線コネクタ 310"/>
        <xdr:cNvCxnSpPr/>
      </xdr:nvCxnSpPr>
      <xdr:spPr>
        <a:xfrm>
          <a:off x="13004800" y="61986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21" name="円/楕円 320"/>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22"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89916</xdr:rowOff>
    </xdr:from>
    <xdr:to>
      <xdr:col>22</xdr:col>
      <xdr:colOff>615950</xdr:colOff>
      <xdr:row>37</xdr:row>
      <xdr:rowOff>20066</xdr:rowOff>
    </xdr:to>
    <xdr:sp macro="" textlink="">
      <xdr:nvSpPr>
        <xdr:cNvPr id="323" name="円/楕円 322"/>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24" name="テキスト ボックス 323"/>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144780</xdr:rowOff>
    </xdr:from>
    <xdr:to>
      <xdr:col>21</xdr:col>
      <xdr:colOff>412750</xdr:colOff>
      <xdr:row>37</xdr:row>
      <xdr:rowOff>74930</xdr:rowOff>
    </xdr:to>
    <xdr:sp macro="" textlink="">
      <xdr:nvSpPr>
        <xdr:cNvPr id="325" name="円/楕円 324"/>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59707</xdr:rowOff>
    </xdr:from>
    <xdr:ext cx="762000" cy="259045"/>
    <xdr:sp macro="" textlink="">
      <xdr:nvSpPr>
        <xdr:cNvPr id="326" name="テキスト ボックス 32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48768</xdr:rowOff>
    </xdr:from>
    <xdr:to>
      <xdr:col>20</xdr:col>
      <xdr:colOff>209550</xdr:colOff>
      <xdr:row>36</xdr:row>
      <xdr:rowOff>150368</xdr:rowOff>
    </xdr:to>
    <xdr:sp macro="" textlink="">
      <xdr:nvSpPr>
        <xdr:cNvPr id="327" name="円/楕円 326"/>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160545</xdr:rowOff>
    </xdr:from>
    <xdr:ext cx="762000" cy="259045"/>
    <xdr:sp macro="" textlink="">
      <xdr:nvSpPr>
        <xdr:cNvPr id="328" name="テキスト ボックス 327"/>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9" name="円/楕円 328"/>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30" name="テキスト ボックス 32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償還終了に伴い、元利償還額が減少していることから、前年度と比べ</a:t>
          </a:r>
          <a:r>
            <a:rPr lang="en-US" altLang="ja-JP" sz="1100">
              <a:solidFill>
                <a:schemeClr val="dk1"/>
              </a:solidFill>
              <a:latin typeface="+mn-lt"/>
              <a:ea typeface="+mn-ea"/>
              <a:cs typeface="+mn-cs"/>
            </a:rPr>
            <a:t>1.7</a:t>
          </a:r>
          <a:r>
            <a:rPr lang="ja-JP" altLang="ja-JP" sz="1100">
              <a:solidFill>
                <a:schemeClr val="dk1"/>
              </a:solidFill>
              <a:latin typeface="+mn-lt"/>
              <a:ea typeface="+mn-ea"/>
              <a:cs typeface="+mn-cs"/>
            </a:rPr>
            <a:t>ポイント下回ってるが、類似団体平均と比べると上回っている状況である。地方債の発行については今後</a:t>
          </a:r>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大型の整備事業が控えているため、地方債現在高の増加も懸念される。</a:t>
          </a:r>
          <a:r>
            <a:rPr lang="ja-JP" altLang="ja-JP" sz="1100">
              <a:solidFill>
                <a:schemeClr val="dk1"/>
              </a:solidFill>
              <a:latin typeface="+mn-lt"/>
              <a:ea typeface="+mn-ea"/>
              <a:cs typeface="+mn-cs"/>
            </a:rPr>
            <a:t>事業の緊急性、重要性、費用効果等を充分に検討し、増加することのないよう、抑制・適正化を図る。</a:t>
          </a:r>
          <a:endParaRPr lang="en-US" altLang="ja-JP" sz="110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77470</xdr:rowOff>
    </xdr:from>
    <xdr:to>
      <xdr:col>7</xdr:col>
      <xdr:colOff>15875</xdr:colOff>
      <xdr:row>76</xdr:row>
      <xdr:rowOff>142239</xdr:rowOff>
    </xdr:to>
    <xdr:cxnSp macro="">
      <xdr:nvCxnSpPr>
        <xdr:cNvPr id="362" name="直線コネクタ 361"/>
        <xdr:cNvCxnSpPr/>
      </xdr:nvCxnSpPr>
      <xdr:spPr>
        <a:xfrm flipV="1">
          <a:off x="3987800" y="13107670"/>
          <a:ext cx="8382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142239</xdr:rowOff>
    </xdr:from>
    <xdr:to>
      <xdr:col>5</xdr:col>
      <xdr:colOff>549275</xdr:colOff>
      <xdr:row>77</xdr:row>
      <xdr:rowOff>66039</xdr:rowOff>
    </xdr:to>
    <xdr:cxnSp macro="">
      <xdr:nvCxnSpPr>
        <xdr:cNvPr id="365" name="直線コネクタ 364"/>
        <xdr:cNvCxnSpPr/>
      </xdr:nvCxnSpPr>
      <xdr:spPr>
        <a:xfrm flipV="1">
          <a:off x="3098800" y="13172439"/>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138447</xdr:rowOff>
    </xdr:from>
    <xdr:ext cx="736600" cy="259045"/>
    <xdr:sp macro="" textlink="">
      <xdr:nvSpPr>
        <xdr:cNvPr id="367" name="テキスト ボックス 366"/>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146050</xdr:rowOff>
    </xdr:from>
    <xdr:to>
      <xdr:col>4</xdr:col>
      <xdr:colOff>346075</xdr:colOff>
      <xdr:row>77</xdr:row>
      <xdr:rowOff>66039</xdr:rowOff>
    </xdr:to>
    <xdr:cxnSp macro="">
      <xdr:nvCxnSpPr>
        <xdr:cNvPr id="368" name="直線コネクタ 367"/>
        <xdr:cNvCxnSpPr/>
      </xdr:nvCxnSpPr>
      <xdr:spPr>
        <a:xfrm>
          <a:off x="2209800" y="1317625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70" name="テキスト ボックス 369"/>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146050</xdr:rowOff>
    </xdr:from>
    <xdr:to>
      <xdr:col>3</xdr:col>
      <xdr:colOff>142875</xdr:colOff>
      <xdr:row>76</xdr:row>
      <xdr:rowOff>161289</xdr:rowOff>
    </xdr:to>
    <xdr:cxnSp macro="">
      <xdr:nvCxnSpPr>
        <xdr:cNvPr id="371" name="直線コネクタ 370"/>
        <xdr:cNvCxnSpPr/>
      </xdr:nvCxnSpPr>
      <xdr:spPr>
        <a:xfrm flipV="1">
          <a:off x="1320800" y="131762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81" name="円/楕円 380"/>
        <xdr:cNvSpPr/>
      </xdr:nvSpPr>
      <xdr:spPr>
        <a:xfrm>
          <a:off x="4775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43197</xdr:rowOff>
    </xdr:from>
    <xdr:ext cx="762000" cy="259045"/>
    <xdr:sp macro="" textlink="">
      <xdr:nvSpPr>
        <xdr:cNvPr id="382" name="公債費該当値テキスト"/>
        <xdr:cNvSpPr txBox="1"/>
      </xdr:nvSpPr>
      <xdr:spPr>
        <a:xfrm>
          <a:off x="4914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91439</xdr:rowOff>
    </xdr:from>
    <xdr:to>
      <xdr:col>5</xdr:col>
      <xdr:colOff>600075</xdr:colOff>
      <xdr:row>77</xdr:row>
      <xdr:rowOff>21589</xdr:rowOff>
    </xdr:to>
    <xdr:sp macro="" textlink="">
      <xdr:nvSpPr>
        <xdr:cNvPr id="383" name="円/楕円 382"/>
        <xdr:cNvSpPr/>
      </xdr:nvSpPr>
      <xdr:spPr>
        <a:xfrm>
          <a:off x="3937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6366</xdr:rowOff>
    </xdr:from>
    <xdr:ext cx="736600" cy="259045"/>
    <xdr:sp macro="" textlink="">
      <xdr:nvSpPr>
        <xdr:cNvPr id="384" name="テキスト ボックス 383"/>
        <xdr:cNvSpPr txBox="1"/>
      </xdr:nvSpPr>
      <xdr:spPr>
        <a:xfrm>
          <a:off x="3606800" y="13208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15239</xdr:rowOff>
    </xdr:from>
    <xdr:to>
      <xdr:col>4</xdr:col>
      <xdr:colOff>396875</xdr:colOff>
      <xdr:row>77</xdr:row>
      <xdr:rowOff>116839</xdr:rowOff>
    </xdr:to>
    <xdr:sp macro="" textlink="">
      <xdr:nvSpPr>
        <xdr:cNvPr id="385" name="円/楕円 384"/>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101616</xdr:rowOff>
    </xdr:from>
    <xdr:ext cx="762000" cy="259045"/>
    <xdr:sp macro="" textlink="">
      <xdr:nvSpPr>
        <xdr:cNvPr id="386" name="テキスト ボックス 385"/>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95250</xdr:rowOff>
    </xdr:from>
    <xdr:to>
      <xdr:col>3</xdr:col>
      <xdr:colOff>193675</xdr:colOff>
      <xdr:row>77</xdr:row>
      <xdr:rowOff>25400</xdr:rowOff>
    </xdr:to>
    <xdr:sp macro="" textlink="">
      <xdr:nvSpPr>
        <xdr:cNvPr id="387" name="円/楕円 386"/>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35577</xdr:rowOff>
    </xdr:from>
    <xdr:ext cx="762000" cy="259045"/>
    <xdr:sp macro="" textlink="">
      <xdr:nvSpPr>
        <xdr:cNvPr id="388" name="テキスト ボックス 387"/>
        <xdr:cNvSpPr txBox="1"/>
      </xdr:nvSpPr>
      <xdr:spPr>
        <a:xfrm>
          <a:off x="1828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110489</xdr:rowOff>
    </xdr:from>
    <xdr:to>
      <xdr:col>1</xdr:col>
      <xdr:colOff>676275</xdr:colOff>
      <xdr:row>77</xdr:row>
      <xdr:rowOff>40639</xdr:rowOff>
    </xdr:to>
    <xdr:sp macro="" textlink="">
      <xdr:nvSpPr>
        <xdr:cNvPr id="389" name="円/楕円 388"/>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50817</xdr:rowOff>
    </xdr:from>
    <xdr:ext cx="762000" cy="259045"/>
    <xdr:sp macro="" textlink="">
      <xdr:nvSpPr>
        <xdr:cNvPr id="390" name="テキスト ボックス 389"/>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平成</a:t>
          </a:r>
          <a:r>
            <a:rPr lang="en-US" altLang="ja-JP" sz="1100">
              <a:solidFill>
                <a:schemeClr val="dk1"/>
              </a:solidFill>
              <a:latin typeface="+mn-lt"/>
              <a:ea typeface="+mn-ea"/>
              <a:cs typeface="+mn-cs"/>
            </a:rPr>
            <a:t>28</a:t>
          </a:r>
          <a:r>
            <a:rPr lang="ja-JP" altLang="ja-JP" sz="1100">
              <a:solidFill>
                <a:schemeClr val="dk1"/>
              </a:solidFill>
              <a:latin typeface="+mn-lt"/>
              <a:ea typeface="+mn-ea"/>
              <a:cs typeface="+mn-cs"/>
            </a:rPr>
            <a:t>年度については、普通交付税の</a:t>
          </a:r>
          <a:r>
            <a:rPr lang="ja-JP" altLang="en-US" sz="1100">
              <a:solidFill>
                <a:schemeClr val="dk1"/>
              </a:solidFill>
              <a:latin typeface="+mn-lt"/>
              <a:ea typeface="+mn-ea"/>
              <a:cs typeface="+mn-cs"/>
            </a:rPr>
            <a:t>大幅な減額</a:t>
          </a:r>
          <a:r>
            <a:rPr lang="ja-JP" altLang="ja-JP" sz="1100">
              <a:solidFill>
                <a:schemeClr val="dk1"/>
              </a:solidFill>
              <a:latin typeface="+mn-lt"/>
              <a:ea typeface="+mn-ea"/>
              <a:cs typeface="+mn-cs"/>
            </a:rPr>
            <a:t>による影響から前年度数値及び類似団体平均を</a:t>
          </a:r>
          <a:r>
            <a:rPr lang="ja-JP" altLang="en-US" sz="1100">
              <a:solidFill>
                <a:schemeClr val="dk1"/>
              </a:solidFill>
              <a:latin typeface="+mn-lt"/>
              <a:ea typeface="+mn-ea"/>
              <a:cs typeface="+mn-cs"/>
            </a:rPr>
            <a:t>上</a:t>
          </a:r>
          <a:r>
            <a:rPr lang="ja-JP" altLang="ja-JP" sz="1100">
              <a:solidFill>
                <a:schemeClr val="dk1"/>
              </a:solidFill>
              <a:latin typeface="+mn-lt"/>
              <a:ea typeface="+mn-ea"/>
              <a:cs typeface="+mn-cs"/>
            </a:rPr>
            <a:t>回る数値となっている</a:t>
          </a:r>
          <a:r>
            <a:rPr lang="ja-JP" altLang="en-US" sz="1100">
              <a:solidFill>
                <a:schemeClr val="dk1"/>
              </a:solidFill>
              <a:latin typeface="+mn-lt"/>
              <a:ea typeface="+mn-ea"/>
              <a:cs typeface="+mn-cs"/>
            </a:rPr>
            <a:t>。</a:t>
          </a:r>
          <a:r>
            <a:rPr lang="ja-JP" altLang="ja-JP" sz="1100">
              <a:solidFill>
                <a:schemeClr val="dk1"/>
              </a:solidFill>
              <a:latin typeface="+mn-lt"/>
              <a:ea typeface="+mn-ea"/>
              <a:cs typeface="+mn-cs"/>
            </a:rPr>
            <a:t>交付税額に影響を受けやすい</a:t>
          </a:r>
          <a:r>
            <a:rPr lang="ja-JP" altLang="en-US" sz="1100">
              <a:solidFill>
                <a:schemeClr val="dk1"/>
              </a:solidFill>
              <a:latin typeface="+mn-lt"/>
              <a:ea typeface="+mn-ea"/>
              <a:cs typeface="+mn-cs"/>
            </a:rPr>
            <a:t>本村の財政状態を考慮すると</a:t>
          </a:r>
          <a:r>
            <a:rPr lang="ja-JP" altLang="ja-JP" sz="1100">
              <a:solidFill>
                <a:schemeClr val="dk1"/>
              </a:solidFill>
              <a:latin typeface="+mn-lt"/>
              <a:ea typeface="+mn-ea"/>
              <a:cs typeface="+mn-cs"/>
            </a:rPr>
            <a:t>、今後も引き続き、緊急性、必要性、事業効果を観点とし、住民サービスの低下を回避しながら、プライマリーバランスの均衡を維持し、適切な対処を実践する</a:t>
          </a:r>
          <a:r>
            <a:rPr lang="ja-JP" altLang="en-US" sz="1100">
              <a:solidFill>
                <a:schemeClr val="dk1"/>
              </a:solidFill>
              <a:latin typeface="+mn-lt"/>
              <a:ea typeface="+mn-ea"/>
              <a:cs typeface="+mn-cs"/>
            </a:rPr>
            <a:t>ことが必要である。</a:t>
          </a:r>
          <a:endParaRPr lang="ja-JP" altLang="ja-JP" sz="1100">
            <a:solidFill>
              <a:schemeClr val="dk1"/>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68218</xdr:rowOff>
    </xdr:from>
    <xdr:to>
      <xdr:col>24</xdr:col>
      <xdr:colOff>31750</xdr:colOff>
      <xdr:row>77</xdr:row>
      <xdr:rowOff>135164</xdr:rowOff>
    </xdr:to>
    <xdr:cxnSp macro="">
      <xdr:nvCxnSpPr>
        <xdr:cNvPr id="425" name="直線コネクタ 424"/>
        <xdr:cNvCxnSpPr/>
      </xdr:nvCxnSpPr>
      <xdr:spPr>
        <a:xfrm>
          <a:off x="15671800" y="13098418"/>
          <a:ext cx="838200" cy="23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68218</xdr:rowOff>
    </xdr:from>
    <xdr:to>
      <xdr:col>22</xdr:col>
      <xdr:colOff>565150</xdr:colOff>
      <xdr:row>77</xdr:row>
      <xdr:rowOff>46989</xdr:rowOff>
    </xdr:to>
    <xdr:cxnSp macro="">
      <xdr:nvCxnSpPr>
        <xdr:cNvPr id="428" name="直線コネクタ 427"/>
        <xdr:cNvCxnSpPr/>
      </xdr:nvCxnSpPr>
      <xdr:spPr>
        <a:xfrm flipV="1">
          <a:off x="14782800" y="13098418"/>
          <a:ext cx="889000" cy="150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0" name="テキスト ボックス 429"/>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14333</xdr:rowOff>
    </xdr:from>
    <xdr:to>
      <xdr:col>21</xdr:col>
      <xdr:colOff>361950</xdr:colOff>
      <xdr:row>77</xdr:row>
      <xdr:rowOff>46989</xdr:rowOff>
    </xdr:to>
    <xdr:cxnSp macro="">
      <xdr:nvCxnSpPr>
        <xdr:cNvPr id="431" name="直線コネクタ 430"/>
        <xdr:cNvCxnSpPr/>
      </xdr:nvCxnSpPr>
      <xdr:spPr>
        <a:xfrm>
          <a:off x="13893800" y="12873083"/>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147882</xdr:rowOff>
    </xdr:from>
    <xdr:ext cx="762000" cy="259045"/>
    <xdr:sp macro="" textlink="">
      <xdr:nvSpPr>
        <xdr:cNvPr id="433" name="テキスト ボックス 432"/>
        <xdr:cNvSpPr txBox="1"/>
      </xdr:nvSpPr>
      <xdr:spPr>
        <a:xfrm>
          <a:off x="14401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91077</xdr:rowOff>
    </xdr:from>
    <xdr:to>
      <xdr:col>20</xdr:col>
      <xdr:colOff>158750</xdr:colOff>
      <xdr:row>75</xdr:row>
      <xdr:rowOff>14333</xdr:rowOff>
    </xdr:to>
    <xdr:cxnSp macro="">
      <xdr:nvCxnSpPr>
        <xdr:cNvPr id="434" name="直線コネクタ 433"/>
        <xdr:cNvCxnSpPr/>
      </xdr:nvCxnSpPr>
      <xdr:spPr>
        <a:xfrm>
          <a:off x="13004800" y="12778377"/>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27050</xdr:rowOff>
    </xdr:from>
    <xdr:ext cx="762000" cy="259045"/>
    <xdr:sp macro="" textlink="">
      <xdr:nvSpPr>
        <xdr:cNvPr id="436" name="テキスト ボックス 435"/>
        <xdr:cNvSpPr txBox="1"/>
      </xdr:nvSpPr>
      <xdr:spPr>
        <a:xfrm>
          <a:off x="13512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17253</xdr:rowOff>
    </xdr:from>
    <xdr:ext cx="762000" cy="259045"/>
    <xdr:sp macro="" textlink="">
      <xdr:nvSpPr>
        <xdr:cNvPr id="438" name="テキスト ボックス 437"/>
        <xdr:cNvSpPr txBox="1"/>
      </xdr:nvSpPr>
      <xdr:spPr>
        <a:xfrm>
          <a:off x="12623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84364</xdr:rowOff>
    </xdr:from>
    <xdr:to>
      <xdr:col>24</xdr:col>
      <xdr:colOff>82550</xdr:colOff>
      <xdr:row>78</xdr:row>
      <xdr:rowOff>14514</xdr:rowOff>
    </xdr:to>
    <xdr:sp macro="" textlink="">
      <xdr:nvSpPr>
        <xdr:cNvPr id="444" name="円/楕円 443"/>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56441</xdr:rowOff>
    </xdr:from>
    <xdr:ext cx="762000" cy="259045"/>
    <xdr:sp macro="" textlink="">
      <xdr:nvSpPr>
        <xdr:cNvPr id="445" name="公債費以外該当値テキスト"/>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67.0</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17418</xdr:rowOff>
    </xdr:from>
    <xdr:to>
      <xdr:col>22</xdr:col>
      <xdr:colOff>615950</xdr:colOff>
      <xdr:row>76</xdr:row>
      <xdr:rowOff>119018</xdr:rowOff>
    </xdr:to>
    <xdr:sp macro="" textlink="">
      <xdr:nvSpPr>
        <xdr:cNvPr id="446" name="円/楕円 445"/>
        <xdr:cNvSpPr/>
      </xdr:nvSpPr>
      <xdr:spPr>
        <a:xfrm>
          <a:off x="15621000" y="130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129194</xdr:rowOff>
    </xdr:from>
    <xdr:ext cx="736600" cy="259045"/>
    <xdr:sp macro="" textlink="">
      <xdr:nvSpPr>
        <xdr:cNvPr id="447" name="テキスト ボックス 446"/>
        <xdr:cNvSpPr txBox="1"/>
      </xdr:nvSpPr>
      <xdr:spPr>
        <a:xfrm>
          <a:off x="15290800" y="12816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167639</xdr:rowOff>
    </xdr:from>
    <xdr:to>
      <xdr:col>21</xdr:col>
      <xdr:colOff>412750</xdr:colOff>
      <xdr:row>77</xdr:row>
      <xdr:rowOff>97789</xdr:rowOff>
    </xdr:to>
    <xdr:sp macro="" textlink="">
      <xdr:nvSpPr>
        <xdr:cNvPr id="448" name="円/楕円 447"/>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107966</xdr:rowOff>
    </xdr:from>
    <xdr:ext cx="762000" cy="259045"/>
    <xdr:sp macro="" textlink="">
      <xdr:nvSpPr>
        <xdr:cNvPr id="449" name="テキスト ボックス 44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134983</xdr:rowOff>
    </xdr:from>
    <xdr:to>
      <xdr:col>20</xdr:col>
      <xdr:colOff>209550</xdr:colOff>
      <xdr:row>75</xdr:row>
      <xdr:rowOff>65133</xdr:rowOff>
    </xdr:to>
    <xdr:sp macro="" textlink="">
      <xdr:nvSpPr>
        <xdr:cNvPr id="450" name="円/楕円 449"/>
        <xdr:cNvSpPr/>
      </xdr:nvSpPr>
      <xdr:spPr>
        <a:xfrm>
          <a:off x="13843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75310</xdr:rowOff>
    </xdr:from>
    <xdr:ext cx="762000" cy="259045"/>
    <xdr:sp macro="" textlink="">
      <xdr:nvSpPr>
        <xdr:cNvPr id="451" name="テキスト ボックス 450"/>
        <xdr:cNvSpPr txBox="1"/>
      </xdr:nvSpPr>
      <xdr:spPr>
        <a:xfrm>
          <a:off x="13512800" y="1259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40277</xdr:rowOff>
    </xdr:from>
    <xdr:to>
      <xdr:col>19</xdr:col>
      <xdr:colOff>6350</xdr:colOff>
      <xdr:row>74</xdr:row>
      <xdr:rowOff>141877</xdr:rowOff>
    </xdr:to>
    <xdr:sp macro="" textlink="">
      <xdr:nvSpPr>
        <xdr:cNvPr id="452" name="円/楕円 451"/>
        <xdr:cNvSpPr/>
      </xdr:nvSpPr>
      <xdr:spPr>
        <a:xfrm>
          <a:off x="12954000" y="127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152054</xdr:rowOff>
    </xdr:from>
    <xdr:ext cx="762000" cy="259045"/>
    <xdr:sp macro="" textlink="">
      <xdr:nvSpPr>
        <xdr:cNvPr id="453" name="テキスト ボックス 452"/>
        <xdr:cNvSpPr txBox="1"/>
      </xdr:nvSpPr>
      <xdr:spPr>
        <a:xfrm>
          <a:off x="12623800" y="1249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奈良県上北山村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100874</xdr:rowOff>
    </xdr:from>
    <xdr:to>
      <xdr:col>4</xdr:col>
      <xdr:colOff>1117600</xdr:colOff>
      <xdr:row>13</xdr:row>
      <xdr:rowOff>135252</xdr:rowOff>
    </xdr:to>
    <xdr:cxnSp macro="">
      <xdr:nvCxnSpPr>
        <xdr:cNvPr id="51" name="直線コネクタ 50"/>
        <xdr:cNvCxnSpPr/>
      </xdr:nvCxnSpPr>
      <xdr:spPr bwMode="auto">
        <a:xfrm flipV="1">
          <a:off x="5003800" y="2377349"/>
          <a:ext cx="647700" cy="34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135252</xdr:rowOff>
    </xdr:from>
    <xdr:to>
      <xdr:col>4</xdr:col>
      <xdr:colOff>469900</xdr:colOff>
      <xdr:row>14</xdr:row>
      <xdr:rowOff>57804</xdr:rowOff>
    </xdr:to>
    <xdr:cxnSp macro="">
      <xdr:nvCxnSpPr>
        <xdr:cNvPr id="54" name="直線コネクタ 53"/>
        <xdr:cNvCxnSpPr/>
      </xdr:nvCxnSpPr>
      <xdr:spPr bwMode="auto">
        <a:xfrm flipV="1">
          <a:off x="4305300" y="2411727"/>
          <a:ext cx="698500" cy="94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117196</xdr:rowOff>
    </xdr:from>
    <xdr:ext cx="736600" cy="259045"/>
    <xdr:sp macro="" textlink="">
      <xdr:nvSpPr>
        <xdr:cNvPr id="56" name="テキスト ボックス 55"/>
        <xdr:cNvSpPr txBox="1"/>
      </xdr:nvSpPr>
      <xdr:spPr>
        <a:xfrm>
          <a:off x="4622800" y="325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57804</xdr:rowOff>
    </xdr:from>
    <xdr:to>
      <xdr:col>3</xdr:col>
      <xdr:colOff>904875</xdr:colOff>
      <xdr:row>15</xdr:row>
      <xdr:rowOff>160925</xdr:rowOff>
    </xdr:to>
    <xdr:cxnSp macro="">
      <xdr:nvCxnSpPr>
        <xdr:cNvPr id="57" name="直線コネクタ 56"/>
        <xdr:cNvCxnSpPr/>
      </xdr:nvCxnSpPr>
      <xdr:spPr bwMode="auto">
        <a:xfrm flipV="1">
          <a:off x="3606800" y="2505729"/>
          <a:ext cx="698500" cy="2745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116540</xdr:rowOff>
    </xdr:from>
    <xdr:ext cx="762000" cy="259045"/>
    <xdr:sp macro="" textlink="">
      <xdr:nvSpPr>
        <xdr:cNvPr id="59" name="テキスト ボックス 58"/>
        <xdr:cNvSpPr txBox="1"/>
      </xdr:nvSpPr>
      <xdr:spPr>
        <a:xfrm>
          <a:off x="39243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152817</xdr:rowOff>
    </xdr:from>
    <xdr:to>
      <xdr:col>3</xdr:col>
      <xdr:colOff>206375</xdr:colOff>
      <xdr:row>15</xdr:row>
      <xdr:rowOff>160925</xdr:rowOff>
    </xdr:to>
    <xdr:cxnSp macro="">
      <xdr:nvCxnSpPr>
        <xdr:cNvPr id="60" name="直線コネクタ 59"/>
        <xdr:cNvCxnSpPr/>
      </xdr:nvCxnSpPr>
      <xdr:spPr bwMode="auto">
        <a:xfrm>
          <a:off x="2908300" y="2772192"/>
          <a:ext cx="698500" cy="81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132034</xdr:rowOff>
    </xdr:from>
    <xdr:ext cx="762000" cy="259045"/>
    <xdr:sp macro="" textlink="">
      <xdr:nvSpPr>
        <xdr:cNvPr id="62" name="テキスト ボックス 61"/>
        <xdr:cNvSpPr txBox="1"/>
      </xdr:nvSpPr>
      <xdr:spPr>
        <a:xfrm>
          <a:off x="32258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134555</xdr:rowOff>
    </xdr:from>
    <xdr:ext cx="762000" cy="259045"/>
    <xdr:sp macro="" textlink="">
      <xdr:nvSpPr>
        <xdr:cNvPr id="64" name="テキスト ボックス 63"/>
        <xdr:cNvSpPr txBox="1"/>
      </xdr:nvSpPr>
      <xdr:spPr>
        <a:xfrm>
          <a:off x="2527300" y="326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50074</xdr:rowOff>
    </xdr:from>
    <xdr:to>
      <xdr:col>5</xdr:col>
      <xdr:colOff>34925</xdr:colOff>
      <xdr:row>13</xdr:row>
      <xdr:rowOff>151674</xdr:rowOff>
    </xdr:to>
    <xdr:sp macro="" textlink="">
      <xdr:nvSpPr>
        <xdr:cNvPr id="70" name="円/楕円 69"/>
        <xdr:cNvSpPr/>
      </xdr:nvSpPr>
      <xdr:spPr bwMode="auto">
        <a:xfrm>
          <a:off x="5600700" y="2326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66601</xdr:rowOff>
    </xdr:from>
    <xdr:ext cx="762000" cy="259045"/>
    <xdr:sp macro="" textlink="">
      <xdr:nvSpPr>
        <xdr:cNvPr id="71" name="人口1人当たり決算額の推移該当値テキスト130"/>
        <xdr:cNvSpPr txBox="1"/>
      </xdr:nvSpPr>
      <xdr:spPr>
        <a:xfrm>
          <a:off x="5740400" y="217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755,167</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84452</xdr:rowOff>
    </xdr:from>
    <xdr:to>
      <xdr:col>4</xdr:col>
      <xdr:colOff>520700</xdr:colOff>
      <xdr:row>14</xdr:row>
      <xdr:rowOff>14602</xdr:rowOff>
    </xdr:to>
    <xdr:sp macro="" textlink="">
      <xdr:nvSpPr>
        <xdr:cNvPr id="72" name="円/楕円 71"/>
        <xdr:cNvSpPr/>
      </xdr:nvSpPr>
      <xdr:spPr bwMode="auto">
        <a:xfrm>
          <a:off x="4953000" y="236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24779</xdr:rowOff>
    </xdr:from>
    <xdr:ext cx="736600" cy="259045"/>
    <xdr:sp macro="" textlink="">
      <xdr:nvSpPr>
        <xdr:cNvPr id="73" name="テキスト ボックス 72"/>
        <xdr:cNvSpPr txBox="1"/>
      </xdr:nvSpPr>
      <xdr:spPr>
        <a:xfrm>
          <a:off x="4622800" y="2129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734,113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7004</xdr:rowOff>
    </xdr:from>
    <xdr:to>
      <xdr:col>3</xdr:col>
      <xdr:colOff>955675</xdr:colOff>
      <xdr:row>14</xdr:row>
      <xdr:rowOff>108604</xdr:rowOff>
    </xdr:to>
    <xdr:sp macro="" textlink="">
      <xdr:nvSpPr>
        <xdr:cNvPr id="74" name="円/楕円 73"/>
        <xdr:cNvSpPr/>
      </xdr:nvSpPr>
      <xdr:spPr bwMode="auto">
        <a:xfrm>
          <a:off x="4254500" y="245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118781</xdr:rowOff>
    </xdr:from>
    <xdr:ext cx="762000" cy="259045"/>
    <xdr:sp macro="" textlink="">
      <xdr:nvSpPr>
        <xdr:cNvPr id="75" name="テキスト ボックス 74"/>
        <xdr:cNvSpPr txBox="1"/>
      </xdr:nvSpPr>
      <xdr:spPr>
        <a:xfrm>
          <a:off x="3924300" y="222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676,544</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110125</xdr:rowOff>
    </xdr:from>
    <xdr:to>
      <xdr:col>3</xdr:col>
      <xdr:colOff>257175</xdr:colOff>
      <xdr:row>16</xdr:row>
      <xdr:rowOff>40275</xdr:rowOff>
    </xdr:to>
    <xdr:sp macro="" textlink="">
      <xdr:nvSpPr>
        <xdr:cNvPr id="76" name="円/楕円 75"/>
        <xdr:cNvSpPr/>
      </xdr:nvSpPr>
      <xdr:spPr bwMode="auto">
        <a:xfrm>
          <a:off x="3556000" y="272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50452</xdr:rowOff>
    </xdr:from>
    <xdr:ext cx="762000" cy="259045"/>
    <xdr:sp macro="" textlink="">
      <xdr:nvSpPr>
        <xdr:cNvPr id="77" name="テキスト ボックス 76"/>
        <xdr:cNvSpPr txBox="1"/>
      </xdr:nvSpPr>
      <xdr:spPr>
        <a:xfrm>
          <a:off x="3225800" y="24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508,390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102017</xdr:rowOff>
    </xdr:from>
    <xdr:to>
      <xdr:col>2</xdr:col>
      <xdr:colOff>692150</xdr:colOff>
      <xdr:row>16</xdr:row>
      <xdr:rowOff>32167</xdr:rowOff>
    </xdr:to>
    <xdr:sp macro="" textlink="">
      <xdr:nvSpPr>
        <xdr:cNvPr id="78" name="円/楕円 77"/>
        <xdr:cNvSpPr/>
      </xdr:nvSpPr>
      <xdr:spPr bwMode="auto">
        <a:xfrm>
          <a:off x="2857500" y="2721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42344</xdr:rowOff>
    </xdr:from>
    <xdr:ext cx="762000" cy="259045"/>
    <xdr:sp macro="" textlink="">
      <xdr:nvSpPr>
        <xdr:cNvPr id="79" name="テキスト ボックス 78"/>
        <xdr:cNvSpPr txBox="1"/>
      </xdr:nvSpPr>
      <xdr:spPr>
        <a:xfrm>
          <a:off x="2527300" y="249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513,356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250133</xdr:rowOff>
    </xdr:from>
    <xdr:to>
      <xdr:col>4</xdr:col>
      <xdr:colOff>1117600</xdr:colOff>
      <xdr:row>35</xdr:row>
      <xdr:rowOff>102640</xdr:rowOff>
    </xdr:to>
    <xdr:cxnSp macro="">
      <xdr:nvCxnSpPr>
        <xdr:cNvPr id="110" name="直線コネクタ 109"/>
        <xdr:cNvCxnSpPr/>
      </xdr:nvCxnSpPr>
      <xdr:spPr bwMode="auto">
        <a:xfrm>
          <a:off x="5003800" y="6517583"/>
          <a:ext cx="647700" cy="19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142506</xdr:rowOff>
    </xdr:from>
    <xdr:ext cx="762000" cy="259045"/>
    <xdr:sp macro="" textlink="">
      <xdr:nvSpPr>
        <xdr:cNvPr id="111" name="人口1人当たり決算額の推移平均値テキスト445"/>
        <xdr:cNvSpPr txBox="1"/>
      </xdr:nvSpPr>
      <xdr:spPr>
        <a:xfrm>
          <a:off x="5740400" y="6752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307910</xdr:rowOff>
    </xdr:from>
    <xdr:to>
      <xdr:col>4</xdr:col>
      <xdr:colOff>469900</xdr:colOff>
      <xdr:row>34</xdr:row>
      <xdr:rowOff>250133</xdr:rowOff>
    </xdr:to>
    <xdr:cxnSp macro="">
      <xdr:nvCxnSpPr>
        <xdr:cNvPr id="113" name="直線コネクタ 112"/>
        <xdr:cNvCxnSpPr/>
      </xdr:nvCxnSpPr>
      <xdr:spPr bwMode="auto">
        <a:xfrm>
          <a:off x="4305300" y="6232460"/>
          <a:ext cx="698500" cy="285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292614</xdr:rowOff>
    </xdr:from>
    <xdr:ext cx="736600" cy="259045"/>
    <xdr:sp macro="" textlink="">
      <xdr:nvSpPr>
        <xdr:cNvPr id="115" name="テキスト ボックス 114"/>
        <xdr:cNvSpPr txBox="1"/>
      </xdr:nvSpPr>
      <xdr:spPr>
        <a:xfrm>
          <a:off x="4622800" y="6902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307910</xdr:rowOff>
    </xdr:from>
    <xdr:to>
      <xdr:col>3</xdr:col>
      <xdr:colOff>904875</xdr:colOff>
      <xdr:row>34</xdr:row>
      <xdr:rowOff>161276</xdr:rowOff>
    </xdr:to>
    <xdr:cxnSp macro="">
      <xdr:nvCxnSpPr>
        <xdr:cNvPr id="116" name="直線コネクタ 115"/>
        <xdr:cNvCxnSpPr/>
      </xdr:nvCxnSpPr>
      <xdr:spPr bwMode="auto">
        <a:xfrm flipV="1">
          <a:off x="3606800" y="6232460"/>
          <a:ext cx="698500" cy="19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267486</xdr:rowOff>
    </xdr:from>
    <xdr:ext cx="762000" cy="259045"/>
    <xdr:sp macro="" textlink="">
      <xdr:nvSpPr>
        <xdr:cNvPr id="118" name="テキスト ボックス 117"/>
        <xdr:cNvSpPr txBox="1"/>
      </xdr:nvSpPr>
      <xdr:spPr>
        <a:xfrm>
          <a:off x="39243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161276</xdr:rowOff>
    </xdr:from>
    <xdr:to>
      <xdr:col>3</xdr:col>
      <xdr:colOff>206375</xdr:colOff>
      <xdr:row>34</xdr:row>
      <xdr:rowOff>224809</xdr:rowOff>
    </xdr:to>
    <xdr:cxnSp macro="">
      <xdr:nvCxnSpPr>
        <xdr:cNvPr id="119" name="直線コネクタ 118"/>
        <xdr:cNvCxnSpPr/>
      </xdr:nvCxnSpPr>
      <xdr:spPr bwMode="auto">
        <a:xfrm flipV="1">
          <a:off x="2908300" y="6428726"/>
          <a:ext cx="698500" cy="635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243524</xdr:rowOff>
    </xdr:from>
    <xdr:ext cx="762000" cy="259045"/>
    <xdr:sp macro="" textlink="">
      <xdr:nvSpPr>
        <xdr:cNvPr id="121" name="テキスト ボックス 120"/>
        <xdr:cNvSpPr txBox="1"/>
      </xdr:nvSpPr>
      <xdr:spPr>
        <a:xfrm>
          <a:off x="32258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220573</xdr:rowOff>
    </xdr:from>
    <xdr:ext cx="762000" cy="259045"/>
    <xdr:sp macro="" textlink="">
      <xdr:nvSpPr>
        <xdr:cNvPr id="123" name="テキスト ボックス 122"/>
        <xdr:cNvSpPr txBox="1"/>
      </xdr:nvSpPr>
      <xdr:spPr>
        <a:xfrm>
          <a:off x="25273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51840</xdr:rowOff>
    </xdr:from>
    <xdr:to>
      <xdr:col>5</xdr:col>
      <xdr:colOff>34925</xdr:colOff>
      <xdr:row>35</xdr:row>
      <xdr:rowOff>153440</xdr:rowOff>
    </xdr:to>
    <xdr:sp macro="" textlink="">
      <xdr:nvSpPr>
        <xdr:cNvPr id="129" name="円/楕円 128"/>
        <xdr:cNvSpPr/>
      </xdr:nvSpPr>
      <xdr:spPr bwMode="auto">
        <a:xfrm>
          <a:off x="5600700" y="666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239817</xdr:rowOff>
    </xdr:from>
    <xdr:ext cx="762000" cy="259045"/>
    <xdr:sp macro="" textlink="">
      <xdr:nvSpPr>
        <xdr:cNvPr id="130" name="人口1人当たり決算額の推移該当値テキスト445"/>
        <xdr:cNvSpPr txBox="1"/>
      </xdr:nvSpPr>
      <xdr:spPr>
        <a:xfrm>
          <a:off x="5740400" y="650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67,828</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199333</xdr:rowOff>
    </xdr:from>
    <xdr:to>
      <xdr:col>4</xdr:col>
      <xdr:colOff>520700</xdr:colOff>
      <xdr:row>34</xdr:row>
      <xdr:rowOff>300934</xdr:rowOff>
    </xdr:to>
    <xdr:sp macro="" textlink="">
      <xdr:nvSpPr>
        <xdr:cNvPr id="131" name="円/楕円 130"/>
        <xdr:cNvSpPr/>
      </xdr:nvSpPr>
      <xdr:spPr bwMode="auto">
        <a:xfrm>
          <a:off x="4953000" y="646678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311110</xdr:rowOff>
    </xdr:from>
    <xdr:ext cx="736600" cy="259045"/>
    <xdr:sp macro="" textlink="">
      <xdr:nvSpPr>
        <xdr:cNvPr id="132" name="テキスト ボックス 131"/>
        <xdr:cNvSpPr txBox="1"/>
      </xdr:nvSpPr>
      <xdr:spPr>
        <a:xfrm>
          <a:off x="4622800" y="623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110,568</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257110</xdr:rowOff>
    </xdr:from>
    <xdr:to>
      <xdr:col>3</xdr:col>
      <xdr:colOff>955675</xdr:colOff>
      <xdr:row>34</xdr:row>
      <xdr:rowOff>15810</xdr:rowOff>
    </xdr:to>
    <xdr:sp macro="" textlink="">
      <xdr:nvSpPr>
        <xdr:cNvPr id="133" name="円/楕円 132"/>
        <xdr:cNvSpPr/>
      </xdr:nvSpPr>
      <xdr:spPr bwMode="auto">
        <a:xfrm>
          <a:off x="4254500" y="618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25987</xdr:rowOff>
    </xdr:from>
    <xdr:ext cx="762000" cy="259045"/>
    <xdr:sp macro="" textlink="">
      <xdr:nvSpPr>
        <xdr:cNvPr id="134" name="テキスト ボックス 133"/>
        <xdr:cNvSpPr txBox="1"/>
      </xdr:nvSpPr>
      <xdr:spPr>
        <a:xfrm>
          <a:off x="3924300" y="595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172,931</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110476</xdr:rowOff>
    </xdr:from>
    <xdr:to>
      <xdr:col>3</xdr:col>
      <xdr:colOff>257175</xdr:colOff>
      <xdr:row>34</xdr:row>
      <xdr:rowOff>212076</xdr:rowOff>
    </xdr:to>
    <xdr:sp macro="" textlink="">
      <xdr:nvSpPr>
        <xdr:cNvPr id="135" name="円/楕円 134"/>
        <xdr:cNvSpPr/>
      </xdr:nvSpPr>
      <xdr:spPr bwMode="auto">
        <a:xfrm>
          <a:off x="3556000" y="637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222253</xdr:rowOff>
    </xdr:from>
    <xdr:ext cx="762000" cy="259045"/>
    <xdr:sp macro="" textlink="">
      <xdr:nvSpPr>
        <xdr:cNvPr id="136" name="テキスト ボックス 135"/>
        <xdr:cNvSpPr txBox="1"/>
      </xdr:nvSpPr>
      <xdr:spPr>
        <a:xfrm>
          <a:off x="3225800" y="614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130,003</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174009</xdr:rowOff>
    </xdr:from>
    <xdr:to>
      <xdr:col>2</xdr:col>
      <xdr:colOff>692150</xdr:colOff>
      <xdr:row>34</xdr:row>
      <xdr:rowOff>275609</xdr:rowOff>
    </xdr:to>
    <xdr:sp macro="" textlink="">
      <xdr:nvSpPr>
        <xdr:cNvPr id="137" name="円/楕円 136"/>
        <xdr:cNvSpPr/>
      </xdr:nvSpPr>
      <xdr:spPr bwMode="auto">
        <a:xfrm>
          <a:off x="2857500" y="6441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285786</xdr:rowOff>
    </xdr:from>
    <xdr:ext cx="762000" cy="259045"/>
    <xdr:sp macro="" textlink="">
      <xdr:nvSpPr>
        <xdr:cNvPr id="138" name="テキスト ボックス 137"/>
        <xdr:cNvSpPr txBox="1"/>
      </xdr:nvSpPr>
      <xdr:spPr>
        <a:xfrm>
          <a:off x="2527300" y="621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116,107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155844</xdr:rowOff>
    </xdr:from>
    <xdr:to>
      <xdr:col>6</xdr:col>
      <xdr:colOff>511175</xdr:colOff>
      <xdr:row>34</xdr:row>
      <xdr:rowOff>19114</xdr:rowOff>
    </xdr:to>
    <xdr:cxnSp macro="">
      <xdr:nvCxnSpPr>
        <xdr:cNvPr id="62" name="直線コネクタ 61"/>
        <xdr:cNvCxnSpPr/>
      </xdr:nvCxnSpPr>
      <xdr:spPr>
        <a:xfrm>
          <a:off x="3797300" y="5813694"/>
          <a:ext cx="838200" cy="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155844</xdr:rowOff>
    </xdr:from>
    <xdr:to>
      <xdr:col>5</xdr:col>
      <xdr:colOff>358775</xdr:colOff>
      <xdr:row>34</xdr:row>
      <xdr:rowOff>90905</xdr:rowOff>
    </xdr:to>
    <xdr:cxnSp macro="">
      <xdr:nvCxnSpPr>
        <xdr:cNvPr id="65" name="直線コネクタ 64"/>
        <xdr:cNvCxnSpPr/>
      </xdr:nvCxnSpPr>
      <xdr:spPr>
        <a:xfrm flipV="1">
          <a:off x="2908300" y="5813694"/>
          <a:ext cx="889000" cy="10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158146</xdr:rowOff>
    </xdr:from>
    <xdr:ext cx="599010" cy="259045"/>
    <xdr:sp macro="" textlink="">
      <xdr:nvSpPr>
        <xdr:cNvPr id="67" name="テキスト ボックス 66"/>
        <xdr:cNvSpPr txBox="1"/>
      </xdr:nvSpPr>
      <xdr:spPr>
        <a:xfrm>
          <a:off x="3497794"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90905</xdr:rowOff>
    </xdr:from>
    <xdr:to>
      <xdr:col>4</xdr:col>
      <xdr:colOff>155575</xdr:colOff>
      <xdr:row>35</xdr:row>
      <xdr:rowOff>18948</xdr:rowOff>
    </xdr:to>
    <xdr:cxnSp macro="">
      <xdr:nvCxnSpPr>
        <xdr:cNvPr id="68" name="直線コネクタ 67"/>
        <xdr:cNvCxnSpPr/>
      </xdr:nvCxnSpPr>
      <xdr:spPr>
        <a:xfrm flipV="1">
          <a:off x="2019300" y="5920205"/>
          <a:ext cx="889000" cy="9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159321</xdr:rowOff>
    </xdr:from>
    <xdr:ext cx="599010" cy="259045"/>
    <xdr:sp macro="" textlink="">
      <xdr:nvSpPr>
        <xdr:cNvPr id="70" name="テキスト ボックス 69"/>
        <xdr:cNvSpPr txBox="1"/>
      </xdr:nvSpPr>
      <xdr:spPr>
        <a:xfrm>
          <a:off x="2608794" y="650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6950</xdr:rowOff>
    </xdr:from>
    <xdr:to>
      <xdr:col>2</xdr:col>
      <xdr:colOff>638175</xdr:colOff>
      <xdr:row>35</xdr:row>
      <xdr:rowOff>18948</xdr:rowOff>
    </xdr:to>
    <xdr:cxnSp macro="">
      <xdr:nvCxnSpPr>
        <xdr:cNvPr id="71" name="直線コネクタ 70"/>
        <xdr:cNvCxnSpPr/>
      </xdr:nvCxnSpPr>
      <xdr:spPr>
        <a:xfrm>
          <a:off x="1130300" y="6007700"/>
          <a:ext cx="889000" cy="1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169614</xdr:rowOff>
    </xdr:from>
    <xdr:ext cx="599010" cy="259045"/>
    <xdr:sp macro="" textlink="">
      <xdr:nvSpPr>
        <xdr:cNvPr id="73" name="テキスト ボックス 72"/>
        <xdr:cNvSpPr txBox="1"/>
      </xdr:nvSpPr>
      <xdr:spPr>
        <a:xfrm>
          <a:off x="1719794" y="651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169385</xdr:rowOff>
    </xdr:from>
    <xdr:ext cx="599010" cy="259045"/>
    <xdr:sp macro="" textlink="">
      <xdr:nvSpPr>
        <xdr:cNvPr id="75" name="テキスト ボックス 74"/>
        <xdr:cNvSpPr txBox="1"/>
      </xdr:nvSpPr>
      <xdr:spPr>
        <a:xfrm>
          <a:off x="830794" y="651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139764</xdr:rowOff>
    </xdr:from>
    <xdr:to>
      <xdr:col>6</xdr:col>
      <xdr:colOff>561975</xdr:colOff>
      <xdr:row>34</xdr:row>
      <xdr:rowOff>69914</xdr:rowOff>
    </xdr:to>
    <xdr:sp macro="" textlink="">
      <xdr:nvSpPr>
        <xdr:cNvPr id="81" name="円/楕円 80"/>
        <xdr:cNvSpPr/>
      </xdr:nvSpPr>
      <xdr:spPr>
        <a:xfrm>
          <a:off x="4584700" y="579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162641</xdr:rowOff>
    </xdr:from>
    <xdr:ext cx="599010" cy="259045"/>
    <xdr:sp macro="" textlink="">
      <xdr:nvSpPr>
        <xdr:cNvPr id="82" name="人件費該当値テキスト"/>
        <xdr:cNvSpPr txBox="1"/>
      </xdr:nvSpPr>
      <xdr:spPr>
        <a:xfrm>
          <a:off x="4686300" y="5649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573,850</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105044</xdr:rowOff>
    </xdr:from>
    <xdr:to>
      <xdr:col>5</xdr:col>
      <xdr:colOff>409575</xdr:colOff>
      <xdr:row>34</xdr:row>
      <xdr:rowOff>35194</xdr:rowOff>
    </xdr:to>
    <xdr:sp macro="" textlink="">
      <xdr:nvSpPr>
        <xdr:cNvPr id="83" name="円/楕円 82"/>
        <xdr:cNvSpPr/>
      </xdr:nvSpPr>
      <xdr:spPr>
        <a:xfrm>
          <a:off x="3746500" y="57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51721</xdr:rowOff>
    </xdr:from>
    <xdr:ext cx="599010" cy="259045"/>
    <xdr:sp macro="" textlink="">
      <xdr:nvSpPr>
        <xdr:cNvPr id="84" name="テキスト ボックス 83"/>
        <xdr:cNvSpPr txBox="1"/>
      </xdr:nvSpPr>
      <xdr:spPr>
        <a:xfrm>
          <a:off x="3497794" y="553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595,113</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40105</xdr:rowOff>
    </xdr:from>
    <xdr:to>
      <xdr:col>4</xdr:col>
      <xdr:colOff>206375</xdr:colOff>
      <xdr:row>34</xdr:row>
      <xdr:rowOff>141705</xdr:rowOff>
    </xdr:to>
    <xdr:sp macro="" textlink="">
      <xdr:nvSpPr>
        <xdr:cNvPr id="85" name="円/楕円 84"/>
        <xdr:cNvSpPr/>
      </xdr:nvSpPr>
      <xdr:spPr>
        <a:xfrm>
          <a:off x="2857500" y="586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158232</xdr:rowOff>
    </xdr:from>
    <xdr:ext cx="599010" cy="259045"/>
    <xdr:sp macro="" textlink="">
      <xdr:nvSpPr>
        <xdr:cNvPr id="86" name="テキスト ボックス 85"/>
        <xdr:cNvSpPr txBox="1"/>
      </xdr:nvSpPr>
      <xdr:spPr>
        <a:xfrm>
          <a:off x="2608794" y="564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529,883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139598</xdr:rowOff>
    </xdr:from>
    <xdr:to>
      <xdr:col>3</xdr:col>
      <xdr:colOff>3175</xdr:colOff>
      <xdr:row>35</xdr:row>
      <xdr:rowOff>69748</xdr:rowOff>
    </xdr:to>
    <xdr:sp macro="" textlink="">
      <xdr:nvSpPr>
        <xdr:cNvPr id="87" name="円/楕円 86"/>
        <xdr:cNvSpPr/>
      </xdr:nvSpPr>
      <xdr:spPr>
        <a:xfrm>
          <a:off x="1968500" y="59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86275</xdr:rowOff>
    </xdr:from>
    <xdr:ext cx="599010" cy="259045"/>
    <xdr:sp macro="" textlink="">
      <xdr:nvSpPr>
        <xdr:cNvPr id="88" name="テキスト ボックス 87"/>
        <xdr:cNvSpPr txBox="1"/>
      </xdr:nvSpPr>
      <xdr:spPr>
        <a:xfrm>
          <a:off x="1719794" y="57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468,951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127600</xdr:rowOff>
    </xdr:from>
    <xdr:to>
      <xdr:col>1</xdr:col>
      <xdr:colOff>485775</xdr:colOff>
      <xdr:row>35</xdr:row>
      <xdr:rowOff>57750</xdr:rowOff>
    </xdr:to>
    <xdr:sp macro="" textlink="">
      <xdr:nvSpPr>
        <xdr:cNvPr id="89" name="円/楕円 88"/>
        <xdr:cNvSpPr/>
      </xdr:nvSpPr>
      <xdr:spPr>
        <a:xfrm>
          <a:off x="1079500" y="59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74277</xdr:rowOff>
    </xdr:from>
    <xdr:ext cx="599010" cy="259045"/>
    <xdr:sp macro="" textlink="">
      <xdr:nvSpPr>
        <xdr:cNvPr id="90" name="テキスト ボックス 89"/>
        <xdr:cNvSpPr txBox="1"/>
      </xdr:nvSpPr>
      <xdr:spPr>
        <a:xfrm>
          <a:off x="830794" y="573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476,299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106851</xdr:rowOff>
    </xdr:from>
    <xdr:to>
      <xdr:col>6</xdr:col>
      <xdr:colOff>511175</xdr:colOff>
      <xdr:row>56</xdr:row>
      <xdr:rowOff>157004</xdr:rowOff>
    </xdr:to>
    <xdr:cxnSp macro="">
      <xdr:nvCxnSpPr>
        <xdr:cNvPr id="115" name="直線コネクタ 114"/>
        <xdr:cNvCxnSpPr/>
      </xdr:nvCxnSpPr>
      <xdr:spPr>
        <a:xfrm flipV="1">
          <a:off x="3797300" y="9708051"/>
          <a:ext cx="838200" cy="5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157004</xdr:rowOff>
    </xdr:from>
    <xdr:to>
      <xdr:col>5</xdr:col>
      <xdr:colOff>358775</xdr:colOff>
      <xdr:row>57</xdr:row>
      <xdr:rowOff>32256</xdr:rowOff>
    </xdr:to>
    <xdr:cxnSp macro="">
      <xdr:nvCxnSpPr>
        <xdr:cNvPr id="118" name="直線コネクタ 117"/>
        <xdr:cNvCxnSpPr/>
      </xdr:nvCxnSpPr>
      <xdr:spPr>
        <a:xfrm flipV="1">
          <a:off x="2908300" y="9758204"/>
          <a:ext cx="889000" cy="4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71102</xdr:rowOff>
    </xdr:from>
    <xdr:ext cx="599010" cy="259045"/>
    <xdr:sp macro="" textlink="">
      <xdr:nvSpPr>
        <xdr:cNvPr id="120" name="テキスト ボックス 119"/>
        <xdr:cNvSpPr txBox="1"/>
      </xdr:nvSpPr>
      <xdr:spPr>
        <a:xfrm>
          <a:off x="3497794" y="98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32256</xdr:rowOff>
    </xdr:from>
    <xdr:to>
      <xdr:col>4</xdr:col>
      <xdr:colOff>155575</xdr:colOff>
      <xdr:row>57</xdr:row>
      <xdr:rowOff>34284</xdr:rowOff>
    </xdr:to>
    <xdr:cxnSp macro="">
      <xdr:nvCxnSpPr>
        <xdr:cNvPr id="121" name="直線コネクタ 120"/>
        <xdr:cNvCxnSpPr/>
      </xdr:nvCxnSpPr>
      <xdr:spPr>
        <a:xfrm flipV="1">
          <a:off x="2019300" y="9804906"/>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125724</xdr:rowOff>
    </xdr:from>
    <xdr:ext cx="599010" cy="259045"/>
    <xdr:sp macro="" textlink="">
      <xdr:nvSpPr>
        <xdr:cNvPr id="123" name="テキスト ボックス 122"/>
        <xdr:cNvSpPr txBox="1"/>
      </xdr:nvSpPr>
      <xdr:spPr>
        <a:xfrm>
          <a:off x="2608794" y="989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34284</xdr:rowOff>
    </xdr:from>
    <xdr:to>
      <xdr:col>2</xdr:col>
      <xdr:colOff>638175</xdr:colOff>
      <xdr:row>57</xdr:row>
      <xdr:rowOff>53221</xdr:rowOff>
    </xdr:to>
    <xdr:cxnSp macro="">
      <xdr:nvCxnSpPr>
        <xdr:cNvPr id="124" name="直線コネクタ 123"/>
        <xdr:cNvCxnSpPr/>
      </xdr:nvCxnSpPr>
      <xdr:spPr>
        <a:xfrm flipV="1">
          <a:off x="1130300" y="9806934"/>
          <a:ext cx="889000" cy="18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132123</xdr:rowOff>
    </xdr:from>
    <xdr:ext cx="599010" cy="259045"/>
    <xdr:sp macro="" textlink="">
      <xdr:nvSpPr>
        <xdr:cNvPr id="126" name="テキスト ボックス 125"/>
        <xdr:cNvSpPr txBox="1"/>
      </xdr:nvSpPr>
      <xdr:spPr>
        <a:xfrm>
          <a:off x="1719794" y="990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139820</xdr:rowOff>
    </xdr:from>
    <xdr:ext cx="599010" cy="259045"/>
    <xdr:sp macro="" textlink="">
      <xdr:nvSpPr>
        <xdr:cNvPr id="128" name="テキスト ボックス 127"/>
        <xdr:cNvSpPr txBox="1"/>
      </xdr:nvSpPr>
      <xdr:spPr>
        <a:xfrm>
          <a:off x="830794" y="991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56051</xdr:rowOff>
    </xdr:from>
    <xdr:to>
      <xdr:col>6</xdr:col>
      <xdr:colOff>561975</xdr:colOff>
      <xdr:row>56</xdr:row>
      <xdr:rowOff>157651</xdr:rowOff>
    </xdr:to>
    <xdr:sp macro="" textlink="">
      <xdr:nvSpPr>
        <xdr:cNvPr id="134" name="円/楕円 133"/>
        <xdr:cNvSpPr/>
      </xdr:nvSpPr>
      <xdr:spPr>
        <a:xfrm>
          <a:off x="4584700" y="96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78928</xdr:rowOff>
    </xdr:from>
    <xdr:ext cx="599010" cy="259045"/>
    <xdr:sp macro="" textlink="">
      <xdr:nvSpPr>
        <xdr:cNvPr id="135" name="物件費該当値テキスト"/>
        <xdr:cNvSpPr txBox="1"/>
      </xdr:nvSpPr>
      <xdr:spPr>
        <a:xfrm>
          <a:off x="4686300" y="950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457,479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106204</xdr:rowOff>
    </xdr:from>
    <xdr:to>
      <xdr:col>5</xdr:col>
      <xdr:colOff>409575</xdr:colOff>
      <xdr:row>57</xdr:row>
      <xdr:rowOff>36354</xdr:rowOff>
    </xdr:to>
    <xdr:sp macro="" textlink="">
      <xdr:nvSpPr>
        <xdr:cNvPr id="136" name="円/楕円 135"/>
        <xdr:cNvSpPr/>
      </xdr:nvSpPr>
      <xdr:spPr>
        <a:xfrm>
          <a:off x="3746500" y="970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52881</xdr:rowOff>
    </xdr:from>
    <xdr:ext cx="599010" cy="259045"/>
    <xdr:sp macro="" textlink="">
      <xdr:nvSpPr>
        <xdr:cNvPr id="137" name="テキスト ボックス 136"/>
        <xdr:cNvSpPr txBox="1"/>
      </xdr:nvSpPr>
      <xdr:spPr>
        <a:xfrm>
          <a:off x="3497794" y="948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369,723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152906</xdr:rowOff>
    </xdr:from>
    <xdr:to>
      <xdr:col>4</xdr:col>
      <xdr:colOff>206375</xdr:colOff>
      <xdr:row>57</xdr:row>
      <xdr:rowOff>83056</xdr:rowOff>
    </xdr:to>
    <xdr:sp macro="" textlink="">
      <xdr:nvSpPr>
        <xdr:cNvPr id="138" name="円/楕円 137"/>
        <xdr:cNvSpPr/>
      </xdr:nvSpPr>
      <xdr:spPr>
        <a:xfrm>
          <a:off x="2857500" y="97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99583</xdr:rowOff>
    </xdr:from>
    <xdr:ext cx="599010" cy="259045"/>
    <xdr:sp macro="" textlink="">
      <xdr:nvSpPr>
        <xdr:cNvPr id="139" name="テキスト ボックス 138"/>
        <xdr:cNvSpPr txBox="1"/>
      </xdr:nvSpPr>
      <xdr:spPr>
        <a:xfrm>
          <a:off x="2608794" y="952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288,003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154934</xdr:rowOff>
    </xdr:from>
    <xdr:to>
      <xdr:col>3</xdr:col>
      <xdr:colOff>3175</xdr:colOff>
      <xdr:row>57</xdr:row>
      <xdr:rowOff>85084</xdr:rowOff>
    </xdr:to>
    <xdr:sp macro="" textlink="">
      <xdr:nvSpPr>
        <xdr:cNvPr id="140" name="円/楕円 139"/>
        <xdr:cNvSpPr/>
      </xdr:nvSpPr>
      <xdr:spPr>
        <a:xfrm>
          <a:off x="1968500" y="975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101611</xdr:rowOff>
    </xdr:from>
    <xdr:ext cx="599010" cy="259045"/>
    <xdr:sp macro="" textlink="">
      <xdr:nvSpPr>
        <xdr:cNvPr id="141" name="テキスト ボックス 140"/>
        <xdr:cNvSpPr txBox="1"/>
      </xdr:nvSpPr>
      <xdr:spPr>
        <a:xfrm>
          <a:off x="1719794" y="953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284,455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2421</xdr:rowOff>
    </xdr:from>
    <xdr:to>
      <xdr:col>1</xdr:col>
      <xdr:colOff>485775</xdr:colOff>
      <xdr:row>57</xdr:row>
      <xdr:rowOff>104021</xdr:rowOff>
    </xdr:to>
    <xdr:sp macro="" textlink="">
      <xdr:nvSpPr>
        <xdr:cNvPr id="142" name="円/楕円 141"/>
        <xdr:cNvSpPr/>
      </xdr:nvSpPr>
      <xdr:spPr>
        <a:xfrm>
          <a:off x="1079500" y="977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120548</xdr:rowOff>
    </xdr:from>
    <xdr:ext cx="599010" cy="259045"/>
    <xdr:sp macro="" textlink="">
      <xdr:nvSpPr>
        <xdr:cNvPr id="143" name="テキスト ボックス 142"/>
        <xdr:cNvSpPr txBox="1"/>
      </xdr:nvSpPr>
      <xdr:spPr>
        <a:xfrm>
          <a:off x="830794" y="955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251,320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133634</xdr:rowOff>
    </xdr:from>
    <xdr:to>
      <xdr:col>6</xdr:col>
      <xdr:colOff>511175</xdr:colOff>
      <xdr:row>77</xdr:row>
      <xdr:rowOff>169870</xdr:rowOff>
    </xdr:to>
    <xdr:cxnSp macro="">
      <xdr:nvCxnSpPr>
        <xdr:cNvPr id="170" name="直線コネクタ 169"/>
        <xdr:cNvCxnSpPr/>
      </xdr:nvCxnSpPr>
      <xdr:spPr>
        <a:xfrm>
          <a:off x="3797300" y="13335284"/>
          <a:ext cx="838200" cy="3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133634</xdr:rowOff>
    </xdr:from>
    <xdr:to>
      <xdr:col>5</xdr:col>
      <xdr:colOff>358775</xdr:colOff>
      <xdr:row>78</xdr:row>
      <xdr:rowOff>66356</xdr:rowOff>
    </xdr:to>
    <xdr:cxnSp macro="">
      <xdr:nvCxnSpPr>
        <xdr:cNvPr id="173" name="直線コネクタ 172"/>
        <xdr:cNvCxnSpPr/>
      </xdr:nvCxnSpPr>
      <xdr:spPr>
        <a:xfrm flipV="1">
          <a:off x="2908300" y="13335284"/>
          <a:ext cx="889000" cy="10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98375</xdr:rowOff>
    </xdr:from>
    <xdr:ext cx="534377" cy="259045"/>
    <xdr:sp macro="" textlink="">
      <xdr:nvSpPr>
        <xdr:cNvPr id="175" name="テキスト ボックス 174"/>
        <xdr:cNvSpPr txBox="1"/>
      </xdr:nvSpPr>
      <xdr:spPr>
        <a:xfrm>
          <a:off x="3530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34630</xdr:rowOff>
    </xdr:from>
    <xdr:to>
      <xdr:col>4</xdr:col>
      <xdr:colOff>155575</xdr:colOff>
      <xdr:row>78</xdr:row>
      <xdr:rowOff>66356</xdr:rowOff>
    </xdr:to>
    <xdr:cxnSp macro="">
      <xdr:nvCxnSpPr>
        <xdr:cNvPr id="176" name="直線コネクタ 175"/>
        <xdr:cNvCxnSpPr/>
      </xdr:nvCxnSpPr>
      <xdr:spPr>
        <a:xfrm>
          <a:off x="2019300" y="13407730"/>
          <a:ext cx="889000" cy="3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34630</xdr:rowOff>
    </xdr:from>
    <xdr:to>
      <xdr:col>2</xdr:col>
      <xdr:colOff>638175</xdr:colOff>
      <xdr:row>78</xdr:row>
      <xdr:rowOff>46596</xdr:rowOff>
    </xdr:to>
    <xdr:cxnSp macro="">
      <xdr:nvCxnSpPr>
        <xdr:cNvPr id="179" name="直線コネクタ 178"/>
        <xdr:cNvCxnSpPr/>
      </xdr:nvCxnSpPr>
      <xdr:spPr>
        <a:xfrm flipV="1">
          <a:off x="1130300" y="13407730"/>
          <a:ext cx="889000" cy="1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102782</xdr:rowOff>
    </xdr:from>
    <xdr:ext cx="534377" cy="259045"/>
    <xdr:sp macro="" textlink="">
      <xdr:nvSpPr>
        <xdr:cNvPr id="181" name="テキスト ボックス 180"/>
        <xdr:cNvSpPr txBox="1"/>
      </xdr:nvSpPr>
      <xdr:spPr>
        <a:xfrm>
          <a:off x="1752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110016</xdr:rowOff>
    </xdr:from>
    <xdr:ext cx="534377" cy="259045"/>
    <xdr:sp macro="" textlink="">
      <xdr:nvSpPr>
        <xdr:cNvPr id="183" name="テキスト ボックス 182"/>
        <xdr:cNvSpPr txBox="1"/>
      </xdr:nvSpPr>
      <xdr:spPr>
        <a:xfrm>
          <a:off x="863111" y="13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119070</xdr:rowOff>
    </xdr:from>
    <xdr:to>
      <xdr:col>6</xdr:col>
      <xdr:colOff>561975</xdr:colOff>
      <xdr:row>78</xdr:row>
      <xdr:rowOff>49220</xdr:rowOff>
    </xdr:to>
    <xdr:sp macro="" textlink="">
      <xdr:nvSpPr>
        <xdr:cNvPr id="189" name="円/楕円 188"/>
        <xdr:cNvSpPr/>
      </xdr:nvSpPr>
      <xdr:spPr>
        <a:xfrm>
          <a:off x="4584700" y="133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141947</xdr:rowOff>
    </xdr:from>
    <xdr:ext cx="534377" cy="259045"/>
    <xdr:sp macro="" textlink="">
      <xdr:nvSpPr>
        <xdr:cNvPr id="190" name="維持補修費該当値テキスト"/>
        <xdr:cNvSpPr txBox="1"/>
      </xdr:nvSpPr>
      <xdr:spPr>
        <a:xfrm>
          <a:off x="4686300" y="1317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30,901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82834</xdr:rowOff>
    </xdr:from>
    <xdr:to>
      <xdr:col>5</xdr:col>
      <xdr:colOff>409575</xdr:colOff>
      <xdr:row>78</xdr:row>
      <xdr:rowOff>12984</xdr:rowOff>
    </xdr:to>
    <xdr:sp macro="" textlink="">
      <xdr:nvSpPr>
        <xdr:cNvPr id="191" name="円/楕円 190"/>
        <xdr:cNvSpPr/>
      </xdr:nvSpPr>
      <xdr:spPr>
        <a:xfrm>
          <a:off x="3746500" y="1328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29511</xdr:rowOff>
    </xdr:from>
    <xdr:ext cx="534377" cy="259045"/>
    <xdr:sp macro="" textlink="">
      <xdr:nvSpPr>
        <xdr:cNvPr id="192" name="テキスト ボックス 191"/>
        <xdr:cNvSpPr txBox="1"/>
      </xdr:nvSpPr>
      <xdr:spPr>
        <a:xfrm>
          <a:off x="3530111" y="1305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38,827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15556</xdr:rowOff>
    </xdr:from>
    <xdr:to>
      <xdr:col>4</xdr:col>
      <xdr:colOff>206375</xdr:colOff>
      <xdr:row>78</xdr:row>
      <xdr:rowOff>117156</xdr:rowOff>
    </xdr:to>
    <xdr:sp macro="" textlink="">
      <xdr:nvSpPr>
        <xdr:cNvPr id="193" name="円/楕円 192"/>
        <xdr:cNvSpPr/>
      </xdr:nvSpPr>
      <xdr:spPr>
        <a:xfrm>
          <a:off x="2857500" y="1338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108283</xdr:rowOff>
    </xdr:from>
    <xdr:ext cx="534377" cy="259045"/>
    <xdr:sp macro="" textlink="">
      <xdr:nvSpPr>
        <xdr:cNvPr id="194" name="テキスト ボックス 193"/>
        <xdr:cNvSpPr txBox="1"/>
      </xdr:nvSpPr>
      <xdr:spPr>
        <a:xfrm>
          <a:off x="2641111" y="1348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155280</xdr:rowOff>
    </xdr:from>
    <xdr:to>
      <xdr:col>3</xdr:col>
      <xdr:colOff>3175</xdr:colOff>
      <xdr:row>78</xdr:row>
      <xdr:rowOff>85430</xdr:rowOff>
    </xdr:to>
    <xdr:sp macro="" textlink="">
      <xdr:nvSpPr>
        <xdr:cNvPr id="195" name="円/楕円 194"/>
        <xdr:cNvSpPr/>
      </xdr:nvSpPr>
      <xdr:spPr>
        <a:xfrm>
          <a:off x="1968500" y="133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101957</xdr:rowOff>
    </xdr:from>
    <xdr:ext cx="534377" cy="259045"/>
    <xdr:sp macro="" textlink="">
      <xdr:nvSpPr>
        <xdr:cNvPr id="196" name="テキスト ボックス 195"/>
        <xdr:cNvSpPr txBox="1"/>
      </xdr:nvSpPr>
      <xdr:spPr>
        <a:xfrm>
          <a:off x="1752111" y="1313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22,981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167246</xdr:rowOff>
    </xdr:from>
    <xdr:to>
      <xdr:col>1</xdr:col>
      <xdr:colOff>485775</xdr:colOff>
      <xdr:row>78</xdr:row>
      <xdr:rowOff>97396</xdr:rowOff>
    </xdr:to>
    <xdr:sp macro="" textlink="">
      <xdr:nvSpPr>
        <xdr:cNvPr id="197" name="円/楕円 196"/>
        <xdr:cNvSpPr/>
      </xdr:nvSpPr>
      <xdr:spPr>
        <a:xfrm>
          <a:off x="1079500" y="1336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113923</xdr:rowOff>
    </xdr:from>
    <xdr:ext cx="534377" cy="259045"/>
    <xdr:sp macro="" textlink="">
      <xdr:nvSpPr>
        <xdr:cNvPr id="198" name="テキスト ボックス 197"/>
        <xdr:cNvSpPr txBox="1"/>
      </xdr:nvSpPr>
      <xdr:spPr>
        <a:xfrm>
          <a:off x="863111" y="1314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79738</xdr:rowOff>
    </xdr:from>
    <xdr:to>
      <xdr:col>6</xdr:col>
      <xdr:colOff>511175</xdr:colOff>
      <xdr:row>96</xdr:row>
      <xdr:rowOff>103741</xdr:rowOff>
    </xdr:to>
    <xdr:cxnSp macro="">
      <xdr:nvCxnSpPr>
        <xdr:cNvPr id="227" name="直線コネクタ 226"/>
        <xdr:cNvCxnSpPr/>
      </xdr:nvCxnSpPr>
      <xdr:spPr>
        <a:xfrm>
          <a:off x="3797300" y="16538938"/>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79738</xdr:rowOff>
    </xdr:from>
    <xdr:to>
      <xdr:col>5</xdr:col>
      <xdr:colOff>358775</xdr:colOff>
      <xdr:row>96</xdr:row>
      <xdr:rowOff>107238</xdr:rowOff>
    </xdr:to>
    <xdr:cxnSp macro="">
      <xdr:nvCxnSpPr>
        <xdr:cNvPr id="230" name="直線コネクタ 229"/>
        <xdr:cNvCxnSpPr/>
      </xdr:nvCxnSpPr>
      <xdr:spPr>
        <a:xfrm flipV="1">
          <a:off x="2908300" y="16538938"/>
          <a:ext cx="889000" cy="2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127182</xdr:rowOff>
    </xdr:from>
    <xdr:ext cx="534377" cy="259045"/>
    <xdr:sp macro="" textlink="">
      <xdr:nvSpPr>
        <xdr:cNvPr id="232" name="テキスト ボックス 231"/>
        <xdr:cNvSpPr txBox="1"/>
      </xdr:nvSpPr>
      <xdr:spPr>
        <a:xfrm>
          <a:off x="3530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107238</xdr:rowOff>
    </xdr:from>
    <xdr:to>
      <xdr:col>4</xdr:col>
      <xdr:colOff>155575</xdr:colOff>
      <xdr:row>96</xdr:row>
      <xdr:rowOff>166782</xdr:rowOff>
    </xdr:to>
    <xdr:cxnSp macro="">
      <xdr:nvCxnSpPr>
        <xdr:cNvPr id="233" name="直線コネクタ 232"/>
        <xdr:cNvCxnSpPr/>
      </xdr:nvCxnSpPr>
      <xdr:spPr>
        <a:xfrm flipV="1">
          <a:off x="2019300" y="16566438"/>
          <a:ext cx="889000" cy="5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157966</xdr:rowOff>
    </xdr:from>
    <xdr:to>
      <xdr:col>2</xdr:col>
      <xdr:colOff>638175</xdr:colOff>
      <xdr:row>96</xdr:row>
      <xdr:rowOff>166782</xdr:rowOff>
    </xdr:to>
    <xdr:cxnSp macro="">
      <xdr:nvCxnSpPr>
        <xdr:cNvPr id="236" name="直線コネクタ 235"/>
        <xdr:cNvCxnSpPr/>
      </xdr:nvCxnSpPr>
      <xdr:spPr>
        <a:xfrm>
          <a:off x="1130300" y="16617166"/>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52941</xdr:rowOff>
    </xdr:from>
    <xdr:to>
      <xdr:col>6</xdr:col>
      <xdr:colOff>561975</xdr:colOff>
      <xdr:row>96</xdr:row>
      <xdr:rowOff>154541</xdr:rowOff>
    </xdr:to>
    <xdr:sp macro="" textlink="">
      <xdr:nvSpPr>
        <xdr:cNvPr id="246" name="円/楕円 245"/>
        <xdr:cNvSpPr/>
      </xdr:nvSpPr>
      <xdr:spPr>
        <a:xfrm>
          <a:off x="4584700" y="1651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31368</xdr:rowOff>
    </xdr:from>
    <xdr:ext cx="534377" cy="259045"/>
    <xdr:sp macro="" textlink="">
      <xdr:nvSpPr>
        <xdr:cNvPr id="247" name="扶助費該当値テキスト"/>
        <xdr:cNvSpPr txBox="1"/>
      </xdr:nvSpPr>
      <xdr:spPr>
        <a:xfrm>
          <a:off x="4686300" y="1649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59,719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28938</xdr:rowOff>
    </xdr:from>
    <xdr:to>
      <xdr:col>5</xdr:col>
      <xdr:colOff>409575</xdr:colOff>
      <xdr:row>96</xdr:row>
      <xdr:rowOff>130538</xdr:rowOff>
    </xdr:to>
    <xdr:sp macro="" textlink="">
      <xdr:nvSpPr>
        <xdr:cNvPr id="248" name="円/楕円 247"/>
        <xdr:cNvSpPr/>
      </xdr:nvSpPr>
      <xdr:spPr>
        <a:xfrm>
          <a:off x="3746500" y="164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147065</xdr:rowOff>
    </xdr:from>
    <xdr:ext cx="534377" cy="259045"/>
    <xdr:sp macro="" textlink="">
      <xdr:nvSpPr>
        <xdr:cNvPr id="249" name="テキスト ボックス 248"/>
        <xdr:cNvSpPr txBox="1"/>
      </xdr:nvSpPr>
      <xdr:spPr>
        <a:xfrm>
          <a:off x="3530111" y="162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62,869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56438</xdr:rowOff>
    </xdr:from>
    <xdr:to>
      <xdr:col>4</xdr:col>
      <xdr:colOff>206375</xdr:colOff>
      <xdr:row>96</xdr:row>
      <xdr:rowOff>158038</xdr:rowOff>
    </xdr:to>
    <xdr:sp macro="" textlink="">
      <xdr:nvSpPr>
        <xdr:cNvPr id="250" name="円/楕円 249"/>
        <xdr:cNvSpPr/>
      </xdr:nvSpPr>
      <xdr:spPr>
        <a:xfrm>
          <a:off x="2857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149165</xdr:rowOff>
    </xdr:from>
    <xdr:ext cx="534377" cy="259045"/>
    <xdr:sp macro="" textlink="">
      <xdr:nvSpPr>
        <xdr:cNvPr id="251" name="テキスト ボックス 250"/>
        <xdr:cNvSpPr txBox="1"/>
      </xdr:nvSpPr>
      <xdr:spPr>
        <a:xfrm>
          <a:off x="2641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59,260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115982</xdr:rowOff>
    </xdr:from>
    <xdr:to>
      <xdr:col>3</xdr:col>
      <xdr:colOff>3175</xdr:colOff>
      <xdr:row>97</xdr:row>
      <xdr:rowOff>46132</xdr:rowOff>
    </xdr:to>
    <xdr:sp macro="" textlink="">
      <xdr:nvSpPr>
        <xdr:cNvPr id="252" name="円/楕円 251"/>
        <xdr:cNvSpPr/>
      </xdr:nvSpPr>
      <xdr:spPr>
        <a:xfrm>
          <a:off x="1968500" y="1657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37259</xdr:rowOff>
    </xdr:from>
    <xdr:ext cx="534377" cy="259045"/>
    <xdr:sp macro="" textlink="">
      <xdr:nvSpPr>
        <xdr:cNvPr id="253" name="テキスト ボックス 252"/>
        <xdr:cNvSpPr txBox="1"/>
      </xdr:nvSpPr>
      <xdr:spPr>
        <a:xfrm>
          <a:off x="1752111" y="1666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51,446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107166</xdr:rowOff>
    </xdr:from>
    <xdr:to>
      <xdr:col>1</xdr:col>
      <xdr:colOff>485775</xdr:colOff>
      <xdr:row>97</xdr:row>
      <xdr:rowOff>37316</xdr:rowOff>
    </xdr:to>
    <xdr:sp macro="" textlink="">
      <xdr:nvSpPr>
        <xdr:cNvPr id="254" name="円/楕円 253"/>
        <xdr:cNvSpPr/>
      </xdr:nvSpPr>
      <xdr:spPr>
        <a:xfrm>
          <a:off x="1079500" y="1656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28443</xdr:rowOff>
    </xdr:from>
    <xdr:ext cx="534377" cy="259045"/>
    <xdr:sp macro="" textlink="">
      <xdr:nvSpPr>
        <xdr:cNvPr id="255" name="テキスト ボックス 254"/>
        <xdr:cNvSpPr txBox="1"/>
      </xdr:nvSpPr>
      <xdr:spPr>
        <a:xfrm>
          <a:off x="863111" y="1665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29</xdr:row>
      <xdr:rowOff>135970</xdr:rowOff>
    </xdr:from>
    <xdr:to>
      <xdr:col>15</xdr:col>
      <xdr:colOff>180975</xdr:colOff>
      <xdr:row>30</xdr:row>
      <xdr:rowOff>166538</xdr:rowOff>
    </xdr:to>
    <xdr:cxnSp macro="">
      <xdr:nvCxnSpPr>
        <xdr:cNvPr id="286" name="直線コネクタ 285"/>
        <xdr:cNvCxnSpPr/>
      </xdr:nvCxnSpPr>
      <xdr:spPr>
        <a:xfrm>
          <a:off x="9639300" y="5108020"/>
          <a:ext cx="838200" cy="20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128324</xdr:rowOff>
    </xdr:from>
    <xdr:ext cx="599010" cy="259045"/>
    <xdr:sp macro="" textlink="">
      <xdr:nvSpPr>
        <xdr:cNvPr id="287" name="補助費等平均値テキスト"/>
        <xdr:cNvSpPr txBox="1"/>
      </xdr:nvSpPr>
      <xdr:spPr>
        <a:xfrm>
          <a:off x="10528300" y="612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29</xdr:row>
      <xdr:rowOff>135970</xdr:rowOff>
    </xdr:from>
    <xdr:to>
      <xdr:col>14</xdr:col>
      <xdr:colOff>28575</xdr:colOff>
      <xdr:row>32</xdr:row>
      <xdr:rowOff>138874</xdr:rowOff>
    </xdr:to>
    <xdr:cxnSp macro="">
      <xdr:nvCxnSpPr>
        <xdr:cNvPr id="289" name="直線コネクタ 288"/>
        <xdr:cNvCxnSpPr/>
      </xdr:nvCxnSpPr>
      <xdr:spPr>
        <a:xfrm flipV="1">
          <a:off x="8750300" y="5108020"/>
          <a:ext cx="889000" cy="51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95353</xdr:rowOff>
    </xdr:from>
    <xdr:ext cx="599010" cy="259045"/>
    <xdr:sp macro="" textlink="">
      <xdr:nvSpPr>
        <xdr:cNvPr id="291" name="テキスト ボックス 290"/>
        <xdr:cNvSpPr txBox="1"/>
      </xdr:nvSpPr>
      <xdr:spPr>
        <a:xfrm>
          <a:off x="9339794" y="626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138874</xdr:rowOff>
    </xdr:from>
    <xdr:to>
      <xdr:col>12</xdr:col>
      <xdr:colOff>511175</xdr:colOff>
      <xdr:row>33</xdr:row>
      <xdr:rowOff>100939</xdr:rowOff>
    </xdr:to>
    <xdr:cxnSp macro="">
      <xdr:nvCxnSpPr>
        <xdr:cNvPr id="292" name="直線コネクタ 291"/>
        <xdr:cNvCxnSpPr/>
      </xdr:nvCxnSpPr>
      <xdr:spPr>
        <a:xfrm flipV="1">
          <a:off x="7861300" y="5625274"/>
          <a:ext cx="889000" cy="13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152683</xdr:rowOff>
    </xdr:from>
    <xdr:ext cx="599010" cy="259045"/>
    <xdr:sp macro="" textlink="">
      <xdr:nvSpPr>
        <xdr:cNvPr id="294" name="テキスト ボックス 293"/>
        <xdr:cNvSpPr txBox="1"/>
      </xdr:nvSpPr>
      <xdr:spPr>
        <a:xfrm>
          <a:off x="8450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100939</xdr:rowOff>
    </xdr:from>
    <xdr:to>
      <xdr:col>11</xdr:col>
      <xdr:colOff>307975</xdr:colOff>
      <xdr:row>34</xdr:row>
      <xdr:rowOff>40390</xdr:rowOff>
    </xdr:to>
    <xdr:cxnSp macro="">
      <xdr:nvCxnSpPr>
        <xdr:cNvPr id="295" name="直線コネクタ 294"/>
        <xdr:cNvCxnSpPr/>
      </xdr:nvCxnSpPr>
      <xdr:spPr>
        <a:xfrm flipV="1">
          <a:off x="6972300" y="5758789"/>
          <a:ext cx="889000" cy="11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12172</xdr:rowOff>
    </xdr:from>
    <xdr:ext cx="599010" cy="259045"/>
    <xdr:sp macro="" textlink="">
      <xdr:nvSpPr>
        <xdr:cNvPr id="297" name="テキスト ボックス 296"/>
        <xdr:cNvSpPr txBox="1"/>
      </xdr:nvSpPr>
      <xdr:spPr>
        <a:xfrm>
          <a:off x="7561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25046</xdr:rowOff>
    </xdr:from>
    <xdr:ext cx="599010" cy="259045"/>
    <xdr:sp macro="" textlink="">
      <xdr:nvSpPr>
        <xdr:cNvPr id="299" name="テキスト ボックス 298"/>
        <xdr:cNvSpPr txBox="1"/>
      </xdr:nvSpPr>
      <xdr:spPr>
        <a:xfrm>
          <a:off x="6672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30</xdr:row>
      <xdr:rowOff>115738</xdr:rowOff>
    </xdr:from>
    <xdr:to>
      <xdr:col>15</xdr:col>
      <xdr:colOff>231775</xdr:colOff>
      <xdr:row>31</xdr:row>
      <xdr:rowOff>45888</xdr:rowOff>
    </xdr:to>
    <xdr:sp macro="" textlink="">
      <xdr:nvSpPr>
        <xdr:cNvPr id="305" name="円/楕円 304"/>
        <xdr:cNvSpPr/>
      </xdr:nvSpPr>
      <xdr:spPr>
        <a:xfrm>
          <a:off x="10426700" y="525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138615</xdr:rowOff>
    </xdr:from>
    <xdr:ext cx="599010" cy="259045"/>
    <xdr:sp macro="" textlink="">
      <xdr:nvSpPr>
        <xdr:cNvPr id="306" name="補助費等該当値テキスト"/>
        <xdr:cNvSpPr txBox="1"/>
      </xdr:nvSpPr>
      <xdr:spPr>
        <a:xfrm>
          <a:off x="10528300" y="511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451,782</a:t>
          </a:r>
          <a:endParaRPr kumimoji="1" lang="ja-JP" altLang="en-US" sz="1000" b="1">
            <a:solidFill>
              <a:srgbClr val="FF0000"/>
            </a:solidFill>
            <a:latin typeface="ＭＳ Ｐゴシック"/>
          </a:endParaRPr>
        </a:p>
      </xdr:txBody>
    </xdr:sp>
    <xdr:clientData/>
  </xdr:oneCellAnchor>
  <xdr:twoCellAnchor>
    <xdr:from>
      <xdr:col>13</xdr:col>
      <xdr:colOff>663575</xdr:colOff>
      <xdr:row>29</xdr:row>
      <xdr:rowOff>85170</xdr:rowOff>
    </xdr:from>
    <xdr:to>
      <xdr:col>14</xdr:col>
      <xdr:colOff>79375</xdr:colOff>
      <xdr:row>30</xdr:row>
      <xdr:rowOff>15320</xdr:rowOff>
    </xdr:to>
    <xdr:sp macro="" textlink="">
      <xdr:nvSpPr>
        <xdr:cNvPr id="307" name="円/楕円 306"/>
        <xdr:cNvSpPr/>
      </xdr:nvSpPr>
      <xdr:spPr>
        <a:xfrm>
          <a:off x="9588500" y="505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28</xdr:row>
      <xdr:rowOff>31847</xdr:rowOff>
    </xdr:from>
    <xdr:ext cx="599010" cy="259045"/>
    <xdr:sp macro="" textlink="">
      <xdr:nvSpPr>
        <xdr:cNvPr id="308" name="テキスト ボックス 307"/>
        <xdr:cNvSpPr txBox="1"/>
      </xdr:nvSpPr>
      <xdr:spPr>
        <a:xfrm>
          <a:off x="9339794" y="4832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513,642</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88074</xdr:rowOff>
    </xdr:from>
    <xdr:to>
      <xdr:col>12</xdr:col>
      <xdr:colOff>561975</xdr:colOff>
      <xdr:row>33</xdr:row>
      <xdr:rowOff>18224</xdr:rowOff>
    </xdr:to>
    <xdr:sp macro="" textlink="">
      <xdr:nvSpPr>
        <xdr:cNvPr id="309" name="円/楕円 308"/>
        <xdr:cNvSpPr/>
      </xdr:nvSpPr>
      <xdr:spPr>
        <a:xfrm>
          <a:off x="8699500" y="557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34751</xdr:rowOff>
    </xdr:from>
    <xdr:ext cx="599010" cy="259045"/>
    <xdr:sp macro="" textlink="">
      <xdr:nvSpPr>
        <xdr:cNvPr id="310" name="テキスト ボックス 309"/>
        <xdr:cNvSpPr txBox="1"/>
      </xdr:nvSpPr>
      <xdr:spPr>
        <a:xfrm>
          <a:off x="8450794" y="534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355,253</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50139</xdr:rowOff>
    </xdr:from>
    <xdr:to>
      <xdr:col>11</xdr:col>
      <xdr:colOff>358775</xdr:colOff>
      <xdr:row>33</xdr:row>
      <xdr:rowOff>151739</xdr:rowOff>
    </xdr:to>
    <xdr:sp macro="" textlink="">
      <xdr:nvSpPr>
        <xdr:cNvPr id="311" name="円/楕円 310"/>
        <xdr:cNvSpPr/>
      </xdr:nvSpPr>
      <xdr:spPr>
        <a:xfrm>
          <a:off x="7810500" y="57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31</xdr:row>
      <xdr:rowOff>168266</xdr:rowOff>
    </xdr:from>
    <xdr:ext cx="599010" cy="259045"/>
    <xdr:sp macro="" textlink="">
      <xdr:nvSpPr>
        <xdr:cNvPr id="312" name="テキスト ボックス 311"/>
        <xdr:cNvSpPr txBox="1"/>
      </xdr:nvSpPr>
      <xdr:spPr>
        <a:xfrm>
          <a:off x="7561794" y="548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314,369</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161040</xdr:rowOff>
    </xdr:from>
    <xdr:to>
      <xdr:col>10</xdr:col>
      <xdr:colOff>155575</xdr:colOff>
      <xdr:row>34</xdr:row>
      <xdr:rowOff>91190</xdr:rowOff>
    </xdr:to>
    <xdr:sp macro="" textlink="">
      <xdr:nvSpPr>
        <xdr:cNvPr id="313" name="円/楕円 312"/>
        <xdr:cNvSpPr/>
      </xdr:nvSpPr>
      <xdr:spPr>
        <a:xfrm>
          <a:off x="6921500" y="58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32</xdr:row>
      <xdr:rowOff>107717</xdr:rowOff>
    </xdr:from>
    <xdr:ext cx="599010" cy="259045"/>
    <xdr:sp macro="" textlink="">
      <xdr:nvSpPr>
        <xdr:cNvPr id="314" name="テキスト ボックス 313"/>
        <xdr:cNvSpPr txBox="1"/>
      </xdr:nvSpPr>
      <xdr:spPr>
        <a:xfrm>
          <a:off x="6672794" y="5594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280,410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16853</xdr:rowOff>
    </xdr:from>
    <xdr:to>
      <xdr:col>15</xdr:col>
      <xdr:colOff>180975</xdr:colOff>
      <xdr:row>58</xdr:row>
      <xdr:rowOff>67592</xdr:rowOff>
    </xdr:to>
    <xdr:cxnSp macro="">
      <xdr:nvCxnSpPr>
        <xdr:cNvPr id="343" name="直線コネクタ 342"/>
        <xdr:cNvCxnSpPr/>
      </xdr:nvCxnSpPr>
      <xdr:spPr>
        <a:xfrm flipV="1">
          <a:off x="9639300" y="9960953"/>
          <a:ext cx="838200" cy="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4"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11846</xdr:rowOff>
    </xdr:from>
    <xdr:to>
      <xdr:col>14</xdr:col>
      <xdr:colOff>28575</xdr:colOff>
      <xdr:row>58</xdr:row>
      <xdr:rowOff>67592</xdr:rowOff>
    </xdr:to>
    <xdr:cxnSp macro="">
      <xdr:nvCxnSpPr>
        <xdr:cNvPr id="346" name="直線コネクタ 345"/>
        <xdr:cNvCxnSpPr/>
      </xdr:nvCxnSpPr>
      <xdr:spPr>
        <a:xfrm>
          <a:off x="8750300" y="9955946"/>
          <a:ext cx="889000" cy="5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148132</xdr:rowOff>
    </xdr:from>
    <xdr:ext cx="599010" cy="259045"/>
    <xdr:sp macro="" textlink="">
      <xdr:nvSpPr>
        <xdr:cNvPr id="348" name="テキスト ボックス 347"/>
        <xdr:cNvSpPr txBox="1"/>
      </xdr:nvSpPr>
      <xdr:spPr>
        <a:xfrm>
          <a:off x="9339794"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11846</xdr:rowOff>
    </xdr:from>
    <xdr:to>
      <xdr:col>12</xdr:col>
      <xdr:colOff>511175</xdr:colOff>
      <xdr:row>58</xdr:row>
      <xdr:rowOff>25805</xdr:rowOff>
    </xdr:to>
    <xdr:cxnSp macro="">
      <xdr:nvCxnSpPr>
        <xdr:cNvPr id="349" name="直線コネクタ 348"/>
        <xdr:cNvCxnSpPr/>
      </xdr:nvCxnSpPr>
      <xdr:spPr>
        <a:xfrm flipV="1">
          <a:off x="7861300" y="9955946"/>
          <a:ext cx="889000" cy="1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147890</xdr:rowOff>
    </xdr:from>
    <xdr:ext cx="599010" cy="259045"/>
    <xdr:sp macro="" textlink="">
      <xdr:nvSpPr>
        <xdr:cNvPr id="351" name="テキスト ボックス 350"/>
        <xdr:cNvSpPr txBox="1"/>
      </xdr:nvSpPr>
      <xdr:spPr>
        <a:xfrm>
          <a:off x="8450794"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25805</xdr:rowOff>
    </xdr:from>
    <xdr:to>
      <xdr:col>11</xdr:col>
      <xdr:colOff>307975</xdr:colOff>
      <xdr:row>58</xdr:row>
      <xdr:rowOff>55412</xdr:rowOff>
    </xdr:to>
    <xdr:cxnSp macro="">
      <xdr:nvCxnSpPr>
        <xdr:cNvPr id="352" name="直線コネクタ 351"/>
        <xdr:cNvCxnSpPr/>
      </xdr:nvCxnSpPr>
      <xdr:spPr>
        <a:xfrm flipV="1">
          <a:off x="6972300" y="9969905"/>
          <a:ext cx="889000" cy="2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15885</xdr:rowOff>
    </xdr:from>
    <xdr:ext cx="599010" cy="259045"/>
    <xdr:sp macro="" textlink="">
      <xdr:nvSpPr>
        <xdr:cNvPr id="356" name="テキスト ボックス 355"/>
        <xdr:cNvSpPr txBox="1"/>
      </xdr:nvSpPr>
      <xdr:spPr>
        <a:xfrm>
          <a:off x="6672794" y="101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137503</xdr:rowOff>
    </xdr:from>
    <xdr:to>
      <xdr:col>15</xdr:col>
      <xdr:colOff>231775</xdr:colOff>
      <xdr:row>58</xdr:row>
      <xdr:rowOff>67653</xdr:rowOff>
    </xdr:to>
    <xdr:sp macro="" textlink="">
      <xdr:nvSpPr>
        <xdr:cNvPr id="362" name="円/楕円 361"/>
        <xdr:cNvSpPr/>
      </xdr:nvSpPr>
      <xdr:spPr>
        <a:xfrm>
          <a:off x="10426700" y="991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160380</xdr:rowOff>
    </xdr:from>
    <xdr:ext cx="599010" cy="259045"/>
    <xdr:sp macro="" textlink="">
      <xdr:nvSpPr>
        <xdr:cNvPr id="363" name="普通建設事業費該当値テキスト"/>
        <xdr:cNvSpPr txBox="1"/>
      </xdr:nvSpPr>
      <xdr:spPr>
        <a:xfrm>
          <a:off x="10528300" y="976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522,433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16792</xdr:rowOff>
    </xdr:from>
    <xdr:to>
      <xdr:col>14</xdr:col>
      <xdr:colOff>79375</xdr:colOff>
      <xdr:row>58</xdr:row>
      <xdr:rowOff>118392</xdr:rowOff>
    </xdr:to>
    <xdr:sp macro="" textlink="">
      <xdr:nvSpPr>
        <xdr:cNvPr id="364" name="円/楕円 363"/>
        <xdr:cNvSpPr/>
      </xdr:nvSpPr>
      <xdr:spPr>
        <a:xfrm>
          <a:off x="9588500" y="996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134919</xdr:rowOff>
    </xdr:from>
    <xdr:ext cx="599010" cy="259045"/>
    <xdr:sp macro="" textlink="">
      <xdr:nvSpPr>
        <xdr:cNvPr id="365" name="テキスト ボックス 364"/>
        <xdr:cNvSpPr txBox="1"/>
      </xdr:nvSpPr>
      <xdr:spPr>
        <a:xfrm>
          <a:off x="9339794" y="973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389,259</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132496</xdr:rowOff>
    </xdr:from>
    <xdr:to>
      <xdr:col>12</xdr:col>
      <xdr:colOff>561975</xdr:colOff>
      <xdr:row>58</xdr:row>
      <xdr:rowOff>62646</xdr:rowOff>
    </xdr:to>
    <xdr:sp macro="" textlink="">
      <xdr:nvSpPr>
        <xdr:cNvPr id="366" name="円/楕円 365"/>
        <xdr:cNvSpPr/>
      </xdr:nvSpPr>
      <xdr:spPr>
        <a:xfrm>
          <a:off x="8699500" y="99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79173</xdr:rowOff>
    </xdr:from>
    <xdr:ext cx="599010" cy="259045"/>
    <xdr:sp macro="" textlink="">
      <xdr:nvSpPr>
        <xdr:cNvPr id="367" name="テキスト ボックス 366"/>
        <xdr:cNvSpPr txBox="1"/>
      </xdr:nvSpPr>
      <xdr:spPr>
        <a:xfrm>
          <a:off x="8450794" y="96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535,576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146455</xdr:rowOff>
    </xdr:from>
    <xdr:to>
      <xdr:col>11</xdr:col>
      <xdr:colOff>358775</xdr:colOff>
      <xdr:row>58</xdr:row>
      <xdr:rowOff>76605</xdr:rowOff>
    </xdr:to>
    <xdr:sp macro="" textlink="">
      <xdr:nvSpPr>
        <xdr:cNvPr id="368" name="円/楕円 367"/>
        <xdr:cNvSpPr/>
      </xdr:nvSpPr>
      <xdr:spPr>
        <a:xfrm>
          <a:off x="7810500" y="99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93132</xdr:rowOff>
    </xdr:from>
    <xdr:ext cx="599010" cy="259045"/>
    <xdr:sp macro="" textlink="">
      <xdr:nvSpPr>
        <xdr:cNvPr id="369" name="テキスト ボックス 368"/>
        <xdr:cNvSpPr txBox="1"/>
      </xdr:nvSpPr>
      <xdr:spPr>
        <a:xfrm>
          <a:off x="7561794" y="969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498,937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4612</xdr:rowOff>
    </xdr:from>
    <xdr:to>
      <xdr:col>10</xdr:col>
      <xdr:colOff>155575</xdr:colOff>
      <xdr:row>58</xdr:row>
      <xdr:rowOff>106212</xdr:rowOff>
    </xdr:to>
    <xdr:sp macro="" textlink="">
      <xdr:nvSpPr>
        <xdr:cNvPr id="370" name="円/楕円 369"/>
        <xdr:cNvSpPr/>
      </xdr:nvSpPr>
      <xdr:spPr>
        <a:xfrm>
          <a:off x="6921500" y="994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122739</xdr:rowOff>
    </xdr:from>
    <xdr:ext cx="599010" cy="259045"/>
    <xdr:sp macro="" textlink="">
      <xdr:nvSpPr>
        <xdr:cNvPr id="371" name="テキスト ボックス 370"/>
        <xdr:cNvSpPr txBox="1"/>
      </xdr:nvSpPr>
      <xdr:spPr>
        <a:xfrm>
          <a:off x="6672794" y="972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421,229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105550</xdr:rowOff>
    </xdr:from>
    <xdr:to>
      <xdr:col>15</xdr:col>
      <xdr:colOff>180975</xdr:colOff>
      <xdr:row>78</xdr:row>
      <xdr:rowOff>137277</xdr:rowOff>
    </xdr:to>
    <xdr:cxnSp macro="">
      <xdr:nvCxnSpPr>
        <xdr:cNvPr id="398" name="直線コネクタ 397"/>
        <xdr:cNvCxnSpPr/>
      </xdr:nvCxnSpPr>
      <xdr:spPr>
        <a:xfrm flipV="1">
          <a:off x="9639300" y="13478650"/>
          <a:ext cx="838200" cy="3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102733</xdr:rowOff>
    </xdr:from>
    <xdr:to>
      <xdr:col>14</xdr:col>
      <xdr:colOff>28575</xdr:colOff>
      <xdr:row>78</xdr:row>
      <xdr:rowOff>137277</xdr:rowOff>
    </xdr:to>
    <xdr:cxnSp macro="">
      <xdr:nvCxnSpPr>
        <xdr:cNvPr id="401" name="直線コネクタ 400"/>
        <xdr:cNvCxnSpPr/>
      </xdr:nvCxnSpPr>
      <xdr:spPr>
        <a:xfrm>
          <a:off x="8750300" y="13475833"/>
          <a:ext cx="889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54750</xdr:rowOff>
    </xdr:from>
    <xdr:to>
      <xdr:col>15</xdr:col>
      <xdr:colOff>231775</xdr:colOff>
      <xdr:row>78</xdr:row>
      <xdr:rowOff>156350</xdr:rowOff>
    </xdr:to>
    <xdr:sp macro="" textlink="">
      <xdr:nvSpPr>
        <xdr:cNvPr id="411" name="円/楕円 410"/>
        <xdr:cNvSpPr/>
      </xdr:nvSpPr>
      <xdr:spPr>
        <a:xfrm>
          <a:off x="10426700" y="134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74,694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86477</xdr:rowOff>
    </xdr:from>
    <xdr:to>
      <xdr:col>14</xdr:col>
      <xdr:colOff>79375</xdr:colOff>
      <xdr:row>79</xdr:row>
      <xdr:rowOff>16627</xdr:rowOff>
    </xdr:to>
    <xdr:sp macro="" textlink="">
      <xdr:nvSpPr>
        <xdr:cNvPr id="413" name="円/楕円 412"/>
        <xdr:cNvSpPr/>
      </xdr:nvSpPr>
      <xdr:spPr>
        <a:xfrm>
          <a:off x="9588500" y="134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7754</xdr:rowOff>
    </xdr:from>
    <xdr:ext cx="469744" cy="259045"/>
    <xdr:sp macro="" textlink="">
      <xdr:nvSpPr>
        <xdr:cNvPr id="414" name="テキスト ボックス 413"/>
        <xdr:cNvSpPr txBox="1"/>
      </xdr:nvSpPr>
      <xdr:spPr>
        <a:xfrm>
          <a:off x="9404427" y="1355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51933</xdr:rowOff>
    </xdr:from>
    <xdr:to>
      <xdr:col>12</xdr:col>
      <xdr:colOff>561975</xdr:colOff>
      <xdr:row>78</xdr:row>
      <xdr:rowOff>153533</xdr:rowOff>
    </xdr:to>
    <xdr:sp macro="" textlink="">
      <xdr:nvSpPr>
        <xdr:cNvPr id="415" name="円/楕円 414"/>
        <xdr:cNvSpPr/>
      </xdr:nvSpPr>
      <xdr:spPr>
        <a:xfrm>
          <a:off x="8699500" y="134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144660</xdr:rowOff>
    </xdr:from>
    <xdr:ext cx="534377" cy="259045"/>
    <xdr:sp macro="" textlink="">
      <xdr:nvSpPr>
        <xdr:cNvPr id="416" name="テキスト ボックス 415"/>
        <xdr:cNvSpPr txBox="1"/>
      </xdr:nvSpPr>
      <xdr:spPr>
        <a:xfrm>
          <a:off x="8483111" y="1351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58238</xdr:rowOff>
    </xdr:from>
    <xdr:to>
      <xdr:col>15</xdr:col>
      <xdr:colOff>180975</xdr:colOff>
      <xdr:row>97</xdr:row>
      <xdr:rowOff>110398</xdr:rowOff>
    </xdr:to>
    <xdr:cxnSp macro="">
      <xdr:nvCxnSpPr>
        <xdr:cNvPr id="445" name="直線コネクタ 444"/>
        <xdr:cNvCxnSpPr/>
      </xdr:nvCxnSpPr>
      <xdr:spPr>
        <a:xfrm flipV="1">
          <a:off x="9639300" y="16688888"/>
          <a:ext cx="838200"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6"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55203</xdr:rowOff>
    </xdr:from>
    <xdr:to>
      <xdr:col>14</xdr:col>
      <xdr:colOff>28575</xdr:colOff>
      <xdr:row>97</xdr:row>
      <xdr:rowOff>110398</xdr:rowOff>
    </xdr:to>
    <xdr:cxnSp macro="">
      <xdr:nvCxnSpPr>
        <xdr:cNvPr id="448" name="直線コネクタ 447"/>
        <xdr:cNvCxnSpPr/>
      </xdr:nvCxnSpPr>
      <xdr:spPr>
        <a:xfrm>
          <a:off x="8750300" y="16685853"/>
          <a:ext cx="889000" cy="5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158160</xdr:rowOff>
    </xdr:from>
    <xdr:ext cx="599010" cy="259045"/>
    <xdr:sp macro="" textlink="">
      <xdr:nvSpPr>
        <xdr:cNvPr id="450" name="テキスト ボックス 449"/>
        <xdr:cNvSpPr txBox="1"/>
      </xdr:nvSpPr>
      <xdr:spPr>
        <a:xfrm>
          <a:off x="9339794" y="1696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156999</xdr:rowOff>
    </xdr:from>
    <xdr:ext cx="599010" cy="259045"/>
    <xdr:sp macro="" textlink="">
      <xdr:nvSpPr>
        <xdr:cNvPr id="452" name="テキスト ボックス 451"/>
        <xdr:cNvSpPr txBox="1"/>
      </xdr:nvSpPr>
      <xdr:spPr>
        <a:xfrm>
          <a:off x="8450794" y="1695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7438</xdr:rowOff>
    </xdr:from>
    <xdr:to>
      <xdr:col>15</xdr:col>
      <xdr:colOff>231775</xdr:colOff>
      <xdr:row>97</xdr:row>
      <xdr:rowOff>109038</xdr:rowOff>
    </xdr:to>
    <xdr:sp macro="" textlink="">
      <xdr:nvSpPr>
        <xdr:cNvPr id="458" name="円/楕円 457"/>
        <xdr:cNvSpPr/>
      </xdr:nvSpPr>
      <xdr:spPr>
        <a:xfrm>
          <a:off x="10426700" y="16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30315</xdr:rowOff>
    </xdr:from>
    <xdr:ext cx="599010" cy="259045"/>
    <xdr:sp macro="" textlink="">
      <xdr:nvSpPr>
        <xdr:cNvPr id="459" name="普通建設事業費 （ うち更新整備　）該当値テキスト"/>
        <xdr:cNvSpPr txBox="1"/>
      </xdr:nvSpPr>
      <xdr:spPr>
        <a:xfrm>
          <a:off x="10528300" y="16489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431,906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59598</xdr:rowOff>
    </xdr:from>
    <xdr:to>
      <xdr:col>14</xdr:col>
      <xdr:colOff>79375</xdr:colOff>
      <xdr:row>97</xdr:row>
      <xdr:rowOff>161198</xdr:rowOff>
    </xdr:to>
    <xdr:sp macro="" textlink="">
      <xdr:nvSpPr>
        <xdr:cNvPr id="460" name="円/楕円 459"/>
        <xdr:cNvSpPr/>
      </xdr:nvSpPr>
      <xdr:spPr>
        <a:xfrm>
          <a:off x="9588500" y="1669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6275</xdr:rowOff>
    </xdr:from>
    <xdr:ext cx="599010" cy="259045"/>
    <xdr:sp macro="" textlink="">
      <xdr:nvSpPr>
        <xdr:cNvPr id="461" name="テキスト ボックス 460"/>
        <xdr:cNvSpPr txBox="1"/>
      </xdr:nvSpPr>
      <xdr:spPr>
        <a:xfrm>
          <a:off x="9339794" y="164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363,455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4403</xdr:rowOff>
    </xdr:from>
    <xdr:to>
      <xdr:col>12</xdr:col>
      <xdr:colOff>561975</xdr:colOff>
      <xdr:row>97</xdr:row>
      <xdr:rowOff>106003</xdr:rowOff>
    </xdr:to>
    <xdr:sp macro="" textlink="">
      <xdr:nvSpPr>
        <xdr:cNvPr id="462" name="円/楕円 461"/>
        <xdr:cNvSpPr/>
      </xdr:nvSpPr>
      <xdr:spPr>
        <a:xfrm>
          <a:off x="8699500" y="166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122530</xdr:rowOff>
    </xdr:from>
    <xdr:ext cx="599010" cy="259045"/>
    <xdr:sp macro="" textlink="">
      <xdr:nvSpPr>
        <xdr:cNvPr id="463" name="テキスト ボックス 462"/>
        <xdr:cNvSpPr txBox="1"/>
      </xdr:nvSpPr>
      <xdr:spPr>
        <a:xfrm>
          <a:off x="8450794" y="1641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435,889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28891</xdr:rowOff>
    </xdr:from>
    <xdr:to>
      <xdr:col>23</xdr:col>
      <xdr:colOff>517525</xdr:colOff>
      <xdr:row>39</xdr:row>
      <xdr:rowOff>98878</xdr:rowOff>
    </xdr:to>
    <xdr:cxnSp macro="">
      <xdr:nvCxnSpPr>
        <xdr:cNvPr id="494" name="直線コネクタ 493"/>
        <xdr:cNvCxnSpPr/>
      </xdr:nvCxnSpPr>
      <xdr:spPr>
        <a:xfrm>
          <a:off x="15481300" y="6715441"/>
          <a:ext cx="838200" cy="6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28891</xdr:rowOff>
    </xdr:from>
    <xdr:to>
      <xdr:col>22</xdr:col>
      <xdr:colOff>365125</xdr:colOff>
      <xdr:row>39</xdr:row>
      <xdr:rowOff>60477</xdr:rowOff>
    </xdr:to>
    <xdr:cxnSp macro="">
      <xdr:nvCxnSpPr>
        <xdr:cNvPr id="497" name="直線コネクタ 496"/>
        <xdr:cNvCxnSpPr/>
      </xdr:nvCxnSpPr>
      <xdr:spPr>
        <a:xfrm flipV="1">
          <a:off x="14592300" y="6715441"/>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113248</xdr:rowOff>
    </xdr:from>
    <xdr:ext cx="534377" cy="259045"/>
    <xdr:sp macro="" textlink="">
      <xdr:nvSpPr>
        <xdr:cNvPr id="499" name="テキスト ボックス 498"/>
        <xdr:cNvSpPr txBox="1"/>
      </xdr:nvSpPr>
      <xdr:spPr>
        <a:xfrm>
          <a:off x="15214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31322</xdr:rowOff>
    </xdr:from>
    <xdr:to>
      <xdr:col>21</xdr:col>
      <xdr:colOff>161925</xdr:colOff>
      <xdr:row>39</xdr:row>
      <xdr:rowOff>60477</xdr:rowOff>
    </xdr:to>
    <xdr:cxnSp macro="">
      <xdr:nvCxnSpPr>
        <xdr:cNvPr id="500" name="直線コネクタ 499"/>
        <xdr:cNvCxnSpPr/>
      </xdr:nvCxnSpPr>
      <xdr:spPr>
        <a:xfrm>
          <a:off x="13703300" y="6717872"/>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117559</xdr:rowOff>
    </xdr:from>
    <xdr:ext cx="534377" cy="259045"/>
    <xdr:sp macro="" textlink="">
      <xdr:nvSpPr>
        <xdr:cNvPr id="502" name="テキスト ボックス 501"/>
        <xdr:cNvSpPr txBox="1"/>
      </xdr:nvSpPr>
      <xdr:spPr>
        <a:xfrm>
          <a:off x="14325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127217</xdr:rowOff>
    </xdr:from>
    <xdr:to>
      <xdr:col>19</xdr:col>
      <xdr:colOff>644525</xdr:colOff>
      <xdr:row>39</xdr:row>
      <xdr:rowOff>31322</xdr:rowOff>
    </xdr:to>
    <xdr:cxnSp macro="">
      <xdr:nvCxnSpPr>
        <xdr:cNvPr id="503" name="直線コネクタ 502"/>
        <xdr:cNvCxnSpPr/>
      </xdr:nvCxnSpPr>
      <xdr:spPr>
        <a:xfrm>
          <a:off x="12814300" y="6642317"/>
          <a:ext cx="889000" cy="7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115196</xdr:rowOff>
    </xdr:from>
    <xdr:ext cx="534377" cy="259045"/>
    <xdr:sp macro="" textlink="">
      <xdr:nvSpPr>
        <xdr:cNvPr id="505" name="テキスト ボックス 504"/>
        <xdr:cNvSpPr txBox="1"/>
      </xdr:nvSpPr>
      <xdr:spPr>
        <a:xfrm>
          <a:off x="13436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99927</xdr:rowOff>
    </xdr:from>
    <xdr:ext cx="534377" cy="259045"/>
    <xdr:sp macro="" textlink="">
      <xdr:nvSpPr>
        <xdr:cNvPr id="507" name="テキスト ボックス 506"/>
        <xdr:cNvSpPr txBox="1"/>
      </xdr:nvSpPr>
      <xdr:spPr>
        <a:xfrm>
          <a:off x="12547111" y="67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149541</xdr:rowOff>
    </xdr:from>
    <xdr:to>
      <xdr:col>22</xdr:col>
      <xdr:colOff>415925</xdr:colOff>
      <xdr:row>39</xdr:row>
      <xdr:rowOff>79691</xdr:rowOff>
    </xdr:to>
    <xdr:sp macro="" textlink="">
      <xdr:nvSpPr>
        <xdr:cNvPr id="515" name="円/楕円 514"/>
        <xdr:cNvSpPr/>
      </xdr:nvSpPr>
      <xdr:spPr>
        <a:xfrm>
          <a:off x="15430500" y="66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96218</xdr:rowOff>
    </xdr:from>
    <xdr:ext cx="534377" cy="259045"/>
    <xdr:sp macro="" textlink="">
      <xdr:nvSpPr>
        <xdr:cNvPr id="516" name="テキスト ボックス 515"/>
        <xdr:cNvSpPr txBox="1"/>
      </xdr:nvSpPr>
      <xdr:spPr>
        <a:xfrm>
          <a:off x="15214111" y="643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42,862</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9677</xdr:rowOff>
    </xdr:from>
    <xdr:to>
      <xdr:col>21</xdr:col>
      <xdr:colOff>212725</xdr:colOff>
      <xdr:row>39</xdr:row>
      <xdr:rowOff>111277</xdr:rowOff>
    </xdr:to>
    <xdr:sp macro="" textlink="">
      <xdr:nvSpPr>
        <xdr:cNvPr id="517" name="円/楕円 516"/>
        <xdr:cNvSpPr/>
      </xdr:nvSpPr>
      <xdr:spPr>
        <a:xfrm>
          <a:off x="14541500" y="66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127804</xdr:rowOff>
    </xdr:from>
    <xdr:ext cx="534377" cy="259045"/>
    <xdr:sp macro="" textlink="">
      <xdr:nvSpPr>
        <xdr:cNvPr id="518" name="テキスト ボックス 517"/>
        <xdr:cNvSpPr txBox="1"/>
      </xdr:nvSpPr>
      <xdr:spPr>
        <a:xfrm>
          <a:off x="14325111" y="647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151972</xdr:rowOff>
    </xdr:from>
    <xdr:to>
      <xdr:col>20</xdr:col>
      <xdr:colOff>9525</xdr:colOff>
      <xdr:row>39</xdr:row>
      <xdr:rowOff>82122</xdr:rowOff>
    </xdr:to>
    <xdr:sp macro="" textlink="">
      <xdr:nvSpPr>
        <xdr:cNvPr id="519" name="円/楕円 518"/>
        <xdr:cNvSpPr/>
      </xdr:nvSpPr>
      <xdr:spPr>
        <a:xfrm>
          <a:off x="13652500" y="66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98650</xdr:rowOff>
    </xdr:from>
    <xdr:ext cx="534377" cy="259045"/>
    <xdr:sp macro="" textlink="">
      <xdr:nvSpPr>
        <xdr:cNvPr id="520" name="テキスト ボックス 519"/>
        <xdr:cNvSpPr txBox="1"/>
      </xdr:nvSpPr>
      <xdr:spPr>
        <a:xfrm>
          <a:off x="13436111" y="64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76417</xdr:rowOff>
    </xdr:from>
    <xdr:to>
      <xdr:col>18</xdr:col>
      <xdr:colOff>492125</xdr:colOff>
      <xdr:row>39</xdr:row>
      <xdr:rowOff>6567</xdr:rowOff>
    </xdr:to>
    <xdr:sp macro="" textlink="">
      <xdr:nvSpPr>
        <xdr:cNvPr id="521" name="円/楕円 520"/>
        <xdr:cNvSpPr/>
      </xdr:nvSpPr>
      <xdr:spPr>
        <a:xfrm>
          <a:off x="12763500" y="65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23094</xdr:rowOff>
    </xdr:from>
    <xdr:ext cx="534377" cy="259045"/>
    <xdr:sp macro="" textlink="">
      <xdr:nvSpPr>
        <xdr:cNvPr id="522" name="テキスト ボックス 521"/>
        <xdr:cNvSpPr txBox="1"/>
      </xdr:nvSpPr>
      <xdr:spPr>
        <a:xfrm>
          <a:off x="12547111" y="636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87,645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60047</xdr:rowOff>
    </xdr:from>
    <xdr:to>
      <xdr:col>23</xdr:col>
      <xdr:colOff>517525</xdr:colOff>
      <xdr:row>76</xdr:row>
      <xdr:rowOff>143903</xdr:rowOff>
    </xdr:to>
    <xdr:cxnSp macro="">
      <xdr:nvCxnSpPr>
        <xdr:cNvPr id="610" name="直線コネクタ 609"/>
        <xdr:cNvCxnSpPr/>
      </xdr:nvCxnSpPr>
      <xdr:spPr>
        <a:xfrm>
          <a:off x="15481300" y="13090247"/>
          <a:ext cx="838200" cy="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11"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47334</xdr:rowOff>
    </xdr:from>
    <xdr:to>
      <xdr:col>22</xdr:col>
      <xdr:colOff>365125</xdr:colOff>
      <xdr:row>76</xdr:row>
      <xdr:rowOff>60047</xdr:rowOff>
    </xdr:to>
    <xdr:cxnSp macro="">
      <xdr:nvCxnSpPr>
        <xdr:cNvPr id="613" name="直線コネクタ 612"/>
        <xdr:cNvCxnSpPr/>
      </xdr:nvCxnSpPr>
      <xdr:spPr>
        <a:xfrm>
          <a:off x="14592300" y="13077534"/>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115761</xdr:rowOff>
    </xdr:from>
    <xdr:ext cx="599010" cy="259045"/>
    <xdr:sp macro="" textlink="">
      <xdr:nvSpPr>
        <xdr:cNvPr id="615" name="テキスト ボックス 614"/>
        <xdr:cNvSpPr txBox="1"/>
      </xdr:nvSpPr>
      <xdr:spPr>
        <a:xfrm>
          <a:off x="15181794" y="1348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40793</xdr:rowOff>
    </xdr:from>
    <xdr:to>
      <xdr:col>21</xdr:col>
      <xdr:colOff>161925</xdr:colOff>
      <xdr:row>76</xdr:row>
      <xdr:rowOff>47334</xdr:rowOff>
    </xdr:to>
    <xdr:cxnSp macro="">
      <xdr:nvCxnSpPr>
        <xdr:cNvPr id="616" name="直線コネクタ 615"/>
        <xdr:cNvCxnSpPr/>
      </xdr:nvCxnSpPr>
      <xdr:spPr>
        <a:xfrm>
          <a:off x="13703300" y="13070993"/>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85131</xdr:rowOff>
    </xdr:from>
    <xdr:ext cx="599010" cy="259045"/>
    <xdr:sp macro="" textlink="">
      <xdr:nvSpPr>
        <xdr:cNvPr id="618" name="テキスト ボックス 617"/>
        <xdr:cNvSpPr txBox="1"/>
      </xdr:nvSpPr>
      <xdr:spPr>
        <a:xfrm>
          <a:off x="14292794" y="1345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4181</xdr:rowOff>
    </xdr:from>
    <xdr:to>
      <xdr:col>19</xdr:col>
      <xdr:colOff>644525</xdr:colOff>
      <xdr:row>76</xdr:row>
      <xdr:rowOff>40793</xdr:rowOff>
    </xdr:to>
    <xdr:cxnSp macro="">
      <xdr:nvCxnSpPr>
        <xdr:cNvPr id="619" name="直線コネクタ 618"/>
        <xdr:cNvCxnSpPr/>
      </xdr:nvCxnSpPr>
      <xdr:spPr>
        <a:xfrm>
          <a:off x="12814300" y="13034381"/>
          <a:ext cx="889000" cy="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82904</xdr:rowOff>
    </xdr:from>
    <xdr:ext cx="599010" cy="259045"/>
    <xdr:sp macro="" textlink="">
      <xdr:nvSpPr>
        <xdr:cNvPr id="621" name="テキスト ボックス 620"/>
        <xdr:cNvSpPr txBox="1"/>
      </xdr:nvSpPr>
      <xdr:spPr>
        <a:xfrm>
          <a:off x="13403794" y="1345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71463</xdr:rowOff>
    </xdr:from>
    <xdr:ext cx="599010" cy="259045"/>
    <xdr:sp macro="" textlink="">
      <xdr:nvSpPr>
        <xdr:cNvPr id="623" name="テキスト ボックス 622"/>
        <xdr:cNvSpPr txBox="1"/>
      </xdr:nvSpPr>
      <xdr:spPr>
        <a:xfrm>
          <a:off x="12514794" y="134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93103</xdr:rowOff>
    </xdr:from>
    <xdr:to>
      <xdr:col>23</xdr:col>
      <xdr:colOff>568325</xdr:colOff>
      <xdr:row>77</xdr:row>
      <xdr:rowOff>23253</xdr:rowOff>
    </xdr:to>
    <xdr:sp macro="" textlink="">
      <xdr:nvSpPr>
        <xdr:cNvPr id="629" name="円/楕円 628"/>
        <xdr:cNvSpPr/>
      </xdr:nvSpPr>
      <xdr:spPr>
        <a:xfrm>
          <a:off x="16268700" y="131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115980</xdr:rowOff>
    </xdr:from>
    <xdr:ext cx="599010" cy="259045"/>
    <xdr:sp macro="" textlink="">
      <xdr:nvSpPr>
        <xdr:cNvPr id="630" name="公債費該当値テキスト"/>
        <xdr:cNvSpPr txBox="1"/>
      </xdr:nvSpPr>
      <xdr:spPr>
        <a:xfrm>
          <a:off x="16370300" y="1297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287,426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9247</xdr:rowOff>
    </xdr:from>
    <xdr:to>
      <xdr:col>22</xdr:col>
      <xdr:colOff>415925</xdr:colOff>
      <xdr:row>76</xdr:row>
      <xdr:rowOff>110847</xdr:rowOff>
    </xdr:to>
    <xdr:sp macro="" textlink="">
      <xdr:nvSpPr>
        <xdr:cNvPr id="631" name="円/楕円 630"/>
        <xdr:cNvSpPr/>
      </xdr:nvSpPr>
      <xdr:spPr>
        <a:xfrm>
          <a:off x="15430500" y="1303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127374</xdr:rowOff>
    </xdr:from>
    <xdr:ext cx="599010" cy="259045"/>
    <xdr:sp macro="" textlink="">
      <xdr:nvSpPr>
        <xdr:cNvPr id="632" name="テキスト ボックス 631"/>
        <xdr:cNvSpPr txBox="1"/>
      </xdr:nvSpPr>
      <xdr:spPr>
        <a:xfrm>
          <a:off x="15181794" y="128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338,781</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167984</xdr:rowOff>
    </xdr:from>
    <xdr:to>
      <xdr:col>21</xdr:col>
      <xdr:colOff>212725</xdr:colOff>
      <xdr:row>76</xdr:row>
      <xdr:rowOff>98134</xdr:rowOff>
    </xdr:to>
    <xdr:sp macro="" textlink="">
      <xdr:nvSpPr>
        <xdr:cNvPr id="633" name="円/楕円 632"/>
        <xdr:cNvSpPr/>
      </xdr:nvSpPr>
      <xdr:spPr>
        <a:xfrm>
          <a:off x="14541500" y="1302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114661</xdr:rowOff>
    </xdr:from>
    <xdr:ext cx="599010" cy="259045"/>
    <xdr:sp macro="" textlink="">
      <xdr:nvSpPr>
        <xdr:cNvPr id="634" name="テキスト ボックス 633"/>
        <xdr:cNvSpPr txBox="1"/>
      </xdr:nvSpPr>
      <xdr:spPr>
        <a:xfrm>
          <a:off x="14292794" y="12801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346,567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161443</xdr:rowOff>
    </xdr:from>
    <xdr:to>
      <xdr:col>20</xdr:col>
      <xdr:colOff>9525</xdr:colOff>
      <xdr:row>76</xdr:row>
      <xdr:rowOff>91593</xdr:rowOff>
    </xdr:to>
    <xdr:sp macro="" textlink="">
      <xdr:nvSpPr>
        <xdr:cNvPr id="635" name="円/楕円 634"/>
        <xdr:cNvSpPr/>
      </xdr:nvSpPr>
      <xdr:spPr>
        <a:xfrm>
          <a:off x="13652500" y="1302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108120</xdr:rowOff>
    </xdr:from>
    <xdr:ext cx="599010" cy="259045"/>
    <xdr:sp macro="" textlink="">
      <xdr:nvSpPr>
        <xdr:cNvPr id="636" name="テキスト ボックス 635"/>
        <xdr:cNvSpPr txBox="1"/>
      </xdr:nvSpPr>
      <xdr:spPr>
        <a:xfrm>
          <a:off x="13403794" y="1279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350,573</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124831</xdr:rowOff>
    </xdr:from>
    <xdr:to>
      <xdr:col>18</xdr:col>
      <xdr:colOff>492125</xdr:colOff>
      <xdr:row>76</xdr:row>
      <xdr:rowOff>54981</xdr:rowOff>
    </xdr:to>
    <xdr:sp macro="" textlink="">
      <xdr:nvSpPr>
        <xdr:cNvPr id="637" name="円/楕円 636"/>
        <xdr:cNvSpPr/>
      </xdr:nvSpPr>
      <xdr:spPr>
        <a:xfrm>
          <a:off x="12763500" y="1298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71508</xdr:rowOff>
    </xdr:from>
    <xdr:ext cx="599010" cy="259045"/>
    <xdr:sp macro="" textlink="">
      <xdr:nvSpPr>
        <xdr:cNvPr id="638" name="テキスト ボックス 637"/>
        <xdr:cNvSpPr txBox="1"/>
      </xdr:nvSpPr>
      <xdr:spPr>
        <a:xfrm>
          <a:off x="12514794" y="127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167537</xdr:rowOff>
    </xdr:from>
    <xdr:to>
      <xdr:col>23</xdr:col>
      <xdr:colOff>517525</xdr:colOff>
      <xdr:row>97</xdr:row>
      <xdr:rowOff>36905</xdr:rowOff>
    </xdr:to>
    <xdr:cxnSp macro="">
      <xdr:nvCxnSpPr>
        <xdr:cNvPr id="667" name="直線コネクタ 666"/>
        <xdr:cNvCxnSpPr/>
      </xdr:nvCxnSpPr>
      <xdr:spPr>
        <a:xfrm>
          <a:off x="15481300" y="16455287"/>
          <a:ext cx="838200" cy="21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31728</xdr:rowOff>
    </xdr:from>
    <xdr:ext cx="534377" cy="259045"/>
    <xdr:sp macro="" textlink="">
      <xdr:nvSpPr>
        <xdr:cNvPr id="668" name="積立金平均値テキスト"/>
        <xdr:cNvSpPr txBox="1"/>
      </xdr:nvSpPr>
      <xdr:spPr>
        <a:xfrm>
          <a:off x="16370300" y="16833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167537</xdr:rowOff>
    </xdr:from>
    <xdr:to>
      <xdr:col>22</xdr:col>
      <xdr:colOff>365125</xdr:colOff>
      <xdr:row>97</xdr:row>
      <xdr:rowOff>67678</xdr:rowOff>
    </xdr:to>
    <xdr:cxnSp macro="">
      <xdr:nvCxnSpPr>
        <xdr:cNvPr id="670" name="直線コネクタ 669"/>
        <xdr:cNvCxnSpPr/>
      </xdr:nvCxnSpPr>
      <xdr:spPr>
        <a:xfrm flipV="1">
          <a:off x="14592300" y="16455287"/>
          <a:ext cx="889000" cy="24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45790</xdr:rowOff>
    </xdr:from>
    <xdr:ext cx="599010" cy="259045"/>
    <xdr:sp macro="" textlink="">
      <xdr:nvSpPr>
        <xdr:cNvPr id="672" name="テキスト ボックス 671"/>
        <xdr:cNvSpPr txBox="1"/>
      </xdr:nvSpPr>
      <xdr:spPr>
        <a:xfrm>
          <a:off x="15181794" y="1684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111444</xdr:rowOff>
    </xdr:from>
    <xdr:to>
      <xdr:col>21</xdr:col>
      <xdr:colOff>161925</xdr:colOff>
      <xdr:row>97</xdr:row>
      <xdr:rowOff>67678</xdr:rowOff>
    </xdr:to>
    <xdr:cxnSp macro="">
      <xdr:nvCxnSpPr>
        <xdr:cNvPr id="673" name="直線コネクタ 672"/>
        <xdr:cNvCxnSpPr/>
      </xdr:nvCxnSpPr>
      <xdr:spPr>
        <a:xfrm>
          <a:off x="13703300" y="16399194"/>
          <a:ext cx="889000" cy="29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3335</xdr:rowOff>
    </xdr:from>
    <xdr:to>
      <xdr:col>19</xdr:col>
      <xdr:colOff>644525</xdr:colOff>
      <xdr:row>95</xdr:row>
      <xdr:rowOff>111444</xdr:rowOff>
    </xdr:to>
    <xdr:cxnSp macro="">
      <xdr:nvCxnSpPr>
        <xdr:cNvPr id="676" name="直線コネクタ 675"/>
        <xdr:cNvCxnSpPr/>
      </xdr:nvCxnSpPr>
      <xdr:spPr>
        <a:xfrm>
          <a:off x="12814300" y="16291085"/>
          <a:ext cx="889000" cy="10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131816</xdr:rowOff>
    </xdr:from>
    <xdr:ext cx="534377" cy="259045"/>
    <xdr:sp macro="" textlink="">
      <xdr:nvSpPr>
        <xdr:cNvPr id="678" name="テキスト ボックス 677"/>
        <xdr:cNvSpPr txBox="1"/>
      </xdr:nvSpPr>
      <xdr:spPr>
        <a:xfrm>
          <a:off x="13436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114541</xdr:rowOff>
    </xdr:from>
    <xdr:ext cx="599010" cy="259045"/>
    <xdr:sp macro="" textlink="">
      <xdr:nvSpPr>
        <xdr:cNvPr id="680" name="テキスト ボックス 679"/>
        <xdr:cNvSpPr txBox="1"/>
      </xdr:nvSpPr>
      <xdr:spPr>
        <a:xfrm>
          <a:off x="12514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157555</xdr:rowOff>
    </xdr:from>
    <xdr:to>
      <xdr:col>23</xdr:col>
      <xdr:colOff>568325</xdr:colOff>
      <xdr:row>97</xdr:row>
      <xdr:rowOff>87705</xdr:rowOff>
    </xdr:to>
    <xdr:sp macro="" textlink="">
      <xdr:nvSpPr>
        <xdr:cNvPr id="686" name="円/楕円 685"/>
        <xdr:cNvSpPr/>
      </xdr:nvSpPr>
      <xdr:spPr>
        <a:xfrm>
          <a:off x="16268700" y="1661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8982</xdr:rowOff>
    </xdr:from>
    <xdr:ext cx="599010" cy="259045"/>
    <xdr:sp macro="" textlink="">
      <xdr:nvSpPr>
        <xdr:cNvPr id="687" name="積立金該当値テキスト"/>
        <xdr:cNvSpPr txBox="1"/>
      </xdr:nvSpPr>
      <xdr:spPr>
        <a:xfrm>
          <a:off x="16370300" y="1646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275,941</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116737</xdr:rowOff>
    </xdr:from>
    <xdr:to>
      <xdr:col>22</xdr:col>
      <xdr:colOff>415925</xdr:colOff>
      <xdr:row>96</xdr:row>
      <xdr:rowOff>46887</xdr:rowOff>
    </xdr:to>
    <xdr:sp macro="" textlink="">
      <xdr:nvSpPr>
        <xdr:cNvPr id="688" name="円/楕円 687"/>
        <xdr:cNvSpPr/>
      </xdr:nvSpPr>
      <xdr:spPr>
        <a:xfrm>
          <a:off x="15430500" y="164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63414</xdr:rowOff>
    </xdr:from>
    <xdr:ext cx="599010" cy="259045"/>
    <xdr:sp macro="" textlink="">
      <xdr:nvSpPr>
        <xdr:cNvPr id="689" name="テキスト ボックス 688"/>
        <xdr:cNvSpPr txBox="1"/>
      </xdr:nvSpPr>
      <xdr:spPr>
        <a:xfrm>
          <a:off x="15181794" y="1617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443,081</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16878</xdr:rowOff>
    </xdr:from>
    <xdr:to>
      <xdr:col>21</xdr:col>
      <xdr:colOff>212725</xdr:colOff>
      <xdr:row>97</xdr:row>
      <xdr:rowOff>118478</xdr:rowOff>
    </xdr:to>
    <xdr:sp macro="" textlink="">
      <xdr:nvSpPr>
        <xdr:cNvPr id="690" name="円/楕円 689"/>
        <xdr:cNvSpPr/>
      </xdr:nvSpPr>
      <xdr:spPr>
        <a:xfrm>
          <a:off x="14541500" y="1664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135005</xdr:rowOff>
    </xdr:from>
    <xdr:ext cx="599010" cy="259045"/>
    <xdr:sp macro="" textlink="">
      <xdr:nvSpPr>
        <xdr:cNvPr id="691" name="テキスト ボックス 690"/>
        <xdr:cNvSpPr txBox="1"/>
      </xdr:nvSpPr>
      <xdr:spPr>
        <a:xfrm>
          <a:off x="14292794" y="1642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251,710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60644</xdr:rowOff>
    </xdr:from>
    <xdr:to>
      <xdr:col>20</xdr:col>
      <xdr:colOff>9525</xdr:colOff>
      <xdr:row>95</xdr:row>
      <xdr:rowOff>162244</xdr:rowOff>
    </xdr:to>
    <xdr:sp macro="" textlink="">
      <xdr:nvSpPr>
        <xdr:cNvPr id="692" name="円/楕円 691"/>
        <xdr:cNvSpPr/>
      </xdr:nvSpPr>
      <xdr:spPr>
        <a:xfrm>
          <a:off x="13652500" y="1634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7321</xdr:rowOff>
    </xdr:from>
    <xdr:ext cx="599010" cy="259045"/>
    <xdr:sp macro="" textlink="">
      <xdr:nvSpPr>
        <xdr:cNvPr id="693" name="テキスト ボックス 692"/>
        <xdr:cNvSpPr txBox="1"/>
      </xdr:nvSpPr>
      <xdr:spPr>
        <a:xfrm>
          <a:off x="13403794" y="1612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487,248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123985</xdr:rowOff>
    </xdr:from>
    <xdr:to>
      <xdr:col>18</xdr:col>
      <xdr:colOff>492125</xdr:colOff>
      <xdr:row>95</xdr:row>
      <xdr:rowOff>54135</xdr:rowOff>
    </xdr:to>
    <xdr:sp macro="" textlink="">
      <xdr:nvSpPr>
        <xdr:cNvPr id="694" name="円/楕円 693"/>
        <xdr:cNvSpPr/>
      </xdr:nvSpPr>
      <xdr:spPr>
        <a:xfrm>
          <a:off x="12763500" y="162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93</xdr:row>
      <xdr:rowOff>70662</xdr:rowOff>
    </xdr:from>
    <xdr:ext cx="599010" cy="259045"/>
    <xdr:sp macro="" textlink="">
      <xdr:nvSpPr>
        <xdr:cNvPr id="695" name="テキスト ボックス 694"/>
        <xdr:cNvSpPr txBox="1"/>
      </xdr:nvSpPr>
      <xdr:spPr>
        <a:xfrm>
          <a:off x="12514794" y="160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572,374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33</xdr:row>
      <xdr:rowOff>53708</xdr:rowOff>
    </xdr:from>
    <xdr:to>
      <xdr:col>32</xdr:col>
      <xdr:colOff>186689</xdr:colOff>
      <xdr:row>39</xdr:row>
      <xdr:rowOff>44450</xdr:rowOff>
    </xdr:to>
    <xdr:cxnSp macro="">
      <xdr:nvCxnSpPr>
        <xdr:cNvPr id="719" name="直線コネクタ 718"/>
        <xdr:cNvCxnSpPr/>
      </xdr:nvCxnSpPr>
      <xdr:spPr>
        <a:xfrm flipV="1">
          <a:off x="22159595" y="5711558"/>
          <a:ext cx="1269" cy="101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55681</xdr:rowOff>
    </xdr:from>
    <xdr:ext cx="249299" cy="259045"/>
    <xdr:sp macro="" textlink="">
      <xdr:nvSpPr>
        <xdr:cNvPr id="720" name="投資及び出資金最小値テキスト"/>
        <xdr:cNvSpPr txBox="1"/>
      </xdr:nvSpPr>
      <xdr:spPr>
        <a:xfrm>
          <a:off x="22212300" y="6742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32</xdr:row>
      <xdr:rowOff>385</xdr:rowOff>
    </xdr:from>
    <xdr:ext cx="534377" cy="259045"/>
    <xdr:sp macro="" textlink="">
      <xdr:nvSpPr>
        <xdr:cNvPr id="722" name="投資及び出資金最大値テキスト"/>
        <xdr:cNvSpPr txBox="1"/>
      </xdr:nvSpPr>
      <xdr:spPr>
        <a:xfrm>
          <a:off x="22212300" y="54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33</xdr:row>
      <xdr:rowOff>53708</xdr:rowOff>
    </xdr:from>
    <xdr:to>
      <xdr:col>32</xdr:col>
      <xdr:colOff>276225</xdr:colOff>
      <xdr:row>33</xdr:row>
      <xdr:rowOff>53708</xdr:rowOff>
    </xdr:to>
    <xdr:cxnSp macro="">
      <xdr:nvCxnSpPr>
        <xdr:cNvPr id="723" name="直線コネクタ 722"/>
        <xdr:cNvCxnSpPr/>
      </xdr:nvCxnSpPr>
      <xdr:spPr>
        <a:xfrm>
          <a:off x="22072600" y="57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4" name="直線コネクタ 72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144581</xdr:rowOff>
    </xdr:from>
    <xdr:ext cx="469744" cy="259045"/>
    <xdr:sp macro="" textlink="">
      <xdr:nvSpPr>
        <xdr:cNvPr id="725" name="投資及び出資金平均値テキスト"/>
        <xdr:cNvSpPr txBox="1"/>
      </xdr:nvSpPr>
      <xdr:spPr>
        <a:xfrm>
          <a:off x="22212300" y="648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121704</xdr:rowOff>
    </xdr:from>
    <xdr:to>
      <xdr:col>32</xdr:col>
      <xdr:colOff>238125</xdr:colOff>
      <xdr:row>39</xdr:row>
      <xdr:rowOff>51854</xdr:rowOff>
    </xdr:to>
    <xdr:sp macro="" textlink="">
      <xdr:nvSpPr>
        <xdr:cNvPr id="726" name="フローチャート : 判断 725"/>
        <xdr:cNvSpPr/>
      </xdr:nvSpPr>
      <xdr:spPr>
        <a:xfrm>
          <a:off x="221107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7" name="直線コネクタ 72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122351</xdr:rowOff>
    </xdr:from>
    <xdr:to>
      <xdr:col>31</xdr:col>
      <xdr:colOff>85725</xdr:colOff>
      <xdr:row>39</xdr:row>
      <xdr:rowOff>52501</xdr:rowOff>
    </xdr:to>
    <xdr:sp macro="" textlink="">
      <xdr:nvSpPr>
        <xdr:cNvPr id="728" name="フローチャート : 判断 727"/>
        <xdr:cNvSpPr/>
      </xdr:nvSpPr>
      <xdr:spPr>
        <a:xfrm>
          <a:off x="21272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69029</xdr:rowOff>
    </xdr:from>
    <xdr:ext cx="469744" cy="259045"/>
    <xdr:sp macro="" textlink="">
      <xdr:nvSpPr>
        <xdr:cNvPr id="729" name="テキスト ボックス 728"/>
        <xdr:cNvSpPr txBox="1"/>
      </xdr:nvSpPr>
      <xdr:spPr>
        <a:xfrm>
          <a:off x="21088427"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150737</xdr:rowOff>
    </xdr:from>
    <xdr:to>
      <xdr:col>29</xdr:col>
      <xdr:colOff>568325</xdr:colOff>
      <xdr:row>39</xdr:row>
      <xdr:rowOff>80887</xdr:rowOff>
    </xdr:to>
    <xdr:sp macro="" textlink="">
      <xdr:nvSpPr>
        <xdr:cNvPr id="731" name="フローチャート : 判断 730"/>
        <xdr:cNvSpPr/>
      </xdr:nvSpPr>
      <xdr:spPr>
        <a:xfrm>
          <a:off x="20383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97413</xdr:rowOff>
    </xdr:from>
    <xdr:ext cx="378565" cy="259045"/>
    <xdr:sp macro="" textlink="">
      <xdr:nvSpPr>
        <xdr:cNvPr id="732" name="テキスト ボックス 731"/>
        <xdr:cNvSpPr txBox="1"/>
      </xdr:nvSpPr>
      <xdr:spPr>
        <a:xfrm>
          <a:off x="20245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47727</xdr:rowOff>
    </xdr:from>
    <xdr:to>
      <xdr:col>28</xdr:col>
      <xdr:colOff>314325</xdr:colOff>
      <xdr:row>39</xdr:row>
      <xdr:rowOff>44450</xdr:rowOff>
    </xdr:to>
    <xdr:cxnSp macro="">
      <xdr:nvCxnSpPr>
        <xdr:cNvPr id="733" name="直線コネクタ 732"/>
        <xdr:cNvCxnSpPr/>
      </xdr:nvCxnSpPr>
      <xdr:spPr>
        <a:xfrm>
          <a:off x="18656300" y="5362677"/>
          <a:ext cx="889000" cy="136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115418</xdr:rowOff>
    </xdr:from>
    <xdr:to>
      <xdr:col>28</xdr:col>
      <xdr:colOff>365125</xdr:colOff>
      <xdr:row>39</xdr:row>
      <xdr:rowOff>45568</xdr:rowOff>
    </xdr:to>
    <xdr:sp macro="" textlink="">
      <xdr:nvSpPr>
        <xdr:cNvPr id="734" name="フローチャート : 判断 733"/>
        <xdr:cNvSpPr/>
      </xdr:nvSpPr>
      <xdr:spPr>
        <a:xfrm>
          <a:off x="19494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62095</xdr:rowOff>
    </xdr:from>
    <xdr:ext cx="469744" cy="259045"/>
    <xdr:sp macro="" textlink="">
      <xdr:nvSpPr>
        <xdr:cNvPr id="735" name="テキスト ボックス 734"/>
        <xdr:cNvSpPr txBox="1"/>
      </xdr:nvSpPr>
      <xdr:spPr>
        <a:xfrm>
          <a:off x="19310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83489</xdr:rowOff>
    </xdr:from>
    <xdr:to>
      <xdr:col>27</xdr:col>
      <xdr:colOff>161925</xdr:colOff>
      <xdr:row>39</xdr:row>
      <xdr:rowOff>13639</xdr:rowOff>
    </xdr:to>
    <xdr:sp macro="" textlink="">
      <xdr:nvSpPr>
        <xdr:cNvPr id="736" name="フローチャート : 判断 735"/>
        <xdr:cNvSpPr/>
      </xdr:nvSpPr>
      <xdr:spPr>
        <a:xfrm>
          <a:off x="18605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4766</xdr:rowOff>
    </xdr:from>
    <xdr:ext cx="469744" cy="259045"/>
    <xdr:sp macro="" textlink="">
      <xdr:nvSpPr>
        <xdr:cNvPr id="737" name="テキスト ボックス 736"/>
        <xdr:cNvSpPr txBox="1"/>
      </xdr:nvSpPr>
      <xdr:spPr>
        <a:xfrm>
          <a:off x="18421427"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3" name="円/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100131</xdr:rowOff>
    </xdr:from>
    <xdr:ext cx="249299" cy="259045"/>
    <xdr:sp macro="" textlink="">
      <xdr:nvSpPr>
        <xdr:cNvPr id="744" name="投資及び出資金該当値テキスト"/>
        <xdr:cNvSpPr txBox="1"/>
      </xdr:nvSpPr>
      <xdr:spPr>
        <a:xfrm>
          <a:off x="22212300" y="66152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5" name="円/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6" name="テキスト ボックス 74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7" name="円/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8" name="テキスト ボックス 74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49" name="円/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0" name="テキスト ボックス 74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168377</xdr:rowOff>
    </xdr:from>
    <xdr:to>
      <xdr:col>27</xdr:col>
      <xdr:colOff>161925</xdr:colOff>
      <xdr:row>31</xdr:row>
      <xdr:rowOff>98527</xdr:rowOff>
    </xdr:to>
    <xdr:sp macro="" textlink="">
      <xdr:nvSpPr>
        <xdr:cNvPr id="751" name="円/楕円 750"/>
        <xdr:cNvSpPr/>
      </xdr:nvSpPr>
      <xdr:spPr>
        <a:xfrm>
          <a:off x="18605500" y="53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29</xdr:row>
      <xdr:rowOff>115054</xdr:rowOff>
    </xdr:from>
    <xdr:ext cx="534377" cy="259045"/>
    <xdr:sp macro="" textlink="">
      <xdr:nvSpPr>
        <xdr:cNvPr id="752" name="テキスト ボックス 751"/>
        <xdr:cNvSpPr txBox="1"/>
      </xdr:nvSpPr>
      <xdr:spPr>
        <a:xfrm>
          <a:off x="18389111" y="508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35,914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3" name="直線コネクタ 76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4" name="テキスト ボックス 76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5" name="直線コネクタ 76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6" name="テキスト ボックス 765"/>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7" name="直線コネクタ 76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8" name="テキスト ボックス 76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9" name="直線コネクタ 76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70" name="テキスト ボックス 76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1" name="直線コネクタ 77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2" name="テキスト ボックス 77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6" name="直線コネクタ 775"/>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7"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8" name="直線コネクタ 77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9"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80" name="直線コネクタ 779"/>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27918</xdr:rowOff>
    </xdr:from>
    <xdr:to>
      <xdr:col>32</xdr:col>
      <xdr:colOff>187325</xdr:colOff>
      <xdr:row>59</xdr:row>
      <xdr:rowOff>31446</xdr:rowOff>
    </xdr:to>
    <xdr:cxnSp macro="">
      <xdr:nvCxnSpPr>
        <xdr:cNvPr id="781" name="直線コネクタ 780"/>
        <xdr:cNvCxnSpPr/>
      </xdr:nvCxnSpPr>
      <xdr:spPr>
        <a:xfrm>
          <a:off x="21323300" y="10143468"/>
          <a:ext cx="838200" cy="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2"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3" name="フローチャート : 判断 782"/>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27191</xdr:rowOff>
    </xdr:from>
    <xdr:to>
      <xdr:col>31</xdr:col>
      <xdr:colOff>34925</xdr:colOff>
      <xdr:row>59</xdr:row>
      <xdr:rowOff>27918</xdr:rowOff>
    </xdr:to>
    <xdr:cxnSp macro="">
      <xdr:nvCxnSpPr>
        <xdr:cNvPr id="784" name="直線コネクタ 783"/>
        <xdr:cNvCxnSpPr/>
      </xdr:nvCxnSpPr>
      <xdr:spPr>
        <a:xfrm>
          <a:off x="20434300" y="10142741"/>
          <a:ext cx="889000" cy="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5" name="フローチャート : 判断 784"/>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6" name="テキスト ボックス 785"/>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27191</xdr:rowOff>
    </xdr:from>
    <xdr:to>
      <xdr:col>29</xdr:col>
      <xdr:colOff>517525</xdr:colOff>
      <xdr:row>59</xdr:row>
      <xdr:rowOff>32205</xdr:rowOff>
    </xdr:to>
    <xdr:cxnSp macro="">
      <xdr:nvCxnSpPr>
        <xdr:cNvPr id="787" name="直線コネクタ 786"/>
        <xdr:cNvCxnSpPr/>
      </xdr:nvCxnSpPr>
      <xdr:spPr>
        <a:xfrm flipV="1">
          <a:off x="19545300" y="10142741"/>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8" name="フローチャート : 判断 787"/>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9" name="テキスト ボックス 788"/>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32205</xdr:rowOff>
    </xdr:from>
    <xdr:to>
      <xdr:col>28</xdr:col>
      <xdr:colOff>314325</xdr:colOff>
      <xdr:row>59</xdr:row>
      <xdr:rowOff>35184</xdr:rowOff>
    </xdr:to>
    <xdr:cxnSp macro="">
      <xdr:nvCxnSpPr>
        <xdr:cNvPr id="790" name="直線コネクタ 789"/>
        <xdr:cNvCxnSpPr/>
      </xdr:nvCxnSpPr>
      <xdr:spPr>
        <a:xfrm flipV="1">
          <a:off x="18656300" y="10147755"/>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91" name="フローチャート : 判断 790"/>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2" name="テキスト ボックス 791"/>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3" name="フローチャート : 判断 792"/>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4" name="テキスト ボックス 793"/>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152096</xdr:rowOff>
    </xdr:from>
    <xdr:to>
      <xdr:col>32</xdr:col>
      <xdr:colOff>238125</xdr:colOff>
      <xdr:row>59</xdr:row>
      <xdr:rowOff>82246</xdr:rowOff>
    </xdr:to>
    <xdr:sp macro="" textlink="">
      <xdr:nvSpPr>
        <xdr:cNvPr id="800" name="円/楕円 799"/>
        <xdr:cNvSpPr/>
      </xdr:nvSpPr>
      <xdr:spPr>
        <a:xfrm>
          <a:off x="22110700" y="100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97349</xdr:rowOff>
    </xdr:from>
    <xdr:ext cx="469744" cy="259045"/>
    <xdr:sp macro="" textlink="">
      <xdr:nvSpPr>
        <xdr:cNvPr id="801" name="貸付金該当値テキスト"/>
        <xdr:cNvSpPr txBox="1"/>
      </xdr:nvSpPr>
      <xdr:spPr>
        <a:xfrm>
          <a:off x="22212300" y="1004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148568</xdr:rowOff>
    </xdr:from>
    <xdr:to>
      <xdr:col>31</xdr:col>
      <xdr:colOff>85725</xdr:colOff>
      <xdr:row>59</xdr:row>
      <xdr:rowOff>78718</xdr:rowOff>
    </xdr:to>
    <xdr:sp macro="" textlink="">
      <xdr:nvSpPr>
        <xdr:cNvPr id="802" name="円/楕円 801"/>
        <xdr:cNvSpPr/>
      </xdr:nvSpPr>
      <xdr:spPr>
        <a:xfrm>
          <a:off x="21272500" y="1009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69845</xdr:rowOff>
    </xdr:from>
    <xdr:ext cx="469744" cy="259045"/>
    <xdr:sp macro="" textlink="">
      <xdr:nvSpPr>
        <xdr:cNvPr id="803" name="テキスト ボックス 802"/>
        <xdr:cNvSpPr txBox="1"/>
      </xdr:nvSpPr>
      <xdr:spPr>
        <a:xfrm>
          <a:off x="21088427" y="1018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147841</xdr:rowOff>
    </xdr:from>
    <xdr:to>
      <xdr:col>29</xdr:col>
      <xdr:colOff>568325</xdr:colOff>
      <xdr:row>59</xdr:row>
      <xdr:rowOff>77991</xdr:rowOff>
    </xdr:to>
    <xdr:sp macro="" textlink="">
      <xdr:nvSpPr>
        <xdr:cNvPr id="804" name="円/楕円 803"/>
        <xdr:cNvSpPr/>
      </xdr:nvSpPr>
      <xdr:spPr>
        <a:xfrm>
          <a:off x="20383500" y="100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69118</xdr:rowOff>
    </xdr:from>
    <xdr:ext cx="469744" cy="259045"/>
    <xdr:sp macro="" textlink="">
      <xdr:nvSpPr>
        <xdr:cNvPr id="805" name="テキスト ボックス 804"/>
        <xdr:cNvSpPr txBox="1"/>
      </xdr:nvSpPr>
      <xdr:spPr>
        <a:xfrm>
          <a:off x="20199427" y="1018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152855</xdr:rowOff>
    </xdr:from>
    <xdr:to>
      <xdr:col>28</xdr:col>
      <xdr:colOff>365125</xdr:colOff>
      <xdr:row>59</xdr:row>
      <xdr:rowOff>83005</xdr:rowOff>
    </xdr:to>
    <xdr:sp macro="" textlink="">
      <xdr:nvSpPr>
        <xdr:cNvPr id="806" name="円/楕円 805"/>
        <xdr:cNvSpPr/>
      </xdr:nvSpPr>
      <xdr:spPr>
        <a:xfrm>
          <a:off x="19494500" y="100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74132</xdr:rowOff>
    </xdr:from>
    <xdr:ext cx="469744" cy="259045"/>
    <xdr:sp macro="" textlink="">
      <xdr:nvSpPr>
        <xdr:cNvPr id="807" name="テキスト ボックス 806"/>
        <xdr:cNvSpPr txBox="1"/>
      </xdr:nvSpPr>
      <xdr:spPr>
        <a:xfrm>
          <a:off x="19310427" y="1018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155834</xdr:rowOff>
    </xdr:from>
    <xdr:to>
      <xdr:col>27</xdr:col>
      <xdr:colOff>161925</xdr:colOff>
      <xdr:row>59</xdr:row>
      <xdr:rowOff>85984</xdr:rowOff>
    </xdr:to>
    <xdr:sp macro="" textlink="">
      <xdr:nvSpPr>
        <xdr:cNvPr id="808" name="円/楕円 807"/>
        <xdr:cNvSpPr/>
      </xdr:nvSpPr>
      <xdr:spPr>
        <a:xfrm>
          <a:off x="18605500" y="1009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77111</xdr:rowOff>
    </xdr:from>
    <xdr:ext cx="469744" cy="259045"/>
    <xdr:sp macro="" textlink="">
      <xdr:nvSpPr>
        <xdr:cNvPr id="809" name="テキスト ボックス 808"/>
        <xdr:cNvSpPr txBox="1"/>
      </xdr:nvSpPr>
      <xdr:spPr>
        <a:xfrm>
          <a:off x="18421427" y="1019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0" name="直線コネクタ 81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1" name="テキスト ボックス 82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2" name="直線コネクタ 82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3" name="テキスト ボックス 82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4" name="直線コネクタ 82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5" name="テキスト ボックス 82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6" name="直線コネクタ 82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7" name="テキスト ボックス 82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8" name="直線コネクタ 82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9" name="テキスト ボックス 82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31" name="直線コネクタ 830"/>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2"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3" name="直線コネクタ 832"/>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4"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5" name="直線コネクタ 834"/>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136722</xdr:rowOff>
    </xdr:from>
    <xdr:to>
      <xdr:col>32</xdr:col>
      <xdr:colOff>187325</xdr:colOff>
      <xdr:row>76</xdr:row>
      <xdr:rowOff>143497</xdr:rowOff>
    </xdr:to>
    <xdr:cxnSp macro="">
      <xdr:nvCxnSpPr>
        <xdr:cNvPr id="836" name="直線コネクタ 835"/>
        <xdr:cNvCxnSpPr/>
      </xdr:nvCxnSpPr>
      <xdr:spPr>
        <a:xfrm>
          <a:off x="21323300" y="13166922"/>
          <a:ext cx="8382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7"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8" name="フローチャート : 判断 837"/>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117615</xdr:rowOff>
    </xdr:from>
    <xdr:to>
      <xdr:col>31</xdr:col>
      <xdr:colOff>34925</xdr:colOff>
      <xdr:row>76</xdr:row>
      <xdr:rowOff>136722</xdr:rowOff>
    </xdr:to>
    <xdr:cxnSp macro="">
      <xdr:nvCxnSpPr>
        <xdr:cNvPr id="839" name="直線コネクタ 838"/>
        <xdr:cNvCxnSpPr/>
      </xdr:nvCxnSpPr>
      <xdr:spPr>
        <a:xfrm>
          <a:off x="20434300" y="13147815"/>
          <a:ext cx="889000" cy="1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40" name="フローチャート : 判断 839"/>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85318</xdr:rowOff>
    </xdr:from>
    <xdr:ext cx="599010" cy="259045"/>
    <xdr:sp macro="" textlink="">
      <xdr:nvSpPr>
        <xdr:cNvPr id="841" name="テキスト ボックス 840"/>
        <xdr:cNvSpPr txBox="1"/>
      </xdr:nvSpPr>
      <xdr:spPr>
        <a:xfrm>
          <a:off x="21023794"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87044</xdr:rowOff>
    </xdr:from>
    <xdr:to>
      <xdr:col>29</xdr:col>
      <xdr:colOff>517525</xdr:colOff>
      <xdr:row>76</xdr:row>
      <xdr:rowOff>117615</xdr:rowOff>
    </xdr:to>
    <xdr:cxnSp macro="">
      <xdr:nvCxnSpPr>
        <xdr:cNvPr id="842" name="直線コネクタ 841"/>
        <xdr:cNvCxnSpPr/>
      </xdr:nvCxnSpPr>
      <xdr:spPr>
        <a:xfrm>
          <a:off x="19545300" y="13117244"/>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3" name="フローチャート : 判断 842"/>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86610</xdr:rowOff>
    </xdr:from>
    <xdr:ext cx="599010" cy="259045"/>
    <xdr:sp macro="" textlink="">
      <xdr:nvSpPr>
        <xdr:cNvPr id="844" name="テキスト ボックス 843"/>
        <xdr:cNvSpPr txBox="1"/>
      </xdr:nvSpPr>
      <xdr:spPr>
        <a:xfrm>
          <a:off x="20134794"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61173</xdr:rowOff>
    </xdr:from>
    <xdr:to>
      <xdr:col>28</xdr:col>
      <xdr:colOff>314325</xdr:colOff>
      <xdr:row>76</xdr:row>
      <xdr:rowOff>87044</xdr:rowOff>
    </xdr:to>
    <xdr:cxnSp macro="">
      <xdr:nvCxnSpPr>
        <xdr:cNvPr id="845" name="直線コネクタ 844"/>
        <xdr:cNvCxnSpPr/>
      </xdr:nvCxnSpPr>
      <xdr:spPr>
        <a:xfrm>
          <a:off x="18656300" y="13091373"/>
          <a:ext cx="889000" cy="2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6" name="フローチャート : 判断 845"/>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96876</xdr:rowOff>
    </xdr:from>
    <xdr:ext cx="599010" cy="259045"/>
    <xdr:sp macro="" textlink="">
      <xdr:nvSpPr>
        <xdr:cNvPr id="847" name="テキスト ボックス 846"/>
        <xdr:cNvSpPr txBox="1"/>
      </xdr:nvSpPr>
      <xdr:spPr>
        <a:xfrm>
          <a:off x="19245794"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8" name="フローチャート : 判断 847"/>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77636</xdr:rowOff>
    </xdr:from>
    <xdr:ext cx="599010" cy="259045"/>
    <xdr:sp macro="" textlink="">
      <xdr:nvSpPr>
        <xdr:cNvPr id="849" name="テキスト ボックス 848"/>
        <xdr:cNvSpPr txBox="1"/>
      </xdr:nvSpPr>
      <xdr:spPr>
        <a:xfrm>
          <a:off x="18356794" y="13279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0" name="テキスト ボックス 84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1" name="テキスト ボックス 85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2" name="テキスト ボックス 85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3" name="テキスト ボックス 85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4" name="テキスト ボックス 85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92697</xdr:rowOff>
    </xdr:from>
    <xdr:to>
      <xdr:col>32</xdr:col>
      <xdr:colOff>238125</xdr:colOff>
      <xdr:row>77</xdr:row>
      <xdr:rowOff>22847</xdr:rowOff>
    </xdr:to>
    <xdr:sp macro="" textlink="">
      <xdr:nvSpPr>
        <xdr:cNvPr id="855" name="円/楕円 854"/>
        <xdr:cNvSpPr/>
      </xdr:nvSpPr>
      <xdr:spPr>
        <a:xfrm>
          <a:off x="22110700" y="1312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115574</xdr:rowOff>
    </xdr:from>
    <xdr:ext cx="599010" cy="259045"/>
    <xdr:sp macro="" textlink="">
      <xdr:nvSpPr>
        <xdr:cNvPr id="856" name="繰出金該当値テキスト"/>
        <xdr:cNvSpPr txBox="1"/>
      </xdr:nvSpPr>
      <xdr:spPr>
        <a:xfrm>
          <a:off x="22212300" y="1297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148,339</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85922</xdr:rowOff>
    </xdr:from>
    <xdr:to>
      <xdr:col>31</xdr:col>
      <xdr:colOff>85725</xdr:colOff>
      <xdr:row>77</xdr:row>
      <xdr:rowOff>16072</xdr:rowOff>
    </xdr:to>
    <xdr:sp macro="" textlink="">
      <xdr:nvSpPr>
        <xdr:cNvPr id="857" name="円/楕円 856"/>
        <xdr:cNvSpPr/>
      </xdr:nvSpPr>
      <xdr:spPr>
        <a:xfrm>
          <a:off x="21272500" y="131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32598</xdr:rowOff>
    </xdr:from>
    <xdr:ext cx="599010" cy="259045"/>
    <xdr:sp macro="" textlink="">
      <xdr:nvSpPr>
        <xdr:cNvPr id="858" name="テキスト ボックス 857"/>
        <xdr:cNvSpPr txBox="1"/>
      </xdr:nvSpPr>
      <xdr:spPr>
        <a:xfrm>
          <a:off x="21023794" y="1289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151,303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66815</xdr:rowOff>
    </xdr:from>
    <xdr:to>
      <xdr:col>29</xdr:col>
      <xdr:colOff>568325</xdr:colOff>
      <xdr:row>76</xdr:row>
      <xdr:rowOff>168415</xdr:rowOff>
    </xdr:to>
    <xdr:sp macro="" textlink="">
      <xdr:nvSpPr>
        <xdr:cNvPr id="859" name="円/楕円 858"/>
        <xdr:cNvSpPr/>
      </xdr:nvSpPr>
      <xdr:spPr>
        <a:xfrm>
          <a:off x="20383500" y="1309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13492</xdr:rowOff>
    </xdr:from>
    <xdr:ext cx="599010" cy="259045"/>
    <xdr:sp macro="" textlink="">
      <xdr:nvSpPr>
        <xdr:cNvPr id="860" name="テキスト ボックス 859"/>
        <xdr:cNvSpPr txBox="1"/>
      </xdr:nvSpPr>
      <xdr:spPr>
        <a:xfrm>
          <a:off x="20134794" y="1287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159,661</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36244</xdr:rowOff>
    </xdr:from>
    <xdr:to>
      <xdr:col>28</xdr:col>
      <xdr:colOff>365125</xdr:colOff>
      <xdr:row>76</xdr:row>
      <xdr:rowOff>137844</xdr:rowOff>
    </xdr:to>
    <xdr:sp macro="" textlink="">
      <xdr:nvSpPr>
        <xdr:cNvPr id="861" name="円/楕円 860"/>
        <xdr:cNvSpPr/>
      </xdr:nvSpPr>
      <xdr:spPr>
        <a:xfrm>
          <a:off x="19494500" y="1306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154371</xdr:rowOff>
    </xdr:from>
    <xdr:ext cx="599010" cy="259045"/>
    <xdr:sp macro="" textlink="">
      <xdr:nvSpPr>
        <xdr:cNvPr id="862" name="テキスト ボックス 861"/>
        <xdr:cNvSpPr txBox="1"/>
      </xdr:nvSpPr>
      <xdr:spPr>
        <a:xfrm>
          <a:off x="19245794" y="1284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173,034</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10373</xdr:rowOff>
    </xdr:from>
    <xdr:to>
      <xdr:col>27</xdr:col>
      <xdr:colOff>161925</xdr:colOff>
      <xdr:row>76</xdr:row>
      <xdr:rowOff>111973</xdr:rowOff>
    </xdr:to>
    <xdr:sp macro="" textlink="">
      <xdr:nvSpPr>
        <xdr:cNvPr id="863" name="円/楕円 862"/>
        <xdr:cNvSpPr/>
      </xdr:nvSpPr>
      <xdr:spPr>
        <a:xfrm>
          <a:off x="18605500" y="1304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128501</xdr:rowOff>
    </xdr:from>
    <xdr:ext cx="599010" cy="259045"/>
    <xdr:sp macro="" textlink="">
      <xdr:nvSpPr>
        <xdr:cNvPr id="864" name="テキスト ボックス 863"/>
        <xdr:cNvSpPr txBox="1"/>
      </xdr:nvSpPr>
      <xdr:spPr>
        <a:xfrm>
          <a:off x="18356794" y="12815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184,351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5" name="正方形/長方形 86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6" name="正方形/長方形 86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7" name="正方形/長方形 86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8" name="正方形/長方形 86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9" name="正方形/長方形 86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0" name="正方形/長方形 86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1" name="正方形/長方形 87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2" name="正方形/長方形 87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3" name="テキスト ボックス 87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4" name="直線コネクタ 87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5" name="直線コネクタ 87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6" name="テキスト ボックス 87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8" name="テキスト ボックス 87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0" name="直線コネクタ 87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4" name="直線コネクタ 88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5" name="直線コネクタ 88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7" name="フローチャート : 判断 88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8" name="直線コネクタ 88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9" name="フローチャート : 判断 88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0" name="テキスト ボックス 88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1" name="直線コネクタ 89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2" name="フローチャート : 判断 89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3" name="テキスト ボックス 89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4" name="直線コネクタ 89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5" name="フローチャート : 判断 89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6" name="テキスト ボックス 89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7" name="フローチャート : 判断 89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8" name="テキスト ボックス 89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4" name="円/楕円 90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6" name="円/楕円 90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7" name="テキスト ボックス 90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8" name="円/楕円 90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9" name="テキスト ボックス 90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0" name="円/楕円 90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1" name="テキスト ボックス 91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2" name="円/楕円 91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3" name="テキスト ボックス 91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歳出決算総額は、住民１人あたり</a:t>
          </a:r>
          <a:r>
            <a:rPr kumimoji="1" lang="en-US" altLang="ja-JP" sz="1100">
              <a:solidFill>
                <a:schemeClr val="dk1"/>
              </a:solidFill>
              <a:latin typeface="+mn-lt"/>
              <a:ea typeface="+mn-ea"/>
              <a:cs typeface="+mn-cs"/>
            </a:rPr>
            <a:t>2,811,283</a:t>
          </a:r>
          <a:r>
            <a:rPr kumimoji="1" lang="ja-JP" altLang="en-US" sz="1100">
              <a:solidFill>
                <a:schemeClr val="dk1"/>
              </a:solidFill>
              <a:latin typeface="+mn-lt"/>
              <a:ea typeface="+mn-ea"/>
              <a:cs typeface="+mn-cs"/>
            </a:rPr>
            <a:t>円</a:t>
          </a:r>
          <a:r>
            <a:rPr kumimoji="1" lang="ja-JP" altLang="ja-JP" sz="1100">
              <a:solidFill>
                <a:schemeClr val="dk1"/>
              </a:solidFill>
              <a:latin typeface="+mn-lt"/>
              <a:ea typeface="+mn-ea"/>
              <a:cs typeface="+mn-cs"/>
            </a:rPr>
            <a:t>となっている。人件費については、住民１人あたり</a:t>
          </a:r>
          <a:r>
            <a:rPr kumimoji="1" lang="en-US" altLang="ja-JP" sz="1100">
              <a:solidFill>
                <a:schemeClr val="dk1"/>
              </a:solidFill>
              <a:latin typeface="+mn-lt"/>
              <a:ea typeface="+mn-ea"/>
              <a:cs typeface="+mn-cs"/>
            </a:rPr>
            <a:t>573,850</a:t>
          </a:r>
          <a:r>
            <a:rPr kumimoji="1" lang="ja-JP" altLang="ja-JP" sz="1100">
              <a:solidFill>
                <a:schemeClr val="dk1"/>
              </a:solidFill>
              <a:latin typeface="+mn-lt"/>
              <a:ea typeface="+mn-ea"/>
              <a:cs typeface="+mn-cs"/>
            </a:rPr>
            <a:t>円となっており、</a:t>
          </a:r>
          <a:r>
            <a:rPr kumimoji="1" lang="ja-JP" altLang="en-US" sz="1100">
              <a:solidFill>
                <a:schemeClr val="dk1"/>
              </a:solidFill>
              <a:latin typeface="+mn-lt"/>
              <a:ea typeface="+mn-ea"/>
              <a:cs typeface="+mn-cs"/>
            </a:rPr>
            <a:t>前年度より数値は減少しているが、</a:t>
          </a:r>
          <a:r>
            <a:rPr kumimoji="1" lang="ja-JP" altLang="ja-JP" sz="1100">
              <a:solidFill>
                <a:schemeClr val="dk1"/>
              </a:solidFill>
              <a:latin typeface="+mn-lt"/>
              <a:ea typeface="+mn-ea"/>
              <a:cs typeface="+mn-cs"/>
            </a:rPr>
            <a:t>類似団体と</a:t>
          </a:r>
          <a:r>
            <a:rPr kumimoji="1" lang="ja-JP" altLang="en-US" sz="1100">
              <a:solidFill>
                <a:schemeClr val="dk1"/>
              </a:solidFill>
              <a:latin typeface="+mn-lt"/>
              <a:ea typeface="+mn-ea"/>
              <a:cs typeface="+mn-cs"/>
            </a:rPr>
            <a:t>の</a:t>
          </a:r>
          <a:r>
            <a:rPr kumimoji="1" lang="ja-JP" altLang="ja-JP" sz="1100">
              <a:solidFill>
                <a:schemeClr val="dk1"/>
              </a:solidFill>
              <a:latin typeface="+mn-lt"/>
              <a:ea typeface="+mn-ea"/>
              <a:cs typeface="+mn-cs"/>
            </a:rPr>
            <a:t>比較</a:t>
          </a:r>
          <a:r>
            <a:rPr kumimoji="1" lang="ja-JP" altLang="en-US" sz="1100">
              <a:solidFill>
                <a:schemeClr val="dk1"/>
              </a:solidFill>
              <a:latin typeface="+mn-lt"/>
              <a:ea typeface="+mn-ea"/>
              <a:cs typeface="+mn-cs"/>
            </a:rPr>
            <a:t>においては依然</a:t>
          </a:r>
          <a:r>
            <a:rPr kumimoji="1" lang="ja-JP" altLang="ja-JP" sz="1100">
              <a:solidFill>
                <a:schemeClr val="dk1"/>
              </a:solidFill>
              <a:latin typeface="+mn-lt"/>
              <a:ea typeface="+mn-ea"/>
              <a:cs typeface="+mn-cs"/>
            </a:rPr>
            <a:t>高い水準にあ</a:t>
          </a:r>
          <a:r>
            <a:rPr kumimoji="1" lang="ja-JP" altLang="en-US" sz="1100">
              <a:solidFill>
                <a:schemeClr val="dk1"/>
              </a:solidFill>
              <a:latin typeface="+mn-lt"/>
              <a:ea typeface="+mn-ea"/>
              <a:cs typeface="+mn-cs"/>
            </a:rPr>
            <a:t>る。その他の項目についても類似団体平均よりも高くなっているが、中でも物件費、普通建設事業費、補助費等に格が見られる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物件費において、</a:t>
          </a:r>
          <a:r>
            <a:rPr lang="ja-JP" altLang="ja-JP" sz="1100">
              <a:solidFill>
                <a:schemeClr val="dk1"/>
              </a:solidFill>
              <a:latin typeface="+mn-lt"/>
              <a:ea typeface="+mn-ea"/>
              <a:cs typeface="+mn-cs"/>
            </a:rPr>
            <a:t>地域おこし協力隊経費及び一部施設の指定管理運営から村運営へ移行したことによる経費</a:t>
          </a:r>
          <a:r>
            <a:rPr lang="ja-JP" altLang="en-US" sz="1100">
              <a:solidFill>
                <a:schemeClr val="dk1"/>
              </a:solidFill>
              <a:latin typeface="+mn-lt"/>
              <a:ea typeface="+mn-ea"/>
              <a:cs typeface="+mn-cs"/>
            </a:rPr>
            <a:t>の増、普通建設事業費では、小学校の改修や消防道の新設などの単独事業にかかる経費の増、補助費等については、消防組合、衛生一部事務組合等の負担金の増が要因となっている。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奈良県上北山村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545
544
274.22
1,734,056
1,532,149
200,392
988,698
1,594,487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126733</xdr:rowOff>
    </xdr:from>
    <xdr:to>
      <xdr:col>6</xdr:col>
      <xdr:colOff>511175</xdr:colOff>
      <xdr:row>35</xdr:row>
      <xdr:rowOff>30747</xdr:rowOff>
    </xdr:to>
    <xdr:cxnSp macro="">
      <xdr:nvCxnSpPr>
        <xdr:cNvPr id="60" name="直線コネクタ 59"/>
        <xdr:cNvCxnSpPr/>
      </xdr:nvCxnSpPr>
      <xdr:spPr>
        <a:xfrm>
          <a:off x="3797300" y="5956033"/>
          <a:ext cx="838200" cy="7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126733</xdr:rowOff>
    </xdr:from>
    <xdr:to>
      <xdr:col>5</xdr:col>
      <xdr:colOff>358775</xdr:colOff>
      <xdr:row>34</xdr:row>
      <xdr:rowOff>153530</xdr:rowOff>
    </xdr:to>
    <xdr:cxnSp macro="">
      <xdr:nvCxnSpPr>
        <xdr:cNvPr id="63" name="直線コネクタ 62"/>
        <xdr:cNvCxnSpPr/>
      </xdr:nvCxnSpPr>
      <xdr:spPr>
        <a:xfrm flipV="1">
          <a:off x="2908300" y="5956033"/>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166464</xdr:rowOff>
    </xdr:from>
    <xdr:ext cx="534377" cy="259045"/>
    <xdr:sp macro="" textlink="">
      <xdr:nvSpPr>
        <xdr:cNvPr id="65" name="テキスト ボックス 64"/>
        <xdr:cNvSpPr txBox="1"/>
      </xdr:nvSpPr>
      <xdr:spPr>
        <a:xfrm>
          <a:off x="3530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153530</xdr:rowOff>
    </xdr:from>
    <xdr:to>
      <xdr:col>4</xdr:col>
      <xdr:colOff>155575</xdr:colOff>
      <xdr:row>35</xdr:row>
      <xdr:rowOff>14084</xdr:rowOff>
    </xdr:to>
    <xdr:cxnSp macro="">
      <xdr:nvCxnSpPr>
        <xdr:cNvPr id="66" name="直線コネクタ 65"/>
        <xdr:cNvCxnSpPr/>
      </xdr:nvCxnSpPr>
      <xdr:spPr>
        <a:xfrm flipV="1">
          <a:off x="2019300" y="598283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881</xdr:rowOff>
    </xdr:from>
    <xdr:ext cx="534377" cy="259045"/>
    <xdr:sp macro="" textlink="">
      <xdr:nvSpPr>
        <xdr:cNvPr id="68" name="テキスト ボックス 67"/>
        <xdr:cNvSpPr txBox="1"/>
      </xdr:nvSpPr>
      <xdr:spPr>
        <a:xfrm>
          <a:off x="2641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14084</xdr:rowOff>
    </xdr:from>
    <xdr:to>
      <xdr:col>2</xdr:col>
      <xdr:colOff>638175</xdr:colOff>
      <xdr:row>35</xdr:row>
      <xdr:rowOff>16078</xdr:rowOff>
    </xdr:to>
    <xdr:cxnSp macro="">
      <xdr:nvCxnSpPr>
        <xdr:cNvPr id="69" name="直線コネクタ 68"/>
        <xdr:cNvCxnSpPr/>
      </xdr:nvCxnSpPr>
      <xdr:spPr>
        <a:xfrm flipV="1">
          <a:off x="1130300" y="6014834"/>
          <a:ext cx="889000" cy="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5504</xdr:rowOff>
    </xdr:from>
    <xdr:ext cx="534377" cy="259045"/>
    <xdr:sp macro="" textlink="">
      <xdr:nvSpPr>
        <xdr:cNvPr id="71" name="テキスト ボックス 70"/>
        <xdr:cNvSpPr txBox="1"/>
      </xdr:nvSpPr>
      <xdr:spPr>
        <a:xfrm>
          <a:off x="1752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170590</xdr:rowOff>
    </xdr:from>
    <xdr:ext cx="534377" cy="259045"/>
    <xdr:sp macro="" textlink="">
      <xdr:nvSpPr>
        <xdr:cNvPr id="73" name="テキスト ボックス 72"/>
        <xdr:cNvSpPr txBox="1"/>
      </xdr:nvSpPr>
      <xdr:spPr>
        <a:xfrm>
          <a:off x="863111" y="651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151397</xdr:rowOff>
    </xdr:from>
    <xdr:to>
      <xdr:col>6</xdr:col>
      <xdr:colOff>561975</xdr:colOff>
      <xdr:row>35</xdr:row>
      <xdr:rowOff>81547</xdr:rowOff>
    </xdr:to>
    <xdr:sp macro="" textlink="">
      <xdr:nvSpPr>
        <xdr:cNvPr id="79" name="円/楕円 78"/>
        <xdr:cNvSpPr/>
      </xdr:nvSpPr>
      <xdr:spPr>
        <a:xfrm>
          <a:off x="4584700" y="59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2824</xdr:rowOff>
    </xdr:from>
    <xdr:ext cx="534377" cy="259045"/>
    <xdr:sp macro="" textlink="">
      <xdr:nvSpPr>
        <xdr:cNvPr id="80" name="議会費該当値テキスト"/>
        <xdr:cNvSpPr txBox="1"/>
      </xdr:nvSpPr>
      <xdr:spPr>
        <a:xfrm>
          <a:off x="4686300" y="583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55,079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75933</xdr:rowOff>
    </xdr:from>
    <xdr:to>
      <xdr:col>5</xdr:col>
      <xdr:colOff>409575</xdr:colOff>
      <xdr:row>35</xdr:row>
      <xdr:rowOff>6083</xdr:rowOff>
    </xdr:to>
    <xdr:sp macro="" textlink="">
      <xdr:nvSpPr>
        <xdr:cNvPr id="81" name="円/楕円 80"/>
        <xdr:cNvSpPr/>
      </xdr:nvSpPr>
      <xdr:spPr>
        <a:xfrm>
          <a:off x="3746500" y="5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22610</xdr:rowOff>
    </xdr:from>
    <xdr:ext cx="534377" cy="259045"/>
    <xdr:sp macro="" textlink="">
      <xdr:nvSpPr>
        <xdr:cNvPr id="82" name="テキスト ボックス 81"/>
        <xdr:cNvSpPr txBox="1"/>
      </xdr:nvSpPr>
      <xdr:spPr>
        <a:xfrm>
          <a:off x="3530111" y="56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61,021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102730</xdr:rowOff>
    </xdr:from>
    <xdr:to>
      <xdr:col>4</xdr:col>
      <xdr:colOff>206375</xdr:colOff>
      <xdr:row>35</xdr:row>
      <xdr:rowOff>32880</xdr:rowOff>
    </xdr:to>
    <xdr:sp macro="" textlink="">
      <xdr:nvSpPr>
        <xdr:cNvPr id="83" name="円/楕円 82"/>
        <xdr:cNvSpPr/>
      </xdr:nvSpPr>
      <xdr:spPr>
        <a:xfrm>
          <a:off x="2857500" y="593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49407</xdr:rowOff>
    </xdr:from>
    <xdr:ext cx="534377" cy="259045"/>
    <xdr:sp macro="" textlink="">
      <xdr:nvSpPr>
        <xdr:cNvPr id="84" name="テキスト ボックス 83"/>
        <xdr:cNvSpPr txBox="1"/>
      </xdr:nvSpPr>
      <xdr:spPr>
        <a:xfrm>
          <a:off x="2641111" y="570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58,911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134734</xdr:rowOff>
    </xdr:from>
    <xdr:to>
      <xdr:col>3</xdr:col>
      <xdr:colOff>3175</xdr:colOff>
      <xdr:row>35</xdr:row>
      <xdr:rowOff>64884</xdr:rowOff>
    </xdr:to>
    <xdr:sp macro="" textlink="">
      <xdr:nvSpPr>
        <xdr:cNvPr id="85" name="円/楕円 84"/>
        <xdr:cNvSpPr/>
      </xdr:nvSpPr>
      <xdr:spPr>
        <a:xfrm>
          <a:off x="1968500" y="596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81411</xdr:rowOff>
    </xdr:from>
    <xdr:ext cx="534377" cy="259045"/>
    <xdr:sp macro="" textlink="">
      <xdr:nvSpPr>
        <xdr:cNvPr id="86" name="テキスト ボックス 85"/>
        <xdr:cNvSpPr txBox="1"/>
      </xdr:nvSpPr>
      <xdr:spPr>
        <a:xfrm>
          <a:off x="1752111" y="57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136728</xdr:rowOff>
    </xdr:from>
    <xdr:to>
      <xdr:col>1</xdr:col>
      <xdr:colOff>485775</xdr:colOff>
      <xdr:row>35</xdr:row>
      <xdr:rowOff>66878</xdr:rowOff>
    </xdr:to>
    <xdr:sp macro="" textlink="">
      <xdr:nvSpPr>
        <xdr:cNvPr id="87" name="円/楕円 86"/>
        <xdr:cNvSpPr/>
      </xdr:nvSpPr>
      <xdr:spPr>
        <a:xfrm>
          <a:off x="1079500" y="59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83405</xdr:rowOff>
    </xdr:from>
    <xdr:ext cx="534377" cy="259045"/>
    <xdr:sp macro="" textlink="">
      <xdr:nvSpPr>
        <xdr:cNvPr id="88" name="テキスト ボックス 87"/>
        <xdr:cNvSpPr txBox="1"/>
      </xdr:nvSpPr>
      <xdr:spPr>
        <a:xfrm>
          <a:off x="863111" y="574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136902</xdr:rowOff>
    </xdr:from>
    <xdr:to>
      <xdr:col>6</xdr:col>
      <xdr:colOff>511175</xdr:colOff>
      <xdr:row>57</xdr:row>
      <xdr:rowOff>163226</xdr:rowOff>
    </xdr:to>
    <xdr:cxnSp macro="">
      <xdr:nvCxnSpPr>
        <xdr:cNvPr id="119" name="直線コネクタ 118"/>
        <xdr:cNvCxnSpPr/>
      </xdr:nvCxnSpPr>
      <xdr:spPr>
        <a:xfrm>
          <a:off x="3797300" y="9909552"/>
          <a:ext cx="838200" cy="2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136902</xdr:rowOff>
    </xdr:from>
    <xdr:to>
      <xdr:col>5</xdr:col>
      <xdr:colOff>358775</xdr:colOff>
      <xdr:row>58</xdr:row>
      <xdr:rowOff>55083</xdr:rowOff>
    </xdr:to>
    <xdr:cxnSp macro="">
      <xdr:nvCxnSpPr>
        <xdr:cNvPr id="122" name="直線コネクタ 121"/>
        <xdr:cNvCxnSpPr/>
      </xdr:nvCxnSpPr>
      <xdr:spPr>
        <a:xfrm flipV="1">
          <a:off x="2908300" y="9909552"/>
          <a:ext cx="889000" cy="8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12823</xdr:rowOff>
    </xdr:from>
    <xdr:ext cx="599010" cy="259045"/>
    <xdr:sp macro="" textlink="">
      <xdr:nvSpPr>
        <xdr:cNvPr id="124" name="テキスト ボックス 123"/>
        <xdr:cNvSpPr txBox="1"/>
      </xdr:nvSpPr>
      <xdr:spPr>
        <a:xfrm>
          <a:off x="3497794" y="101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1501</xdr:rowOff>
    </xdr:from>
    <xdr:to>
      <xdr:col>4</xdr:col>
      <xdr:colOff>155575</xdr:colOff>
      <xdr:row>58</xdr:row>
      <xdr:rowOff>55083</xdr:rowOff>
    </xdr:to>
    <xdr:cxnSp macro="">
      <xdr:nvCxnSpPr>
        <xdr:cNvPr id="125" name="直線コネクタ 124"/>
        <xdr:cNvCxnSpPr/>
      </xdr:nvCxnSpPr>
      <xdr:spPr>
        <a:xfrm>
          <a:off x="2019300" y="9945601"/>
          <a:ext cx="889000" cy="5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56607</xdr:rowOff>
    </xdr:from>
    <xdr:ext cx="599010" cy="259045"/>
    <xdr:sp macro="" textlink="">
      <xdr:nvSpPr>
        <xdr:cNvPr id="127" name="テキスト ボックス 126"/>
        <xdr:cNvSpPr txBox="1"/>
      </xdr:nvSpPr>
      <xdr:spPr>
        <a:xfrm>
          <a:off x="2608794" y="1017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153329</xdr:rowOff>
    </xdr:from>
    <xdr:to>
      <xdr:col>2</xdr:col>
      <xdr:colOff>638175</xdr:colOff>
      <xdr:row>58</xdr:row>
      <xdr:rowOff>1501</xdr:rowOff>
    </xdr:to>
    <xdr:cxnSp macro="">
      <xdr:nvCxnSpPr>
        <xdr:cNvPr id="128" name="直線コネクタ 127"/>
        <xdr:cNvCxnSpPr/>
      </xdr:nvCxnSpPr>
      <xdr:spPr>
        <a:xfrm>
          <a:off x="1130300" y="9925979"/>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49166</xdr:rowOff>
    </xdr:from>
    <xdr:ext cx="599010" cy="259045"/>
    <xdr:sp macro="" textlink="">
      <xdr:nvSpPr>
        <xdr:cNvPr id="130" name="テキスト ボックス 129"/>
        <xdr:cNvSpPr txBox="1"/>
      </xdr:nvSpPr>
      <xdr:spPr>
        <a:xfrm>
          <a:off x="1719794" y="1016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53369</xdr:rowOff>
    </xdr:from>
    <xdr:ext cx="599010" cy="259045"/>
    <xdr:sp macro="" textlink="">
      <xdr:nvSpPr>
        <xdr:cNvPr id="132" name="テキスト ボックス 131"/>
        <xdr:cNvSpPr txBox="1"/>
      </xdr:nvSpPr>
      <xdr:spPr>
        <a:xfrm>
          <a:off x="830794" y="1016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112426</xdr:rowOff>
    </xdr:from>
    <xdr:to>
      <xdr:col>6</xdr:col>
      <xdr:colOff>561975</xdr:colOff>
      <xdr:row>58</xdr:row>
      <xdr:rowOff>42576</xdr:rowOff>
    </xdr:to>
    <xdr:sp macro="" textlink="">
      <xdr:nvSpPr>
        <xdr:cNvPr id="138" name="円/楕円 137"/>
        <xdr:cNvSpPr/>
      </xdr:nvSpPr>
      <xdr:spPr>
        <a:xfrm>
          <a:off x="4584700" y="98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135303</xdr:rowOff>
    </xdr:from>
    <xdr:ext cx="599010" cy="259045"/>
    <xdr:sp macro="" textlink="">
      <xdr:nvSpPr>
        <xdr:cNvPr id="139" name="総務費該当値テキスト"/>
        <xdr:cNvSpPr txBox="1"/>
      </xdr:nvSpPr>
      <xdr:spPr>
        <a:xfrm>
          <a:off x="4686300" y="973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852,961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86102</xdr:rowOff>
    </xdr:from>
    <xdr:to>
      <xdr:col>5</xdr:col>
      <xdr:colOff>409575</xdr:colOff>
      <xdr:row>58</xdr:row>
      <xdr:rowOff>16252</xdr:rowOff>
    </xdr:to>
    <xdr:sp macro="" textlink="">
      <xdr:nvSpPr>
        <xdr:cNvPr id="140" name="円/楕円 139"/>
        <xdr:cNvSpPr/>
      </xdr:nvSpPr>
      <xdr:spPr>
        <a:xfrm>
          <a:off x="3746500" y="985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32779</xdr:rowOff>
    </xdr:from>
    <xdr:ext cx="599010" cy="259045"/>
    <xdr:sp macro="" textlink="">
      <xdr:nvSpPr>
        <xdr:cNvPr id="141" name="テキスト ボックス 140"/>
        <xdr:cNvSpPr txBox="1"/>
      </xdr:nvSpPr>
      <xdr:spPr>
        <a:xfrm>
          <a:off x="3497794" y="963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933,566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4283</xdr:rowOff>
    </xdr:from>
    <xdr:to>
      <xdr:col>4</xdr:col>
      <xdr:colOff>206375</xdr:colOff>
      <xdr:row>58</xdr:row>
      <xdr:rowOff>105883</xdr:rowOff>
    </xdr:to>
    <xdr:sp macro="" textlink="">
      <xdr:nvSpPr>
        <xdr:cNvPr id="142" name="円/楕円 141"/>
        <xdr:cNvSpPr/>
      </xdr:nvSpPr>
      <xdr:spPr>
        <a:xfrm>
          <a:off x="2857500" y="99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122410</xdr:rowOff>
    </xdr:from>
    <xdr:ext cx="599010" cy="259045"/>
    <xdr:sp macro="" textlink="">
      <xdr:nvSpPr>
        <xdr:cNvPr id="143" name="テキスト ボックス 142"/>
        <xdr:cNvSpPr txBox="1"/>
      </xdr:nvSpPr>
      <xdr:spPr>
        <a:xfrm>
          <a:off x="2608794" y="97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659,107</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122151</xdr:rowOff>
    </xdr:from>
    <xdr:to>
      <xdr:col>3</xdr:col>
      <xdr:colOff>3175</xdr:colOff>
      <xdr:row>58</xdr:row>
      <xdr:rowOff>52301</xdr:rowOff>
    </xdr:to>
    <xdr:sp macro="" textlink="">
      <xdr:nvSpPr>
        <xdr:cNvPr id="144" name="円/楕円 143"/>
        <xdr:cNvSpPr/>
      </xdr:nvSpPr>
      <xdr:spPr>
        <a:xfrm>
          <a:off x="1968500" y="98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68828</xdr:rowOff>
    </xdr:from>
    <xdr:ext cx="599010" cy="259045"/>
    <xdr:sp macro="" textlink="">
      <xdr:nvSpPr>
        <xdr:cNvPr id="145" name="テキスト ボックス 144"/>
        <xdr:cNvSpPr txBox="1"/>
      </xdr:nvSpPr>
      <xdr:spPr>
        <a:xfrm>
          <a:off x="1719794" y="96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823,182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102529</xdr:rowOff>
    </xdr:from>
    <xdr:to>
      <xdr:col>1</xdr:col>
      <xdr:colOff>485775</xdr:colOff>
      <xdr:row>58</xdr:row>
      <xdr:rowOff>32679</xdr:rowOff>
    </xdr:to>
    <xdr:sp macro="" textlink="">
      <xdr:nvSpPr>
        <xdr:cNvPr id="146" name="円/楕円 145"/>
        <xdr:cNvSpPr/>
      </xdr:nvSpPr>
      <xdr:spPr>
        <a:xfrm>
          <a:off x="1079500" y="987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49206</xdr:rowOff>
    </xdr:from>
    <xdr:ext cx="599010" cy="259045"/>
    <xdr:sp macro="" textlink="">
      <xdr:nvSpPr>
        <xdr:cNvPr id="147" name="テキスト ボックス 146"/>
        <xdr:cNvSpPr txBox="1"/>
      </xdr:nvSpPr>
      <xdr:spPr>
        <a:xfrm>
          <a:off x="830794" y="96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54868</xdr:rowOff>
    </xdr:from>
    <xdr:to>
      <xdr:col>6</xdr:col>
      <xdr:colOff>511175</xdr:colOff>
      <xdr:row>78</xdr:row>
      <xdr:rowOff>60747</xdr:rowOff>
    </xdr:to>
    <xdr:cxnSp macro="">
      <xdr:nvCxnSpPr>
        <xdr:cNvPr id="180" name="直線コネクタ 179"/>
        <xdr:cNvCxnSpPr/>
      </xdr:nvCxnSpPr>
      <xdr:spPr>
        <a:xfrm>
          <a:off x="3797300" y="13427968"/>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54868</xdr:rowOff>
    </xdr:from>
    <xdr:to>
      <xdr:col>5</xdr:col>
      <xdr:colOff>358775</xdr:colOff>
      <xdr:row>78</xdr:row>
      <xdr:rowOff>61080</xdr:rowOff>
    </xdr:to>
    <xdr:cxnSp macro="">
      <xdr:nvCxnSpPr>
        <xdr:cNvPr id="183" name="直線コネクタ 182"/>
        <xdr:cNvCxnSpPr/>
      </xdr:nvCxnSpPr>
      <xdr:spPr>
        <a:xfrm flipV="1">
          <a:off x="2908300" y="13427968"/>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102548</xdr:rowOff>
    </xdr:from>
    <xdr:ext cx="599010" cy="259045"/>
    <xdr:sp macro="" textlink="">
      <xdr:nvSpPr>
        <xdr:cNvPr id="185" name="テキスト ボックス 184"/>
        <xdr:cNvSpPr txBox="1"/>
      </xdr:nvSpPr>
      <xdr:spPr>
        <a:xfrm>
          <a:off x="3497794" y="13475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61080</xdr:rowOff>
    </xdr:from>
    <xdr:to>
      <xdr:col>4</xdr:col>
      <xdr:colOff>155575</xdr:colOff>
      <xdr:row>78</xdr:row>
      <xdr:rowOff>80466</xdr:rowOff>
    </xdr:to>
    <xdr:cxnSp macro="">
      <xdr:nvCxnSpPr>
        <xdr:cNvPr id="186" name="直線コネクタ 185"/>
        <xdr:cNvCxnSpPr/>
      </xdr:nvCxnSpPr>
      <xdr:spPr>
        <a:xfrm flipV="1">
          <a:off x="2019300" y="13434180"/>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166062</xdr:rowOff>
    </xdr:from>
    <xdr:ext cx="599010" cy="259045"/>
    <xdr:sp macro="" textlink="">
      <xdr:nvSpPr>
        <xdr:cNvPr id="188" name="テキスト ボックス 187"/>
        <xdr:cNvSpPr txBox="1"/>
      </xdr:nvSpPr>
      <xdr:spPr>
        <a:xfrm>
          <a:off x="2608794" y="1353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60607</xdr:rowOff>
    </xdr:from>
    <xdr:to>
      <xdr:col>2</xdr:col>
      <xdr:colOff>638175</xdr:colOff>
      <xdr:row>78</xdr:row>
      <xdr:rowOff>80466</xdr:rowOff>
    </xdr:to>
    <xdr:cxnSp macro="">
      <xdr:nvCxnSpPr>
        <xdr:cNvPr id="189" name="直線コネクタ 188"/>
        <xdr:cNvCxnSpPr/>
      </xdr:nvCxnSpPr>
      <xdr:spPr>
        <a:xfrm>
          <a:off x="1130300" y="13433707"/>
          <a:ext cx="889000" cy="1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2167</xdr:rowOff>
    </xdr:from>
    <xdr:ext cx="599010" cy="259045"/>
    <xdr:sp macro="" textlink="">
      <xdr:nvSpPr>
        <xdr:cNvPr id="191" name="テキスト ボックス 190"/>
        <xdr:cNvSpPr txBox="1"/>
      </xdr:nvSpPr>
      <xdr:spPr>
        <a:xfrm>
          <a:off x="1719794" y="1354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165935</xdr:rowOff>
    </xdr:from>
    <xdr:ext cx="599010" cy="259045"/>
    <xdr:sp macro="" textlink="">
      <xdr:nvSpPr>
        <xdr:cNvPr id="193" name="テキスト ボックス 192"/>
        <xdr:cNvSpPr txBox="1"/>
      </xdr:nvSpPr>
      <xdr:spPr>
        <a:xfrm>
          <a:off x="830794" y="13539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9947</xdr:rowOff>
    </xdr:from>
    <xdr:to>
      <xdr:col>6</xdr:col>
      <xdr:colOff>561975</xdr:colOff>
      <xdr:row>78</xdr:row>
      <xdr:rowOff>111547</xdr:rowOff>
    </xdr:to>
    <xdr:sp macro="" textlink="">
      <xdr:nvSpPr>
        <xdr:cNvPr id="199" name="円/楕円 198"/>
        <xdr:cNvSpPr/>
      </xdr:nvSpPr>
      <xdr:spPr>
        <a:xfrm>
          <a:off x="4584700" y="1338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140774</xdr:rowOff>
    </xdr:from>
    <xdr:ext cx="599010" cy="259045"/>
    <xdr:sp macro="" textlink="">
      <xdr:nvSpPr>
        <xdr:cNvPr id="200" name="民生費該当値テキスト"/>
        <xdr:cNvSpPr txBox="1"/>
      </xdr:nvSpPr>
      <xdr:spPr>
        <a:xfrm>
          <a:off x="4686300" y="1317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262,890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4068</xdr:rowOff>
    </xdr:from>
    <xdr:to>
      <xdr:col>5</xdr:col>
      <xdr:colOff>409575</xdr:colOff>
      <xdr:row>78</xdr:row>
      <xdr:rowOff>105668</xdr:rowOff>
    </xdr:to>
    <xdr:sp macro="" textlink="">
      <xdr:nvSpPr>
        <xdr:cNvPr id="201" name="円/楕円 200"/>
        <xdr:cNvSpPr/>
      </xdr:nvSpPr>
      <xdr:spPr>
        <a:xfrm>
          <a:off x="3746500" y="133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122195</xdr:rowOff>
    </xdr:from>
    <xdr:ext cx="599010" cy="259045"/>
    <xdr:sp macro="" textlink="">
      <xdr:nvSpPr>
        <xdr:cNvPr id="202" name="テキスト ボックス 201"/>
        <xdr:cNvSpPr txBox="1"/>
      </xdr:nvSpPr>
      <xdr:spPr>
        <a:xfrm>
          <a:off x="3497794" y="131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269,062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10280</xdr:rowOff>
    </xdr:from>
    <xdr:to>
      <xdr:col>4</xdr:col>
      <xdr:colOff>206375</xdr:colOff>
      <xdr:row>78</xdr:row>
      <xdr:rowOff>111880</xdr:rowOff>
    </xdr:to>
    <xdr:sp macro="" textlink="">
      <xdr:nvSpPr>
        <xdr:cNvPr id="203" name="円/楕円 202"/>
        <xdr:cNvSpPr/>
      </xdr:nvSpPr>
      <xdr:spPr>
        <a:xfrm>
          <a:off x="2857500" y="133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128407</xdr:rowOff>
    </xdr:from>
    <xdr:ext cx="599010" cy="259045"/>
    <xdr:sp macro="" textlink="">
      <xdr:nvSpPr>
        <xdr:cNvPr id="204" name="テキスト ボックス 203"/>
        <xdr:cNvSpPr txBox="1"/>
      </xdr:nvSpPr>
      <xdr:spPr>
        <a:xfrm>
          <a:off x="2608794" y="13158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29666</xdr:rowOff>
    </xdr:from>
    <xdr:to>
      <xdr:col>3</xdr:col>
      <xdr:colOff>3175</xdr:colOff>
      <xdr:row>78</xdr:row>
      <xdr:rowOff>131266</xdr:rowOff>
    </xdr:to>
    <xdr:sp macro="" textlink="">
      <xdr:nvSpPr>
        <xdr:cNvPr id="205" name="円/楕円 204"/>
        <xdr:cNvSpPr/>
      </xdr:nvSpPr>
      <xdr:spPr>
        <a:xfrm>
          <a:off x="1968500" y="1340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147793</xdr:rowOff>
    </xdr:from>
    <xdr:ext cx="599010" cy="259045"/>
    <xdr:sp macro="" textlink="">
      <xdr:nvSpPr>
        <xdr:cNvPr id="206" name="テキスト ボックス 205"/>
        <xdr:cNvSpPr txBox="1"/>
      </xdr:nvSpPr>
      <xdr:spPr>
        <a:xfrm>
          <a:off x="1719794" y="1317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242,188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9807</xdr:rowOff>
    </xdr:from>
    <xdr:to>
      <xdr:col>1</xdr:col>
      <xdr:colOff>485775</xdr:colOff>
      <xdr:row>78</xdr:row>
      <xdr:rowOff>111407</xdr:rowOff>
    </xdr:to>
    <xdr:sp macro="" textlink="">
      <xdr:nvSpPr>
        <xdr:cNvPr id="207" name="円/楕円 206"/>
        <xdr:cNvSpPr/>
      </xdr:nvSpPr>
      <xdr:spPr>
        <a:xfrm>
          <a:off x="1079500" y="1338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127934</xdr:rowOff>
    </xdr:from>
    <xdr:ext cx="599010" cy="259045"/>
    <xdr:sp macro="" textlink="">
      <xdr:nvSpPr>
        <xdr:cNvPr id="208" name="テキスト ボックス 207"/>
        <xdr:cNvSpPr txBox="1"/>
      </xdr:nvSpPr>
      <xdr:spPr>
        <a:xfrm>
          <a:off x="830794" y="131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263,037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66404</xdr:rowOff>
    </xdr:from>
    <xdr:to>
      <xdr:col>6</xdr:col>
      <xdr:colOff>511175</xdr:colOff>
      <xdr:row>96</xdr:row>
      <xdr:rowOff>78034</xdr:rowOff>
    </xdr:to>
    <xdr:cxnSp macro="">
      <xdr:nvCxnSpPr>
        <xdr:cNvPr id="237" name="直線コネクタ 236"/>
        <xdr:cNvCxnSpPr/>
      </xdr:nvCxnSpPr>
      <xdr:spPr>
        <a:xfrm>
          <a:off x="3797300" y="16354154"/>
          <a:ext cx="838200" cy="1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66404</xdr:rowOff>
    </xdr:from>
    <xdr:to>
      <xdr:col>5</xdr:col>
      <xdr:colOff>358775</xdr:colOff>
      <xdr:row>96</xdr:row>
      <xdr:rowOff>145717</xdr:rowOff>
    </xdr:to>
    <xdr:cxnSp macro="">
      <xdr:nvCxnSpPr>
        <xdr:cNvPr id="240" name="直線コネクタ 239"/>
        <xdr:cNvCxnSpPr/>
      </xdr:nvCxnSpPr>
      <xdr:spPr>
        <a:xfrm flipV="1">
          <a:off x="2908300" y="16354154"/>
          <a:ext cx="889000" cy="25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9242</xdr:rowOff>
    </xdr:from>
    <xdr:ext cx="599010" cy="259045"/>
    <xdr:sp macro="" textlink="">
      <xdr:nvSpPr>
        <xdr:cNvPr id="242" name="テキスト ボックス 241"/>
        <xdr:cNvSpPr txBox="1"/>
      </xdr:nvSpPr>
      <xdr:spPr>
        <a:xfrm>
          <a:off x="3497794" y="1681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145717</xdr:rowOff>
    </xdr:from>
    <xdr:to>
      <xdr:col>4</xdr:col>
      <xdr:colOff>155575</xdr:colOff>
      <xdr:row>97</xdr:row>
      <xdr:rowOff>46265</xdr:rowOff>
    </xdr:to>
    <xdr:cxnSp macro="">
      <xdr:nvCxnSpPr>
        <xdr:cNvPr id="243" name="直線コネクタ 242"/>
        <xdr:cNvCxnSpPr/>
      </xdr:nvCxnSpPr>
      <xdr:spPr>
        <a:xfrm flipV="1">
          <a:off x="2019300" y="16604917"/>
          <a:ext cx="889000" cy="7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23908</xdr:rowOff>
    </xdr:from>
    <xdr:ext cx="599010" cy="259045"/>
    <xdr:sp macro="" textlink="">
      <xdr:nvSpPr>
        <xdr:cNvPr id="245" name="テキスト ボックス 244"/>
        <xdr:cNvSpPr txBox="1"/>
      </xdr:nvSpPr>
      <xdr:spPr>
        <a:xfrm>
          <a:off x="2608794"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2648</xdr:rowOff>
    </xdr:from>
    <xdr:to>
      <xdr:col>2</xdr:col>
      <xdr:colOff>638175</xdr:colOff>
      <xdr:row>97</xdr:row>
      <xdr:rowOff>46265</xdr:rowOff>
    </xdr:to>
    <xdr:cxnSp macro="">
      <xdr:nvCxnSpPr>
        <xdr:cNvPr id="246" name="直線コネクタ 245"/>
        <xdr:cNvCxnSpPr/>
      </xdr:nvCxnSpPr>
      <xdr:spPr>
        <a:xfrm>
          <a:off x="1130300" y="16633298"/>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45431</xdr:rowOff>
    </xdr:from>
    <xdr:ext cx="599010" cy="259045"/>
    <xdr:sp macro="" textlink="">
      <xdr:nvSpPr>
        <xdr:cNvPr id="248" name="テキスト ボックス 247"/>
        <xdr:cNvSpPr txBox="1"/>
      </xdr:nvSpPr>
      <xdr:spPr>
        <a:xfrm>
          <a:off x="1719794"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98</xdr:row>
      <xdr:rowOff>48758</xdr:rowOff>
    </xdr:from>
    <xdr:ext cx="599010" cy="259045"/>
    <xdr:sp macro="" textlink="">
      <xdr:nvSpPr>
        <xdr:cNvPr id="250" name="テキスト ボックス 249"/>
        <xdr:cNvSpPr txBox="1"/>
      </xdr:nvSpPr>
      <xdr:spPr>
        <a:xfrm>
          <a:off x="830794" y="1685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27234</xdr:rowOff>
    </xdr:from>
    <xdr:to>
      <xdr:col>6</xdr:col>
      <xdr:colOff>561975</xdr:colOff>
      <xdr:row>96</xdr:row>
      <xdr:rowOff>128834</xdr:rowOff>
    </xdr:to>
    <xdr:sp macro="" textlink="">
      <xdr:nvSpPr>
        <xdr:cNvPr id="256" name="円/楕円 255"/>
        <xdr:cNvSpPr/>
      </xdr:nvSpPr>
      <xdr:spPr>
        <a:xfrm>
          <a:off x="4584700" y="1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50111</xdr:rowOff>
    </xdr:from>
    <xdr:ext cx="599010" cy="259045"/>
    <xdr:sp macro="" textlink="">
      <xdr:nvSpPr>
        <xdr:cNvPr id="257" name="衛生費該当値テキスト"/>
        <xdr:cNvSpPr txBox="1"/>
      </xdr:nvSpPr>
      <xdr:spPr>
        <a:xfrm>
          <a:off x="4686300" y="163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252,371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15604</xdr:rowOff>
    </xdr:from>
    <xdr:to>
      <xdr:col>5</xdr:col>
      <xdr:colOff>409575</xdr:colOff>
      <xdr:row>95</xdr:row>
      <xdr:rowOff>117204</xdr:rowOff>
    </xdr:to>
    <xdr:sp macro="" textlink="">
      <xdr:nvSpPr>
        <xdr:cNvPr id="258" name="円/楕円 257"/>
        <xdr:cNvSpPr/>
      </xdr:nvSpPr>
      <xdr:spPr>
        <a:xfrm>
          <a:off x="3746500" y="1630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133731</xdr:rowOff>
    </xdr:from>
    <xdr:ext cx="599010" cy="259045"/>
    <xdr:sp macro="" textlink="">
      <xdr:nvSpPr>
        <xdr:cNvPr id="259" name="テキスト ボックス 258"/>
        <xdr:cNvSpPr txBox="1"/>
      </xdr:nvSpPr>
      <xdr:spPr>
        <a:xfrm>
          <a:off x="3497794" y="160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348,476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94917</xdr:rowOff>
    </xdr:from>
    <xdr:to>
      <xdr:col>4</xdr:col>
      <xdr:colOff>206375</xdr:colOff>
      <xdr:row>97</xdr:row>
      <xdr:rowOff>25067</xdr:rowOff>
    </xdr:to>
    <xdr:sp macro="" textlink="">
      <xdr:nvSpPr>
        <xdr:cNvPr id="260" name="円/楕円 259"/>
        <xdr:cNvSpPr/>
      </xdr:nvSpPr>
      <xdr:spPr>
        <a:xfrm>
          <a:off x="2857500" y="1655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41594</xdr:rowOff>
    </xdr:from>
    <xdr:ext cx="599010" cy="259045"/>
    <xdr:sp macro="" textlink="">
      <xdr:nvSpPr>
        <xdr:cNvPr id="261" name="テキスト ボックス 260"/>
        <xdr:cNvSpPr txBox="1"/>
      </xdr:nvSpPr>
      <xdr:spPr>
        <a:xfrm>
          <a:off x="2608794" y="1632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216,842</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166915</xdr:rowOff>
    </xdr:from>
    <xdr:to>
      <xdr:col>3</xdr:col>
      <xdr:colOff>3175</xdr:colOff>
      <xdr:row>97</xdr:row>
      <xdr:rowOff>97065</xdr:rowOff>
    </xdr:to>
    <xdr:sp macro="" textlink="">
      <xdr:nvSpPr>
        <xdr:cNvPr id="262" name="円/楕円 261"/>
        <xdr:cNvSpPr/>
      </xdr:nvSpPr>
      <xdr:spPr>
        <a:xfrm>
          <a:off x="1968500" y="1662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113592</xdr:rowOff>
    </xdr:from>
    <xdr:ext cx="599010" cy="259045"/>
    <xdr:sp macro="" textlink="">
      <xdr:nvSpPr>
        <xdr:cNvPr id="263" name="テキスト ボックス 262"/>
        <xdr:cNvSpPr txBox="1"/>
      </xdr:nvSpPr>
      <xdr:spPr>
        <a:xfrm>
          <a:off x="1719794" y="1640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179,047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123298</xdr:rowOff>
    </xdr:from>
    <xdr:to>
      <xdr:col>1</xdr:col>
      <xdr:colOff>485775</xdr:colOff>
      <xdr:row>97</xdr:row>
      <xdr:rowOff>53448</xdr:rowOff>
    </xdr:to>
    <xdr:sp macro="" textlink="">
      <xdr:nvSpPr>
        <xdr:cNvPr id="264" name="円/楕円 263"/>
        <xdr:cNvSpPr/>
      </xdr:nvSpPr>
      <xdr:spPr>
        <a:xfrm>
          <a:off x="1079500" y="1658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69975</xdr:rowOff>
    </xdr:from>
    <xdr:ext cx="599010" cy="259045"/>
    <xdr:sp macro="" textlink="">
      <xdr:nvSpPr>
        <xdr:cNvPr id="265" name="テキスト ボックス 264"/>
        <xdr:cNvSpPr txBox="1"/>
      </xdr:nvSpPr>
      <xdr:spPr>
        <a:xfrm>
          <a:off x="830794" y="163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201,943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10884</xdr:rowOff>
    </xdr:from>
    <xdr:to>
      <xdr:col>14</xdr:col>
      <xdr:colOff>28575</xdr:colOff>
      <xdr:row>39</xdr:row>
      <xdr:rowOff>98878</xdr:rowOff>
    </xdr:to>
    <xdr:cxnSp macro="">
      <xdr:nvCxnSpPr>
        <xdr:cNvPr id="299" name="直線コネクタ 298"/>
        <xdr:cNvCxnSpPr/>
      </xdr:nvCxnSpPr>
      <xdr:spPr>
        <a:xfrm>
          <a:off x="8750300" y="6697434"/>
          <a:ext cx="889000" cy="8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47346</xdr:rowOff>
    </xdr:from>
    <xdr:to>
      <xdr:col>12</xdr:col>
      <xdr:colOff>511175</xdr:colOff>
      <xdr:row>39</xdr:row>
      <xdr:rowOff>10884</xdr:rowOff>
    </xdr:to>
    <xdr:cxnSp macro="">
      <xdr:nvCxnSpPr>
        <xdr:cNvPr id="302" name="直線コネクタ 301"/>
        <xdr:cNvCxnSpPr/>
      </xdr:nvCxnSpPr>
      <xdr:spPr>
        <a:xfrm>
          <a:off x="7861300" y="6562446"/>
          <a:ext cx="8890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102254</xdr:rowOff>
    </xdr:from>
    <xdr:ext cx="469744" cy="259045"/>
    <xdr:sp macro="" textlink="">
      <xdr:nvSpPr>
        <xdr:cNvPr id="304" name="テキスト ボックス 303"/>
        <xdr:cNvSpPr txBox="1"/>
      </xdr:nvSpPr>
      <xdr:spPr>
        <a:xfrm>
          <a:off x="8515427"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47346</xdr:rowOff>
    </xdr:from>
    <xdr:to>
      <xdr:col>11</xdr:col>
      <xdr:colOff>307975</xdr:colOff>
      <xdr:row>39</xdr:row>
      <xdr:rowOff>98878</xdr:rowOff>
    </xdr:to>
    <xdr:cxnSp macro="">
      <xdr:nvCxnSpPr>
        <xdr:cNvPr id="305" name="直線コネクタ 304"/>
        <xdr:cNvCxnSpPr/>
      </xdr:nvCxnSpPr>
      <xdr:spPr>
        <a:xfrm flipV="1">
          <a:off x="6972300" y="6562446"/>
          <a:ext cx="889000" cy="2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82480</xdr:rowOff>
    </xdr:from>
    <xdr:ext cx="469744" cy="259045"/>
    <xdr:sp macro="" textlink="">
      <xdr:nvSpPr>
        <xdr:cNvPr id="307" name="テキスト ボックス 306"/>
        <xdr:cNvSpPr txBox="1"/>
      </xdr:nvSpPr>
      <xdr:spPr>
        <a:xfrm>
          <a:off x="7626427"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131534</xdr:rowOff>
    </xdr:from>
    <xdr:to>
      <xdr:col>12</xdr:col>
      <xdr:colOff>561975</xdr:colOff>
      <xdr:row>39</xdr:row>
      <xdr:rowOff>61684</xdr:rowOff>
    </xdr:to>
    <xdr:sp macro="" textlink="">
      <xdr:nvSpPr>
        <xdr:cNvPr id="319" name="円/楕円 318"/>
        <xdr:cNvSpPr/>
      </xdr:nvSpPr>
      <xdr:spPr>
        <a:xfrm>
          <a:off x="8699500" y="664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78211</xdr:rowOff>
    </xdr:from>
    <xdr:ext cx="469744" cy="259045"/>
    <xdr:sp macro="" textlink="">
      <xdr:nvSpPr>
        <xdr:cNvPr id="320" name="テキスト ボックス 319"/>
        <xdr:cNvSpPr txBox="1"/>
      </xdr:nvSpPr>
      <xdr:spPr>
        <a:xfrm>
          <a:off x="8515427" y="642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167996</xdr:rowOff>
    </xdr:from>
    <xdr:to>
      <xdr:col>11</xdr:col>
      <xdr:colOff>358775</xdr:colOff>
      <xdr:row>38</xdr:row>
      <xdr:rowOff>98146</xdr:rowOff>
    </xdr:to>
    <xdr:sp macro="" textlink="">
      <xdr:nvSpPr>
        <xdr:cNvPr id="321" name="円/楕円 320"/>
        <xdr:cNvSpPr/>
      </xdr:nvSpPr>
      <xdr:spPr>
        <a:xfrm>
          <a:off x="7810500" y="65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114673</xdr:rowOff>
    </xdr:from>
    <xdr:ext cx="534377" cy="259045"/>
    <xdr:sp macro="" textlink="">
      <xdr:nvSpPr>
        <xdr:cNvPr id="322" name="テキスト ボックス 321"/>
        <xdr:cNvSpPr txBox="1"/>
      </xdr:nvSpPr>
      <xdr:spPr>
        <a:xfrm>
          <a:off x="7594111" y="628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48078</xdr:rowOff>
    </xdr:from>
    <xdr:to>
      <xdr:col>10</xdr:col>
      <xdr:colOff>155575</xdr:colOff>
      <xdr:row>39</xdr:row>
      <xdr:rowOff>149678</xdr:rowOff>
    </xdr:to>
    <xdr:sp macro="" textlink="">
      <xdr:nvSpPr>
        <xdr:cNvPr id="323" name="円/楕円 32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140805</xdr:rowOff>
    </xdr:from>
    <xdr:ext cx="249299" cy="259045"/>
    <xdr:sp macro="" textlink="">
      <xdr:nvSpPr>
        <xdr:cNvPr id="324" name="テキスト ボックス 323"/>
        <xdr:cNvSpPr txBox="1"/>
      </xdr:nvSpPr>
      <xdr:spPr>
        <a:xfrm>
          <a:off x="6847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87547</xdr:rowOff>
    </xdr:from>
    <xdr:to>
      <xdr:col>15</xdr:col>
      <xdr:colOff>180975</xdr:colOff>
      <xdr:row>56</xdr:row>
      <xdr:rowOff>137903</xdr:rowOff>
    </xdr:to>
    <xdr:cxnSp macro="">
      <xdr:nvCxnSpPr>
        <xdr:cNvPr id="353" name="直線コネクタ 352"/>
        <xdr:cNvCxnSpPr/>
      </xdr:nvCxnSpPr>
      <xdr:spPr>
        <a:xfrm>
          <a:off x="9639300" y="9688747"/>
          <a:ext cx="8382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87547</xdr:rowOff>
    </xdr:from>
    <xdr:to>
      <xdr:col>14</xdr:col>
      <xdr:colOff>28575</xdr:colOff>
      <xdr:row>56</xdr:row>
      <xdr:rowOff>117642</xdr:rowOff>
    </xdr:to>
    <xdr:cxnSp macro="">
      <xdr:nvCxnSpPr>
        <xdr:cNvPr id="356" name="直線コネクタ 355"/>
        <xdr:cNvCxnSpPr/>
      </xdr:nvCxnSpPr>
      <xdr:spPr>
        <a:xfrm flipV="1">
          <a:off x="8750300" y="9688747"/>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69375</xdr:rowOff>
    </xdr:from>
    <xdr:ext cx="534377" cy="259045"/>
    <xdr:sp macro="" textlink="">
      <xdr:nvSpPr>
        <xdr:cNvPr id="358" name="テキスト ボックス 357"/>
        <xdr:cNvSpPr txBox="1"/>
      </xdr:nvSpPr>
      <xdr:spPr>
        <a:xfrm>
          <a:off x="9372111" y="1001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117642</xdr:rowOff>
    </xdr:from>
    <xdr:to>
      <xdr:col>12</xdr:col>
      <xdr:colOff>511175</xdr:colOff>
      <xdr:row>57</xdr:row>
      <xdr:rowOff>10206</xdr:rowOff>
    </xdr:to>
    <xdr:cxnSp macro="">
      <xdr:nvCxnSpPr>
        <xdr:cNvPr id="359" name="直線コネクタ 358"/>
        <xdr:cNvCxnSpPr/>
      </xdr:nvCxnSpPr>
      <xdr:spPr>
        <a:xfrm flipV="1">
          <a:off x="7861300" y="9718842"/>
          <a:ext cx="889000" cy="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65418</xdr:rowOff>
    </xdr:from>
    <xdr:ext cx="599010" cy="259045"/>
    <xdr:sp macro="" textlink="">
      <xdr:nvSpPr>
        <xdr:cNvPr id="361" name="テキスト ボックス 360"/>
        <xdr:cNvSpPr txBox="1"/>
      </xdr:nvSpPr>
      <xdr:spPr>
        <a:xfrm>
          <a:off x="8450794" y="10009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69964</xdr:rowOff>
    </xdr:from>
    <xdr:to>
      <xdr:col>11</xdr:col>
      <xdr:colOff>307975</xdr:colOff>
      <xdr:row>57</xdr:row>
      <xdr:rowOff>10206</xdr:rowOff>
    </xdr:to>
    <xdr:cxnSp macro="">
      <xdr:nvCxnSpPr>
        <xdr:cNvPr id="362" name="直線コネクタ 361"/>
        <xdr:cNvCxnSpPr/>
      </xdr:nvCxnSpPr>
      <xdr:spPr>
        <a:xfrm>
          <a:off x="6972300" y="9671164"/>
          <a:ext cx="889000" cy="1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76469</xdr:rowOff>
    </xdr:from>
    <xdr:ext cx="534377" cy="259045"/>
    <xdr:sp macro="" textlink="">
      <xdr:nvSpPr>
        <xdr:cNvPr id="364" name="テキスト ボックス 363"/>
        <xdr:cNvSpPr txBox="1"/>
      </xdr:nvSpPr>
      <xdr:spPr>
        <a:xfrm>
          <a:off x="7594111" y="100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100516</xdr:rowOff>
    </xdr:from>
    <xdr:ext cx="534377" cy="259045"/>
    <xdr:sp macro="" textlink="">
      <xdr:nvSpPr>
        <xdr:cNvPr id="366" name="テキスト ボックス 365"/>
        <xdr:cNvSpPr txBox="1"/>
      </xdr:nvSpPr>
      <xdr:spPr>
        <a:xfrm>
          <a:off x="6705111" y="100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87103</xdr:rowOff>
    </xdr:from>
    <xdr:to>
      <xdr:col>15</xdr:col>
      <xdr:colOff>231775</xdr:colOff>
      <xdr:row>57</xdr:row>
      <xdr:rowOff>17253</xdr:rowOff>
    </xdr:to>
    <xdr:sp macro="" textlink="">
      <xdr:nvSpPr>
        <xdr:cNvPr id="372" name="円/楕円 371"/>
        <xdr:cNvSpPr/>
      </xdr:nvSpPr>
      <xdr:spPr>
        <a:xfrm>
          <a:off x="10426700" y="96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109980</xdr:rowOff>
    </xdr:from>
    <xdr:ext cx="599010" cy="259045"/>
    <xdr:sp macro="" textlink="">
      <xdr:nvSpPr>
        <xdr:cNvPr id="373" name="農林水産業費該当値テキスト"/>
        <xdr:cNvSpPr txBox="1"/>
      </xdr:nvSpPr>
      <xdr:spPr>
        <a:xfrm>
          <a:off x="10528300" y="95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220,943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36747</xdr:rowOff>
    </xdr:from>
    <xdr:to>
      <xdr:col>14</xdr:col>
      <xdr:colOff>79375</xdr:colOff>
      <xdr:row>56</xdr:row>
      <xdr:rowOff>138347</xdr:rowOff>
    </xdr:to>
    <xdr:sp macro="" textlink="">
      <xdr:nvSpPr>
        <xdr:cNvPr id="374" name="円/楕円 373"/>
        <xdr:cNvSpPr/>
      </xdr:nvSpPr>
      <xdr:spPr>
        <a:xfrm>
          <a:off x="9588500" y="96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154874</xdr:rowOff>
    </xdr:from>
    <xdr:ext cx="599010" cy="259045"/>
    <xdr:sp macro="" textlink="">
      <xdr:nvSpPr>
        <xdr:cNvPr id="375" name="テキスト ボックス 374"/>
        <xdr:cNvSpPr txBox="1"/>
      </xdr:nvSpPr>
      <xdr:spPr>
        <a:xfrm>
          <a:off x="9339794" y="941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247,377</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66842</xdr:rowOff>
    </xdr:from>
    <xdr:to>
      <xdr:col>12</xdr:col>
      <xdr:colOff>561975</xdr:colOff>
      <xdr:row>56</xdr:row>
      <xdr:rowOff>168442</xdr:rowOff>
    </xdr:to>
    <xdr:sp macro="" textlink="">
      <xdr:nvSpPr>
        <xdr:cNvPr id="376" name="円/楕円 375"/>
        <xdr:cNvSpPr/>
      </xdr:nvSpPr>
      <xdr:spPr>
        <a:xfrm>
          <a:off x="8699500" y="966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13519</xdr:rowOff>
    </xdr:from>
    <xdr:ext cx="599010" cy="259045"/>
    <xdr:sp macro="" textlink="">
      <xdr:nvSpPr>
        <xdr:cNvPr id="377" name="テキスト ボックス 376"/>
        <xdr:cNvSpPr txBox="1"/>
      </xdr:nvSpPr>
      <xdr:spPr>
        <a:xfrm>
          <a:off x="8450794" y="944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231,579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130856</xdr:rowOff>
    </xdr:from>
    <xdr:to>
      <xdr:col>11</xdr:col>
      <xdr:colOff>358775</xdr:colOff>
      <xdr:row>57</xdr:row>
      <xdr:rowOff>61006</xdr:rowOff>
    </xdr:to>
    <xdr:sp macro="" textlink="">
      <xdr:nvSpPr>
        <xdr:cNvPr id="378" name="円/楕円 377"/>
        <xdr:cNvSpPr/>
      </xdr:nvSpPr>
      <xdr:spPr>
        <a:xfrm>
          <a:off x="7810500" y="973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77533</xdr:rowOff>
    </xdr:from>
    <xdr:ext cx="599010" cy="259045"/>
    <xdr:sp macro="" textlink="">
      <xdr:nvSpPr>
        <xdr:cNvPr id="379" name="テキスト ボックス 378"/>
        <xdr:cNvSpPr txBox="1"/>
      </xdr:nvSpPr>
      <xdr:spPr>
        <a:xfrm>
          <a:off x="7561794" y="950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197,976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19164</xdr:rowOff>
    </xdr:from>
    <xdr:to>
      <xdr:col>10</xdr:col>
      <xdr:colOff>155575</xdr:colOff>
      <xdr:row>56</xdr:row>
      <xdr:rowOff>120764</xdr:rowOff>
    </xdr:to>
    <xdr:sp macro="" textlink="">
      <xdr:nvSpPr>
        <xdr:cNvPr id="380" name="円/楕円 379"/>
        <xdr:cNvSpPr/>
      </xdr:nvSpPr>
      <xdr:spPr>
        <a:xfrm>
          <a:off x="6921500" y="96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137291</xdr:rowOff>
    </xdr:from>
    <xdr:ext cx="599010" cy="259045"/>
    <xdr:sp macro="" textlink="">
      <xdr:nvSpPr>
        <xdr:cNvPr id="381" name="テキスト ボックス 380"/>
        <xdr:cNvSpPr txBox="1"/>
      </xdr:nvSpPr>
      <xdr:spPr>
        <a:xfrm>
          <a:off x="6672794" y="939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256,607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100803</xdr:rowOff>
    </xdr:from>
    <xdr:to>
      <xdr:col>15</xdr:col>
      <xdr:colOff>180975</xdr:colOff>
      <xdr:row>78</xdr:row>
      <xdr:rowOff>74213</xdr:rowOff>
    </xdr:to>
    <xdr:cxnSp macro="">
      <xdr:nvCxnSpPr>
        <xdr:cNvPr id="410" name="直線コネクタ 409"/>
        <xdr:cNvCxnSpPr/>
      </xdr:nvCxnSpPr>
      <xdr:spPr>
        <a:xfrm flipV="1">
          <a:off x="9639300" y="13302453"/>
          <a:ext cx="838200" cy="1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72898</xdr:rowOff>
    </xdr:from>
    <xdr:to>
      <xdr:col>14</xdr:col>
      <xdr:colOff>28575</xdr:colOff>
      <xdr:row>78</xdr:row>
      <xdr:rowOff>74213</xdr:rowOff>
    </xdr:to>
    <xdr:cxnSp macro="">
      <xdr:nvCxnSpPr>
        <xdr:cNvPr id="413" name="直線コネクタ 412"/>
        <xdr:cNvCxnSpPr/>
      </xdr:nvCxnSpPr>
      <xdr:spPr>
        <a:xfrm>
          <a:off x="8750300" y="13274548"/>
          <a:ext cx="889000" cy="17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145615</xdr:rowOff>
    </xdr:from>
    <xdr:ext cx="534377" cy="259045"/>
    <xdr:sp macro="" textlink="">
      <xdr:nvSpPr>
        <xdr:cNvPr id="415" name="テキスト ボックス 414"/>
        <xdr:cNvSpPr txBox="1"/>
      </xdr:nvSpPr>
      <xdr:spPr>
        <a:xfrm>
          <a:off x="9372111" y="1351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72898</xdr:rowOff>
    </xdr:from>
    <xdr:to>
      <xdr:col>12</xdr:col>
      <xdr:colOff>511175</xdr:colOff>
      <xdr:row>78</xdr:row>
      <xdr:rowOff>24964</xdr:rowOff>
    </xdr:to>
    <xdr:cxnSp macro="">
      <xdr:nvCxnSpPr>
        <xdr:cNvPr id="416" name="直線コネクタ 415"/>
        <xdr:cNvCxnSpPr/>
      </xdr:nvCxnSpPr>
      <xdr:spPr>
        <a:xfrm flipV="1">
          <a:off x="7861300" y="13274548"/>
          <a:ext cx="889000" cy="12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151902</xdr:rowOff>
    </xdr:from>
    <xdr:ext cx="534377" cy="259045"/>
    <xdr:sp macro="" textlink="">
      <xdr:nvSpPr>
        <xdr:cNvPr id="418" name="テキスト ボックス 417"/>
        <xdr:cNvSpPr txBox="1"/>
      </xdr:nvSpPr>
      <xdr:spPr>
        <a:xfrm>
          <a:off x="8483111" y="1352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24964</xdr:rowOff>
    </xdr:from>
    <xdr:to>
      <xdr:col>11</xdr:col>
      <xdr:colOff>307975</xdr:colOff>
      <xdr:row>78</xdr:row>
      <xdr:rowOff>101569</xdr:rowOff>
    </xdr:to>
    <xdr:cxnSp macro="">
      <xdr:nvCxnSpPr>
        <xdr:cNvPr id="419" name="直線コネクタ 418"/>
        <xdr:cNvCxnSpPr/>
      </xdr:nvCxnSpPr>
      <xdr:spPr>
        <a:xfrm flipV="1">
          <a:off x="6972300" y="13398064"/>
          <a:ext cx="889000" cy="7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156915</xdr:rowOff>
    </xdr:from>
    <xdr:ext cx="534377" cy="259045"/>
    <xdr:sp macro="" textlink="">
      <xdr:nvSpPr>
        <xdr:cNvPr id="421" name="テキスト ボックス 420"/>
        <xdr:cNvSpPr txBox="1"/>
      </xdr:nvSpPr>
      <xdr:spPr>
        <a:xfrm>
          <a:off x="7594111" y="1353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167681</xdr:rowOff>
    </xdr:from>
    <xdr:ext cx="534377" cy="259045"/>
    <xdr:sp macro="" textlink="">
      <xdr:nvSpPr>
        <xdr:cNvPr id="423" name="テキスト ボックス 422"/>
        <xdr:cNvSpPr txBox="1"/>
      </xdr:nvSpPr>
      <xdr:spPr>
        <a:xfrm>
          <a:off x="6705111" y="1354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50003</xdr:rowOff>
    </xdr:from>
    <xdr:to>
      <xdr:col>15</xdr:col>
      <xdr:colOff>231775</xdr:colOff>
      <xdr:row>77</xdr:row>
      <xdr:rowOff>151603</xdr:rowOff>
    </xdr:to>
    <xdr:sp macro="" textlink="">
      <xdr:nvSpPr>
        <xdr:cNvPr id="429" name="円/楕円 428"/>
        <xdr:cNvSpPr/>
      </xdr:nvSpPr>
      <xdr:spPr>
        <a:xfrm>
          <a:off x="10426700" y="132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72880</xdr:rowOff>
    </xdr:from>
    <xdr:ext cx="599010" cy="259045"/>
    <xdr:sp macro="" textlink="">
      <xdr:nvSpPr>
        <xdr:cNvPr id="430" name="商工費該当値テキスト"/>
        <xdr:cNvSpPr txBox="1"/>
      </xdr:nvSpPr>
      <xdr:spPr>
        <a:xfrm>
          <a:off x="10528300" y="1310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150,418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23413</xdr:rowOff>
    </xdr:from>
    <xdr:to>
      <xdr:col>14</xdr:col>
      <xdr:colOff>79375</xdr:colOff>
      <xdr:row>78</xdr:row>
      <xdr:rowOff>125013</xdr:rowOff>
    </xdr:to>
    <xdr:sp macro="" textlink="">
      <xdr:nvSpPr>
        <xdr:cNvPr id="431" name="円/楕円 430"/>
        <xdr:cNvSpPr/>
      </xdr:nvSpPr>
      <xdr:spPr>
        <a:xfrm>
          <a:off x="9588500" y="1339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141540</xdr:rowOff>
    </xdr:from>
    <xdr:ext cx="534377" cy="259045"/>
    <xdr:sp macro="" textlink="">
      <xdr:nvSpPr>
        <xdr:cNvPr id="432" name="テキスト ボックス 431"/>
        <xdr:cNvSpPr txBox="1"/>
      </xdr:nvSpPr>
      <xdr:spPr>
        <a:xfrm>
          <a:off x="9372111" y="1317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74,377</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22098</xdr:rowOff>
    </xdr:from>
    <xdr:to>
      <xdr:col>12</xdr:col>
      <xdr:colOff>561975</xdr:colOff>
      <xdr:row>77</xdr:row>
      <xdr:rowOff>123698</xdr:rowOff>
    </xdr:to>
    <xdr:sp macro="" textlink="">
      <xdr:nvSpPr>
        <xdr:cNvPr id="433" name="円/楕円 432"/>
        <xdr:cNvSpPr/>
      </xdr:nvSpPr>
      <xdr:spPr>
        <a:xfrm>
          <a:off x="8699500" y="1322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140225</xdr:rowOff>
    </xdr:from>
    <xdr:ext cx="599010" cy="259045"/>
    <xdr:sp macro="" textlink="">
      <xdr:nvSpPr>
        <xdr:cNvPr id="434" name="テキスト ボックス 433"/>
        <xdr:cNvSpPr txBox="1"/>
      </xdr:nvSpPr>
      <xdr:spPr>
        <a:xfrm>
          <a:off x="8450794" y="1299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165,067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145614</xdr:rowOff>
    </xdr:from>
    <xdr:to>
      <xdr:col>11</xdr:col>
      <xdr:colOff>358775</xdr:colOff>
      <xdr:row>78</xdr:row>
      <xdr:rowOff>75764</xdr:rowOff>
    </xdr:to>
    <xdr:sp macro="" textlink="">
      <xdr:nvSpPr>
        <xdr:cNvPr id="435" name="円/楕円 434"/>
        <xdr:cNvSpPr/>
      </xdr:nvSpPr>
      <xdr:spPr>
        <a:xfrm>
          <a:off x="7810500" y="1334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76</xdr:row>
      <xdr:rowOff>92291</xdr:rowOff>
    </xdr:from>
    <xdr:ext cx="599010" cy="259045"/>
    <xdr:sp macro="" textlink="">
      <xdr:nvSpPr>
        <xdr:cNvPr id="436" name="テキスト ボックス 435"/>
        <xdr:cNvSpPr txBox="1"/>
      </xdr:nvSpPr>
      <xdr:spPr>
        <a:xfrm>
          <a:off x="7561794" y="1312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100,229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50769</xdr:rowOff>
    </xdr:from>
    <xdr:to>
      <xdr:col>10</xdr:col>
      <xdr:colOff>155575</xdr:colOff>
      <xdr:row>78</xdr:row>
      <xdr:rowOff>152369</xdr:rowOff>
    </xdr:to>
    <xdr:sp macro="" textlink="">
      <xdr:nvSpPr>
        <xdr:cNvPr id="437" name="円/楕円 436"/>
        <xdr:cNvSpPr/>
      </xdr:nvSpPr>
      <xdr:spPr>
        <a:xfrm>
          <a:off x="6921500" y="134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168896</xdr:rowOff>
    </xdr:from>
    <xdr:ext cx="534377" cy="259045"/>
    <xdr:sp macro="" textlink="">
      <xdr:nvSpPr>
        <xdr:cNvPr id="438" name="テキスト ボックス 437"/>
        <xdr:cNvSpPr txBox="1"/>
      </xdr:nvSpPr>
      <xdr:spPr>
        <a:xfrm>
          <a:off x="6705111" y="131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13683</xdr:rowOff>
    </xdr:from>
    <xdr:to>
      <xdr:col>15</xdr:col>
      <xdr:colOff>180975</xdr:colOff>
      <xdr:row>98</xdr:row>
      <xdr:rowOff>37232</xdr:rowOff>
    </xdr:to>
    <xdr:cxnSp macro="">
      <xdr:nvCxnSpPr>
        <xdr:cNvPr id="467" name="直線コネクタ 466"/>
        <xdr:cNvCxnSpPr/>
      </xdr:nvCxnSpPr>
      <xdr:spPr>
        <a:xfrm>
          <a:off x="9639300" y="16815783"/>
          <a:ext cx="838200" cy="2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13683</xdr:rowOff>
    </xdr:from>
    <xdr:to>
      <xdr:col>14</xdr:col>
      <xdr:colOff>28575</xdr:colOff>
      <xdr:row>98</xdr:row>
      <xdr:rowOff>59469</xdr:rowOff>
    </xdr:to>
    <xdr:cxnSp macro="">
      <xdr:nvCxnSpPr>
        <xdr:cNvPr id="470" name="直線コネクタ 469"/>
        <xdr:cNvCxnSpPr/>
      </xdr:nvCxnSpPr>
      <xdr:spPr>
        <a:xfrm flipV="1">
          <a:off x="8750300" y="16815783"/>
          <a:ext cx="889000" cy="4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144301</xdr:rowOff>
    </xdr:from>
    <xdr:ext cx="599010" cy="259045"/>
    <xdr:sp macro="" textlink="">
      <xdr:nvSpPr>
        <xdr:cNvPr id="472" name="テキスト ボックス 471"/>
        <xdr:cNvSpPr txBox="1"/>
      </xdr:nvSpPr>
      <xdr:spPr>
        <a:xfrm>
          <a:off x="9339794" y="1694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140880</xdr:rowOff>
    </xdr:from>
    <xdr:to>
      <xdr:col>12</xdr:col>
      <xdr:colOff>511175</xdr:colOff>
      <xdr:row>98</xdr:row>
      <xdr:rowOff>59469</xdr:rowOff>
    </xdr:to>
    <xdr:cxnSp macro="">
      <xdr:nvCxnSpPr>
        <xdr:cNvPr id="473" name="直線コネクタ 472"/>
        <xdr:cNvCxnSpPr/>
      </xdr:nvCxnSpPr>
      <xdr:spPr>
        <a:xfrm>
          <a:off x="7861300" y="16771530"/>
          <a:ext cx="889000" cy="9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144448</xdr:rowOff>
    </xdr:from>
    <xdr:ext cx="599010" cy="259045"/>
    <xdr:sp macro="" textlink="">
      <xdr:nvSpPr>
        <xdr:cNvPr id="475" name="テキスト ボックス 474"/>
        <xdr:cNvSpPr txBox="1"/>
      </xdr:nvSpPr>
      <xdr:spPr>
        <a:xfrm>
          <a:off x="8450794" y="1694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140880</xdr:rowOff>
    </xdr:from>
    <xdr:to>
      <xdr:col>11</xdr:col>
      <xdr:colOff>307975</xdr:colOff>
      <xdr:row>98</xdr:row>
      <xdr:rowOff>3384</xdr:rowOff>
    </xdr:to>
    <xdr:cxnSp macro="">
      <xdr:nvCxnSpPr>
        <xdr:cNvPr id="476" name="直線コネクタ 475"/>
        <xdr:cNvCxnSpPr/>
      </xdr:nvCxnSpPr>
      <xdr:spPr>
        <a:xfrm flipV="1">
          <a:off x="6972300" y="16771530"/>
          <a:ext cx="889000" cy="3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99</xdr:row>
      <xdr:rowOff>78</xdr:rowOff>
    </xdr:from>
    <xdr:ext cx="599010" cy="259045"/>
    <xdr:sp macro="" textlink="">
      <xdr:nvSpPr>
        <xdr:cNvPr id="480" name="テキスト ボックス 479"/>
        <xdr:cNvSpPr txBox="1"/>
      </xdr:nvSpPr>
      <xdr:spPr>
        <a:xfrm>
          <a:off x="6672794" y="169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157882</xdr:rowOff>
    </xdr:from>
    <xdr:to>
      <xdr:col>15</xdr:col>
      <xdr:colOff>231775</xdr:colOff>
      <xdr:row>98</xdr:row>
      <xdr:rowOff>88032</xdr:rowOff>
    </xdr:to>
    <xdr:sp macro="" textlink="">
      <xdr:nvSpPr>
        <xdr:cNvPr id="486" name="円/楕円 485"/>
        <xdr:cNvSpPr/>
      </xdr:nvSpPr>
      <xdr:spPr>
        <a:xfrm>
          <a:off x="10426700" y="167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9309</xdr:rowOff>
    </xdr:from>
    <xdr:ext cx="599010" cy="259045"/>
    <xdr:sp macro="" textlink="">
      <xdr:nvSpPr>
        <xdr:cNvPr id="487" name="土木費該当値テキスト"/>
        <xdr:cNvSpPr txBox="1"/>
      </xdr:nvSpPr>
      <xdr:spPr>
        <a:xfrm>
          <a:off x="10528300" y="1663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234,472</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134333</xdr:rowOff>
    </xdr:from>
    <xdr:to>
      <xdr:col>14</xdr:col>
      <xdr:colOff>79375</xdr:colOff>
      <xdr:row>98</xdr:row>
      <xdr:rowOff>64483</xdr:rowOff>
    </xdr:to>
    <xdr:sp macro="" textlink="">
      <xdr:nvSpPr>
        <xdr:cNvPr id="488" name="円/楕円 487"/>
        <xdr:cNvSpPr/>
      </xdr:nvSpPr>
      <xdr:spPr>
        <a:xfrm>
          <a:off x="9588500" y="1676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81010</xdr:rowOff>
    </xdr:from>
    <xdr:ext cx="599010" cy="259045"/>
    <xdr:sp macro="" textlink="">
      <xdr:nvSpPr>
        <xdr:cNvPr id="489" name="テキスト ボックス 488"/>
        <xdr:cNvSpPr txBox="1"/>
      </xdr:nvSpPr>
      <xdr:spPr>
        <a:xfrm>
          <a:off x="9339794" y="1654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265,377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8669</xdr:rowOff>
    </xdr:from>
    <xdr:to>
      <xdr:col>12</xdr:col>
      <xdr:colOff>561975</xdr:colOff>
      <xdr:row>98</xdr:row>
      <xdr:rowOff>110269</xdr:rowOff>
    </xdr:to>
    <xdr:sp macro="" textlink="">
      <xdr:nvSpPr>
        <xdr:cNvPr id="490" name="円/楕円 489"/>
        <xdr:cNvSpPr/>
      </xdr:nvSpPr>
      <xdr:spPr>
        <a:xfrm>
          <a:off x="8699500" y="1681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126796</xdr:rowOff>
    </xdr:from>
    <xdr:ext cx="599010" cy="259045"/>
    <xdr:sp macro="" textlink="">
      <xdr:nvSpPr>
        <xdr:cNvPr id="491" name="テキスト ボックス 490"/>
        <xdr:cNvSpPr txBox="1"/>
      </xdr:nvSpPr>
      <xdr:spPr>
        <a:xfrm>
          <a:off x="8450794" y="1658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205,290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90080</xdr:rowOff>
    </xdr:from>
    <xdr:to>
      <xdr:col>11</xdr:col>
      <xdr:colOff>358775</xdr:colOff>
      <xdr:row>98</xdr:row>
      <xdr:rowOff>20230</xdr:rowOff>
    </xdr:to>
    <xdr:sp macro="" textlink="">
      <xdr:nvSpPr>
        <xdr:cNvPr id="492" name="円/楕円 491"/>
        <xdr:cNvSpPr/>
      </xdr:nvSpPr>
      <xdr:spPr>
        <a:xfrm>
          <a:off x="7810500" y="167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36757</xdr:rowOff>
    </xdr:from>
    <xdr:ext cx="599010" cy="259045"/>
    <xdr:sp macro="" textlink="">
      <xdr:nvSpPr>
        <xdr:cNvPr id="493" name="テキスト ボックス 492"/>
        <xdr:cNvSpPr txBox="1"/>
      </xdr:nvSpPr>
      <xdr:spPr>
        <a:xfrm>
          <a:off x="7561794" y="16495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323,451</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124034</xdr:rowOff>
    </xdr:from>
    <xdr:to>
      <xdr:col>10</xdr:col>
      <xdr:colOff>155575</xdr:colOff>
      <xdr:row>98</xdr:row>
      <xdr:rowOff>54184</xdr:rowOff>
    </xdr:to>
    <xdr:sp macro="" textlink="">
      <xdr:nvSpPr>
        <xdr:cNvPr id="494" name="円/楕円 493"/>
        <xdr:cNvSpPr/>
      </xdr:nvSpPr>
      <xdr:spPr>
        <a:xfrm>
          <a:off x="6921500" y="1675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70711</xdr:rowOff>
    </xdr:from>
    <xdr:ext cx="599010" cy="259045"/>
    <xdr:sp macro="" textlink="">
      <xdr:nvSpPr>
        <xdr:cNvPr id="495" name="テキスト ボックス 494"/>
        <xdr:cNvSpPr txBox="1"/>
      </xdr:nvSpPr>
      <xdr:spPr>
        <a:xfrm>
          <a:off x="6672794" y="1652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278,892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134534</xdr:rowOff>
    </xdr:from>
    <xdr:to>
      <xdr:col>23</xdr:col>
      <xdr:colOff>517525</xdr:colOff>
      <xdr:row>36</xdr:row>
      <xdr:rowOff>108114</xdr:rowOff>
    </xdr:to>
    <xdr:cxnSp macro="">
      <xdr:nvCxnSpPr>
        <xdr:cNvPr id="526" name="直線コネクタ 525"/>
        <xdr:cNvCxnSpPr/>
      </xdr:nvCxnSpPr>
      <xdr:spPr>
        <a:xfrm flipV="1">
          <a:off x="15481300" y="5963834"/>
          <a:ext cx="838200" cy="31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153052</xdr:rowOff>
    </xdr:from>
    <xdr:ext cx="534377" cy="259045"/>
    <xdr:sp macro="" textlink="">
      <xdr:nvSpPr>
        <xdr:cNvPr id="527" name="消防費平均値テキスト"/>
        <xdr:cNvSpPr txBox="1"/>
      </xdr:nvSpPr>
      <xdr:spPr>
        <a:xfrm>
          <a:off x="16370300" y="6496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108114</xdr:rowOff>
    </xdr:from>
    <xdr:to>
      <xdr:col>22</xdr:col>
      <xdr:colOff>365125</xdr:colOff>
      <xdr:row>36</xdr:row>
      <xdr:rowOff>132012</xdr:rowOff>
    </xdr:to>
    <xdr:cxnSp macro="">
      <xdr:nvCxnSpPr>
        <xdr:cNvPr id="529" name="直線コネクタ 528"/>
        <xdr:cNvCxnSpPr/>
      </xdr:nvCxnSpPr>
      <xdr:spPr>
        <a:xfrm flipV="1">
          <a:off x="14592300" y="6280314"/>
          <a:ext cx="889000" cy="2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94468</xdr:rowOff>
    </xdr:from>
    <xdr:ext cx="534377" cy="259045"/>
    <xdr:sp macro="" textlink="">
      <xdr:nvSpPr>
        <xdr:cNvPr id="531" name="テキスト ボックス 530"/>
        <xdr:cNvSpPr txBox="1"/>
      </xdr:nvSpPr>
      <xdr:spPr>
        <a:xfrm>
          <a:off x="15214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132012</xdr:rowOff>
    </xdr:from>
    <xdr:to>
      <xdr:col>21</xdr:col>
      <xdr:colOff>161925</xdr:colOff>
      <xdr:row>37</xdr:row>
      <xdr:rowOff>9862</xdr:rowOff>
    </xdr:to>
    <xdr:cxnSp macro="">
      <xdr:nvCxnSpPr>
        <xdr:cNvPr id="532" name="直線コネクタ 531"/>
        <xdr:cNvCxnSpPr/>
      </xdr:nvCxnSpPr>
      <xdr:spPr>
        <a:xfrm flipV="1">
          <a:off x="13703300" y="6304212"/>
          <a:ext cx="889000" cy="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105363</xdr:rowOff>
    </xdr:from>
    <xdr:ext cx="534377" cy="259045"/>
    <xdr:sp macro="" textlink="">
      <xdr:nvSpPr>
        <xdr:cNvPr id="534" name="テキスト ボックス 533"/>
        <xdr:cNvSpPr txBox="1"/>
      </xdr:nvSpPr>
      <xdr:spPr>
        <a:xfrm>
          <a:off x="14325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9862</xdr:rowOff>
    </xdr:from>
    <xdr:to>
      <xdr:col>19</xdr:col>
      <xdr:colOff>644525</xdr:colOff>
      <xdr:row>37</xdr:row>
      <xdr:rowOff>22702</xdr:rowOff>
    </xdr:to>
    <xdr:cxnSp macro="">
      <xdr:nvCxnSpPr>
        <xdr:cNvPr id="535" name="直線コネクタ 534"/>
        <xdr:cNvCxnSpPr/>
      </xdr:nvCxnSpPr>
      <xdr:spPr>
        <a:xfrm flipV="1">
          <a:off x="12814300" y="6353512"/>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107623</xdr:rowOff>
    </xdr:from>
    <xdr:ext cx="534377" cy="259045"/>
    <xdr:sp macro="" textlink="">
      <xdr:nvSpPr>
        <xdr:cNvPr id="537" name="テキスト ボックス 536"/>
        <xdr:cNvSpPr txBox="1"/>
      </xdr:nvSpPr>
      <xdr:spPr>
        <a:xfrm>
          <a:off x="13436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131380</xdr:rowOff>
    </xdr:from>
    <xdr:ext cx="534377" cy="259045"/>
    <xdr:sp macro="" textlink="">
      <xdr:nvSpPr>
        <xdr:cNvPr id="539" name="テキスト ボックス 538"/>
        <xdr:cNvSpPr txBox="1"/>
      </xdr:nvSpPr>
      <xdr:spPr>
        <a:xfrm>
          <a:off x="12547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83734</xdr:rowOff>
    </xdr:from>
    <xdr:to>
      <xdr:col>23</xdr:col>
      <xdr:colOff>568325</xdr:colOff>
      <xdr:row>35</xdr:row>
      <xdr:rowOff>13884</xdr:rowOff>
    </xdr:to>
    <xdr:sp macro="" textlink="">
      <xdr:nvSpPr>
        <xdr:cNvPr id="545" name="円/楕円 544"/>
        <xdr:cNvSpPr/>
      </xdr:nvSpPr>
      <xdr:spPr>
        <a:xfrm>
          <a:off x="16268700" y="591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106611</xdr:rowOff>
    </xdr:from>
    <xdr:ext cx="599010" cy="259045"/>
    <xdr:sp macro="" textlink="">
      <xdr:nvSpPr>
        <xdr:cNvPr id="546" name="消防費該当値テキスト"/>
        <xdr:cNvSpPr txBox="1"/>
      </xdr:nvSpPr>
      <xdr:spPr>
        <a:xfrm>
          <a:off x="16370300" y="576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251,582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57314</xdr:rowOff>
    </xdr:from>
    <xdr:to>
      <xdr:col>22</xdr:col>
      <xdr:colOff>415925</xdr:colOff>
      <xdr:row>36</xdr:row>
      <xdr:rowOff>158914</xdr:rowOff>
    </xdr:to>
    <xdr:sp macro="" textlink="">
      <xdr:nvSpPr>
        <xdr:cNvPr id="547" name="円/楕円 546"/>
        <xdr:cNvSpPr/>
      </xdr:nvSpPr>
      <xdr:spPr>
        <a:xfrm>
          <a:off x="15430500" y="62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3991</xdr:rowOff>
    </xdr:from>
    <xdr:ext cx="599010" cy="259045"/>
    <xdr:sp macro="" textlink="">
      <xdr:nvSpPr>
        <xdr:cNvPr id="548" name="テキスト ボックス 547"/>
        <xdr:cNvSpPr txBox="1"/>
      </xdr:nvSpPr>
      <xdr:spPr>
        <a:xfrm>
          <a:off x="15181794" y="600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154,672</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81212</xdr:rowOff>
    </xdr:from>
    <xdr:to>
      <xdr:col>21</xdr:col>
      <xdr:colOff>212725</xdr:colOff>
      <xdr:row>37</xdr:row>
      <xdr:rowOff>11362</xdr:rowOff>
    </xdr:to>
    <xdr:sp macro="" textlink="">
      <xdr:nvSpPr>
        <xdr:cNvPr id="549" name="円/楕円 548"/>
        <xdr:cNvSpPr/>
      </xdr:nvSpPr>
      <xdr:spPr>
        <a:xfrm>
          <a:off x="14541500" y="625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27889</xdr:rowOff>
    </xdr:from>
    <xdr:ext cx="599010" cy="259045"/>
    <xdr:sp macro="" textlink="">
      <xdr:nvSpPr>
        <xdr:cNvPr id="550" name="テキスト ボックス 549"/>
        <xdr:cNvSpPr txBox="1"/>
      </xdr:nvSpPr>
      <xdr:spPr>
        <a:xfrm>
          <a:off x="14292794" y="60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147,354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130512</xdr:rowOff>
    </xdr:from>
    <xdr:to>
      <xdr:col>20</xdr:col>
      <xdr:colOff>9525</xdr:colOff>
      <xdr:row>37</xdr:row>
      <xdr:rowOff>60662</xdr:rowOff>
    </xdr:to>
    <xdr:sp macro="" textlink="">
      <xdr:nvSpPr>
        <xdr:cNvPr id="551" name="円/楕円 550"/>
        <xdr:cNvSpPr/>
      </xdr:nvSpPr>
      <xdr:spPr>
        <a:xfrm>
          <a:off x="13652500" y="63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35</xdr:row>
      <xdr:rowOff>77189</xdr:rowOff>
    </xdr:from>
    <xdr:ext cx="599010" cy="259045"/>
    <xdr:sp macro="" textlink="">
      <xdr:nvSpPr>
        <xdr:cNvPr id="552" name="テキスト ボックス 551"/>
        <xdr:cNvSpPr txBox="1"/>
      </xdr:nvSpPr>
      <xdr:spPr>
        <a:xfrm>
          <a:off x="13403794" y="607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132,258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143352</xdr:rowOff>
    </xdr:from>
    <xdr:to>
      <xdr:col>18</xdr:col>
      <xdr:colOff>492125</xdr:colOff>
      <xdr:row>37</xdr:row>
      <xdr:rowOff>73502</xdr:rowOff>
    </xdr:to>
    <xdr:sp macro="" textlink="">
      <xdr:nvSpPr>
        <xdr:cNvPr id="553" name="円/楕円 552"/>
        <xdr:cNvSpPr/>
      </xdr:nvSpPr>
      <xdr:spPr>
        <a:xfrm>
          <a:off x="12763500" y="63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35</xdr:row>
      <xdr:rowOff>90029</xdr:rowOff>
    </xdr:from>
    <xdr:ext cx="599010" cy="259045"/>
    <xdr:sp macro="" textlink="">
      <xdr:nvSpPr>
        <xdr:cNvPr id="554" name="テキスト ボックス 553"/>
        <xdr:cNvSpPr txBox="1"/>
      </xdr:nvSpPr>
      <xdr:spPr>
        <a:xfrm>
          <a:off x="12514794" y="609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128,326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5652</xdr:rowOff>
    </xdr:from>
    <xdr:to>
      <xdr:col>23</xdr:col>
      <xdr:colOff>517525</xdr:colOff>
      <xdr:row>58</xdr:row>
      <xdr:rowOff>37126</xdr:rowOff>
    </xdr:to>
    <xdr:cxnSp macro="">
      <xdr:nvCxnSpPr>
        <xdr:cNvPr id="585" name="直線コネクタ 584"/>
        <xdr:cNvCxnSpPr/>
      </xdr:nvCxnSpPr>
      <xdr:spPr>
        <a:xfrm flipV="1">
          <a:off x="15481300" y="9949752"/>
          <a:ext cx="838200" cy="3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6"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540</xdr:rowOff>
    </xdr:from>
    <xdr:to>
      <xdr:col>22</xdr:col>
      <xdr:colOff>365125</xdr:colOff>
      <xdr:row>58</xdr:row>
      <xdr:rowOff>37126</xdr:rowOff>
    </xdr:to>
    <xdr:cxnSp macro="">
      <xdr:nvCxnSpPr>
        <xdr:cNvPr id="588" name="直線コネクタ 587"/>
        <xdr:cNvCxnSpPr/>
      </xdr:nvCxnSpPr>
      <xdr:spPr>
        <a:xfrm>
          <a:off x="14592300" y="9944640"/>
          <a:ext cx="889000" cy="3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161048</xdr:rowOff>
    </xdr:from>
    <xdr:ext cx="599010" cy="259045"/>
    <xdr:sp macro="" textlink="">
      <xdr:nvSpPr>
        <xdr:cNvPr id="590" name="テキスト ボックス 589"/>
        <xdr:cNvSpPr txBox="1"/>
      </xdr:nvSpPr>
      <xdr:spPr>
        <a:xfrm>
          <a:off x="15181794" y="1010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540</xdr:rowOff>
    </xdr:from>
    <xdr:to>
      <xdr:col>21</xdr:col>
      <xdr:colOff>161925</xdr:colOff>
      <xdr:row>58</xdr:row>
      <xdr:rowOff>13147</xdr:rowOff>
    </xdr:to>
    <xdr:cxnSp macro="">
      <xdr:nvCxnSpPr>
        <xdr:cNvPr id="591" name="直線コネクタ 590"/>
        <xdr:cNvCxnSpPr/>
      </xdr:nvCxnSpPr>
      <xdr:spPr>
        <a:xfrm flipV="1">
          <a:off x="13703300" y="9944640"/>
          <a:ext cx="889000" cy="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162994</xdr:rowOff>
    </xdr:from>
    <xdr:ext cx="599010" cy="259045"/>
    <xdr:sp macro="" textlink="">
      <xdr:nvSpPr>
        <xdr:cNvPr id="593" name="テキスト ボックス 592"/>
        <xdr:cNvSpPr txBox="1"/>
      </xdr:nvSpPr>
      <xdr:spPr>
        <a:xfrm>
          <a:off x="14292794" y="1010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13147</xdr:rowOff>
    </xdr:from>
    <xdr:to>
      <xdr:col>19</xdr:col>
      <xdr:colOff>644525</xdr:colOff>
      <xdr:row>58</xdr:row>
      <xdr:rowOff>86384</xdr:rowOff>
    </xdr:to>
    <xdr:cxnSp macro="">
      <xdr:nvCxnSpPr>
        <xdr:cNvPr id="594" name="直線コネクタ 593"/>
        <xdr:cNvCxnSpPr/>
      </xdr:nvCxnSpPr>
      <xdr:spPr>
        <a:xfrm flipV="1">
          <a:off x="12814300" y="9957247"/>
          <a:ext cx="889000" cy="7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21762</xdr:rowOff>
    </xdr:from>
    <xdr:ext cx="599010" cy="259045"/>
    <xdr:sp macro="" textlink="">
      <xdr:nvSpPr>
        <xdr:cNvPr id="596" name="テキスト ボックス 595"/>
        <xdr:cNvSpPr txBox="1"/>
      </xdr:nvSpPr>
      <xdr:spPr>
        <a:xfrm>
          <a:off x="13403794" y="101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24941</xdr:rowOff>
    </xdr:from>
    <xdr:ext cx="599010" cy="259045"/>
    <xdr:sp macro="" textlink="">
      <xdr:nvSpPr>
        <xdr:cNvPr id="598" name="テキスト ボックス 597"/>
        <xdr:cNvSpPr txBox="1"/>
      </xdr:nvSpPr>
      <xdr:spPr>
        <a:xfrm>
          <a:off x="12514794" y="1014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126302</xdr:rowOff>
    </xdr:from>
    <xdr:to>
      <xdr:col>23</xdr:col>
      <xdr:colOff>568325</xdr:colOff>
      <xdr:row>58</xdr:row>
      <xdr:rowOff>56452</xdr:rowOff>
    </xdr:to>
    <xdr:sp macro="" textlink="">
      <xdr:nvSpPr>
        <xdr:cNvPr id="604" name="円/楕円 603"/>
        <xdr:cNvSpPr/>
      </xdr:nvSpPr>
      <xdr:spPr>
        <a:xfrm>
          <a:off x="16268700" y="98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149179</xdr:rowOff>
    </xdr:from>
    <xdr:ext cx="599010" cy="259045"/>
    <xdr:sp macro="" textlink="">
      <xdr:nvSpPr>
        <xdr:cNvPr id="605" name="教育費該当値テキスト"/>
        <xdr:cNvSpPr txBox="1"/>
      </xdr:nvSpPr>
      <xdr:spPr>
        <a:xfrm>
          <a:off x="16370300" y="975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243,141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157776</xdr:rowOff>
    </xdr:from>
    <xdr:to>
      <xdr:col>22</xdr:col>
      <xdr:colOff>415925</xdr:colOff>
      <xdr:row>58</xdr:row>
      <xdr:rowOff>87926</xdr:rowOff>
    </xdr:to>
    <xdr:sp macro="" textlink="">
      <xdr:nvSpPr>
        <xdr:cNvPr id="606" name="円/楕円 605"/>
        <xdr:cNvSpPr/>
      </xdr:nvSpPr>
      <xdr:spPr>
        <a:xfrm>
          <a:off x="15430500" y="993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104453</xdr:rowOff>
    </xdr:from>
    <xdr:ext cx="599010" cy="259045"/>
    <xdr:sp macro="" textlink="">
      <xdr:nvSpPr>
        <xdr:cNvPr id="607" name="テキスト ボックス 606"/>
        <xdr:cNvSpPr txBox="1"/>
      </xdr:nvSpPr>
      <xdr:spPr>
        <a:xfrm>
          <a:off x="15181794" y="970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214,228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121190</xdr:rowOff>
    </xdr:from>
    <xdr:to>
      <xdr:col>21</xdr:col>
      <xdr:colOff>212725</xdr:colOff>
      <xdr:row>58</xdr:row>
      <xdr:rowOff>51340</xdr:rowOff>
    </xdr:to>
    <xdr:sp macro="" textlink="">
      <xdr:nvSpPr>
        <xdr:cNvPr id="608" name="円/楕円 607"/>
        <xdr:cNvSpPr/>
      </xdr:nvSpPr>
      <xdr:spPr>
        <a:xfrm>
          <a:off x="14541500" y="98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67867</xdr:rowOff>
    </xdr:from>
    <xdr:ext cx="599010" cy="259045"/>
    <xdr:sp macro="" textlink="">
      <xdr:nvSpPr>
        <xdr:cNvPr id="609" name="テキスト ボックス 608"/>
        <xdr:cNvSpPr txBox="1"/>
      </xdr:nvSpPr>
      <xdr:spPr>
        <a:xfrm>
          <a:off x="14292794" y="96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247,837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133797</xdr:rowOff>
    </xdr:from>
    <xdr:to>
      <xdr:col>20</xdr:col>
      <xdr:colOff>9525</xdr:colOff>
      <xdr:row>58</xdr:row>
      <xdr:rowOff>63947</xdr:rowOff>
    </xdr:to>
    <xdr:sp macro="" textlink="">
      <xdr:nvSpPr>
        <xdr:cNvPr id="610" name="円/楕円 609"/>
        <xdr:cNvSpPr/>
      </xdr:nvSpPr>
      <xdr:spPr>
        <a:xfrm>
          <a:off x="13652500" y="990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80474</xdr:rowOff>
    </xdr:from>
    <xdr:ext cx="599010" cy="259045"/>
    <xdr:sp macro="" textlink="">
      <xdr:nvSpPr>
        <xdr:cNvPr id="611" name="テキスト ボックス 610"/>
        <xdr:cNvSpPr txBox="1"/>
      </xdr:nvSpPr>
      <xdr:spPr>
        <a:xfrm>
          <a:off x="13403794" y="968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236,256</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35584</xdr:rowOff>
    </xdr:from>
    <xdr:to>
      <xdr:col>18</xdr:col>
      <xdr:colOff>492125</xdr:colOff>
      <xdr:row>58</xdr:row>
      <xdr:rowOff>137184</xdr:rowOff>
    </xdr:to>
    <xdr:sp macro="" textlink="">
      <xdr:nvSpPr>
        <xdr:cNvPr id="612" name="円/楕円 611"/>
        <xdr:cNvSpPr/>
      </xdr:nvSpPr>
      <xdr:spPr>
        <a:xfrm>
          <a:off x="12763500" y="99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153711</xdr:rowOff>
    </xdr:from>
    <xdr:ext cx="599010" cy="259045"/>
    <xdr:sp macro="" textlink="">
      <xdr:nvSpPr>
        <xdr:cNvPr id="613" name="テキスト ボックス 612"/>
        <xdr:cNvSpPr txBox="1"/>
      </xdr:nvSpPr>
      <xdr:spPr>
        <a:xfrm>
          <a:off x="12514794" y="975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28891</xdr:rowOff>
    </xdr:from>
    <xdr:to>
      <xdr:col>23</xdr:col>
      <xdr:colOff>517525</xdr:colOff>
      <xdr:row>79</xdr:row>
      <xdr:rowOff>98879</xdr:rowOff>
    </xdr:to>
    <xdr:cxnSp macro="">
      <xdr:nvCxnSpPr>
        <xdr:cNvPr id="644" name="直線コネクタ 643"/>
        <xdr:cNvCxnSpPr/>
      </xdr:nvCxnSpPr>
      <xdr:spPr>
        <a:xfrm>
          <a:off x="15481300" y="13573441"/>
          <a:ext cx="838200" cy="6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28891</xdr:rowOff>
    </xdr:from>
    <xdr:to>
      <xdr:col>22</xdr:col>
      <xdr:colOff>365125</xdr:colOff>
      <xdr:row>79</xdr:row>
      <xdr:rowOff>60477</xdr:rowOff>
    </xdr:to>
    <xdr:cxnSp macro="">
      <xdr:nvCxnSpPr>
        <xdr:cNvPr id="647" name="直線コネクタ 646"/>
        <xdr:cNvCxnSpPr/>
      </xdr:nvCxnSpPr>
      <xdr:spPr>
        <a:xfrm flipV="1">
          <a:off x="14592300" y="13573441"/>
          <a:ext cx="889000" cy="3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113245</xdr:rowOff>
    </xdr:from>
    <xdr:ext cx="534377" cy="259045"/>
    <xdr:sp macro="" textlink="">
      <xdr:nvSpPr>
        <xdr:cNvPr id="649" name="テキスト ボックス 648"/>
        <xdr:cNvSpPr txBox="1"/>
      </xdr:nvSpPr>
      <xdr:spPr>
        <a:xfrm>
          <a:off x="15214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31322</xdr:rowOff>
    </xdr:from>
    <xdr:to>
      <xdr:col>21</xdr:col>
      <xdr:colOff>161925</xdr:colOff>
      <xdr:row>79</xdr:row>
      <xdr:rowOff>60477</xdr:rowOff>
    </xdr:to>
    <xdr:cxnSp macro="">
      <xdr:nvCxnSpPr>
        <xdr:cNvPr id="650" name="直線コネクタ 649"/>
        <xdr:cNvCxnSpPr/>
      </xdr:nvCxnSpPr>
      <xdr:spPr>
        <a:xfrm>
          <a:off x="13703300" y="13575872"/>
          <a:ext cx="889000" cy="2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117558</xdr:rowOff>
    </xdr:from>
    <xdr:ext cx="534377" cy="259045"/>
    <xdr:sp macro="" textlink="">
      <xdr:nvSpPr>
        <xdr:cNvPr id="652" name="テキスト ボックス 651"/>
        <xdr:cNvSpPr txBox="1"/>
      </xdr:nvSpPr>
      <xdr:spPr>
        <a:xfrm>
          <a:off x="14325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127217</xdr:rowOff>
    </xdr:from>
    <xdr:to>
      <xdr:col>19</xdr:col>
      <xdr:colOff>644525</xdr:colOff>
      <xdr:row>79</xdr:row>
      <xdr:rowOff>31322</xdr:rowOff>
    </xdr:to>
    <xdr:cxnSp macro="">
      <xdr:nvCxnSpPr>
        <xdr:cNvPr id="653" name="直線コネクタ 652"/>
        <xdr:cNvCxnSpPr/>
      </xdr:nvCxnSpPr>
      <xdr:spPr>
        <a:xfrm>
          <a:off x="12814300" y="13500317"/>
          <a:ext cx="889000" cy="7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115195</xdr:rowOff>
    </xdr:from>
    <xdr:ext cx="534377" cy="259045"/>
    <xdr:sp macro="" textlink="">
      <xdr:nvSpPr>
        <xdr:cNvPr id="655" name="テキスト ボックス 654"/>
        <xdr:cNvSpPr txBox="1"/>
      </xdr:nvSpPr>
      <xdr:spPr>
        <a:xfrm>
          <a:off x="13436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99925</xdr:rowOff>
    </xdr:from>
    <xdr:ext cx="534377" cy="259045"/>
    <xdr:sp macro="" textlink="">
      <xdr:nvSpPr>
        <xdr:cNvPr id="657" name="テキスト ボックス 656"/>
        <xdr:cNvSpPr txBox="1"/>
      </xdr:nvSpPr>
      <xdr:spPr>
        <a:xfrm>
          <a:off x="12547111" y="136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149541</xdr:rowOff>
    </xdr:from>
    <xdr:to>
      <xdr:col>22</xdr:col>
      <xdr:colOff>415925</xdr:colOff>
      <xdr:row>79</xdr:row>
      <xdr:rowOff>79691</xdr:rowOff>
    </xdr:to>
    <xdr:sp macro="" textlink="">
      <xdr:nvSpPr>
        <xdr:cNvPr id="665" name="円/楕円 664"/>
        <xdr:cNvSpPr/>
      </xdr:nvSpPr>
      <xdr:spPr>
        <a:xfrm>
          <a:off x="15430500" y="1352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96218</xdr:rowOff>
    </xdr:from>
    <xdr:ext cx="534377" cy="259045"/>
    <xdr:sp macro="" textlink="">
      <xdr:nvSpPr>
        <xdr:cNvPr id="666" name="テキスト ボックス 665"/>
        <xdr:cNvSpPr txBox="1"/>
      </xdr:nvSpPr>
      <xdr:spPr>
        <a:xfrm>
          <a:off x="15214111" y="1329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42,862</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9677</xdr:rowOff>
    </xdr:from>
    <xdr:to>
      <xdr:col>21</xdr:col>
      <xdr:colOff>212725</xdr:colOff>
      <xdr:row>79</xdr:row>
      <xdr:rowOff>111277</xdr:rowOff>
    </xdr:to>
    <xdr:sp macro="" textlink="">
      <xdr:nvSpPr>
        <xdr:cNvPr id="667" name="円/楕円 666"/>
        <xdr:cNvSpPr/>
      </xdr:nvSpPr>
      <xdr:spPr>
        <a:xfrm>
          <a:off x="14541500" y="1355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127804</xdr:rowOff>
    </xdr:from>
    <xdr:ext cx="534377" cy="259045"/>
    <xdr:sp macro="" textlink="">
      <xdr:nvSpPr>
        <xdr:cNvPr id="668" name="テキスト ボックス 667"/>
        <xdr:cNvSpPr txBox="1"/>
      </xdr:nvSpPr>
      <xdr:spPr>
        <a:xfrm>
          <a:off x="14325111" y="1332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23,518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151972</xdr:rowOff>
    </xdr:from>
    <xdr:to>
      <xdr:col>20</xdr:col>
      <xdr:colOff>9525</xdr:colOff>
      <xdr:row>79</xdr:row>
      <xdr:rowOff>82122</xdr:rowOff>
    </xdr:to>
    <xdr:sp macro="" textlink="">
      <xdr:nvSpPr>
        <xdr:cNvPr id="669" name="円/楕円 668"/>
        <xdr:cNvSpPr/>
      </xdr:nvSpPr>
      <xdr:spPr>
        <a:xfrm>
          <a:off x="13652500" y="1352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98649</xdr:rowOff>
    </xdr:from>
    <xdr:ext cx="534377" cy="259045"/>
    <xdr:sp macro="" textlink="">
      <xdr:nvSpPr>
        <xdr:cNvPr id="670" name="テキスト ボックス 669"/>
        <xdr:cNvSpPr txBox="1"/>
      </xdr:nvSpPr>
      <xdr:spPr>
        <a:xfrm>
          <a:off x="13436111" y="133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76417</xdr:rowOff>
    </xdr:from>
    <xdr:to>
      <xdr:col>18</xdr:col>
      <xdr:colOff>492125</xdr:colOff>
      <xdr:row>79</xdr:row>
      <xdr:rowOff>6567</xdr:rowOff>
    </xdr:to>
    <xdr:sp macro="" textlink="">
      <xdr:nvSpPr>
        <xdr:cNvPr id="671" name="円/楕円 670"/>
        <xdr:cNvSpPr/>
      </xdr:nvSpPr>
      <xdr:spPr>
        <a:xfrm>
          <a:off x="12763500" y="1344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23094</xdr:rowOff>
    </xdr:from>
    <xdr:ext cx="534377" cy="259045"/>
    <xdr:sp macro="" textlink="">
      <xdr:nvSpPr>
        <xdr:cNvPr id="672" name="テキスト ボックス 671"/>
        <xdr:cNvSpPr txBox="1"/>
      </xdr:nvSpPr>
      <xdr:spPr>
        <a:xfrm>
          <a:off x="12547111" y="1322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60047</xdr:rowOff>
    </xdr:from>
    <xdr:to>
      <xdr:col>23</xdr:col>
      <xdr:colOff>517525</xdr:colOff>
      <xdr:row>96</xdr:row>
      <xdr:rowOff>143903</xdr:rowOff>
    </xdr:to>
    <xdr:cxnSp macro="">
      <xdr:nvCxnSpPr>
        <xdr:cNvPr id="703" name="直線コネクタ 702"/>
        <xdr:cNvCxnSpPr/>
      </xdr:nvCxnSpPr>
      <xdr:spPr>
        <a:xfrm>
          <a:off x="15481300" y="16519247"/>
          <a:ext cx="838200" cy="8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4"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47334</xdr:rowOff>
    </xdr:from>
    <xdr:to>
      <xdr:col>22</xdr:col>
      <xdr:colOff>365125</xdr:colOff>
      <xdr:row>96</xdr:row>
      <xdr:rowOff>60047</xdr:rowOff>
    </xdr:to>
    <xdr:cxnSp macro="">
      <xdr:nvCxnSpPr>
        <xdr:cNvPr id="706" name="直線コネクタ 705"/>
        <xdr:cNvCxnSpPr/>
      </xdr:nvCxnSpPr>
      <xdr:spPr>
        <a:xfrm>
          <a:off x="14592300" y="16506534"/>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115761</xdr:rowOff>
    </xdr:from>
    <xdr:ext cx="599010" cy="259045"/>
    <xdr:sp macro="" textlink="">
      <xdr:nvSpPr>
        <xdr:cNvPr id="708" name="テキスト ボックス 707"/>
        <xdr:cNvSpPr txBox="1"/>
      </xdr:nvSpPr>
      <xdr:spPr>
        <a:xfrm>
          <a:off x="15181794" y="1691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40793</xdr:rowOff>
    </xdr:from>
    <xdr:to>
      <xdr:col>21</xdr:col>
      <xdr:colOff>161925</xdr:colOff>
      <xdr:row>96</xdr:row>
      <xdr:rowOff>47334</xdr:rowOff>
    </xdr:to>
    <xdr:cxnSp macro="">
      <xdr:nvCxnSpPr>
        <xdr:cNvPr id="709" name="直線コネクタ 708"/>
        <xdr:cNvCxnSpPr/>
      </xdr:nvCxnSpPr>
      <xdr:spPr>
        <a:xfrm>
          <a:off x="13703300" y="16499993"/>
          <a:ext cx="889000" cy="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85073</xdr:rowOff>
    </xdr:from>
    <xdr:ext cx="599010" cy="259045"/>
    <xdr:sp macro="" textlink="">
      <xdr:nvSpPr>
        <xdr:cNvPr id="711" name="テキスト ボックス 710"/>
        <xdr:cNvSpPr txBox="1"/>
      </xdr:nvSpPr>
      <xdr:spPr>
        <a:xfrm>
          <a:off x="14292794" y="168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4181</xdr:rowOff>
    </xdr:from>
    <xdr:to>
      <xdr:col>19</xdr:col>
      <xdr:colOff>644525</xdr:colOff>
      <xdr:row>96</xdr:row>
      <xdr:rowOff>40793</xdr:rowOff>
    </xdr:to>
    <xdr:cxnSp macro="">
      <xdr:nvCxnSpPr>
        <xdr:cNvPr id="712" name="直線コネクタ 711"/>
        <xdr:cNvCxnSpPr/>
      </xdr:nvCxnSpPr>
      <xdr:spPr>
        <a:xfrm>
          <a:off x="12814300" y="16463381"/>
          <a:ext cx="889000" cy="3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82807</xdr:rowOff>
    </xdr:from>
    <xdr:ext cx="599010" cy="259045"/>
    <xdr:sp macro="" textlink="">
      <xdr:nvSpPr>
        <xdr:cNvPr id="714" name="テキスト ボックス 713"/>
        <xdr:cNvSpPr txBox="1"/>
      </xdr:nvSpPr>
      <xdr:spPr>
        <a:xfrm>
          <a:off x="13403794" y="1688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71345</xdr:rowOff>
    </xdr:from>
    <xdr:ext cx="599010" cy="259045"/>
    <xdr:sp macro="" textlink="">
      <xdr:nvSpPr>
        <xdr:cNvPr id="716" name="テキスト ボックス 715"/>
        <xdr:cNvSpPr txBox="1"/>
      </xdr:nvSpPr>
      <xdr:spPr>
        <a:xfrm>
          <a:off x="12514794" y="1687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93103</xdr:rowOff>
    </xdr:from>
    <xdr:to>
      <xdr:col>23</xdr:col>
      <xdr:colOff>568325</xdr:colOff>
      <xdr:row>97</xdr:row>
      <xdr:rowOff>23253</xdr:rowOff>
    </xdr:to>
    <xdr:sp macro="" textlink="">
      <xdr:nvSpPr>
        <xdr:cNvPr id="722" name="円/楕円 721"/>
        <xdr:cNvSpPr/>
      </xdr:nvSpPr>
      <xdr:spPr>
        <a:xfrm>
          <a:off x="16268700" y="165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115980</xdr:rowOff>
    </xdr:from>
    <xdr:ext cx="599010" cy="259045"/>
    <xdr:sp macro="" textlink="">
      <xdr:nvSpPr>
        <xdr:cNvPr id="723" name="公債費該当値テキスト"/>
        <xdr:cNvSpPr txBox="1"/>
      </xdr:nvSpPr>
      <xdr:spPr>
        <a:xfrm>
          <a:off x="16370300" y="164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287,426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9247</xdr:rowOff>
    </xdr:from>
    <xdr:to>
      <xdr:col>22</xdr:col>
      <xdr:colOff>415925</xdr:colOff>
      <xdr:row>96</xdr:row>
      <xdr:rowOff>110847</xdr:rowOff>
    </xdr:to>
    <xdr:sp macro="" textlink="">
      <xdr:nvSpPr>
        <xdr:cNvPr id="724" name="円/楕円 723"/>
        <xdr:cNvSpPr/>
      </xdr:nvSpPr>
      <xdr:spPr>
        <a:xfrm>
          <a:off x="15430500" y="1646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127374</xdr:rowOff>
    </xdr:from>
    <xdr:ext cx="599010" cy="259045"/>
    <xdr:sp macro="" textlink="">
      <xdr:nvSpPr>
        <xdr:cNvPr id="725" name="テキスト ボックス 724"/>
        <xdr:cNvSpPr txBox="1"/>
      </xdr:nvSpPr>
      <xdr:spPr>
        <a:xfrm>
          <a:off x="15181794" y="1624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338,781</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167984</xdr:rowOff>
    </xdr:from>
    <xdr:to>
      <xdr:col>21</xdr:col>
      <xdr:colOff>212725</xdr:colOff>
      <xdr:row>96</xdr:row>
      <xdr:rowOff>98134</xdr:rowOff>
    </xdr:to>
    <xdr:sp macro="" textlink="">
      <xdr:nvSpPr>
        <xdr:cNvPr id="726" name="円/楕円 725"/>
        <xdr:cNvSpPr/>
      </xdr:nvSpPr>
      <xdr:spPr>
        <a:xfrm>
          <a:off x="14541500" y="164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114661</xdr:rowOff>
    </xdr:from>
    <xdr:ext cx="599010" cy="259045"/>
    <xdr:sp macro="" textlink="">
      <xdr:nvSpPr>
        <xdr:cNvPr id="727" name="テキスト ボックス 726"/>
        <xdr:cNvSpPr txBox="1"/>
      </xdr:nvSpPr>
      <xdr:spPr>
        <a:xfrm>
          <a:off x="14292794" y="1623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346,567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161443</xdr:rowOff>
    </xdr:from>
    <xdr:to>
      <xdr:col>20</xdr:col>
      <xdr:colOff>9525</xdr:colOff>
      <xdr:row>96</xdr:row>
      <xdr:rowOff>91593</xdr:rowOff>
    </xdr:to>
    <xdr:sp macro="" textlink="">
      <xdr:nvSpPr>
        <xdr:cNvPr id="728" name="円/楕円 727"/>
        <xdr:cNvSpPr/>
      </xdr:nvSpPr>
      <xdr:spPr>
        <a:xfrm>
          <a:off x="13652500" y="1644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108120</xdr:rowOff>
    </xdr:from>
    <xdr:ext cx="599010" cy="259045"/>
    <xdr:sp macro="" textlink="">
      <xdr:nvSpPr>
        <xdr:cNvPr id="729" name="テキスト ボックス 728"/>
        <xdr:cNvSpPr txBox="1"/>
      </xdr:nvSpPr>
      <xdr:spPr>
        <a:xfrm>
          <a:off x="13403794" y="16224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350,573</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124831</xdr:rowOff>
    </xdr:from>
    <xdr:to>
      <xdr:col>18</xdr:col>
      <xdr:colOff>492125</xdr:colOff>
      <xdr:row>96</xdr:row>
      <xdr:rowOff>54981</xdr:rowOff>
    </xdr:to>
    <xdr:sp macro="" textlink="">
      <xdr:nvSpPr>
        <xdr:cNvPr id="730" name="円/楕円 729"/>
        <xdr:cNvSpPr/>
      </xdr:nvSpPr>
      <xdr:spPr>
        <a:xfrm>
          <a:off x="12763500" y="1641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71508</xdr:rowOff>
    </xdr:from>
    <xdr:ext cx="599010" cy="259045"/>
    <xdr:sp macro="" textlink="">
      <xdr:nvSpPr>
        <xdr:cNvPr id="731" name="テキスト ボックス 730"/>
        <xdr:cNvSpPr txBox="1"/>
      </xdr:nvSpPr>
      <xdr:spPr>
        <a:xfrm>
          <a:off x="12514794" y="1618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372,995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費目</a:t>
          </a:r>
          <a:r>
            <a:rPr kumimoji="1" lang="ja-JP" altLang="en-US" sz="1100">
              <a:solidFill>
                <a:schemeClr val="dk1"/>
              </a:solidFill>
              <a:latin typeface="+mn-lt"/>
              <a:ea typeface="+mn-ea"/>
              <a:cs typeface="+mn-cs"/>
            </a:rPr>
            <a:t>の大半</a:t>
          </a:r>
          <a:r>
            <a:rPr kumimoji="1" lang="ja-JP" altLang="ja-JP" sz="1100">
              <a:solidFill>
                <a:schemeClr val="dk1"/>
              </a:solidFill>
              <a:latin typeface="+mn-lt"/>
              <a:ea typeface="+mn-ea"/>
              <a:cs typeface="+mn-cs"/>
            </a:rPr>
            <a:t>において、類似団体を上回っている。</a:t>
          </a:r>
          <a:r>
            <a:rPr kumimoji="1" lang="ja-JP" altLang="en-US" sz="1100">
              <a:solidFill>
                <a:schemeClr val="dk1"/>
              </a:solidFill>
              <a:latin typeface="+mn-lt"/>
              <a:ea typeface="+mn-ea"/>
              <a:cs typeface="+mn-cs"/>
            </a:rPr>
            <a:t>前年度との比較においては、消防費及び商工費が急激に増加している。消防費においては、消防道の新設に係る建設事業、防災行政通信ネットﾜｰｸの再整備や広域消防組合への負担金の増、商工費においては一部施設が指定管理運営から村運営になったことに伴う管理費の増等が要因となっている。</a:t>
          </a:r>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endParaRPr kumimoji="1" lang="ja-JP"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latin typeface="+mn-lt"/>
              <a:ea typeface="+mn-ea"/>
              <a:cs typeface="+mn-cs"/>
            </a:rPr>
            <a:t>実質収支額の標準財政規模比は前年度の数値</a:t>
          </a:r>
          <a:r>
            <a:rPr lang="en-US" altLang="ja-JP" sz="1100">
              <a:solidFill>
                <a:schemeClr val="dk1"/>
              </a:solidFill>
              <a:latin typeface="+mn-lt"/>
              <a:ea typeface="+mn-ea"/>
              <a:cs typeface="+mn-cs"/>
            </a:rPr>
            <a:t>(18.7%</a:t>
          </a:r>
          <a:r>
            <a:rPr lang="ja-JP" altLang="ja-JP" sz="1100">
              <a:solidFill>
                <a:schemeClr val="dk1"/>
              </a:solidFill>
              <a:latin typeface="+mn-lt"/>
              <a:ea typeface="+mn-ea"/>
              <a:cs typeface="+mn-cs"/>
            </a:rPr>
            <a:t>）を</a:t>
          </a:r>
          <a:r>
            <a:rPr lang="ja-JP" altLang="en-US" sz="1100">
              <a:solidFill>
                <a:schemeClr val="dk1"/>
              </a:solidFill>
              <a:latin typeface="+mn-lt"/>
              <a:ea typeface="+mn-ea"/>
              <a:cs typeface="+mn-cs"/>
            </a:rPr>
            <a:t>上</a:t>
          </a:r>
          <a:r>
            <a:rPr lang="ja-JP" altLang="ja-JP" sz="1100">
              <a:solidFill>
                <a:schemeClr val="dk1"/>
              </a:solidFill>
              <a:latin typeface="+mn-lt"/>
              <a:ea typeface="+mn-ea"/>
              <a:cs typeface="+mn-cs"/>
            </a:rPr>
            <a:t>回っている。黒字額の大きさは後年度の財政調整に必要な範囲に止め、それ以上は行政水準の向上や住民負担の軽減に充てることが望ましいと思われる。また、前述の影響と不安定な社会情勢を考慮した結果、将来の財政需要に備え、財政調整基金への積立も行っている。今後は行政水準の維持と住民サービスの低下を回避することを考慮し、効果的かつ適正な財政運営を図る。</a:t>
          </a:r>
          <a:endParaRPr lang="ja-JP" altLang="ja-JP"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奈良県上北山村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a:solidFill>
                <a:schemeClr val="dk1"/>
              </a:solidFill>
              <a:latin typeface="+mn-lt"/>
              <a:ea typeface="+mn-ea"/>
              <a:cs typeface="+mn-cs"/>
            </a:rPr>
            <a:t>一般会計及び各事業会計ともに赤字額は発生していない状況にあるが、今後も計画的な事業運営を図り、財政の健全化に努める。</a:t>
          </a:r>
          <a:endParaRPr lang="ja-JP" altLang="ja-JP" sz="1100" b="0" i="0" baseline="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1734056</v>
      </c>
      <c r="BO4" s="411"/>
      <c r="BP4" s="411"/>
      <c r="BQ4" s="411"/>
      <c r="BR4" s="411"/>
      <c r="BS4" s="411"/>
      <c r="BT4" s="411"/>
      <c r="BU4" s="412"/>
      <c r="BV4" s="410">
        <v>1893334</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20.3</v>
      </c>
      <c r="CU4" s="588"/>
      <c r="CV4" s="588"/>
      <c r="CW4" s="588"/>
      <c r="CX4" s="588"/>
      <c r="CY4" s="588"/>
      <c r="CZ4" s="588"/>
      <c r="DA4" s="589"/>
      <c r="DB4" s="587">
        <v>18.7</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1532149</v>
      </c>
      <c r="BO5" s="416"/>
      <c r="BP5" s="416"/>
      <c r="BQ5" s="416"/>
      <c r="BR5" s="416"/>
      <c r="BS5" s="416"/>
      <c r="BT5" s="416"/>
      <c r="BU5" s="417"/>
      <c r="BV5" s="415">
        <v>1672537</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82.7</v>
      </c>
      <c r="CU5" s="386"/>
      <c r="CV5" s="386"/>
      <c r="CW5" s="386"/>
      <c r="CX5" s="386"/>
      <c r="CY5" s="386"/>
      <c r="CZ5" s="386"/>
      <c r="DA5" s="387"/>
      <c r="DB5" s="385">
        <v>77.099999999999994</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201907</v>
      </c>
      <c r="BO6" s="416"/>
      <c r="BP6" s="416"/>
      <c r="BQ6" s="416"/>
      <c r="BR6" s="416"/>
      <c r="BS6" s="416"/>
      <c r="BT6" s="416"/>
      <c r="BU6" s="417"/>
      <c r="BV6" s="415">
        <v>220797</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85.7</v>
      </c>
      <c r="CU6" s="562"/>
      <c r="CV6" s="562"/>
      <c r="CW6" s="562"/>
      <c r="CX6" s="562"/>
      <c r="CY6" s="562"/>
      <c r="CZ6" s="562"/>
      <c r="DA6" s="563"/>
      <c r="DB6" s="561">
        <v>80.8</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1515</v>
      </c>
      <c r="BO7" s="416"/>
      <c r="BP7" s="416"/>
      <c r="BQ7" s="416"/>
      <c r="BR7" s="416"/>
      <c r="BS7" s="416"/>
      <c r="BT7" s="416"/>
      <c r="BU7" s="417"/>
      <c r="BV7" s="415">
        <v>16472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988698</v>
      </c>
      <c r="CU7" s="416"/>
      <c r="CV7" s="416"/>
      <c r="CW7" s="416"/>
      <c r="CX7" s="416"/>
      <c r="CY7" s="416"/>
      <c r="CZ7" s="416"/>
      <c r="DA7" s="417"/>
      <c r="DB7" s="415">
        <v>1092723</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200392</v>
      </c>
      <c r="BO8" s="416"/>
      <c r="BP8" s="416"/>
      <c r="BQ8" s="416"/>
      <c r="BR8" s="416"/>
      <c r="BS8" s="416"/>
      <c r="BT8" s="416"/>
      <c r="BU8" s="417"/>
      <c r="BV8" s="415">
        <v>204325</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0.1</v>
      </c>
      <c r="CU8" s="525"/>
      <c r="CV8" s="525"/>
      <c r="CW8" s="525"/>
      <c r="CX8" s="525"/>
      <c r="CY8" s="525"/>
      <c r="CZ8" s="525"/>
      <c r="DA8" s="526"/>
      <c r="DB8" s="524">
        <v>0.09</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512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-3933</v>
      </c>
      <c r="BO9" s="416"/>
      <c r="BP9" s="416"/>
      <c r="BQ9" s="416"/>
      <c r="BR9" s="416"/>
      <c r="BS9" s="416"/>
      <c r="BT9" s="416"/>
      <c r="BU9" s="417"/>
      <c r="BV9" s="415">
        <v>-35278</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11.4</v>
      </c>
      <c r="CU9" s="386"/>
      <c r="CV9" s="386"/>
      <c r="CW9" s="386"/>
      <c r="CX9" s="386"/>
      <c r="CY9" s="386"/>
      <c r="CZ9" s="386"/>
      <c r="DA9" s="387"/>
      <c r="DB9" s="385">
        <v>12.8</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683</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150000</v>
      </c>
      <c r="BO10" s="416"/>
      <c r="BP10" s="416"/>
      <c r="BQ10" s="416"/>
      <c r="BR10" s="416"/>
      <c r="BS10" s="416"/>
      <c r="BT10" s="416"/>
      <c r="BU10" s="417"/>
      <c r="BV10" s="415">
        <v>250000</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545</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544</v>
      </c>
      <c r="S13" s="517"/>
      <c r="T13" s="517"/>
      <c r="U13" s="517"/>
      <c r="V13" s="518"/>
      <c r="W13" s="504" t="s">
        <v>124</v>
      </c>
      <c r="X13" s="428"/>
      <c r="Y13" s="428"/>
      <c r="Z13" s="428"/>
      <c r="AA13" s="428"/>
      <c r="AB13" s="429"/>
      <c r="AC13" s="391">
        <v>24</v>
      </c>
      <c r="AD13" s="392"/>
      <c r="AE13" s="392"/>
      <c r="AF13" s="392"/>
      <c r="AG13" s="393"/>
      <c r="AH13" s="391">
        <v>23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146067</v>
      </c>
      <c r="BO13" s="416"/>
      <c r="BP13" s="416"/>
      <c r="BQ13" s="416"/>
      <c r="BR13" s="416"/>
      <c r="BS13" s="416"/>
      <c r="BT13" s="416"/>
      <c r="BU13" s="417"/>
      <c r="BV13" s="415">
        <v>214722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7.5</v>
      </c>
      <c r="CU13" s="386"/>
      <c r="CV13" s="386"/>
      <c r="CW13" s="386"/>
      <c r="CX13" s="386"/>
      <c r="CY13" s="386"/>
      <c r="CZ13" s="386"/>
      <c r="DA13" s="387"/>
      <c r="DB13" s="385">
        <v>8.6</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567</v>
      </c>
      <c r="S14" s="517"/>
      <c r="T14" s="517"/>
      <c r="U14" s="517"/>
      <c r="V14" s="518"/>
      <c r="W14" s="519"/>
      <c r="X14" s="431"/>
      <c r="Y14" s="431"/>
      <c r="Z14" s="431"/>
      <c r="AA14" s="431"/>
      <c r="AB14" s="432"/>
      <c r="AC14" s="509">
        <v>9.5</v>
      </c>
      <c r="AD14" s="510"/>
      <c r="AE14" s="510"/>
      <c r="AF14" s="510"/>
      <c r="AG14" s="511"/>
      <c r="AH14" s="509">
        <v>7.1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566</v>
      </c>
      <c r="S15" s="517"/>
      <c r="T15" s="517"/>
      <c r="U15" s="517"/>
      <c r="V15" s="518"/>
      <c r="W15" s="504" t="s">
        <v>131</v>
      </c>
      <c r="X15" s="428"/>
      <c r="Y15" s="428"/>
      <c r="Z15" s="428"/>
      <c r="AA15" s="428"/>
      <c r="AB15" s="429"/>
      <c r="AC15" s="391">
        <v>55</v>
      </c>
      <c r="AD15" s="392"/>
      <c r="AE15" s="392"/>
      <c r="AF15" s="392"/>
      <c r="AG15" s="393"/>
      <c r="AH15" s="391">
        <v>95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93136</v>
      </c>
      <c r="BO15" s="411"/>
      <c r="BP15" s="411"/>
      <c r="BQ15" s="411"/>
      <c r="BR15" s="411"/>
      <c r="BS15" s="411"/>
      <c r="BT15" s="411"/>
      <c r="BU15" s="412"/>
      <c r="BV15" s="410">
        <v>96735</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21.8</v>
      </c>
      <c r="AD16" s="510"/>
      <c r="AE16" s="510"/>
      <c r="AF16" s="510"/>
      <c r="AG16" s="511"/>
      <c r="AH16" s="509">
        <v>29.5</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930811</v>
      </c>
      <c r="BO16" s="416"/>
      <c r="BP16" s="416"/>
      <c r="BQ16" s="416"/>
      <c r="BR16" s="416"/>
      <c r="BS16" s="416"/>
      <c r="BT16" s="416"/>
      <c r="BU16" s="417"/>
      <c r="BV16" s="415">
        <v>1016826</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173</v>
      </c>
      <c r="AD17" s="392"/>
      <c r="AE17" s="392"/>
      <c r="AF17" s="392"/>
      <c r="AG17" s="393"/>
      <c r="AH17" s="391">
        <v>204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117044</v>
      </c>
      <c r="BO17" s="416"/>
      <c r="BP17" s="416"/>
      <c r="BQ17" s="416"/>
      <c r="BR17" s="416"/>
      <c r="BS17" s="416"/>
      <c r="BT17" s="416"/>
      <c r="BU17" s="417"/>
      <c r="BV17" s="415">
        <v>122164</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274.22000000000003</v>
      </c>
      <c r="M18" s="480"/>
      <c r="N18" s="480"/>
      <c r="O18" s="480"/>
      <c r="P18" s="480"/>
      <c r="Q18" s="480"/>
      <c r="R18" s="481"/>
      <c r="S18" s="481"/>
      <c r="T18" s="481"/>
      <c r="U18" s="481"/>
      <c r="V18" s="482"/>
      <c r="W18" s="496"/>
      <c r="X18" s="497"/>
      <c r="Y18" s="497"/>
      <c r="Z18" s="497"/>
      <c r="AA18" s="497"/>
      <c r="AB18" s="505"/>
      <c r="AC18" s="379">
        <v>68.7</v>
      </c>
      <c r="AD18" s="380"/>
      <c r="AE18" s="380"/>
      <c r="AF18" s="380"/>
      <c r="AG18" s="483"/>
      <c r="AH18" s="379">
        <v>63.4</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824198</v>
      </c>
      <c r="BO18" s="416"/>
      <c r="BP18" s="416"/>
      <c r="BQ18" s="416"/>
      <c r="BR18" s="416"/>
      <c r="BS18" s="416"/>
      <c r="BT18" s="416"/>
      <c r="BU18" s="417"/>
      <c r="BV18" s="415">
        <v>851619</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1372468</v>
      </c>
      <c r="BO19" s="416"/>
      <c r="BP19" s="416"/>
      <c r="BQ19" s="416"/>
      <c r="BR19" s="416"/>
      <c r="BS19" s="416"/>
      <c r="BT19" s="416"/>
      <c r="BU19" s="417"/>
      <c r="BV19" s="415">
        <v>1493874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270</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1594487</v>
      </c>
      <c r="BO23" s="416"/>
      <c r="BP23" s="416"/>
      <c r="BQ23" s="416"/>
      <c r="BR23" s="416"/>
      <c r="BS23" s="416"/>
      <c r="BT23" s="416"/>
      <c r="BU23" s="417"/>
      <c r="BV23" s="415">
        <v>1554985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6600</v>
      </c>
      <c r="R24" s="392"/>
      <c r="S24" s="392"/>
      <c r="T24" s="392"/>
      <c r="U24" s="392"/>
      <c r="V24" s="393"/>
      <c r="W24" s="457"/>
      <c r="X24" s="448"/>
      <c r="Y24" s="449"/>
      <c r="Z24" s="388" t="s">
        <v>154</v>
      </c>
      <c r="AA24" s="389"/>
      <c r="AB24" s="389"/>
      <c r="AC24" s="389"/>
      <c r="AD24" s="389"/>
      <c r="AE24" s="389"/>
      <c r="AF24" s="389"/>
      <c r="AG24" s="390"/>
      <c r="AH24" s="391">
        <v>37</v>
      </c>
      <c r="AI24" s="392"/>
      <c r="AJ24" s="392"/>
      <c r="AK24" s="392"/>
      <c r="AL24" s="393"/>
      <c r="AM24" s="391">
        <v>104673</v>
      </c>
      <c r="AN24" s="392"/>
      <c r="AO24" s="392"/>
      <c r="AP24" s="392"/>
      <c r="AQ24" s="392"/>
      <c r="AR24" s="393"/>
      <c r="AS24" s="391">
        <v>2829</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1369755</v>
      </c>
      <c r="BO24" s="416"/>
      <c r="BP24" s="416"/>
      <c r="BQ24" s="416"/>
      <c r="BR24" s="416"/>
      <c r="BS24" s="416"/>
      <c r="BT24" s="416"/>
      <c r="BU24" s="417"/>
      <c r="BV24" s="415">
        <v>1308289</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1</v>
      </c>
      <c r="M25" s="392"/>
      <c r="N25" s="392"/>
      <c r="O25" s="392"/>
      <c r="P25" s="393"/>
      <c r="Q25" s="391">
        <v>5800</v>
      </c>
      <c r="R25" s="392"/>
      <c r="S25" s="392"/>
      <c r="T25" s="392"/>
      <c r="U25" s="392"/>
      <c r="V25" s="393"/>
      <c r="W25" s="457"/>
      <c r="X25" s="448"/>
      <c r="Y25" s="449"/>
      <c r="Z25" s="388" t="s">
        <v>157</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v>67243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5100</v>
      </c>
      <c r="R26" s="392"/>
      <c r="S26" s="392"/>
      <c r="T26" s="392"/>
      <c r="U26" s="392"/>
      <c r="V26" s="393"/>
      <c r="W26" s="457"/>
      <c r="X26" s="448"/>
      <c r="Y26" s="449"/>
      <c r="Z26" s="388" t="s">
        <v>160</v>
      </c>
      <c r="AA26" s="470"/>
      <c r="AB26" s="470"/>
      <c r="AC26" s="470"/>
      <c r="AD26" s="470"/>
      <c r="AE26" s="470"/>
      <c r="AF26" s="470"/>
      <c r="AG26" s="471"/>
      <c r="AH26" s="391">
        <v>3</v>
      </c>
      <c r="AI26" s="392"/>
      <c r="AJ26" s="392"/>
      <c r="AK26" s="392"/>
      <c r="AL26" s="393"/>
      <c r="AM26" s="391">
        <v>6243</v>
      </c>
      <c r="AN26" s="392"/>
      <c r="AO26" s="392"/>
      <c r="AP26" s="392"/>
      <c r="AQ26" s="392"/>
      <c r="AR26" s="393"/>
      <c r="AS26" s="391">
        <v>2081</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2000</v>
      </c>
      <c r="R27" s="392"/>
      <c r="S27" s="392"/>
      <c r="T27" s="392"/>
      <c r="U27" s="392"/>
      <c r="V27" s="393"/>
      <c r="W27" s="457"/>
      <c r="X27" s="448"/>
      <c r="Y27" s="449"/>
      <c r="Z27" s="388" t="s">
        <v>163</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36030</v>
      </c>
      <c r="BO27" s="419"/>
      <c r="BP27" s="419"/>
      <c r="BQ27" s="419"/>
      <c r="BR27" s="419"/>
      <c r="BS27" s="419"/>
      <c r="BT27" s="419"/>
      <c r="BU27" s="420"/>
      <c r="BV27" s="418">
        <v>36020</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1700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1679035</v>
      </c>
      <c r="BO28" s="411"/>
      <c r="BP28" s="411"/>
      <c r="BQ28" s="411"/>
      <c r="BR28" s="411"/>
      <c r="BS28" s="411"/>
      <c r="BT28" s="411"/>
      <c r="BU28" s="412"/>
      <c r="BV28" s="410">
        <v>1529035</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4</v>
      </c>
      <c r="M29" s="392"/>
      <c r="N29" s="392"/>
      <c r="O29" s="392"/>
      <c r="P29" s="393"/>
      <c r="Q29" s="391">
        <v>1600</v>
      </c>
      <c r="R29" s="392"/>
      <c r="S29" s="392"/>
      <c r="T29" s="392"/>
      <c r="U29" s="392"/>
      <c r="V29" s="393"/>
      <c r="W29" s="458"/>
      <c r="X29" s="459"/>
      <c r="Y29" s="460"/>
      <c r="Z29" s="388" t="s">
        <v>170</v>
      </c>
      <c r="AA29" s="389"/>
      <c r="AB29" s="389"/>
      <c r="AC29" s="389"/>
      <c r="AD29" s="389"/>
      <c r="AE29" s="389"/>
      <c r="AF29" s="389"/>
      <c r="AG29" s="390"/>
      <c r="AH29" s="391">
        <v>37</v>
      </c>
      <c r="AI29" s="392"/>
      <c r="AJ29" s="392"/>
      <c r="AK29" s="392"/>
      <c r="AL29" s="393"/>
      <c r="AM29" s="391">
        <v>104673</v>
      </c>
      <c r="AN29" s="392"/>
      <c r="AO29" s="392"/>
      <c r="AP29" s="392"/>
      <c r="AQ29" s="392"/>
      <c r="AR29" s="393"/>
      <c r="AS29" s="391">
        <v>2829</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62770</v>
      </c>
      <c r="BO29" s="416"/>
      <c r="BP29" s="416"/>
      <c r="BQ29" s="416"/>
      <c r="BR29" s="416"/>
      <c r="BS29" s="416"/>
      <c r="BT29" s="416"/>
      <c r="BU29" s="417"/>
      <c r="BV29" s="415">
        <v>62385</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91.7</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240129</v>
      </c>
      <c r="BO30" s="419"/>
      <c r="BP30" s="419"/>
      <c r="BQ30" s="419"/>
      <c r="BR30" s="419"/>
      <c r="BS30" s="419"/>
      <c r="BT30" s="419"/>
      <c r="BU30" s="420"/>
      <c r="BV30" s="418">
        <v>242117</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国民健康保険事業（直営診療所）</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6</v>
      </c>
      <c r="BF34" s="375"/>
      <c r="BG34" s="374" t="str">
        <f>IF('各会計、関係団体の財政状況及び健全化判断比率'!B32="","",'各会計、関係団体の財政状況及び健全化判断比率'!B32)</f>
        <v>簡易水道事業</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国民健康保険事業</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t="str">
        <f t="shared" ref="BE35:BE43" si="1">IF(BG35="","",BE34+1)</f>
        <v/>
      </c>
      <c r="BF35" s="375"/>
      <c r="BG35" s="374"/>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上・下北山衛生一部事務組合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奈良広域水質検査センター組合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奈良県後期高齢者医療広域連合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南和広域医療企業団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奈良県広域消防組合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x14ac:dyDescent="0.15">
      <c r="A34" s="22"/>
      <c r="B34" s="31"/>
      <c r="C34" s="1184" t="s">
        <v>521</v>
      </c>
      <c r="D34" s="1184"/>
      <c r="E34" s="1185"/>
      <c r="F34" s="32">
        <v>17.78</v>
      </c>
      <c r="G34" s="33">
        <v>18.329999999999998</v>
      </c>
      <c r="H34" s="33">
        <v>23.41</v>
      </c>
      <c r="I34" s="33">
        <v>18.690000000000001</v>
      </c>
      <c r="J34" s="34">
        <v>20.260000000000002</v>
      </c>
      <c r="K34" s="22"/>
      <c r="L34" s="22"/>
      <c r="M34" s="22"/>
      <c r="N34" s="22"/>
      <c r="O34" s="22"/>
      <c r="P34" s="22"/>
    </row>
    <row r="35" spans="1:16" ht="39" customHeight="1" x14ac:dyDescent="0.15">
      <c r="A35" s="22"/>
      <c r="B35" s="35"/>
      <c r="C35" s="1178" t="s">
        <v>522</v>
      </c>
      <c r="D35" s="1179"/>
      <c r="E35" s="1180"/>
      <c r="F35" s="36">
        <v>0.82</v>
      </c>
      <c r="G35" s="37">
        <v>0.74</v>
      </c>
      <c r="H35" s="37">
        <v>1.56</v>
      </c>
      <c r="I35" s="37">
        <v>1.71</v>
      </c>
      <c r="J35" s="38">
        <v>1.53</v>
      </c>
      <c r="K35" s="22"/>
      <c r="L35" s="22"/>
      <c r="M35" s="22"/>
      <c r="N35" s="22"/>
      <c r="O35" s="22"/>
      <c r="P35" s="22"/>
    </row>
    <row r="36" spans="1:16" ht="39" customHeight="1" x14ac:dyDescent="0.15">
      <c r="A36" s="22"/>
      <c r="B36" s="35"/>
      <c r="C36" s="1178" t="s">
        <v>523</v>
      </c>
      <c r="D36" s="1179"/>
      <c r="E36" s="1180"/>
      <c r="F36" s="36">
        <v>0.36</v>
      </c>
      <c r="G36" s="37">
        <v>1.55</v>
      </c>
      <c r="H36" s="37">
        <v>2.5299999999999998</v>
      </c>
      <c r="I36" s="37">
        <v>1.46</v>
      </c>
      <c r="J36" s="38">
        <v>1.1100000000000001</v>
      </c>
      <c r="K36" s="22"/>
      <c r="L36" s="22"/>
      <c r="M36" s="22"/>
      <c r="N36" s="22"/>
      <c r="O36" s="22"/>
      <c r="P36" s="22"/>
    </row>
    <row r="37" spans="1:16" ht="39" customHeight="1" x14ac:dyDescent="0.15">
      <c r="A37" s="22"/>
      <c r="B37" s="35"/>
      <c r="C37" s="1178" t="s">
        <v>524</v>
      </c>
      <c r="D37" s="1179"/>
      <c r="E37" s="1180"/>
      <c r="F37" s="36">
        <v>0.24</v>
      </c>
      <c r="G37" s="37">
        <v>0.2</v>
      </c>
      <c r="H37" s="37">
        <v>0.39</v>
      </c>
      <c r="I37" s="37">
        <v>0.56000000000000005</v>
      </c>
      <c r="J37" s="38">
        <v>0.48</v>
      </c>
      <c r="K37" s="22"/>
      <c r="L37" s="22"/>
      <c r="M37" s="22"/>
      <c r="N37" s="22"/>
      <c r="O37" s="22"/>
      <c r="P37" s="22"/>
    </row>
    <row r="38" spans="1:16" ht="39" customHeight="1" x14ac:dyDescent="0.15">
      <c r="A38" s="22"/>
      <c r="B38" s="35"/>
      <c r="C38" s="1178" t="s">
        <v>525</v>
      </c>
      <c r="D38" s="1179"/>
      <c r="E38" s="1180"/>
      <c r="F38" s="36">
        <v>0.27</v>
      </c>
      <c r="G38" s="37">
        <v>0.33</v>
      </c>
      <c r="H38" s="37">
        <v>0.24</v>
      </c>
      <c r="I38" s="37">
        <v>0.19</v>
      </c>
      <c r="J38" s="38">
        <v>0.42</v>
      </c>
      <c r="K38" s="22"/>
      <c r="L38" s="22"/>
      <c r="M38" s="22"/>
      <c r="N38" s="22"/>
      <c r="O38" s="22"/>
      <c r="P38" s="22"/>
    </row>
    <row r="39" spans="1:16" ht="39" customHeight="1" x14ac:dyDescent="0.15">
      <c r="A39" s="22"/>
      <c r="B39" s="35"/>
      <c r="C39" s="1178" t="s">
        <v>526</v>
      </c>
      <c r="D39" s="1179"/>
      <c r="E39" s="1180"/>
      <c r="F39" s="36">
        <v>0.06</v>
      </c>
      <c r="G39" s="37">
        <v>0.02</v>
      </c>
      <c r="H39" s="37">
        <v>0.04</v>
      </c>
      <c r="I39" s="37">
        <v>0.03</v>
      </c>
      <c r="J39" s="38">
        <v>0.05</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527</v>
      </c>
      <c r="D42" s="1179"/>
      <c r="E42" s="1180"/>
      <c r="F42" s="36" t="s">
        <v>476</v>
      </c>
      <c r="G42" s="37" t="s">
        <v>476</v>
      </c>
      <c r="H42" s="37" t="s">
        <v>476</v>
      </c>
      <c r="I42" s="37" t="s">
        <v>476</v>
      </c>
      <c r="J42" s="38" t="s">
        <v>476</v>
      </c>
      <c r="K42" s="22"/>
      <c r="L42" s="22"/>
      <c r="M42" s="22"/>
      <c r="N42" s="22"/>
      <c r="O42" s="22"/>
      <c r="P42" s="22"/>
    </row>
    <row r="43" spans="1:16" ht="39" customHeight="1" thickBot="1" x14ac:dyDescent="0.2">
      <c r="A43" s="22"/>
      <c r="B43" s="40"/>
      <c r="C43" s="1181" t="s">
        <v>528</v>
      </c>
      <c r="D43" s="1182"/>
      <c r="E43" s="1183"/>
      <c r="F43" s="41" t="s">
        <v>476</v>
      </c>
      <c r="G43" s="42" t="s">
        <v>476</v>
      </c>
      <c r="H43" s="42" t="s">
        <v>476</v>
      </c>
      <c r="I43" s="42" t="s">
        <v>476</v>
      </c>
      <c r="J43" s="43" t="s">
        <v>476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235</v>
      </c>
      <c r="L45" s="60">
        <v>216</v>
      </c>
      <c r="M45" s="60">
        <v>207</v>
      </c>
      <c r="N45" s="60">
        <v>192</v>
      </c>
      <c r="O45" s="61">
        <v>157</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476</v>
      </c>
      <c r="L46" s="64" t="s">
        <v>476</v>
      </c>
      <c r="M46" s="64" t="s">
        <v>476</v>
      </c>
      <c r="N46" s="64" t="s">
        <v>476</v>
      </c>
      <c r="O46" s="65" t="s">
        <v>476</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476</v>
      </c>
      <c r="L47" s="64" t="s">
        <v>476</v>
      </c>
      <c r="M47" s="64" t="s">
        <v>476</v>
      </c>
      <c r="N47" s="64" t="s">
        <v>476</v>
      </c>
      <c r="O47" s="65" t="s">
        <v>476</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v>
      </c>
      <c r="L48" s="64">
        <v>13</v>
      </c>
      <c r="M48" s="64">
        <v>8</v>
      </c>
      <c r="N48" s="64">
        <v>7</v>
      </c>
      <c r="O48" s="65">
        <v>5</v>
      </c>
      <c r="P48" s="48"/>
      <c r="Q48" s="48"/>
      <c r="R48" s="48"/>
      <c r="S48" s="48"/>
      <c r="T48" s="48"/>
      <c r="U48" s="48"/>
    </row>
    <row r="49" spans="1:21" ht="30.75" customHeight="1" x14ac:dyDescent="0.15">
      <c r="A49" s="48"/>
      <c r="B49" s="1196"/>
      <c r="C49" s="1197"/>
      <c r="D49" s="62"/>
      <c r="E49" s="1188" t="s">
        <v>16</v>
      </c>
      <c r="F49" s="1188"/>
      <c r="G49" s="1188"/>
      <c r="H49" s="1188"/>
      <c r="I49" s="1188"/>
      <c r="J49" s="1189"/>
      <c r="K49" s="63">
        <v>11</v>
      </c>
      <c r="L49" s="64">
        <v>11</v>
      </c>
      <c r="M49" s="64">
        <v>11</v>
      </c>
      <c r="N49" s="64">
        <v>11</v>
      </c>
      <c r="O49" s="65">
        <v>13</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476</v>
      </c>
      <c r="L50" s="64">
        <v>3</v>
      </c>
      <c r="M50" s="64">
        <v>30</v>
      </c>
      <c r="N50" s="64" t="s">
        <v>476</v>
      </c>
      <c r="O50" s="65" t="s">
        <v>476</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476</v>
      </c>
      <c r="L51" s="64" t="s">
        <v>476</v>
      </c>
      <c r="M51" s="64" t="s">
        <v>476</v>
      </c>
      <c r="N51" s="64" t="s">
        <v>476</v>
      </c>
      <c r="O51" s="65" t="s">
        <v>476</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186</v>
      </c>
      <c r="L52" s="64">
        <v>162</v>
      </c>
      <c r="M52" s="64">
        <v>152</v>
      </c>
      <c r="N52" s="64">
        <v>146</v>
      </c>
      <c r="O52" s="65">
        <v>138</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74</v>
      </c>
      <c r="L53" s="69">
        <v>81</v>
      </c>
      <c r="M53" s="69">
        <v>104</v>
      </c>
      <c r="N53" s="69">
        <v>64</v>
      </c>
      <c r="O53" s="70">
        <v>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516</v>
      </c>
      <c r="J40" s="79" t="s">
        <v>517</v>
      </c>
      <c r="K40" s="79" t="s">
        <v>518</v>
      </c>
      <c r="L40" s="79" t="s">
        <v>519</v>
      </c>
      <c r="M40" s="80" t="s">
        <v>520</v>
      </c>
    </row>
    <row r="41" spans="2:13" ht="27.75" customHeight="1" x14ac:dyDescent="0.15">
      <c r="B41" s="1214" t="s">
        <v>24</v>
      </c>
      <c r="C41" s="1215"/>
      <c r="D41" s="81"/>
      <c r="E41" s="1216" t="s">
        <v>25</v>
      </c>
      <c r="F41" s="1216"/>
      <c r="G41" s="1216"/>
      <c r="H41" s="1217"/>
      <c r="I41" s="82">
        <v>1610</v>
      </c>
      <c r="J41" s="83">
        <v>1555</v>
      </c>
      <c r="K41" s="83">
        <v>1517</v>
      </c>
      <c r="L41" s="83">
        <v>1555</v>
      </c>
      <c r="M41" s="84">
        <v>1594</v>
      </c>
    </row>
    <row r="42" spans="2:13" ht="27.75" customHeight="1" x14ac:dyDescent="0.15">
      <c r="B42" s="1204"/>
      <c r="C42" s="1205"/>
      <c r="D42" s="85"/>
      <c r="E42" s="1208" t="s">
        <v>26</v>
      </c>
      <c r="F42" s="1208"/>
      <c r="G42" s="1208"/>
      <c r="H42" s="1209"/>
      <c r="I42" s="86" t="s">
        <v>476</v>
      </c>
      <c r="J42" s="87">
        <v>99</v>
      </c>
      <c r="K42" s="87">
        <v>159</v>
      </c>
      <c r="L42" s="87">
        <v>67</v>
      </c>
      <c r="M42" s="88" t="s">
        <v>476</v>
      </c>
    </row>
    <row r="43" spans="2:13" ht="27.75" customHeight="1" x14ac:dyDescent="0.15">
      <c r="B43" s="1204"/>
      <c r="C43" s="1205"/>
      <c r="D43" s="85"/>
      <c r="E43" s="1208" t="s">
        <v>27</v>
      </c>
      <c r="F43" s="1208"/>
      <c r="G43" s="1208"/>
      <c r="H43" s="1209"/>
      <c r="I43" s="86">
        <v>98</v>
      </c>
      <c r="J43" s="87">
        <v>76</v>
      </c>
      <c r="K43" s="87">
        <v>63</v>
      </c>
      <c r="L43" s="87">
        <v>66</v>
      </c>
      <c r="M43" s="88">
        <v>67</v>
      </c>
    </row>
    <row r="44" spans="2:13" ht="27.75" customHeight="1" x14ac:dyDescent="0.15">
      <c r="B44" s="1204"/>
      <c r="C44" s="1205"/>
      <c r="D44" s="85"/>
      <c r="E44" s="1208" t="s">
        <v>28</v>
      </c>
      <c r="F44" s="1208"/>
      <c r="G44" s="1208"/>
      <c r="H44" s="1209"/>
      <c r="I44" s="86">
        <v>97</v>
      </c>
      <c r="J44" s="87">
        <v>79</v>
      </c>
      <c r="K44" s="87">
        <v>89</v>
      </c>
      <c r="L44" s="87">
        <v>145</v>
      </c>
      <c r="M44" s="88">
        <v>195</v>
      </c>
    </row>
    <row r="45" spans="2:13" ht="27.75" customHeight="1" x14ac:dyDescent="0.15">
      <c r="B45" s="1204"/>
      <c r="C45" s="1205"/>
      <c r="D45" s="85"/>
      <c r="E45" s="1208" t="s">
        <v>29</v>
      </c>
      <c r="F45" s="1208"/>
      <c r="G45" s="1208"/>
      <c r="H45" s="1209"/>
      <c r="I45" s="86">
        <v>419</v>
      </c>
      <c r="J45" s="87">
        <v>367</v>
      </c>
      <c r="K45" s="87">
        <v>344</v>
      </c>
      <c r="L45" s="87">
        <v>335</v>
      </c>
      <c r="M45" s="88">
        <v>324</v>
      </c>
    </row>
    <row r="46" spans="2:13" ht="27.75" customHeight="1" x14ac:dyDescent="0.15">
      <c r="B46" s="1204"/>
      <c r="C46" s="1205"/>
      <c r="D46" s="89"/>
      <c r="E46" s="1208" t="s">
        <v>30</v>
      </c>
      <c r="F46" s="1208"/>
      <c r="G46" s="1208"/>
      <c r="H46" s="1209"/>
      <c r="I46" s="86" t="s">
        <v>476</v>
      </c>
      <c r="J46" s="87" t="s">
        <v>476</v>
      </c>
      <c r="K46" s="87" t="s">
        <v>476</v>
      </c>
      <c r="L46" s="87" t="s">
        <v>476</v>
      </c>
      <c r="M46" s="88" t="s">
        <v>476</v>
      </c>
    </row>
    <row r="47" spans="2:13" ht="27.75" customHeight="1" x14ac:dyDescent="0.15">
      <c r="B47" s="1204"/>
      <c r="C47" s="1205"/>
      <c r="D47" s="90"/>
      <c r="E47" s="1218" t="s">
        <v>31</v>
      </c>
      <c r="F47" s="1219"/>
      <c r="G47" s="1219"/>
      <c r="H47" s="1220"/>
      <c r="I47" s="86" t="s">
        <v>476</v>
      </c>
      <c r="J47" s="87" t="s">
        <v>476</v>
      </c>
      <c r="K47" s="87" t="s">
        <v>476</v>
      </c>
      <c r="L47" s="87" t="s">
        <v>476</v>
      </c>
      <c r="M47" s="88" t="s">
        <v>476</v>
      </c>
    </row>
    <row r="48" spans="2:13" ht="27.75" customHeight="1" x14ac:dyDescent="0.15">
      <c r="B48" s="1204"/>
      <c r="C48" s="1205"/>
      <c r="D48" s="85"/>
      <c r="E48" s="1208" t="s">
        <v>32</v>
      </c>
      <c r="F48" s="1208"/>
      <c r="G48" s="1208"/>
      <c r="H48" s="1209"/>
      <c r="I48" s="86" t="s">
        <v>476</v>
      </c>
      <c r="J48" s="87" t="s">
        <v>476</v>
      </c>
      <c r="K48" s="87" t="s">
        <v>476</v>
      </c>
      <c r="L48" s="87" t="s">
        <v>476</v>
      </c>
      <c r="M48" s="88" t="s">
        <v>476</v>
      </c>
    </row>
    <row r="49" spans="2:13" ht="27.75" customHeight="1" x14ac:dyDescent="0.15">
      <c r="B49" s="1206"/>
      <c r="C49" s="1207"/>
      <c r="D49" s="85"/>
      <c r="E49" s="1208" t="s">
        <v>33</v>
      </c>
      <c r="F49" s="1208"/>
      <c r="G49" s="1208"/>
      <c r="H49" s="1209"/>
      <c r="I49" s="86" t="s">
        <v>476</v>
      </c>
      <c r="J49" s="87" t="s">
        <v>476</v>
      </c>
      <c r="K49" s="87" t="s">
        <v>476</v>
      </c>
      <c r="L49" s="87" t="s">
        <v>476</v>
      </c>
      <c r="M49" s="88" t="s">
        <v>476</v>
      </c>
    </row>
    <row r="50" spans="2:13" ht="27.75" customHeight="1" x14ac:dyDescent="0.15">
      <c r="B50" s="1202" t="s">
        <v>34</v>
      </c>
      <c r="C50" s="1203"/>
      <c r="D50" s="91"/>
      <c r="E50" s="1208" t="s">
        <v>35</v>
      </c>
      <c r="F50" s="1208"/>
      <c r="G50" s="1208"/>
      <c r="H50" s="1209"/>
      <c r="I50" s="86">
        <v>1186</v>
      </c>
      <c r="J50" s="87">
        <v>1483</v>
      </c>
      <c r="K50" s="87">
        <v>1624</v>
      </c>
      <c r="L50" s="87">
        <v>1874</v>
      </c>
      <c r="M50" s="88">
        <v>2026</v>
      </c>
    </row>
    <row r="51" spans="2:13" ht="27.75" customHeight="1" x14ac:dyDescent="0.15">
      <c r="B51" s="1204"/>
      <c r="C51" s="1205"/>
      <c r="D51" s="85"/>
      <c r="E51" s="1208" t="s">
        <v>36</v>
      </c>
      <c r="F51" s="1208"/>
      <c r="G51" s="1208"/>
      <c r="H51" s="1209"/>
      <c r="I51" s="86">
        <v>28</v>
      </c>
      <c r="J51" s="87">
        <v>16</v>
      </c>
      <c r="K51" s="87">
        <v>4</v>
      </c>
      <c r="L51" s="87">
        <v>28</v>
      </c>
      <c r="M51" s="88">
        <v>47</v>
      </c>
    </row>
    <row r="52" spans="2:13" ht="27.75" customHeight="1" x14ac:dyDescent="0.15">
      <c r="B52" s="1206"/>
      <c r="C52" s="1207"/>
      <c r="D52" s="85"/>
      <c r="E52" s="1208" t="s">
        <v>37</v>
      </c>
      <c r="F52" s="1208"/>
      <c r="G52" s="1208"/>
      <c r="H52" s="1209"/>
      <c r="I52" s="86">
        <v>1366</v>
      </c>
      <c r="J52" s="87">
        <v>1345</v>
      </c>
      <c r="K52" s="87">
        <v>1360</v>
      </c>
      <c r="L52" s="87">
        <v>1395</v>
      </c>
      <c r="M52" s="88">
        <v>1484</v>
      </c>
    </row>
    <row r="53" spans="2:13" ht="27.75" customHeight="1" thickBot="1" x14ac:dyDescent="0.2">
      <c r="B53" s="1210" t="s">
        <v>21</v>
      </c>
      <c r="C53" s="1211"/>
      <c r="D53" s="92"/>
      <c r="E53" s="1212" t="s">
        <v>38</v>
      </c>
      <c r="F53" s="1212"/>
      <c r="G53" s="1212"/>
      <c r="H53" s="1213"/>
      <c r="I53" s="93">
        <v>-354</v>
      </c>
      <c r="J53" s="94">
        <v>-669</v>
      </c>
      <c r="K53" s="94">
        <v>-817</v>
      </c>
      <c r="L53" s="94">
        <v>-1128</v>
      </c>
      <c r="M53" s="95">
        <v>-1377</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537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537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538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539</v>
      </c>
      <c r="I42" s="354"/>
      <c r="J42" s="354"/>
      <c r="K42" s="354"/>
      <c r="L42" s="246"/>
      <c r="M42" s="246"/>
      <c r="N42" s="246"/>
      <c r="O42" s="246"/>
    </row>
    <row r="43" spans="2:17" x14ac:dyDescent="0.15">
      <c r="B43" s="250"/>
      <c r="C43" s="246"/>
      <c r="D43" s="246"/>
      <c r="E43" s="246"/>
      <c r="F43" s="246"/>
      <c r="G43" s="1221" t="s">
        <v>547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540</v>
      </c>
    </row>
    <row r="50" spans="1:17" x14ac:dyDescent="0.15">
      <c r="B50" s="250"/>
      <c r="C50" s="246"/>
      <c r="D50" s="246"/>
      <c r="E50" s="246"/>
      <c r="F50" s="246"/>
      <c r="G50" s="1230"/>
      <c r="H50" s="1231"/>
      <c r="I50" s="1231"/>
      <c r="J50" s="1232"/>
      <c r="K50" s="356" t="s">
        <v>516</v>
      </c>
      <c r="L50" s="356" t="s">
        <v>517</v>
      </c>
      <c r="M50" s="356" t="s">
        <v>518</v>
      </c>
      <c r="N50" s="356" t="s">
        <v>519</v>
      </c>
      <c r="O50" s="356" t="s">
        <v>520</v>
      </c>
    </row>
    <row r="51" spans="1:17" x14ac:dyDescent="0.15">
      <c r="B51" s="250"/>
      <c r="C51" s="246"/>
      <c r="D51" s="246"/>
      <c r="E51" s="246"/>
      <c r="F51" s="246"/>
      <c r="G51" s="1233" t="s">
        <v>541</v>
      </c>
      <c r="H51" s="1234"/>
      <c r="I51" s="1239" t="s">
        <v>542</v>
      </c>
      <c r="J51" s="1239"/>
      <c r="K51" s="1241"/>
      <c r="L51" s="1241"/>
      <c r="M51" s="1241"/>
      <c r="N51" s="1242"/>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548</v>
      </c>
      <c r="J53" s="1243"/>
      <c r="K53" s="1250"/>
      <c r="L53" s="1250"/>
      <c r="M53" s="1250"/>
      <c r="N53" s="1252">
        <v>58.1</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543</v>
      </c>
      <c r="H55" s="1245"/>
      <c r="I55" s="1243" t="s">
        <v>542</v>
      </c>
      <c r="J55" s="1243"/>
      <c r="K55" s="1241"/>
      <c r="L55" s="1241"/>
      <c r="M55" s="1241"/>
      <c r="N55" s="1242">
        <v>0</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548</v>
      </c>
      <c r="J57" s="1253"/>
      <c r="K57" s="1250"/>
      <c r="L57" s="1250"/>
      <c r="M57" s="1250"/>
      <c r="N57" s="1252">
        <v>57.1</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544</v>
      </c>
      <c r="C63" s="246"/>
      <c r="D63" s="246"/>
      <c r="E63" s="246"/>
      <c r="F63" s="246"/>
      <c r="G63" s="246"/>
      <c r="H63" s="246"/>
      <c r="I63" s="246"/>
      <c r="J63" s="246"/>
      <c r="K63" s="246"/>
      <c r="L63" s="246"/>
      <c r="M63" s="246"/>
      <c r="N63" s="246"/>
      <c r="O63" s="246"/>
    </row>
    <row r="64" spans="1:17" x14ac:dyDescent="0.15">
      <c r="B64" s="250"/>
      <c r="C64" s="246"/>
      <c r="D64" s="246"/>
      <c r="E64" s="246"/>
      <c r="F64" s="246"/>
      <c r="G64" s="353" t="s">
        <v>539</v>
      </c>
      <c r="I64" s="354"/>
      <c r="J64" s="354"/>
      <c r="K64" s="354"/>
      <c r="L64" s="246"/>
      <c r="M64" s="246"/>
      <c r="N64" s="246"/>
      <c r="O64" s="246"/>
    </row>
    <row r="65" spans="2:30" x14ac:dyDescent="0.15">
      <c r="B65" s="250"/>
      <c r="C65" s="246"/>
      <c r="D65" s="246"/>
      <c r="E65" s="246"/>
      <c r="F65" s="246"/>
      <c r="G65" s="1221" t="s">
        <v>549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545</v>
      </c>
      <c r="I71" s="370"/>
      <c r="J71" s="366"/>
      <c r="K71" s="366"/>
      <c r="L71" s="367"/>
      <c r="M71" s="366"/>
      <c r="N71" s="367"/>
      <c r="O71" s="368"/>
    </row>
    <row r="72" spans="2:30" x14ac:dyDescent="0.15">
      <c r="B72" s="250"/>
      <c r="C72" s="246"/>
      <c r="D72" s="246"/>
      <c r="E72" s="246"/>
      <c r="F72" s="246"/>
      <c r="G72" s="1230"/>
      <c r="H72" s="1231"/>
      <c r="I72" s="1231"/>
      <c r="J72" s="1232"/>
      <c r="K72" s="356" t="s">
        <v>516</v>
      </c>
      <c r="L72" s="356" t="s">
        <v>517</v>
      </c>
      <c r="M72" s="356" t="s">
        <v>518</v>
      </c>
      <c r="N72" s="356" t="s">
        <v>519</v>
      </c>
      <c r="O72" s="356" t="s">
        <v>520</v>
      </c>
    </row>
    <row r="73" spans="2:30" x14ac:dyDescent="0.15">
      <c r="B73" s="250"/>
      <c r="C73" s="246"/>
      <c r="D73" s="246"/>
      <c r="E73" s="246"/>
      <c r="F73" s="246"/>
      <c r="G73" s="1233" t="s">
        <v>541</v>
      </c>
      <c r="H73" s="1234"/>
      <c r="I73" s="1239" t="s">
        <v>542</v>
      </c>
      <c r="J73" s="1239"/>
      <c r="K73" s="1254"/>
      <c r="L73" s="1254"/>
      <c r="M73" s="1242"/>
      <c r="N73" s="1242"/>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546</v>
      </c>
      <c r="J75" s="1243"/>
      <c r="K75" s="1252">
        <v>10.4</v>
      </c>
      <c r="L75" s="1252">
        <v>8.6</v>
      </c>
      <c r="M75" s="1252">
        <v>8.6</v>
      </c>
      <c r="N75" s="1252">
        <v>8.6</v>
      </c>
      <c r="O75" s="1252">
        <v>7.5</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543</v>
      </c>
      <c r="H77" s="1245"/>
      <c r="I77" s="1243" t="s">
        <v>542</v>
      </c>
      <c r="J77" s="1243"/>
      <c r="K77" s="1254">
        <v>0</v>
      </c>
      <c r="L77" s="1254">
        <v>0</v>
      </c>
      <c r="M77" s="1242">
        <v>0</v>
      </c>
      <c r="N77" s="1242">
        <v>0</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546</v>
      </c>
      <c r="J79" s="1253"/>
      <c r="K79" s="1256">
        <v>9.6999999999999993</v>
      </c>
      <c r="L79" s="1256">
        <v>8.6</v>
      </c>
      <c r="M79" s="1256">
        <v>7.7</v>
      </c>
      <c r="N79" s="1256">
        <v>6.4</v>
      </c>
      <c r="O79" s="1256">
        <v>6.9</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515</v>
      </c>
      <c r="G2" s="113"/>
      <c r="H2" s="114"/>
    </row>
    <row r="3" spans="1:8" x14ac:dyDescent="0.15">
      <c r="A3" s="110" t="s">
        <v>508</v>
      </c>
      <c r="B3" s="115"/>
      <c r="C3" s="116"/>
      <c r="D3" s="117">
        <v>421229</v>
      </c>
      <c r="E3" s="118"/>
      <c r="F3" s="119">
        <v>185018</v>
      </c>
      <c r="G3" s="120"/>
      <c r="H3" s="121"/>
    </row>
    <row r="4" spans="1:8" x14ac:dyDescent="0.15">
      <c r="A4" s="122"/>
      <c r="B4" s="123"/>
      <c r="C4" s="124"/>
      <c r="D4" s="125">
        <v>142385</v>
      </c>
      <c r="E4" s="126"/>
      <c r="F4" s="127">
        <v>95064</v>
      </c>
      <c r="G4" s="128"/>
      <c r="H4" s="129"/>
    </row>
    <row r="5" spans="1:8" x14ac:dyDescent="0.15">
      <c r="A5" s="110" t="s">
        <v>510</v>
      </c>
      <c r="B5" s="115"/>
      <c r="C5" s="116"/>
      <c r="D5" s="117">
        <v>498937</v>
      </c>
      <c r="E5" s="118"/>
      <c r="F5" s="119">
        <v>238802</v>
      </c>
      <c r="G5" s="120"/>
      <c r="H5" s="121"/>
    </row>
    <row r="6" spans="1:8" x14ac:dyDescent="0.15">
      <c r="A6" s="122"/>
      <c r="B6" s="123"/>
      <c r="C6" s="124"/>
      <c r="D6" s="125">
        <v>214369</v>
      </c>
      <c r="E6" s="126"/>
      <c r="F6" s="127">
        <v>128562</v>
      </c>
      <c r="G6" s="128"/>
      <c r="H6" s="129"/>
    </row>
    <row r="7" spans="1:8" x14ac:dyDescent="0.15">
      <c r="A7" s="110" t="s">
        <v>511</v>
      </c>
      <c r="B7" s="115"/>
      <c r="C7" s="116"/>
      <c r="D7" s="117">
        <v>535576</v>
      </c>
      <c r="E7" s="118"/>
      <c r="F7" s="119">
        <v>288550</v>
      </c>
      <c r="G7" s="120"/>
      <c r="H7" s="121"/>
    </row>
    <row r="8" spans="1:8" x14ac:dyDescent="0.15">
      <c r="A8" s="122"/>
      <c r="B8" s="123"/>
      <c r="C8" s="124"/>
      <c r="D8" s="125">
        <v>317087</v>
      </c>
      <c r="E8" s="126"/>
      <c r="F8" s="127">
        <v>141525</v>
      </c>
      <c r="G8" s="128"/>
      <c r="H8" s="129"/>
    </row>
    <row r="9" spans="1:8" x14ac:dyDescent="0.15">
      <c r="A9" s="110" t="s">
        <v>512</v>
      </c>
      <c r="B9" s="115"/>
      <c r="C9" s="116"/>
      <c r="D9" s="117">
        <v>389259</v>
      </c>
      <c r="E9" s="118"/>
      <c r="F9" s="119">
        <v>287914</v>
      </c>
      <c r="G9" s="120"/>
      <c r="H9" s="121"/>
    </row>
    <row r="10" spans="1:8" x14ac:dyDescent="0.15">
      <c r="A10" s="122"/>
      <c r="B10" s="123"/>
      <c r="C10" s="124"/>
      <c r="D10" s="125">
        <v>147162</v>
      </c>
      <c r="E10" s="126"/>
      <c r="F10" s="127">
        <v>146531</v>
      </c>
      <c r="G10" s="128"/>
      <c r="H10" s="129"/>
    </row>
    <row r="11" spans="1:8" x14ac:dyDescent="0.15">
      <c r="A11" s="110" t="s">
        <v>513</v>
      </c>
      <c r="B11" s="115"/>
      <c r="C11" s="116"/>
      <c r="D11" s="117">
        <v>522433</v>
      </c>
      <c r="E11" s="118"/>
      <c r="F11" s="119">
        <v>310300</v>
      </c>
      <c r="G11" s="120"/>
      <c r="H11" s="121"/>
    </row>
    <row r="12" spans="1:8" x14ac:dyDescent="0.15">
      <c r="A12" s="122"/>
      <c r="B12" s="123"/>
      <c r="C12" s="130"/>
      <c r="D12" s="125">
        <v>290840</v>
      </c>
      <c r="E12" s="126"/>
      <c r="F12" s="127">
        <v>157576</v>
      </c>
      <c r="G12" s="128"/>
      <c r="H12" s="129"/>
    </row>
    <row r="13" spans="1:8" x14ac:dyDescent="0.15">
      <c r="A13" s="110"/>
      <c r="B13" s="115"/>
      <c r="C13" s="131"/>
      <c r="D13" s="132">
        <v>473487</v>
      </c>
      <c r="E13" s="133"/>
      <c r="F13" s="134">
        <v>262117</v>
      </c>
      <c r="G13" s="135"/>
      <c r="H13" s="121"/>
    </row>
    <row r="14" spans="1:8" x14ac:dyDescent="0.15">
      <c r="A14" s="122"/>
      <c r="B14" s="123"/>
      <c r="C14" s="124"/>
      <c r="D14" s="125">
        <v>222369</v>
      </c>
      <c r="E14" s="126"/>
      <c r="F14" s="127">
        <v>133852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17.79</v>
      </c>
      <c r="C19" s="136">
        <f>ROUND(VALUE(SUBSTITUTE(実質収支比率等に係る経年分析!G$48,"▲","-")),2)</f>
        <v>18.329999999999998</v>
      </c>
      <c r="D19" s="136">
        <f>ROUND(VALUE(SUBSTITUTE(実質収支比率等に係る経年分析!H$48,"▲","-")),2)</f>
        <v>23.41</v>
      </c>
      <c r="E19" s="136">
        <f>ROUND(VALUE(SUBSTITUTE(実質収支比率等に係る経年分析!I$48,"▲","-")),2)</f>
        <v>18.7</v>
      </c>
      <c r="F19" s="136">
        <f>ROUND(VALUE(SUBSTITUTE(実質収支比率等に係る経年分析!J$48,"▲","-")),2)</f>
        <v>20.27</v>
      </c>
    </row>
    <row r="20" spans="1:11" x14ac:dyDescent="0.15">
      <c r="A20" s="136" t="s">
        <v>43</v>
      </c>
      <c r="B20" s="136">
        <f>ROUND(VALUE(SUBSTITUTE(実質収支比率等に係る経年分析!F$47,"▲","-")),2)</f>
        <v>64.13</v>
      </c>
      <c r="C20" s="136">
        <f>ROUND(VALUE(SUBSTITUTE(実質収支比率等に係る経年分析!G$47,"▲","-")),2)</f>
        <v>92.3</v>
      </c>
      <c r="D20" s="136">
        <f>ROUND(VALUE(SUBSTITUTE(実質収支比率等に係る経年分析!H$47,"▲","-")),2)</f>
        <v>124.98</v>
      </c>
      <c r="E20" s="136">
        <f>ROUND(VALUE(SUBSTITUTE(実質収支比率等に係る経年分析!I$47,"▲","-")),2)</f>
        <v>139.93</v>
      </c>
      <c r="F20" s="136">
        <f>ROUND(VALUE(SUBSTITUTE(実質収支比率等に係る経年分析!J$47,"▲","-")),2)</f>
        <v>169.82</v>
      </c>
    </row>
    <row r="21" spans="1:11" x14ac:dyDescent="0.15">
      <c r="A21" s="136" t="s">
        <v>44</v>
      </c>
      <c r="B21" s="136">
        <f>IF(ISNUMBER(VALUE(SUBSTITUTE(実質収支比率等に係る経年分析!F$49,"▲","-"))),ROUND(VALUE(SUBSTITUTE(実質収支比率等に係る経年分析!F$49,"▲","-")),2),NA())</f>
        <v>28.12</v>
      </c>
      <c r="C21" s="136">
        <f>IF(ISNUMBER(VALUE(SUBSTITUTE(実質収支比率等に係る経年分析!G$49,"▲","-"))),ROUND(VALUE(SUBSTITUTE(実質収支比率等に係る経年分析!G$49,"▲","-")),2),NA())</f>
        <v>24.06</v>
      </c>
      <c r="D21" s="136">
        <f>IF(ISNUMBER(VALUE(SUBSTITUTE(実質収支比率等に係る経年分析!H$49,"▲","-"))),ROUND(VALUE(SUBSTITUTE(実質収支比率等に係る経年分析!H$49,"▲","-")),2),NA())</f>
        <v>16.16</v>
      </c>
      <c r="E21" s="136">
        <f>IF(ISNUMBER(VALUE(SUBSTITUTE(実質収支比率等に係る経年分析!I$49,"▲","-"))),ROUND(VALUE(SUBSTITUTE(実質収支比率等に係る経年分析!I$49,"▲","-")),2),NA())</f>
        <v>19.649999999999999</v>
      </c>
      <c r="F21" s="136">
        <f>IF(ISNUMBER(VALUE(SUBSTITUTE(実質収支比率等に係る経年分析!J$49,"▲","-"))),ROUND(VALUE(SUBSTITUTE(実質収支比率等に係る経年分析!J$49,"▲","-")),2),NA())</f>
        <v>14.77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0.04</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0.05</v>
      </c>
    </row>
    <row r="32" spans="1:11" x14ac:dyDescent="0.15">
      <c r="A32" s="137" t="str">
        <f>IF(連結実質赤字比率に係る赤字・黒字の構成分析!C$38="",NA(),連結実質赤字比率に係る赤字・黒字の構成分析!C$38)</f>
        <v>簡易水道事業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0.27</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0.33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0.24</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0.42</v>
      </c>
    </row>
    <row r="33" spans="1:16" x14ac:dyDescent="0.15">
      <c r="A33" s="137" t="str">
        <f>IF(連結実質赤字比率に係る赤字・黒字の構成分析!C$37="",NA(),連結実質赤字比率に係る赤字・黒字の構成分析!C$37)</f>
        <v>介護保険事業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0.56000000000000005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0.48</v>
      </c>
    </row>
    <row r="34" spans="1:16" x14ac:dyDescent="0.15">
      <c r="A34" s="137" t="str">
        <f>IF(連結実質赤字比率に係る赤字・黒字の構成分析!C$36="",NA(),連結実質赤字比率に係る赤字・黒字の構成分析!C$36)</f>
        <v>国民健康保険事業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1.55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2.5299999999999998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1.46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1.1100000000000001</v>
      </c>
    </row>
    <row r="35" spans="1:16" x14ac:dyDescent="0.15">
      <c r="A35" s="137" t="str">
        <f>IF(連結実質赤字比率に係る赤字・黒字の構成分析!C$35="",NA(),連結実質赤字比率に係る赤字・黒字の構成分析!C$35)</f>
        <v>国民健康保険事業（直営診療所）</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0.82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0.74</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1.56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1.71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1.53</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17.78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18.329999999999998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23.41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18.690000000000001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20.260000000000002</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186</v>
      </c>
      <c r="E42" s="138"/>
      <c r="F42" s="138"/>
      <c r="G42" s="138">
        <f>'実質公債費比率（分子）の構造'!L$52</f>
        <v>162</v>
      </c>
      <c r="H42" s="138"/>
      <c r="I42" s="138"/>
      <c r="J42" s="138">
        <f>'実質公債費比率（分子）の構造'!M$52</f>
        <v>152</v>
      </c>
      <c r="K42" s="138"/>
      <c r="L42" s="138"/>
      <c r="M42" s="138">
        <f>'実質公債費比率（分子）の構造'!N$52</f>
        <v>146</v>
      </c>
      <c r="N42" s="138"/>
      <c r="O42" s="138"/>
      <c r="P42" s="138">
        <f>'実質公債費比率（分子）の構造'!O$52</f>
        <v>138</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f>'実質公債費比率（分子）の構造'!L$50</f>
        <v>3</v>
      </c>
      <c r="F44" s="138"/>
      <c r="G44" s="138"/>
      <c r="H44" s="138">
        <f>'実質公債費比率（分子）の構造'!M$50</f>
        <v>30</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v>
      </c>
      <c r="C45" s="138"/>
      <c r="D45" s="138"/>
      <c r="E45" s="138">
        <f>'実質公債費比率（分子）の構造'!L$49</f>
        <v>11</v>
      </c>
      <c r="F45" s="138"/>
      <c r="G45" s="138"/>
      <c r="H45" s="138">
        <f>'実質公債費比率（分子）の構造'!M$49</f>
        <v>11</v>
      </c>
      <c r="I45" s="138"/>
      <c r="J45" s="138"/>
      <c r="K45" s="138">
        <f>'実質公債費比率（分子）の構造'!N$49</f>
        <v>11</v>
      </c>
      <c r="L45" s="138"/>
      <c r="M45" s="138"/>
      <c r="N45" s="138">
        <f>'実質公債費比率（分子）の構造'!O$49</f>
        <v>13</v>
      </c>
      <c r="O45" s="138"/>
      <c r="P45" s="138"/>
    </row>
    <row r="46" spans="1:16" x14ac:dyDescent="0.15">
      <c r="A46" s="138" t="s">
        <v>55</v>
      </c>
      <c r="B46" s="138">
        <f>'実質公債費比率（分子）の構造'!K$48</f>
        <v>14</v>
      </c>
      <c r="C46" s="138"/>
      <c r="D46" s="138"/>
      <c r="E46" s="138">
        <f>'実質公債費比率（分子）の構造'!L$48</f>
        <v>13</v>
      </c>
      <c r="F46" s="138"/>
      <c r="G46" s="138"/>
      <c r="H46" s="138">
        <f>'実質公債費比率（分子）の構造'!M$48</f>
        <v>8</v>
      </c>
      <c r="I46" s="138"/>
      <c r="J46" s="138"/>
      <c r="K46" s="138">
        <f>'実質公債費比率（分子）の構造'!N$48</f>
        <v>7</v>
      </c>
      <c r="L46" s="138"/>
      <c r="M46" s="138"/>
      <c r="N46" s="138">
        <f>'実質公債費比率（分子）の構造'!O$48</f>
        <v>5</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235</v>
      </c>
      <c r="C49" s="138"/>
      <c r="D49" s="138"/>
      <c r="E49" s="138">
        <f>'実質公債費比率（分子）の構造'!L$45</f>
        <v>216</v>
      </c>
      <c r="F49" s="138"/>
      <c r="G49" s="138"/>
      <c r="H49" s="138">
        <f>'実質公債費比率（分子）の構造'!M$45</f>
        <v>207</v>
      </c>
      <c r="I49" s="138"/>
      <c r="J49" s="138"/>
      <c r="K49" s="138">
        <f>'実質公債費比率（分子）の構造'!N$45</f>
        <v>192</v>
      </c>
      <c r="L49" s="138"/>
      <c r="M49" s="138"/>
      <c r="N49" s="138">
        <f>'実質公債費比率（分子）の構造'!O$45</f>
        <v>157</v>
      </c>
      <c r="O49" s="138"/>
      <c r="P49" s="138"/>
    </row>
    <row r="50" spans="1:16" x14ac:dyDescent="0.15">
      <c r="A50" s="138" t="s">
        <v>59</v>
      </c>
      <c r="B50" s="138" t="e">
        <f>NA()</f>
        <v>#N/A</v>
      </c>
      <c r="C50" s="138">
        <f>IF(ISNUMBER('実質公債費比率（分子）の構造'!K$53),'実質公債費比率（分子）の構造'!K$53,NA())</f>
        <v>74</v>
      </c>
      <c r="D50" s="138" t="e">
        <f>NA()</f>
        <v>#N/A</v>
      </c>
      <c r="E50" s="138" t="e">
        <f>NA()</f>
        <v>#N/A</v>
      </c>
      <c r="F50" s="138">
        <f>IF(ISNUMBER('実質公債費比率（分子）の構造'!L$53),'実質公債費比率（分子）の構造'!L$53,NA())</f>
        <v>81</v>
      </c>
      <c r="G50" s="138" t="e">
        <f>NA()</f>
        <v>#N/A</v>
      </c>
      <c r="H50" s="138" t="e">
        <f>NA()</f>
        <v>#N/A</v>
      </c>
      <c r="I50" s="138">
        <f>IF(ISNUMBER('実質公債費比率（分子）の構造'!M$53),'実質公債費比率（分子）の構造'!M$53,NA())</f>
        <v>104</v>
      </c>
      <c r="J50" s="138" t="e">
        <f>NA()</f>
        <v>#N/A</v>
      </c>
      <c r="K50" s="138" t="e">
        <f>NA()</f>
        <v>#N/A</v>
      </c>
      <c r="L50" s="138">
        <f>IF(ISNUMBER('実質公債費比率（分子）の構造'!N$53),'実質公債費比率（分子）の構造'!N$53,NA())</f>
        <v>64</v>
      </c>
      <c r="M50" s="138" t="e">
        <f>NA()</f>
        <v>#N/A</v>
      </c>
      <c r="N50" s="138" t="e">
        <f>NA()</f>
        <v>#N/A</v>
      </c>
      <c r="O50" s="138">
        <f>IF(ISNUMBER('実質公債費比率（分子）の構造'!O$53),'実質公債費比率（分子）の構造'!O$53,NA())</f>
        <v>37</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1366</v>
      </c>
      <c r="E56" s="137"/>
      <c r="F56" s="137"/>
      <c r="G56" s="137">
        <f>'将来負担比率（分子）の構造'!J$52</f>
        <v>1345</v>
      </c>
      <c r="H56" s="137"/>
      <c r="I56" s="137"/>
      <c r="J56" s="137">
        <f>'将来負担比率（分子）の構造'!K$52</f>
        <v>1360</v>
      </c>
      <c r="K56" s="137"/>
      <c r="L56" s="137"/>
      <c r="M56" s="137">
        <f>'将来負担比率（分子）の構造'!L$52</f>
        <v>1395</v>
      </c>
      <c r="N56" s="137"/>
      <c r="O56" s="137"/>
      <c r="P56" s="137">
        <f>'将来負担比率（分子）の構造'!M$52</f>
        <v>1484</v>
      </c>
    </row>
    <row r="57" spans="1:16" x14ac:dyDescent="0.15">
      <c r="A57" s="137" t="s">
        <v>36</v>
      </c>
      <c r="B57" s="137"/>
      <c r="C57" s="137"/>
      <c r="D57" s="137">
        <f>'将来負担比率（分子）の構造'!I$51</f>
        <v>28</v>
      </c>
      <c r="E57" s="137"/>
      <c r="F57" s="137"/>
      <c r="G57" s="137">
        <f>'将来負担比率（分子）の構造'!J$51</f>
        <v>16</v>
      </c>
      <c r="H57" s="137"/>
      <c r="I57" s="137"/>
      <c r="J57" s="137">
        <f>'将来負担比率（分子）の構造'!K$51</f>
        <v>4</v>
      </c>
      <c r="K57" s="137"/>
      <c r="L57" s="137"/>
      <c r="M57" s="137">
        <f>'将来負担比率（分子）の構造'!L$51</f>
        <v>28</v>
      </c>
      <c r="N57" s="137"/>
      <c r="O57" s="137"/>
      <c r="P57" s="137">
        <f>'将来負担比率（分子）の構造'!M$51</f>
        <v>47</v>
      </c>
    </row>
    <row r="58" spans="1:16" x14ac:dyDescent="0.15">
      <c r="A58" s="137" t="s">
        <v>35</v>
      </c>
      <c r="B58" s="137"/>
      <c r="C58" s="137"/>
      <c r="D58" s="137">
        <f>'将来負担比率（分子）の構造'!I$50</f>
        <v>1186</v>
      </c>
      <c r="E58" s="137"/>
      <c r="F58" s="137"/>
      <c r="G58" s="137">
        <f>'将来負担比率（分子）の構造'!J$50</f>
        <v>1483</v>
      </c>
      <c r="H58" s="137"/>
      <c r="I58" s="137"/>
      <c r="J58" s="137">
        <f>'将来負担比率（分子）の構造'!K$50</f>
        <v>1624</v>
      </c>
      <c r="K58" s="137"/>
      <c r="L58" s="137"/>
      <c r="M58" s="137">
        <f>'将来負担比率（分子）の構造'!L$50</f>
        <v>1874</v>
      </c>
      <c r="N58" s="137"/>
      <c r="O58" s="137"/>
      <c r="P58" s="137">
        <f>'将来負担比率（分子）の構造'!M$50</f>
        <v>2026</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419</v>
      </c>
      <c r="C62" s="137"/>
      <c r="D62" s="137"/>
      <c r="E62" s="137">
        <f>'将来負担比率（分子）の構造'!J$45</f>
        <v>367</v>
      </c>
      <c r="F62" s="137"/>
      <c r="G62" s="137"/>
      <c r="H62" s="137">
        <f>'将来負担比率（分子）の構造'!K$45</f>
        <v>344</v>
      </c>
      <c r="I62" s="137"/>
      <c r="J62" s="137"/>
      <c r="K62" s="137">
        <f>'将来負担比率（分子）の構造'!L$45</f>
        <v>335</v>
      </c>
      <c r="L62" s="137"/>
      <c r="M62" s="137"/>
      <c r="N62" s="137">
        <f>'将来負担比率（分子）の構造'!M$45</f>
        <v>324</v>
      </c>
      <c r="O62" s="137"/>
      <c r="P62" s="137"/>
    </row>
    <row r="63" spans="1:16" x14ac:dyDescent="0.15">
      <c r="A63" s="137" t="s">
        <v>28</v>
      </c>
      <c r="B63" s="137">
        <f>'将来負担比率（分子）の構造'!I$44</f>
        <v>97</v>
      </c>
      <c r="C63" s="137"/>
      <c r="D63" s="137"/>
      <c r="E63" s="137">
        <f>'将来負担比率（分子）の構造'!J$44</f>
        <v>79</v>
      </c>
      <c r="F63" s="137"/>
      <c r="G63" s="137"/>
      <c r="H63" s="137">
        <f>'将来負担比率（分子）の構造'!K$44</f>
        <v>89</v>
      </c>
      <c r="I63" s="137"/>
      <c r="J63" s="137"/>
      <c r="K63" s="137">
        <f>'将来負担比率（分子）の構造'!L$44</f>
        <v>145</v>
      </c>
      <c r="L63" s="137"/>
      <c r="M63" s="137"/>
      <c r="N63" s="137">
        <f>'将来負担比率（分子）の構造'!M$44</f>
        <v>195</v>
      </c>
      <c r="O63" s="137"/>
      <c r="P63" s="137"/>
    </row>
    <row r="64" spans="1:16" x14ac:dyDescent="0.15">
      <c r="A64" s="137" t="s">
        <v>27</v>
      </c>
      <c r="B64" s="137">
        <f>'将来負担比率（分子）の構造'!I$43</f>
        <v>98</v>
      </c>
      <c r="C64" s="137"/>
      <c r="D64" s="137"/>
      <c r="E64" s="137">
        <f>'将来負担比率（分子）の構造'!J$43</f>
        <v>76</v>
      </c>
      <c r="F64" s="137"/>
      <c r="G64" s="137"/>
      <c r="H64" s="137">
        <f>'将来負担比率（分子）の構造'!K$43</f>
        <v>63</v>
      </c>
      <c r="I64" s="137"/>
      <c r="J64" s="137"/>
      <c r="K64" s="137">
        <f>'将来負担比率（分子）の構造'!L$43</f>
        <v>66</v>
      </c>
      <c r="L64" s="137"/>
      <c r="M64" s="137"/>
      <c r="N64" s="137">
        <f>'将来負担比率（分子）の構造'!M$43</f>
        <v>67</v>
      </c>
      <c r="O64" s="137"/>
      <c r="P64" s="137"/>
    </row>
    <row r="65" spans="1:16" x14ac:dyDescent="0.15">
      <c r="A65" s="137" t="s">
        <v>26</v>
      </c>
      <c r="B65" s="137" t="str">
        <f>'将来負担比率（分子）の構造'!I$42</f>
        <v>-</v>
      </c>
      <c r="C65" s="137"/>
      <c r="D65" s="137"/>
      <c r="E65" s="137">
        <f>'将来負担比率（分子）の構造'!J$42</f>
        <v>99</v>
      </c>
      <c r="F65" s="137"/>
      <c r="G65" s="137"/>
      <c r="H65" s="137">
        <f>'将来負担比率（分子）の構造'!K$42</f>
        <v>159</v>
      </c>
      <c r="I65" s="137"/>
      <c r="J65" s="137"/>
      <c r="K65" s="137">
        <f>'将来負担比率（分子）の構造'!L$42</f>
        <v>67</v>
      </c>
      <c r="L65" s="137"/>
      <c r="M65" s="137"/>
      <c r="N65" s="137" t="str">
        <f>'将来負担比率（分子）の構造'!M$42</f>
        <v>-</v>
      </c>
      <c r="O65" s="137"/>
      <c r="P65" s="137"/>
    </row>
    <row r="66" spans="1:16" x14ac:dyDescent="0.15">
      <c r="A66" s="137" t="s">
        <v>25</v>
      </c>
      <c r="B66" s="137">
        <f>'将来負担比率（分子）の構造'!I$41</f>
        <v>1610</v>
      </c>
      <c r="C66" s="137"/>
      <c r="D66" s="137"/>
      <c r="E66" s="137">
        <f>'将来負担比率（分子）の構造'!J$41</f>
        <v>1555</v>
      </c>
      <c r="F66" s="137"/>
      <c r="G66" s="137"/>
      <c r="H66" s="137">
        <f>'将来負担比率（分子）の構造'!K$41</f>
        <v>1517</v>
      </c>
      <c r="I66" s="137"/>
      <c r="J66" s="137"/>
      <c r="K66" s="137">
        <f>'将来負担比率（分子）の構造'!L$41</f>
        <v>1555</v>
      </c>
      <c r="L66" s="137"/>
      <c r="M66" s="137"/>
      <c r="N66" s="137">
        <f>'将来負担比率（分子）の構造'!M$41</f>
        <v>1594</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98791</v>
      </c>
      <c r="S5" s="671"/>
      <c r="T5" s="671"/>
      <c r="U5" s="671"/>
      <c r="V5" s="671"/>
      <c r="W5" s="671"/>
      <c r="X5" s="671"/>
      <c r="Y5" s="718"/>
      <c r="Z5" s="731">
        <v>5.7</v>
      </c>
      <c r="AA5" s="731"/>
      <c r="AB5" s="731"/>
      <c r="AC5" s="731"/>
      <c r="AD5" s="732">
        <v>98791</v>
      </c>
      <c r="AE5" s="732"/>
      <c r="AF5" s="732"/>
      <c r="AG5" s="732"/>
      <c r="AH5" s="732"/>
      <c r="AI5" s="732"/>
      <c r="AJ5" s="732"/>
      <c r="AK5" s="732"/>
      <c r="AL5" s="719">
        <v>10.3</v>
      </c>
      <c r="AM5" s="688"/>
      <c r="AN5" s="688"/>
      <c r="AO5" s="720"/>
      <c r="AP5" s="707" t="s">
        <v>209</v>
      </c>
      <c r="AQ5" s="708"/>
      <c r="AR5" s="708"/>
      <c r="AS5" s="708"/>
      <c r="AT5" s="708"/>
      <c r="AU5" s="708"/>
      <c r="AV5" s="708"/>
      <c r="AW5" s="708"/>
      <c r="AX5" s="708"/>
      <c r="AY5" s="708"/>
      <c r="AZ5" s="708"/>
      <c r="BA5" s="708"/>
      <c r="BB5" s="708"/>
      <c r="BC5" s="708"/>
      <c r="BD5" s="708"/>
      <c r="BE5" s="708"/>
      <c r="BF5" s="709"/>
      <c r="BG5" s="620">
        <v>98791</v>
      </c>
      <c r="BH5" s="621"/>
      <c r="BI5" s="621"/>
      <c r="BJ5" s="621"/>
      <c r="BK5" s="621"/>
      <c r="BL5" s="621"/>
      <c r="BM5" s="621"/>
      <c r="BN5" s="622"/>
      <c r="BO5" s="673">
        <v>100</v>
      </c>
      <c r="BP5" s="673"/>
      <c r="BQ5" s="673"/>
      <c r="BR5" s="673"/>
      <c r="BS5" s="674">
        <v>10030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202</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x14ac:dyDescent="0.15">
      <c r="B6" s="617" t="s">
        <v>213</v>
      </c>
      <c r="C6" s="618"/>
      <c r="D6" s="618"/>
      <c r="E6" s="618"/>
      <c r="F6" s="618"/>
      <c r="G6" s="618"/>
      <c r="H6" s="618"/>
      <c r="I6" s="618"/>
      <c r="J6" s="618"/>
      <c r="K6" s="618"/>
      <c r="L6" s="618"/>
      <c r="M6" s="618"/>
      <c r="N6" s="618"/>
      <c r="O6" s="618"/>
      <c r="P6" s="618"/>
      <c r="Q6" s="619"/>
      <c r="R6" s="620">
        <v>11848</v>
      </c>
      <c r="S6" s="621"/>
      <c r="T6" s="621"/>
      <c r="U6" s="621"/>
      <c r="V6" s="621"/>
      <c r="W6" s="621"/>
      <c r="X6" s="621"/>
      <c r="Y6" s="622"/>
      <c r="Z6" s="673">
        <v>0.7</v>
      </c>
      <c r="AA6" s="673"/>
      <c r="AB6" s="673"/>
      <c r="AC6" s="673"/>
      <c r="AD6" s="674">
        <v>11848</v>
      </c>
      <c r="AE6" s="674"/>
      <c r="AF6" s="674"/>
      <c r="AG6" s="674"/>
      <c r="AH6" s="674"/>
      <c r="AI6" s="674"/>
      <c r="AJ6" s="674"/>
      <c r="AK6" s="674"/>
      <c r="AL6" s="643">
        <v>1.2</v>
      </c>
      <c r="AM6" s="675"/>
      <c r="AN6" s="675"/>
      <c r="AO6" s="676"/>
      <c r="AP6" s="617" t="s">
        <v>214</v>
      </c>
      <c r="AQ6" s="618"/>
      <c r="AR6" s="618"/>
      <c r="AS6" s="618"/>
      <c r="AT6" s="618"/>
      <c r="AU6" s="618"/>
      <c r="AV6" s="618"/>
      <c r="AW6" s="618"/>
      <c r="AX6" s="618"/>
      <c r="AY6" s="618"/>
      <c r="AZ6" s="618"/>
      <c r="BA6" s="618"/>
      <c r="BB6" s="618"/>
      <c r="BC6" s="618"/>
      <c r="BD6" s="618"/>
      <c r="BE6" s="618"/>
      <c r="BF6" s="619"/>
      <c r="BG6" s="620">
        <v>98791</v>
      </c>
      <c r="BH6" s="621"/>
      <c r="BI6" s="621"/>
      <c r="BJ6" s="621"/>
      <c r="BK6" s="621"/>
      <c r="BL6" s="621"/>
      <c r="BM6" s="621"/>
      <c r="BN6" s="622"/>
      <c r="BO6" s="673">
        <v>100</v>
      </c>
      <c r="BP6" s="673"/>
      <c r="BQ6" s="673"/>
      <c r="BR6" s="673"/>
      <c r="BS6" s="674">
        <v>10030</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30018</v>
      </c>
      <c r="CS6" s="621"/>
      <c r="CT6" s="621"/>
      <c r="CU6" s="621"/>
      <c r="CV6" s="621"/>
      <c r="CW6" s="621"/>
      <c r="CX6" s="621"/>
      <c r="CY6" s="622"/>
      <c r="CZ6" s="673">
        <v>2</v>
      </c>
      <c r="DA6" s="673"/>
      <c r="DB6" s="673"/>
      <c r="DC6" s="673"/>
      <c r="DD6" s="626" t="s">
        <v>216</v>
      </c>
      <c r="DE6" s="621"/>
      <c r="DF6" s="621"/>
      <c r="DG6" s="621"/>
      <c r="DH6" s="621"/>
      <c r="DI6" s="621"/>
      <c r="DJ6" s="621"/>
      <c r="DK6" s="621"/>
      <c r="DL6" s="621"/>
      <c r="DM6" s="621"/>
      <c r="DN6" s="621"/>
      <c r="DO6" s="621"/>
      <c r="DP6" s="622"/>
      <c r="DQ6" s="626">
        <v>30018</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138</v>
      </c>
      <c r="S7" s="621"/>
      <c r="T7" s="621"/>
      <c r="U7" s="621"/>
      <c r="V7" s="621"/>
      <c r="W7" s="621"/>
      <c r="X7" s="621"/>
      <c r="Y7" s="622"/>
      <c r="Z7" s="673">
        <v>0</v>
      </c>
      <c r="AA7" s="673"/>
      <c r="AB7" s="673"/>
      <c r="AC7" s="673"/>
      <c r="AD7" s="674">
        <v>138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29072</v>
      </c>
      <c r="BH7" s="621"/>
      <c r="BI7" s="621"/>
      <c r="BJ7" s="621"/>
      <c r="BK7" s="621"/>
      <c r="BL7" s="621"/>
      <c r="BM7" s="621"/>
      <c r="BN7" s="622"/>
      <c r="BO7" s="673">
        <v>29.4</v>
      </c>
      <c r="BP7" s="673"/>
      <c r="BQ7" s="673"/>
      <c r="BR7" s="673"/>
      <c r="BS7" s="674" t="s">
        <v>216</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464864</v>
      </c>
      <c r="CS7" s="621"/>
      <c r="CT7" s="621"/>
      <c r="CU7" s="621"/>
      <c r="CV7" s="621"/>
      <c r="CW7" s="621"/>
      <c r="CX7" s="621"/>
      <c r="CY7" s="622"/>
      <c r="CZ7" s="673">
        <v>30.3</v>
      </c>
      <c r="DA7" s="673"/>
      <c r="DB7" s="673"/>
      <c r="DC7" s="673"/>
      <c r="DD7" s="626">
        <v>4067</v>
      </c>
      <c r="DE7" s="621"/>
      <c r="DF7" s="621"/>
      <c r="DG7" s="621"/>
      <c r="DH7" s="621"/>
      <c r="DI7" s="621"/>
      <c r="DJ7" s="621"/>
      <c r="DK7" s="621"/>
      <c r="DL7" s="621"/>
      <c r="DM7" s="621"/>
      <c r="DN7" s="621"/>
      <c r="DO7" s="621"/>
      <c r="DP7" s="622"/>
      <c r="DQ7" s="626">
        <v>416960</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534</v>
      </c>
      <c r="S8" s="621"/>
      <c r="T8" s="621"/>
      <c r="U8" s="621"/>
      <c r="V8" s="621"/>
      <c r="W8" s="621"/>
      <c r="X8" s="621"/>
      <c r="Y8" s="622"/>
      <c r="Z8" s="673">
        <v>0</v>
      </c>
      <c r="AA8" s="673"/>
      <c r="AB8" s="673"/>
      <c r="AC8" s="673"/>
      <c r="AD8" s="674">
        <v>534</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899</v>
      </c>
      <c r="BH8" s="621"/>
      <c r="BI8" s="621"/>
      <c r="BJ8" s="621"/>
      <c r="BK8" s="621"/>
      <c r="BL8" s="621"/>
      <c r="BM8" s="621"/>
      <c r="BN8" s="622"/>
      <c r="BO8" s="673">
        <v>0.9</v>
      </c>
      <c r="BP8" s="673"/>
      <c r="BQ8" s="673"/>
      <c r="BR8" s="673"/>
      <c r="BS8" s="626" t="s">
        <v>112</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143275</v>
      </c>
      <c r="CS8" s="621"/>
      <c r="CT8" s="621"/>
      <c r="CU8" s="621"/>
      <c r="CV8" s="621"/>
      <c r="CW8" s="621"/>
      <c r="CX8" s="621"/>
      <c r="CY8" s="622"/>
      <c r="CZ8" s="673">
        <v>9.4</v>
      </c>
      <c r="DA8" s="673"/>
      <c r="DB8" s="673"/>
      <c r="DC8" s="673"/>
      <c r="DD8" s="626" t="s">
        <v>216</v>
      </c>
      <c r="DE8" s="621"/>
      <c r="DF8" s="621"/>
      <c r="DG8" s="621"/>
      <c r="DH8" s="621"/>
      <c r="DI8" s="621"/>
      <c r="DJ8" s="621"/>
      <c r="DK8" s="621"/>
      <c r="DL8" s="621"/>
      <c r="DM8" s="621"/>
      <c r="DN8" s="621"/>
      <c r="DO8" s="621"/>
      <c r="DP8" s="622"/>
      <c r="DQ8" s="626">
        <v>108072</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276</v>
      </c>
      <c r="S9" s="621"/>
      <c r="T9" s="621"/>
      <c r="U9" s="621"/>
      <c r="V9" s="621"/>
      <c r="W9" s="621"/>
      <c r="X9" s="621"/>
      <c r="Y9" s="622"/>
      <c r="Z9" s="673">
        <v>0</v>
      </c>
      <c r="AA9" s="673"/>
      <c r="AB9" s="673"/>
      <c r="AC9" s="673"/>
      <c r="AD9" s="674">
        <v>276</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24220</v>
      </c>
      <c r="BH9" s="621"/>
      <c r="BI9" s="621"/>
      <c r="BJ9" s="621"/>
      <c r="BK9" s="621"/>
      <c r="BL9" s="621"/>
      <c r="BM9" s="621"/>
      <c r="BN9" s="622"/>
      <c r="BO9" s="673">
        <v>24.5</v>
      </c>
      <c r="BP9" s="673"/>
      <c r="BQ9" s="673"/>
      <c r="BR9" s="673"/>
      <c r="BS9" s="626" t="s">
        <v>112</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137542</v>
      </c>
      <c r="CS9" s="621"/>
      <c r="CT9" s="621"/>
      <c r="CU9" s="621"/>
      <c r="CV9" s="621"/>
      <c r="CW9" s="621"/>
      <c r="CX9" s="621"/>
      <c r="CY9" s="622"/>
      <c r="CZ9" s="673">
        <v>9</v>
      </c>
      <c r="DA9" s="673"/>
      <c r="DB9" s="673"/>
      <c r="DC9" s="673"/>
      <c r="DD9" s="626" t="s">
        <v>112</v>
      </c>
      <c r="DE9" s="621"/>
      <c r="DF9" s="621"/>
      <c r="DG9" s="621"/>
      <c r="DH9" s="621"/>
      <c r="DI9" s="621"/>
      <c r="DJ9" s="621"/>
      <c r="DK9" s="621"/>
      <c r="DL9" s="621"/>
      <c r="DM9" s="621"/>
      <c r="DN9" s="621"/>
      <c r="DO9" s="621"/>
      <c r="DP9" s="622"/>
      <c r="DQ9" s="626">
        <v>83252</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10883</v>
      </c>
      <c r="S10" s="621"/>
      <c r="T10" s="621"/>
      <c r="U10" s="621"/>
      <c r="V10" s="621"/>
      <c r="W10" s="621"/>
      <c r="X10" s="621"/>
      <c r="Y10" s="622"/>
      <c r="Z10" s="673">
        <v>0.6</v>
      </c>
      <c r="AA10" s="673"/>
      <c r="AB10" s="673"/>
      <c r="AC10" s="673"/>
      <c r="AD10" s="674">
        <v>10883</v>
      </c>
      <c r="AE10" s="674"/>
      <c r="AF10" s="674"/>
      <c r="AG10" s="674"/>
      <c r="AH10" s="674"/>
      <c r="AI10" s="674"/>
      <c r="AJ10" s="674"/>
      <c r="AK10" s="674"/>
      <c r="AL10" s="643">
        <v>1.1000000000000001</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3384</v>
      </c>
      <c r="BH10" s="621"/>
      <c r="BI10" s="621"/>
      <c r="BJ10" s="621"/>
      <c r="BK10" s="621"/>
      <c r="BL10" s="621"/>
      <c r="BM10" s="621"/>
      <c r="BN10" s="622"/>
      <c r="BO10" s="673">
        <v>3.4</v>
      </c>
      <c r="BP10" s="673"/>
      <c r="BQ10" s="673"/>
      <c r="BR10" s="673"/>
      <c r="BS10" s="626" t="s">
        <v>112</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569</v>
      </c>
      <c r="BH11" s="621"/>
      <c r="BI11" s="621"/>
      <c r="BJ11" s="621"/>
      <c r="BK11" s="621"/>
      <c r="BL11" s="621"/>
      <c r="BM11" s="621"/>
      <c r="BN11" s="622"/>
      <c r="BO11" s="673">
        <v>0.6</v>
      </c>
      <c r="BP11" s="673"/>
      <c r="BQ11" s="673"/>
      <c r="BR11" s="673"/>
      <c r="BS11" s="626" t="s">
        <v>112</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120414</v>
      </c>
      <c r="CS11" s="621"/>
      <c r="CT11" s="621"/>
      <c r="CU11" s="621"/>
      <c r="CV11" s="621"/>
      <c r="CW11" s="621"/>
      <c r="CX11" s="621"/>
      <c r="CY11" s="622"/>
      <c r="CZ11" s="673">
        <v>7.9</v>
      </c>
      <c r="DA11" s="673"/>
      <c r="DB11" s="673"/>
      <c r="DC11" s="673"/>
      <c r="DD11" s="626">
        <v>93976</v>
      </c>
      <c r="DE11" s="621"/>
      <c r="DF11" s="621"/>
      <c r="DG11" s="621"/>
      <c r="DH11" s="621"/>
      <c r="DI11" s="621"/>
      <c r="DJ11" s="621"/>
      <c r="DK11" s="621"/>
      <c r="DL11" s="621"/>
      <c r="DM11" s="621"/>
      <c r="DN11" s="621"/>
      <c r="DO11" s="621"/>
      <c r="DP11" s="622"/>
      <c r="DQ11" s="626">
        <v>55333</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66435</v>
      </c>
      <c r="BH12" s="621"/>
      <c r="BI12" s="621"/>
      <c r="BJ12" s="621"/>
      <c r="BK12" s="621"/>
      <c r="BL12" s="621"/>
      <c r="BM12" s="621"/>
      <c r="BN12" s="622"/>
      <c r="BO12" s="673">
        <v>67.2</v>
      </c>
      <c r="BP12" s="673"/>
      <c r="BQ12" s="673"/>
      <c r="BR12" s="673"/>
      <c r="BS12" s="626">
        <v>10030</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81978</v>
      </c>
      <c r="CS12" s="621"/>
      <c r="CT12" s="621"/>
      <c r="CU12" s="621"/>
      <c r="CV12" s="621"/>
      <c r="CW12" s="621"/>
      <c r="CX12" s="621"/>
      <c r="CY12" s="622"/>
      <c r="CZ12" s="673">
        <v>5.4</v>
      </c>
      <c r="DA12" s="673"/>
      <c r="DB12" s="673"/>
      <c r="DC12" s="673"/>
      <c r="DD12" s="626">
        <v>4637</v>
      </c>
      <c r="DE12" s="621"/>
      <c r="DF12" s="621"/>
      <c r="DG12" s="621"/>
      <c r="DH12" s="621"/>
      <c r="DI12" s="621"/>
      <c r="DJ12" s="621"/>
      <c r="DK12" s="621"/>
      <c r="DL12" s="621"/>
      <c r="DM12" s="621"/>
      <c r="DN12" s="621"/>
      <c r="DO12" s="621"/>
      <c r="DP12" s="622"/>
      <c r="DQ12" s="626">
        <v>70317</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2893</v>
      </c>
      <c r="S13" s="621"/>
      <c r="T13" s="621"/>
      <c r="U13" s="621"/>
      <c r="V13" s="621"/>
      <c r="W13" s="621"/>
      <c r="X13" s="621"/>
      <c r="Y13" s="622"/>
      <c r="Z13" s="673">
        <v>0.2</v>
      </c>
      <c r="AA13" s="673"/>
      <c r="AB13" s="673"/>
      <c r="AC13" s="673"/>
      <c r="AD13" s="674">
        <v>2893</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65019</v>
      </c>
      <c r="BH13" s="621"/>
      <c r="BI13" s="621"/>
      <c r="BJ13" s="621"/>
      <c r="BK13" s="621"/>
      <c r="BL13" s="621"/>
      <c r="BM13" s="621"/>
      <c r="BN13" s="622"/>
      <c r="BO13" s="673">
        <v>65.8</v>
      </c>
      <c r="BP13" s="673"/>
      <c r="BQ13" s="673"/>
      <c r="BR13" s="673"/>
      <c r="BS13" s="626">
        <v>10030</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127787</v>
      </c>
      <c r="CS13" s="621"/>
      <c r="CT13" s="621"/>
      <c r="CU13" s="621"/>
      <c r="CV13" s="621"/>
      <c r="CW13" s="621"/>
      <c r="CX13" s="621"/>
      <c r="CY13" s="622"/>
      <c r="CZ13" s="673">
        <v>8.3000000000000007</v>
      </c>
      <c r="DA13" s="673"/>
      <c r="DB13" s="673"/>
      <c r="DC13" s="673"/>
      <c r="DD13" s="626">
        <v>107812</v>
      </c>
      <c r="DE13" s="621"/>
      <c r="DF13" s="621"/>
      <c r="DG13" s="621"/>
      <c r="DH13" s="621"/>
      <c r="DI13" s="621"/>
      <c r="DJ13" s="621"/>
      <c r="DK13" s="621"/>
      <c r="DL13" s="621"/>
      <c r="DM13" s="621"/>
      <c r="DN13" s="621"/>
      <c r="DO13" s="621"/>
      <c r="DP13" s="622"/>
      <c r="DQ13" s="626">
        <v>41603</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1894</v>
      </c>
      <c r="BH14" s="621"/>
      <c r="BI14" s="621"/>
      <c r="BJ14" s="621"/>
      <c r="BK14" s="621"/>
      <c r="BL14" s="621"/>
      <c r="BM14" s="621"/>
      <c r="BN14" s="622"/>
      <c r="BO14" s="673">
        <v>1.9</v>
      </c>
      <c r="BP14" s="673"/>
      <c r="BQ14" s="673"/>
      <c r="BR14" s="673"/>
      <c r="BS14" s="626" t="s">
        <v>112</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137112</v>
      </c>
      <c r="CS14" s="621"/>
      <c r="CT14" s="621"/>
      <c r="CU14" s="621"/>
      <c r="CV14" s="621"/>
      <c r="CW14" s="621"/>
      <c r="CX14" s="621"/>
      <c r="CY14" s="622"/>
      <c r="CZ14" s="673">
        <v>8.9</v>
      </c>
      <c r="DA14" s="673"/>
      <c r="DB14" s="673"/>
      <c r="DC14" s="673"/>
      <c r="DD14" s="626">
        <v>39817</v>
      </c>
      <c r="DE14" s="621"/>
      <c r="DF14" s="621"/>
      <c r="DG14" s="621"/>
      <c r="DH14" s="621"/>
      <c r="DI14" s="621"/>
      <c r="DJ14" s="621"/>
      <c r="DK14" s="621"/>
      <c r="DL14" s="621"/>
      <c r="DM14" s="621"/>
      <c r="DN14" s="621"/>
      <c r="DO14" s="621"/>
      <c r="DP14" s="622"/>
      <c r="DQ14" s="626">
        <v>87791</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t="s">
        <v>112</v>
      </c>
      <c r="S15" s="621"/>
      <c r="T15" s="621"/>
      <c r="U15" s="621"/>
      <c r="V15" s="621"/>
      <c r="W15" s="621"/>
      <c r="X15" s="621"/>
      <c r="Y15" s="622"/>
      <c r="Z15" s="673" t="s">
        <v>112</v>
      </c>
      <c r="AA15" s="673"/>
      <c r="AB15" s="673"/>
      <c r="AC15" s="673"/>
      <c r="AD15" s="674" t="s">
        <v>112</v>
      </c>
      <c r="AE15" s="674"/>
      <c r="AF15" s="674"/>
      <c r="AG15" s="674"/>
      <c r="AH15" s="674"/>
      <c r="AI15" s="674"/>
      <c r="AJ15" s="674"/>
      <c r="AK15" s="674"/>
      <c r="AL15" s="643" t="s">
        <v>112</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1390</v>
      </c>
      <c r="BH15" s="621"/>
      <c r="BI15" s="621"/>
      <c r="BJ15" s="621"/>
      <c r="BK15" s="621"/>
      <c r="BL15" s="621"/>
      <c r="BM15" s="621"/>
      <c r="BN15" s="622"/>
      <c r="BO15" s="673">
        <v>1.4</v>
      </c>
      <c r="BP15" s="673"/>
      <c r="BQ15" s="673"/>
      <c r="BR15" s="673"/>
      <c r="BS15" s="626" t="s">
        <v>112</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132512</v>
      </c>
      <c r="CS15" s="621"/>
      <c r="CT15" s="621"/>
      <c r="CU15" s="621"/>
      <c r="CV15" s="621"/>
      <c r="CW15" s="621"/>
      <c r="CX15" s="621"/>
      <c r="CY15" s="622"/>
      <c r="CZ15" s="673">
        <v>8.6</v>
      </c>
      <c r="DA15" s="673"/>
      <c r="DB15" s="673"/>
      <c r="DC15" s="673"/>
      <c r="DD15" s="626">
        <v>34417</v>
      </c>
      <c r="DE15" s="621"/>
      <c r="DF15" s="621"/>
      <c r="DG15" s="621"/>
      <c r="DH15" s="621"/>
      <c r="DI15" s="621"/>
      <c r="DJ15" s="621"/>
      <c r="DK15" s="621"/>
      <c r="DL15" s="621"/>
      <c r="DM15" s="621"/>
      <c r="DN15" s="621"/>
      <c r="DO15" s="621"/>
      <c r="DP15" s="622"/>
      <c r="DQ15" s="626">
        <v>120937</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950020</v>
      </c>
      <c r="S16" s="621"/>
      <c r="T16" s="621"/>
      <c r="U16" s="621"/>
      <c r="V16" s="621"/>
      <c r="W16" s="621"/>
      <c r="X16" s="621"/>
      <c r="Y16" s="622"/>
      <c r="Z16" s="673">
        <v>54.8</v>
      </c>
      <c r="AA16" s="673"/>
      <c r="AB16" s="673"/>
      <c r="AC16" s="673"/>
      <c r="AD16" s="674">
        <v>836909</v>
      </c>
      <c r="AE16" s="674"/>
      <c r="AF16" s="674"/>
      <c r="AG16" s="674"/>
      <c r="AH16" s="674"/>
      <c r="AI16" s="674"/>
      <c r="AJ16" s="674"/>
      <c r="AK16" s="674"/>
      <c r="AL16" s="643">
        <v>87</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t="s">
        <v>112</v>
      </c>
      <c r="CS16" s="621"/>
      <c r="CT16" s="621"/>
      <c r="CU16" s="621"/>
      <c r="CV16" s="621"/>
      <c r="CW16" s="621"/>
      <c r="CX16" s="621"/>
      <c r="CY16" s="622"/>
      <c r="CZ16" s="673" t="s">
        <v>112</v>
      </c>
      <c r="DA16" s="673"/>
      <c r="DB16" s="673"/>
      <c r="DC16" s="673"/>
      <c r="DD16" s="626" t="s">
        <v>112</v>
      </c>
      <c r="DE16" s="621"/>
      <c r="DF16" s="621"/>
      <c r="DG16" s="621"/>
      <c r="DH16" s="621"/>
      <c r="DI16" s="621"/>
      <c r="DJ16" s="621"/>
      <c r="DK16" s="621"/>
      <c r="DL16" s="621"/>
      <c r="DM16" s="621"/>
      <c r="DN16" s="621"/>
      <c r="DO16" s="621"/>
      <c r="DP16" s="622"/>
      <c r="DQ16" s="626" t="s">
        <v>112</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836909</v>
      </c>
      <c r="S17" s="621"/>
      <c r="T17" s="621"/>
      <c r="U17" s="621"/>
      <c r="V17" s="621"/>
      <c r="W17" s="621"/>
      <c r="X17" s="621"/>
      <c r="Y17" s="622"/>
      <c r="Z17" s="673">
        <v>48.3</v>
      </c>
      <c r="AA17" s="673"/>
      <c r="AB17" s="673"/>
      <c r="AC17" s="673"/>
      <c r="AD17" s="674">
        <v>836909</v>
      </c>
      <c r="AE17" s="674"/>
      <c r="AF17" s="674"/>
      <c r="AG17" s="674"/>
      <c r="AH17" s="674"/>
      <c r="AI17" s="674"/>
      <c r="AJ17" s="674"/>
      <c r="AK17" s="674"/>
      <c r="AL17" s="643">
        <v>87</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156647</v>
      </c>
      <c r="CS17" s="621"/>
      <c r="CT17" s="621"/>
      <c r="CU17" s="621"/>
      <c r="CV17" s="621"/>
      <c r="CW17" s="621"/>
      <c r="CX17" s="621"/>
      <c r="CY17" s="622"/>
      <c r="CZ17" s="673">
        <v>10.199999999999999</v>
      </c>
      <c r="DA17" s="673"/>
      <c r="DB17" s="673"/>
      <c r="DC17" s="673"/>
      <c r="DD17" s="626" t="s">
        <v>112</v>
      </c>
      <c r="DE17" s="621"/>
      <c r="DF17" s="621"/>
      <c r="DG17" s="621"/>
      <c r="DH17" s="621"/>
      <c r="DI17" s="621"/>
      <c r="DJ17" s="621"/>
      <c r="DK17" s="621"/>
      <c r="DL17" s="621"/>
      <c r="DM17" s="621"/>
      <c r="DN17" s="621"/>
      <c r="DO17" s="621"/>
      <c r="DP17" s="622"/>
      <c r="DQ17" s="626">
        <v>156278</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113111</v>
      </c>
      <c r="S18" s="621"/>
      <c r="T18" s="621"/>
      <c r="U18" s="621"/>
      <c r="V18" s="621"/>
      <c r="W18" s="621"/>
      <c r="X18" s="621"/>
      <c r="Y18" s="622"/>
      <c r="Z18" s="673">
        <v>6.5</v>
      </c>
      <c r="AA18" s="673"/>
      <c r="AB18" s="673"/>
      <c r="AC18" s="673"/>
      <c r="AD18" s="674" t="s">
        <v>112</v>
      </c>
      <c r="AE18" s="674"/>
      <c r="AF18" s="674"/>
      <c r="AG18" s="674"/>
      <c r="AH18" s="674"/>
      <c r="AI18" s="674"/>
      <c r="AJ18" s="674"/>
      <c r="AK18" s="674"/>
      <c r="AL18" s="643" t="s">
        <v>112</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1075383</v>
      </c>
      <c r="S20" s="621"/>
      <c r="T20" s="621"/>
      <c r="U20" s="621"/>
      <c r="V20" s="621"/>
      <c r="W20" s="621"/>
      <c r="X20" s="621"/>
      <c r="Y20" s="622"/>
      <c r="Z20" s="673">
        <v>62</v>
      </c>
      <c r="AA20" s="673"/>
      <c r="AB20" s="673"/>
      <c r="AC20" s="673"/>
      <c r="AD20" s="674">
        <v>962272</v>
      </c>
      <c r="AE20" s="674"/>
      <c r="AF20" s="674"/>
      <c r="AG20" s="674"/>
      <c r="AH20" s="674"/>
      <c r="AI20" s="674"/>
      <c r="AJ20" s="674"/>
      <c r="AK20" s="674"/>
      <c r="AL20" s="643">
        <v>100</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1532149</v>
      </c>
      <c r="CS20" s="621"/>
      <c r="CT20" s="621"/>
      <c r="CU20" s="621"/>
      <c r="CV20" s="621"/>
      <c r="CW20" s="621"/>
      <c r="CX20" s="621"/>
      <c r="CY20" s="622"/>
      <c r="CZ20" s="673">
        <v>100</v>
      </c>
      <c r="DA20" s="673"/>
      <c r="DB20" s="673"/>
      <c r="DC20" s="673"/>
      <c r="DD20" s="626">
        <v>284726</v>
      </c>
      <c r="DE20" s="621"/>
      <c r="DF20" s="621"/>
      <c r="DG20" s="621"/>
      <c r="DH20" s="621"/>
      <c r="DI20" s="621"/>
      <c r="DJ20" s="621"/>
      <c r="DK20" s="621"/>
      <c r="DL20" s="621"/>
      <c r="DM20" s="621"/>
      <c r="DN20" s="621"/>
      <c r="DO20" s="621"/>
      <c r="DP20" s="622"/>
      <c r="DQ20" s="626">
        <v>1170561</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t="s">
        <v>112</v>
      </c>
      <c r="S22" s="621"/>
      <c r="T22" s="621"/>
      <c r="U22" s="621"/>
      <c r="V22" s="621"/>
      <c r="W22" s="621"/>
      <c r="X22" s="621"/>
      <c r="Y22" s="622"/>
      <c r="Z22" s="673" t="s">
        <v>112</v>
      </c>
      <c r="AA22" s="673"/>
      <c r="AB22" s="673"/>
      <c r="AC22" s="673"/>
      <c r="AD22" s="674" t="s">
        <v>112</v>
      </c>
      <c r="AE22" s="674"/>
      <c r="AF22" s="674"/>
      <c r="AG22" s="674"/>
      <c r="AH22" s="674"/>
      <c r="AI22" s="674"/>
      <c r="AJ22" s="674"/>
      <c r="AK22" s="674"/>
      <c r="AL22" s="643" t="s">
        <v>112</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18554</v>
      </c>
      <c r="S23" s="621"/>
      <c r="T23" s="621"/>
      <c r="U23" s="621"/>
      <c r="V23" s="621"/>
      <c r="W23" s="621"/>
      <c r="X23" s="621"/>
      <c r="Y23" s="622"/>
      <c r="Z23" s="673">
        <v>1.1000000000000001</v>
      </c>
      <c r="AA23" s="673"/>
      <c r="AB23" s="673"/>
      <c r="AC23" s="673"/>
      <c r="AD23" s="674" t="s">
        <v>112</v>
      </c>
      <c r="AE23" s="674"/>
      <c r="AF23" s="674"/>
      <c r="AG23" s="674"/>
      <c r="AH23" s="674"/>
      <c r="AI23" s="674"/>
      <c r="AJ23" s="674"/>
      <c r="AK23" s="674"/>
      <c r="AL23" s="643" t="s">
        <v>112</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1621</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501942</v>
      </c>
      <c r="CS24" s="671"/>
      <c r="CT24" s="671"/>
      <c r="CU24" s="671"/>
      <c r="CV24" s="671"/>
      <c r="CW24" s="671"/>
      <c r="CX24" s="671"/>
      <c r="CY24" s="718"/>
      <c r="CZ24" s="722">
        <v>32.799999999999997</v>
      </c>
      <c r="DA24" s="723"/>
      <c r="DB24" s="723"/>
      <c r="DC24" s="724"/>
      <c r="DD24" s="717">
        <v>475173</v>
      </c>
      <c r="DE24" s="671"/>
      <c r="DF24" s="671"/>
      <c r="DG24" s="671"/>
      <c r="DH24" s="671"/>
      <c r="DI24" s="671"/>
      <c r="DJ24" s="671"/>
      <c r="DK24" s="718"/>
      <c r="DL24" s="717">
        <v>473846</v>
      </c>
      <c r="DM24" s="671"/>
      <c r="DN24" s="671"/>
      <c r="DO24" s="671"/>
      <c r="DP24" s="671"/>
      <c r="DQ24" s="671"/>
      <c r="DR24" s="671"/>
      <c r="DS24" s="671"/>
      <c r="DT24" s="671"/>
      <c r="DU24" s="671"/>
      <c r="DV24" s="718"/>
      <c r="DW24" s="719">
        <v>47.5</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121296</v>
      </c>
      <c r="S25" s="621"/>
      <c r="T25" s="621"/>
      <c r="U25" s="621"/>
      <c r="V25" s="621"/>
      <c r="W25" s="621"/>
      <c r="X25" s="621"/>
      <c r="Y25" s="622"/>
      <c r="Z25" s="673">
        <v>7</v>
      </c>
      <c r="AA25" s="673"/>
      <c r="AB25" s="673"/>
      <c r="AC25" s="673"/>
      <c r="AD25" s="674" t="s">
        <v>112</v>
      </c>
      <c r="AE25" s="674"/>
      <c r="AF25" s="674"/>
      <c r="AG25" s="674"/>
      <c r="AH25" s="674"/>
      <c r="AI25" s="674"/>
      <c r="AJ25" s="674"/>
      <c r="AK25" s="674"/>
      <c r="AL25" s="643" t="s">
        <v>112</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312748</v>
      </c>
      <c r="CS25" s="639"/>
      <c r="CT25" s="639"/>
      <c r="CU25" s="639"/>
      <c r="CV25" s="639"/>
      <c r="CW25" s="639"/>
      <c r="CX25" s="639"/>
      <c r="CY25" s="640"/>
      <c r="CZ25" s="623">
        <v>20.399999999999999</v>
      </c>
      <c r="DA25" s="641"/>
      <c r="DB25" s="641"/>
      <c r="DC25" s="642"/>
      <c r="DD25" s="626">
        <v>309445</v>
      </c>
      <c r="DE25" s="639"/>
      <c r="DF25" s="639"/>
      <c r="DG25" s="639"/>
      <c r="DH25" s="639"/>
      <c r="DI25" s="639"/>
      <c r="DJ25" s="639"/>
      <c r="DK25" s="640"/>
      <c r="DL25" s="626">
        <v>308248</v>
      </c>
      <c r="DM25" s="639"/>
      <c r="DN25" s="639"/>
      <c r="DO25" s="639"/>
      <c r="DP25" s="639"/>
      <c r="DQ25" s="639"/>
      <c r="DR25" s="639"/>
      <c r="DS25" s="639"/>
      <c r="DT25" s="639"/>
      <c r="DU25" s="639"/>
      <c r="DV25" s="640"/>
      <c r="DW25" s="643">
        <v>30.9</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184060</v>
      </c>
      <c r="CS26" s="621"/>
      <c r="CT26" s="621"/>
      <c r="CU26" s="621"/>
      <c r="CV26" s="621"/>
      <c r="CW26" s="621"/>
      <c r="CX26" s="621"/>
      <c r="CY26" s="622"/>
      <c r="CZ26" s="623">
        <v>12</v>
      </c>
      <c r="DA26" s="641"/>
      <c r="DB26" s="641"/>
      <c r="DC26" s="642"/>
      <c r="DD26" s="626">
        <v>181685</v>
      </c>
      <c r="DE26" s="621"/>
      <c r="DF26" s="621"/>
      <c r="DG26" s="621"/>
      <c r="DH26" s="621"/>
      <c r="DI26" s="621"/>
      <c r="DJ26" s="621"/>
      <c r="DK26" s="622"/>
      <c r="DL26" s="626" t="s">
        <v>216</v>
      </c>
      <c r="DM26" s="621"/>
      <c r="DN26" s="621"/>
      <c r="DO26" s="621"/>
      <c r="DP26" s="621"/>
      <c r="DQ26" s="621"/>
      <c r="DR26" s="621"/>
      <c r="DS26" s="621"/>
      <c r="DT26" s="621"/>
      <c r="DU26" s="621"/>
      <c r="DV26" s="622"/>
      <c r="DW26" s="643" t="s">
        <v>216</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63473</v>
      </c>
      <c r="S27" s="621"/>
      <c r="T27" s="621"/>
      <c r="U27" s="621"/>
      <c r="V27" s="621"/>
      <c r="W27" s="621"/>
      <c r="X27" s="621"/>
      <c r="Y27" s="622"/>
      <c r="Z27" s="673">
        <v>3.7</v>
      </c>
      <c r="AA27" s="673"/>
      <c r="AB27" s="673"/>
      <c r="AC27" s="673"/>
      <c r="AD27" s="674" t="s">
        <v>112</v>
      </c>
      <c r="AE27" s="674"/>
      <c r="AF27" s="674"/>
      <c r="AG27" s="674"/>
      <c r="AH27" s="674"/>
      <c r="AI27" s="674"/>
      <c r="AJ27" s="674"/>
      <c r="AK27" s="674"/>
      <c r="AL27" s="643" t="s">
        <v>112</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98791</v>
      </c>
      <c r="BH27" s="621"/>
      <c r="BI27" s="621"/>
      <c r="BJ27" s="621"/>
      <c r="BK27" s="621"/>
      <c r="BL27" s="621"/>
      <c r="BM27" s="621"/>
      <c r="BN27" s="622"/>
      <c r="BO27" s="673">
        <v>100</v>
      </c>
      <c r="BP27" s="673"/>
      <c r="BQ27" s="673"/>
      <c r="BR27" s="673"/>
      <c r="BS27" s="626">
        <v>10030</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32547</v>
      </c>
      <c r="CS27" s="639"/>
      <c r="CT27" s="639"/>
      <c r="CU27" s="639"/>
      <c r="CV27" s="639"/>
      <c r="CW27" s="639"/>
      <c r="CX27" s="639"/>
      <c r="CY27" s="640"/>
      <c r="CZ27" s="623">
        <v>2.1</v>
      </c>
      <c r="DA27" s="641"/>
      <c r="DB27" s="641"/>
      <c r="DC27" s="642"/>
      <c r="DD27" s="626">
        <v>9450</v>
      </c>
      <c r="DE27" s="639"/>
      <c r="DF27" s="639"/>
      <c r="DG27" s="639"/>
      <c r="DH27" s="639"/>
      <c r="DI27" s="639"/>
      <c r="DJ27" s="639"/>
      <c r="DK27" s="640"/>
      <c r="DL27" s="626">
        <v>9320</v>
      </c>
      <c r="DM27" s="639"/>
      <c r="DN27" s="639"/>
      <c r="DO27" s="639"/>
      <c r="DP27" s="639"/>
      <c r="DQ27" s="639"/>
      <c r="DR27" s="639"/>
      <c r="DS27" s="639"/>
      <c r="DT27" s="639"/>
      <c r="DU27" s="639"/>
      <c r="DV27" s="640"/>
      <c r="DW27" s="643">
        <v>0.9</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3246</v>
      </c>
      <c r="S28" s="621"/>
      <c r="T28" s="621"/>
      <c r="U28" s="621"/>
      <c r="V28" s="621"/>
      <c r="W28" s="621"/>
      <c r="X28" s="621"/>
      <c r="Y28" s="622"/>
      <c r="Z28" s="673">
        <v>0.2</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156647</v>
      </c>
      <c r="CS28" s="621"/>
      <c r="CT28" s="621"/>
      <c r="CU28" s="621"/>
      <c r="CV28" s="621"/>
      <c r="CW28" s="621"/>
      <c r="CX28" s="621"/>
      <c r="CY28" s="622"/>
      <c r="CZ28" s="623">
        <v>10.199999999999999</v>
      </c>
      <c r="DA28" s="641"/>
      <c r="DB28" s="641"/>
      <c r="DC28" s="642"/>
      <c r="DD28" s="626">
        <v>156278</v>
      </c>
      <c r="DE28" s="621"/>
      <c r="DF28" s="621"/>
      <c r="DG28" s="621"/>
      <c r="DH28" s="621"/>
      <c r="DI28" s="621"/>
      <c r="DJ28" s="621"/>
      <c r="DK28" s="622"/>
      <c r="DL28" s="626">
        <v>156278</v>
      </c>
      <c r="DM28" s="621"/>
      <c r="DN28" s="621"/>
      <c r="DO28" s="621"/>
      <c r="DP28" s="621"/>
      <c r="DQ28" s="621"/>
      <c r="DR28" s="621"/>
      <c r="DS28" s="621"/>
      <c r="DT28" s="621"/>
      <c r="DU28" s="621"/>
      <c r="DV28" s="622"/>
      <c r="DW28" s="643">
        <v>15.7</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290</v>
      </c>
      <c r="S29" s="621"/>
      <c r="T29" s="621"/>
      <c r="U29" s="621"/>
      <c r="V29" s="621"/>
      <c r="W29" s="621"/>
      <c r="X29" s="621"/>
      <c r="Y29" s="622"/>
      <c r="Z29" s="673">
        <v>0</v>
      </c>
      <c r="AA29" s="673"/>
      <c r="AB29" s="673"/>
      <c r="AC29" s="673"/>
      <c r="AD29" s="674" t="s">
        <v>112</v>
      </c>
      <c r="AE29" s="674"/>
      <c r="AF29" s="674"/>
      <c r="AG29" s="674"/>
      <c r="AH29" s="674"/>
      <c r="AI29" s="674"/>
      <c r="AJ29" s="674"/>
      <c r="AK29" s="674"/>
      <c r="AL29" s="643" t="s">
        <v>112</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156647</v>
      </c>
      <c r="CS29" s="639"/>
      <c r="CT29" s="639"/>
      <c r="CU29" s="639"/>
      <c r="CV29" s="639"/>
      <c r="CW29" s="639"/>
      <c r="CX29" s="639"/>
      <c r="CY29" s="640"/>
      <c r="CZ29" s="623">
        <v>10.199999999999999</v>
      </c>
      <c r="DA29" s="641"/>
      <c r="DB29" s="641"/>
      <c r="DC29" s="642"/>
      <c r="DD29" s="626">
        <v>156278</v>
      </c>
      <c r="DE29" s="639"/>
      <c r="DF29" s="639"/>
      <c r="DG29" s="639"/>
      <c r="DH29" s="639"/>
      <c r="DI29" s="639"/>
      <c r="DJ29" s="639"/>
      <c r="DK29" s="640"/>
      <c r="DL29" s="626">
        <v>156278</v>
      </c>
      <c r="DM29" s="639"/>
      <c r="DN29" s="639"/>
      <c r="DO29" s="639"/>
      <c r="DP29" s="639"/>
      <c r="DQ29" s="639"/>
      <c r="DR29" s="639"/>
      <c r="DS29" s="639"/>
      <c r="DT29" s="639"/>
      <c r="DU29" s="639"/>
      <c r="DV29" s="640"/>
      <c r="DW29" s="643">
        <v>15.7</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1991</v>
      </c>
      <c r="S30" s="621"/>
      <c r="T30" s="621"/>
      <c r="U30" s="621"/>
      <c r="V30" s="621"/>
      <c r="W30" s="621"/>
      <c r="X30" s="621"/>
      <c r="Y30" s="622"/>
      <c r="Z30" s="673">
        <v>0.1</v>
      </c>
      <c r="AA30" s="673"/>
      <c r="AB30" s="673"/>
      <c r="AC30" s="673"/>
      <c r="AD30" s="674" t="s">
        <v>112</v>
      </c>
      <c r="AE30" s="674"/>
      <c r="AF30" s="674"/>
      <c r="AG30" s="674"/>
      <c r="AH30" s="674"/>
      <c r="AI30" s="674"/>
      <c r="AJ30" s="674"/>
      <c r="AK30" s="674"/>
      <c r="AL30" s="643" t="s">
        <v>112</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99.4</v>
      </c>
      <c r="BH30" s="687"/>
      <c r="BI30" s="687"/>
      <c r="BJ30" s="687"/>
      <c r="BK30" s="687"/>
      <c r="BL30" s="687"/>
      <c r="BM30" s="688">
        <v>97.3</v>
      </c>
      <c r="BN30" s="687"/>
      <c r="BO30" s="687"/>
      <c r="BP30" s="687"/>
      <c r="BQ30" s="689"/>
      <c r="BR30" s="686">
        <v>99.3</v>
      </c>
      <c r="BS30" s="687"/>
      <c r="BT30" s="687"/>
      <c r="BU30" s="687"/>
      <c r="BV30" s="687"/>
      <c r="BW30" s="687"/>
      <c r="BX30" s="688">
        <v>97.7</v>
      </c>
      <c r="BY30" s="687"/>
      <c r="BZ30" s="687"/>
      <c r="CA30" s="687"/>
      <c r="CB30" s="689"/>
      <c r="CD30" s="692"/>
      <c r="CE30" s="693"/>
      <c r="CF30" s="657" t="s">
        <v>292</v>
      </c>
      <c r="CG30" s="654"/>
      <c r="CH30" s="654"/>
      <c r="CI30" s="654"/>
      <c r="CJ30" s="654"/>
      <c r="CK30" s="654"/>
      <c r="CL30" s="654"/>
      <c r="CM30" s="654"/>
      <c r="CN30" s="654"/>
      <c r="CO30" s="654"/>
      <c r="CP30" s="654"/>
      <c r="CQ30" s="655"/>
      <c r="CR30" s="620">
        <v>144498</v>
      </c>
      <c r="CS30" s="621"/>
      <c r="CT30" s="621"/>
      <c r="CU30" s="621"/>
      <c r="CV30" s="621"/>
      <c r="CW30" s="621"/>
      <c r="CX30" s="621"/>
      <c r="CY30" s="622"/>
      <c r="CZ30" s="623">
        <v>9.4</v>
      </c>
      <c r="DA30" s="641"/>
      <c r="DB30" s="641"/>
      <c r="DC30" s="642"/>
      <c r="DD30" s="626">
        <v>144221</v>
      </c>
      <c r="DE30" s="621"/>
      <c r="DF30" s="621"/>
      <c r="DG30" s="621"/>
      <c r="DH30" s="621"/>
      <c r="DI30" s="621"/>
      <c r="DJ30" s="621"/>
      <c r="DK30" s="622"/>
      <c r="DL30" s="626">
        <v>144221</v>
      </c>
      <c r="DM30" s="621"/>
      <c r="DN30" s="621"/>
      <c r="DO30" s="621"/>
      <c r="DP30" s="621"/>
      <c r="DQ30" s="621"/>
      <c r="DR30" s="621"/>
      <c r="DS30" s="621"/>
      <c r="DT30" s="621"/>
      <c r="DU30" s="621"/>
      <c r="DV30" s="622"/>
      <c r="DW30" s="643">
        <v>14.5</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220797</v>
      </c>
      <c r="S31" s="621"/>
      <c r="T31" s="621"/>
      <c r="U31" s="621"/>
      <c r="V31" s="621"/>
      <c r="W31" s="621"/>
      <c r="X31" s="621"/>
      <c r="Y31" s="622"/>
      <c r="Z31" s="673">
        <v>12.7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98.6</v>
      </c>
      <c r="BH31" s="639"/>
      <c r="BI31" s="639"/>
      <c r="BJ31" s="639"/>
      <c r="BK31" s="639"/>
      <c r="BL31" s="639"/>
      <c r="BM31" s="675">
        <v>94.9</v>
      </c>
      <c r="BN31" s="685"/>
      <c r="BO31" s="685"/>
      <c r="BP31" s="685"/>
      <c r="BQ31" s="649"/>
      <c r="BR31" s="684">
        <v>98.2</v>
      </c>
      <c r="BS31" s="639"/>
      <c r="BT31" s="639"/>
      <c r="BU31" s="639"/>
      <c r="BV31" s="639"/>
      <c r="BW31" s="639"/>
      <c r="BX31" s="675">
        <v>95.5</v>
      </c>
      <c r="BY31" s="685"/>
      <c r="BZ31" s="685"/>
      <c r="CA31" s="685"/>
      <c r="CB31" s="649"/>
      <c r="CD31" s="692"/>
      <c r="CE31" s="693"/>
      <c r="CF31" s="657" t="s">
        <v>296</v>
      </c>
      <c r="CG31" s="654"/>
      <c r="CH31" s="654"/>
      <c r="CI31" s="654"/>
      <c r="CJ31" s="654"/>
      <c r="CK31" s="654"/>
      <c r="CL31" s="654"/>
      <c r="CM31" s="654"/>
      <c r="CN31" s="654"/>
      <c r="CO31" s="654"/>
      <c r="CP31" s="654"/>
      <c r="CQ31" s="655"/>
      <c r="CR31" s="620">
        <v>12149</v>
      </c>
      <c r="CS31" s="639"/>
      <c r="CT31" s="639"/>
      <c r="CU31" s="639"/>
      <c r="CV31" s="639"/>
      <c r="CW31" s="639"/>
      <c r="CX31" s="639"/>
      <c r="CY31" s="640"/>
      <c r="CZ31" s="623">
        <v>0.8</v>
      </c>
      <c r="DA31" s="641"/>
      <c r="DB31" s="641"/>
      <c r="DC31" s="642"/>
      <c r="DD31" s="626">
        <v>12057</v>
      </c>
      <c r="DE31" s="639"/>
      <c r="DF31" s="639"/>
      <c r="DG31" s="639"/>
      <c r="DH31" s="639"/>
      <c r="DI31" s="639"/>
      <c r="DJ31" s="639"/>
      <c r="DK31" s="640"/>
      <c r="DL31" s="626">
        <v>12057</v>
      </c>
      <c r="DM31" s="639"/>
      <c r="DN31" s="639"/>
      <c r="DO31" s="639"/>
      <c r="DP31" s="639"/>
      <c r="DQ31" s="639"/>
      <c r="DR31" s="639"/>
      <c r="DS31" s="639"/>
      <c r="DT31" s="639"/>
      <c r="DU31" s="639"/>
      <c r="DV31" s="640"/>
      <c r="DW31" s="643">
        <v>1.2</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43405</v>
      </c>
      <c r="S32" s="621"/>
      <c r="T32" s="621"/>
      <c r="U32" s="621"/>
      <c r="V32" s="621"/>
      <c r="W32" s="621"/>
      <c r="X32" s="621"/>
      <c r="Y32" s="622"/>
      <c r="Z32" s="673">
        <v>2.5</v>
      </c>
      <c r="AA32" s="673"/>
      <c r="AB32" s="673"/>
      <c r="AC32" s="673"/>
      <c r="AD32" s="674">
        <v>6</v>
      </c>
      <c r="AE32" s="674"/>
      <c r="AF32" s="674"/>
      <c r="AG32" s="674"/>
      <c r="AH32" s="674"/>
      <c r="AI32" s="674"/>
      <c r="AJ32" s="674"/>
      <c r="AK32" s="674"/>
      <c r="AL32" s="643">
        <v>0</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99.7</v>
      </c>
      <c r="BH32" s="605"/>
      <c r="BI32" s="605"/>
      <c r="BJ32" s="605"/>
      <c r="BK32" s="605"/>
      <c r="BL32" s="605"/>
      <c r="BM32" s="668">
        <v>98.2</v>
      </c>
      <c r="BN32" s="605"/>
      <c r="BO32" s="605"/>
      <c r="BP32" s="605"/>
      <c r="BQ32" s="662"/>
      <c r="BR32" s="683">
        <v>99.8</v>
      </c>
      <c r="BS32" s="605"/>
      <c r="BT32" s="605"/>
      <c r="BU32" s="605"/>
      <c r="BV32" s="605"/>
      <c r="BW32" s="605"/>
      <c r="BX32" s="668">
        <v>98.6</v>
      </c>
      <c r="BY32" s="605"/>
      <c r="BZ32" s="605"/>
      <c r="CA32" s="605"/>
      <c r="CB32" s="662"/>
      <c r="CD32" s="694"/>
      <c r="CE32" s="695"/>
      <c r="CF32" s="657" t="s">
        <v>299</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184000</v>
      </c>
      <c r="S33" s="621"/>
      <c r="T33" s="621"/>
      <c r="U33" s="621"/>
      <c r="V33" s="621"/>
      <c r="W33" s="621"/>
      <c r="X33" s="621"/>
      <c r="Y33" s="622"/>
      <c r="Z33" s="673">
        <v>10.6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745481</v>
      </c>
      <c r="CS33" s="639"/>
      <c r="CT33" s="639"/>
      <c r="CU33" s="639"/>
      <c r="CV33" s="639"/>
      <c r="CW33" s="639"/>
      <c r="CX33" s="639"/>
      <c r="CY33" s="640"/>
      <c r="CZ33" s="623">
        <v>48.7</v>
      </c>
      <c r="DA33" s="641"/>
      <c r="DB33" s="641"/>
      <c r="DC33" s="642"/>
      <c r="DD33" s="626">
        <v>595814</v>
      </c>
      <c r="DE33" s="639"/>
      <c r="DF33" s="639"/>
      <c r="DG33" s="639"/>
      <c r="DH33" s="639"/>
      <c r="DI33" s="639"/>
      <c r="DJ33" s="639"/>
      <c r="DK33" s="640"/>
      <c r="DL33" s="626">
        <v>350352</v>
      </c>
      <c r="DM33" s="639"/>
      <c r="DN33" s="639"/>
      <c r="DO33" s="639"/>
      <c r="DP33" s="639"/>
      <c r="DQ33" s="639"/>
      <c r="DR33" s="639"/>
      <c r="DS33" s="639"/>
      <c r="DT33" s="639"/>
      <c r="DU33" s="639"/>
      <c r="DV33" s="640"/>
      <c r="DW33" s="643">
        <v>35.1</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249326</v>
      </c>
      <c r="CS34" s="621"/>
      <c r="CT34" s="621"/>
      <c r="CU34" s="621"/>
      <c r="CV34" s="621"/>
      <c r="CW34" s="621"/>
      <c r="CX34" s="621"/>
      <c r="CY34" s="622"/>
      <c r="CZ34" s="623">
        <v>16.3</v>
      </c>
      <c r="DA34" s="641"/>
      <c r="DB34" s="641"/>
      <c r="DC34" s="642"/>
      <c r="DD34" s="626">
        <v>204685</v>
      </c>
      <c r="DE34" s="621"/>
      <c r="DF34" s="621"/>
      <c r="DG34" s="621"/>
      <c r="DH34" s="621"/>
      <c r="DI34" s="621"/>
      <c r="DJ34" s="621"/>
      <c r="DK34" s="622"/>
      <c r="DL34" s="626">
        <v>144372</v>
      </c>
      <c r="DM34" s="621"/>
      <c r="DN34" s="621"/>
      <c r="DO34" s="621"/>
      <c r="DP34" s="621"/>
      <c r="DQ34" s="621"/>
      <c r="DR34" s="621"/>
      <c r="DS34" s="621"/>
      <c r="DT34" s="621"/>
      <c r="DU34" s="621"/>
      <c r="DV34" s="622"/>
      <c r="DW34" s="643">
        <v>14.5</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34700</v>
      </c>
      <c r="S35" s="621"/>
      <c r="T35" s="621"/>
      <c r="U35" s="621"/>
      <c r="V35" s="621"/>
      <c r="W35" s="621"/>
      <c r="X35" s="621"/>
      <c r="Y35" s="622"/>
      <c r="Z35" s="673">
        <v>2</v>
      </c>
      <c r="AA35" s="673"/>
      <c r="AB35" s="673"/>
      <c r="AC35" s="673"/>
      <c r="AD35" s="674" t="s">
        <v>112</v>
      </c>
      <c r="AE35" s="674"/>
      <c r="AF35" s="674"/>
      <c r="AG35" s="674"/>
      <c r="AH35" s="674"/>
      <c r="AI35" s="674"/>
      <c r="AJ35" s="674"/>
      <c r="AK35" s="674"/>
      <c r="AL35" s="643" t="s">
        <v>112</v>
      </c>
      <c r="AM35" s="675"/>
      <c r="AN35" s="675"/>
      <c r="AO35" s="676"/>
      <c r="AP35" s="188"/>
      <c r="AQ35" s="677" t="s">
        <v>307</v>
      </c>
      <c r="AR35" s="678"/>
      <c r="AS35" s="678"/>
      <c r="AT35" s="678"/>
      <c r="AU35" s="678"/>
      <c r="AV35" s="678"/>
      <c r="AW35" s="678"/>
      <c r="AX35" s="678"/>
      <c r="AY35" s="679"/>
      <c r="AZ35" s="670">
        <v>127489</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10989</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16841</v>
      </c>
      <c r="CS35" s="639"/>
      <c r="CT35" s="639"/>
      <c r="CU35" s="639"/>
      <c r="CV35" s="639"/>
      <c r="CW35" s="639"/>
      <c r="CX35" s="639"/>
      <c r="CY35" s="640"/>
      <c r="CZ35" s="623">
        <v>1.1000000000000001</v>
      </c>
      <c r="DA35" s="641"/>
      <c r="DB35" s="641"/>
      <c r="DC35" s="642"/>
      <c r="DD35" s="626">
        <v>13207</v>
      </c>
      <c r="DE35" s="639"/>
      <c r="DF35" s="639"/>
      <c r="DG35" s="639"/>
      <c r="DH35" s="639"/>
      <c r="DI35" s="639"/>
      <c r="DJ35" s="639"/>
      <c r="DK35" s="640"/>
      <c r="DL35" s="626">
        <v>9169</v>
      </c>
      <c r="DM35" s="639"/>
      <c r="DN35" s="639"/>
      <c r="DO35" s="639"/>
      <c r="DP35" s="639"/>
      <c r="DQ35" s="639"/>
      <c r="DR35" s="639"/>
      <c r="DS35" s="639"/>
      <c r="DT35" s="639"/>
      <c r="DU35" s="639"/>
      <c r="DV35" s="640"/>
      <c r="DW35" s="643">
        <v>0.9</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1734056</v>
      </c>
      <c r="S36" s="661"/>
      <c r="T36" s="661"/>
      <c r="U36" s="661"/>
      <c r="V36" s="661"/>
      <c r="W36" s="661"/>
      <c r="X36" s="661"/>
      <c r="Y36" s="664"/>
      <c r="Z36" s="665">
        <v>100</v>
      </c>
      <c r="AA36" s="665"/>
      <c r="AB36" s="665"/>
      <c r="AC36" s="665"/>
      <c r="AD36" s="666">
        <v>962278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46644</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10363</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246221</v>
      </c>
      <c r="CS36" s="621"/>
      <c r="CT36" s="621"/>
      <c r="CU36" s="621"/>
      <c r="CV36" s="621"/>
      <c r="CW36" s="621"/>
      <c r="CX36" s="621"/>
      <c r="CY36" s="622"/>
      <c r="CZ36" s="623">
        <v>16.100000000000001</v>
      </c>
      <c r="DA36" s="641"/>
      <c r="DB36" s="641"/>
      <c r="DC36" s="642"/>
      <c r="DD36" s="626">
        <v>152493</v>
      </c>
      <c r="DE36" s="621"/>
      <c r="DF36" s="621"/>
      <c r="DG36" s="621"/>
      <c r="DH36" s="621"/>
      <c r="DI36" s="621"/>
      <c r="DJ36" s="621"/>
      <c r="DK36" s="622"/>
      <c r="DL36" s="626">
        <v>138325</v>
      </c>
      <c r="DM36" s="621"/>
      <c r="DN36" s="621"/>
      <c r="DO36" s="621"/>
      <c r="DP36" s="621"/>
      <c r="DQ36" s="621"/>
      <c r="DR36" s="621"/>
      <c r="DS36" s="621"/>
      <c r="DT36" s="621"/>
      <c r="DU36" s="621"/>
      <c r="DV36" s="622"/>
      <c r="DW36" s="643">
        <v>13.9</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v>8500</v>
      </c>
      <c r="BA37" s="621"/>
      <c r="BB37" s="621"/>
      <c r="BC37" s="621"/>
      <c r="BD37" s="639"/>
      <c r="BE37" s="639"/>
      <c r="BF37" s="649"/>
      <c r="BG37" s="657" t="s">
        <v>315</v>
      </c>
      <c r="BH37" s="654"/>
      <c r="BI37" s="654"/>
      <c r="BJ37" s="654"/>
      <c r="BK37" s="654"/>
      <c r="BL37" s="654"/>
      <c r="BM37" s="654"/>
      <c r="BN37" s="654"/>
      <c r="BO37" s="654"/>
      <c r="BP37" s="654"/>
      <c r="BQ37" s="654"/>
      <c r="BR37" s="654"/>
      <c r="BS37" s="654"/>
      <c r="BT37" s="654"/>
      <c r="BU37" s="655"/>
      <c r="BV37" s="620">
        <v>103</v>
      </c>
      <c r="BW37" s="621"/>
      <c r="BX37" s="621"/>
      <c r="BY37" s="621"/>
      <c r="BZ37" s="621"/>
      <c r="CA37" s="621"/>
      <c r="CB37" s="656"/>
      <c r="CD37" s="657" t="s">
        <v>316</v>
      </c>
      <c r="CE37" s="654"/>
      <c r="CF37" s="654"/>
      <c r="CG37" s="654"/>
      <c r="CH37" s="654"/>
      <c r="CI37" s="654"/>
      <c r="CJ37" s="654"/>
      <c r="CK37" s="654"/>
      <c r="CL37" s="654"/>
      <c r="CM37" s="654"/>
      <c r="CN37" s="654"/>
      <c r="CO37" s="654"/>
      <c r="CP37" s="654"/>
      <c r="CQ37" s="655"/>
      <c r="CR37" s="620">
        <v>115064</v>
      </c>
      <c r="CS37" s="639"/>
      <c r="CT37" s="639"/>
      <c r="CU37" s="639"/>
      <c r="CV37" s="639"/>
      <c r="CW37" s="639"/>
      <c r="CX37" s="639"/>
      <c r="CY37" s="640"/>
      <c r="CZ37" s="623">
        <v>7.5</v>
      </c>
      <c r="DA37" s="641"/>
      <c r="DB37" s="641"/>
      <c r="DC37" s="642"/>
      <c r="DD37" s="626">
        <v>105764</v>
      </c>
      <c r="DE37" s="639"/>
      <c r="DF37" s="639"/>
      <c r="DG37" s="639"/>
      <c r="DH37" s="639"/>
      <c r="DI37" s="639"/>
      <c r="DJ37" s="639"/>
      <c r="DK37" s="640"/>
      <c r="DL37" s="626">
        <v>94388</v>
      </c>
      <c r="DM37" s="639"/>
      <c r="DN37" s="639"/>
      <c r="DO37" s="639"/>
      <c r="DP37" s="639"/>
      <c r="DQ37" s="639"/>
      <c r="DR37" s="639"/>
      <c r="DS37" s="639"/>
      <c r="DT37" s="639"/>
      <c r="DU37" s="639"/>
      <c r="DV37" s="640"/>
      <c r="DW37" s="643">
        <v>9.5</v>
      </c>
      <c r="DX37" s="644"/>
      <c r="DY37" s="644"/>
      <c r="DZ37" s="644"/>
      <c r="EA37" s="644"/>
      <c r="EB37" s="644"/>
      <c r="EC37" s="645"/>
    </row>
    <row r="38" spans="2:133" ht="11.25" customHeight="1" x14ac:dyDescent="0.15">
      <c r="AQ38" s="646" t="s">
        <v>317</v>
      </c>
      <c r="AR38" s="647"/>
      <c r="AS38" s="647"/>
      <c r="AT38" s="647"/>
      <c r="AU38" s="647"/>
      <c r="AV38" s="647"/>
      <c r="AW38" s="647"/>
      <c r="AX38" s="647"/>
      <c r="AY38" s="648"/>
      <c r="AZ38" s="620" t="s">
        <v>318</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141</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80845</v>
      </c>
      <c r="CS38" s="621"/>
      <c r="CT38" s="621"/>
      <c r="CU38" s="621"/>
      <c r="CV38" s="621"/>
      <c r="CW38" s="621"/>
      <c r="CX38" s="621"/>
      <c r="CY38" s="622"/>
      <c r="CZ38" s="623">
        <v>5.3</v>
      </c>
      <c r="DA38" s="641"/>
      <c r="DB38" s="641"/>
      <c r="DC38" s="642"/>
      <c r="DD38" s="626">
        <v>75427</v>
      </c>
      <c r="DE38" s="621"/>
      <c r="DF38" s="621"/>
      <c r="DG38" s="621"/>
      <c r="DH38" s="621"/>
      <c r="DI38" s="621"/>
      <c r="DJ38" s="621"/>
      <c r="DK38" s="622"/>
      <c r="DL38" s="626">
        <v>58486</v>
      </c>
      <c r="DM38" s="621"/>
      <c r="DN38" s="621"/>
      <c r="DO38" s="621"/>
      <c r="DP38" s="621"/>
      <c r="DQ38" s="621"/>
      <c r="DR38" s="621"/>
      <c r="DS38" s="621"/>
      <c r="DT38" s="621"/>
      <c r="DU38" s="621"/>
      <c r="DV38" s="622"/>
      <c r="DW38" s="643">
        <v>5.9</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t="s">
        <v>318</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89</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150388</v>
      </c>
      <c r="CS39" s="639"/>
      <c r="CT39" s="639"/>
      <c r="CU39" s="639"/>
      <c r="CV39" s="639"/>
      <c r="CW39" s="639"/>
      <c r="CX39" s="639"/>
      <c r="CY39" s="640"/>
      <c r="CZ39" s="623">
        <v>9.8000000000000007</v>
      </c>
      <c r="DA39" s="641"/>
      <c r="DB39" s="641"/>
      <c r="DC39" s="642"/>
      <c r="DD39" s="626">
        <v>150002</v>
      </c>
      <c r="DE39" s="639"/>
      <c r="DF39" s="639"/>
      <c r="DG39" s="639"/>
      <c r="DH39" s="639"/>
      <c r="DI39" s="639"/>
      <c r="DJ39" s="639"/>
      <c r="DK39" s="640"/>
      <c r="DL39" s="626" t="s">
        <v>318</v>
      </c>
      <c r="DM39" s="639"/>
      <c r="DN39" s="639"/>
      <c r="DO39" s="639"/>
      <c r="DP39" s="639"/>
      <c r="DQ39" s="639"/>
      <c r="DR39" s="639"/>
      <c r="DS39" s="639"/>
      <c r="DT39" s="639"/>
      <c r="DU39" s="639"/>
      <c r="DV39" s="640"/>
      <c r="DW39" s="643" t="s">
        <v>318</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325</v>
      </c>
      <c r="AR40" s="647"/>
      <c r="AS40" s="647"/>
      <c r="AT40" s="647"/>
      <c r="AU40" s="647"/>
      <c r="AV40" s="647"/>
      <c r="AW40" s="647"/>
      <c r="AX40" s="647"/>
      <c r="AY40" s="648"/>
      <c r="AZ40" s="620">
        <v>24742</v>
      </c>
      <c r="BA40" s="621"/>
      <c r="BB40" s="621"/>
      <c r="BC40" s="621"/>
      <c r="BD40" s="639"/>
      <c r="BE40" s="639"/>
      <c r="BF40" s="649"/>
      <c r="BG40" s="650"/>
      <c r="BH40" s="651"/>
      <c r="BI40" s="651"/>
      <c r="BJ40" s="651"/>
      <c r="BK40" s="651"/>
      <c r="BL40" s="189"/>
      <c r="BM40" s="654" t="s">
        <v>326</v>
      </c>
      <c r="BN40" s="654"/>
      <c r="BO40" s="654"/>
      <c r="BP40" s="654"/>
      <c r="BQ40" s="654"/>
      <c r="BR40" s="654"/>
      <c r="BS40" s="654"/>
      <c r="BT40" s="654"/>
      <c r="BU40" s="655"/>
      <c r="BV40" s="620">
        <v>144</v>
      </c>
      <c r="BW40" s="621"/>
      <c r="BX40" s="621"/>
      <c r="BY40" s="621"/>
      <c r="BZ40" s="621"/>
      <c r="CA40" s="621"/>
      <c r="CB40" s="656"/>
      <c r="CD40" s="657" t="s">
        <v>327</v>
      </c>
      <c r="CE40" s="654"/>
      <c r="CF40" s="654"/>
      <c r="CG40" s="654"/>
      <c r="CH40" s="654"/>
      <c r="CI40" s="654"/>
      <c r="CJ40" s="654"/>
      <c r="CK40" s="654"/>
      <c r="CL40" s="654"/>
      <c r="CM40" s="654"/>
      <c r="CN40" s="654"/>
      <c r="CO40" s="654"/>
      <c r="CP40" s="654"/>
      <c r="CQ40" s="655"/>
      <c r="CR40" s="620">
        <v>1860</v>
      </c>
      <c r="CS40" s="621"/>
      <c r="CT40" s="621"/>
      <c r="CU40" s="621"/>
      <c r="CV40" s="621"/>
      <c r="CW40" s="621"/>
      <c r="CX40" s="621"/>
      <c r="CY40" s="622"/>
      <c r="CZ40" s="623">
        <v>0.1</v>
      </c>
      <c r="DA40" s="641"/>
      <c r="DB40" s="641"/>
      <c r="DC40" s="642"/>
      <c r="DD40" s="626" t="s">
        <v>318</v>
      </c>
      <c r="DE40" s="621"/>
      <c r="DF40" s="621"/>
      <c r="DG40" s="621"/>
      <c r="DH40" s="621"/>
      <c r="DI40" s="621"/>
      <c r="DJ40" s="621"/>
      <c r="DK40" s="622"/>
      <c r="DL40" s="626" t="s">
        <v>318</v>
      </c>
      <c r="DM40" s="621"/>
      <c r="DN40" s="621"/>
      <c r="DO40" s="621"/>
      <c r="DP40" s="621"/>
      <c r="DQ40" s="621"/>
      <c r="DR40" s="621"/>
      <c r="DS40" s="621"/>
      <c r="DT40" s="621"/>
      <c r="DU40" s="621"/>
      <c r="DV40" s="622"/>
      <c r="DW40" s="643" t="s">
        <v>318</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328</v>
      </c>
      <c r="AR41" s="659"/>
      <c r="AS41" s="659"/>
      <c r="AT41" s="659"/>
      <c r="AU41" s="659"/>
      <c r="AV41" s="659"/>
      <c r="AW41" s="659"/>
      <c r="AX41" s="659"/>
      <c r="AY41" s="660"/>
      <c r="AZ41" s="604">
        <v>47603</v>
      </c>
      <c r="BA41" s="661"/>
      <c r="BB41" s="661"/>
      <c r="BC41" s="661"/>
      <c r="BD41" s="605"/>
      <c r="BE41" s="605"/>
      <c r="BF41" s="662"/>
      <c r="BG41" s="652"/>
      <c r="BH41" s="653"/>
      <c r="BI41" s="653"/>
      <c r="BJ41" s="653"/>
      <c r="BK41" s="653"/>
      <c r="BL41" s="191"/>
      <c r="BM41" s="659" t="s">
        <v>329</v>
      </c>
      <c r="BN41" s="659"/>
      <c r="BO41" s="659"/>
      <c r="BP41" s="659"/>
      <c r="BQ41" s="659"/>
      <c r="BR41" s="659"/>
      <c r="BS41" s="659"/>
      <c r="BT41" s="659"/>
      <c r="BU41" s="660"/>
      <c r="BV41" s="604">
        <v>450</v>
      </c>
      <c r="BW41" s="661"/>
      <c r="BX41" s="661"/>
      <c r="BY41" s="661"/>
      <c r="BZ41" s="661"/>
      <c r="CA41" s="661"/>
      <c r="CB41" s="663"/>
      <c r="CD41" s="657" t="s">
        <v>330</v>
      </c>
      <c r="CE41" s="654"/>
      <c r="CF41" s="654"/>
      <c r="CG41" s="654"/>
      <c r="CH41" s="654"/>
      <c r="CI41" s="654"/>
      <c r="CJ41" s="654"/>
      <c r="CK41" s="654"/>
      <c r="CL41" s="654"/>
      <c r="CM41" s="654"/>
      <c r="CN41" s="654"/>
      <c r="CO41" s="654"/>
      <c r="CP41" s="654"/>
      <c r="CQ41" s="655"/>
      <c r="CR41" s="620" t="s">
        <v>331</v>
      </c>
      <c r="CS41" s="639"/>
      <c r="CT41" s="639"/>
      <c r="CU41" s="639"/>
      <c r="CV41" s="639"/>
      <c r="CW41" s="639"/>
      <c r="CX41" s="639"/>
      <c r="CY41" s="640"/>
      <c r="CZ41" s="623" t="s">
        <v>331</v>
      </c>
      <c r="DA41" s="641"/>
      <c r="DB41" s="641"/>
      <c r="DC41" s="642"/>
      <c r="DD41" s="626" t="s">
        <v>331</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284726</v>
      </c>
      <c r="CS42" s="621"/>
      <c r="CT42" s="621"/>
      <c r="CU42" s="621"/>
      <c r="CV42" s="621"/>
      <c r="CW42" s="621"/>
      <c r="CX42" s="621"/>
      <c r="CY42" s="622"/>
      <c r="CZ42" s="623">
        <v>18.600000000000001</v>
      </c>
      <c r="DA42" s="624"/>
      <c r="DB42" s="624"/>
      <c r="DC42" s="625"/>
      <c r="DD42" s="626">
        <v>99574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6265</v>
      </c>
      <c r="CS43" s="639"/>
      <c r="CT43" s="639"/>
      <c r="CU43" s="639"/>
      <c r="CV43" s="639"/>
      <c r="CW43" s="639"/>
      <c r="CX43" s="639"/>
      <c r="CY43" s="640"/>
      <c r="CZ43" s="623">
        <v>0.4</v>
      </c>
      <c r="DA43" s="641"/>
      <c r="DB43" s="641"/>
      <c r="DC43" s="642"/>
      <c r="DD43" s="626">
        <v>6265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284726</v>
      </c>
      <c r="CS44" s="621"/>
      <c r="CT44" s="621"/>
      <c r="CU44" s="621"/>
      <c r="CV44" s="621"/>
      <c r="CW44" s="621"/>
      <c r="CX44" s="621"/>
      <c r="CY44" s="622"/>
      <c r="CZ44" s="623">
        <v>18.600000000000001</v>
      </c>
      <c r="DA44" s="624"/>
      <c r="DB44" s="624"/>
      <c r="DC44" s="625"/>
      <c r="DD44" s="626">
        <v>99574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126218</v>
      </c>
      <c r="CS45" s="639"/>
      <c r="CT45" s="639"/>
      <c r="CU45" s="639"/>
      <c r="CV45" s="639"/>
      <c r="CW45" s="639"/>
      <c r="CX45" s="639"/>
      <c r="CY45" s="640"/>
      <c r="CZ45" s="623">
        <v>8.1999999999999993</v>
      </c>
      <c r="DA45" s="641"/>
      <c r="DB45" s="641"/>
      <c r="DC45" s="642"/>
      <c r="DD45" s="626">
        <v>2572</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158508</v>
      </c>
      <c r="CS46" s="621"/>
      <c r="CT46" s="621"/>
      <c r="CU46" s="621"/>
      <c r="CV46" s="621"/>
      <c r="CW46" s="621"/>
      <c r="CX46" s="621"/>
      <c r="CY46" s="622"/>
      <c r="CZ46" s="623">
        <v>10.3</v>
      </c>
      <c r="DA46" s="624"/>
      <c r="DB46" s="624"/>
      <c r="DC46" s="625"/>
      <c r="DD46" s="626">
        <v>97002</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t="s">
        <v>112</v>
      </c>
      <c r="CS47" s="639"/>
      <c r="CT47" s="639"/>
      <c r="CU47" s="639"/>
      <c r="CV47" s="639"/>
      <c r="CW47" s="639"/>
      <c r="CX47" s="639"/>
      <c r="CY47" s="640"/>
      <c r="CZ47" s="623" t="s">
        <v>112</v>
      </c>
      <c r="DA47" s="641"/>
      <c r="DB47" s="641"/>
      <c r="DC47" s="642"/>
      <c r="DD47" s="626" t="s">
        <v>112</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1532149</v>
      </c>
      <c r="CS49" s="605"/>
      <c r="CT49" s="605"/>
      <c r="CU49" s="605"/>
      <c r="CV49" s="605"/>
      <c r="CW49" s="605"/>
      <c r="CX49" s="605"/>
      <c r="CY49" s="606"/>
      <c r="CZ49" s="607">
        <v>100</v>
      </c>
      <c r="DA49" s="608"/>
      <c r="DB49" s="608"/>
      <c r="DC49" s="609"/>
      <c r="DD49" s="610">
        <v>1170561</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1734</v>
      </c>
      <c r="R7" s="1134"/>
      <c r="S7" s="1134"/>
      <c r="T7" s="1134"/>
      <c r="U7" s="1134"/>
      <c r="V7" s="1134">
        <v>1532</v>
      </c>
      <c r="W7" s="1134"/>
      <c r="X7" s="1134"/>
      <c r="Y7" s="1134"/>
      <c r="Z7" s="1134"/>
      <c r="AA7" s="1134">
        <v>202</v>
      </c>
      <c r="AB7" s="1134"/>
      <c r="AC7" s="1134"/>
      <c r="AD7" s="1134"/>
      <c r="AE7" s="1135"/>
      <c r="AF7" s="1136">
        <v>200</v>
      </c>
      <c r="AG7" s="1137"/>
      <c r="AH7" s="1137"/>
      <c r="AI7" s="1137"/>
      <c r="AJ7" s="1138"/>
      <c r="AK7" s="1120" t="s">
        <v>529</v>
      </c>
      <c r="AL7" s="1121"/>
      <c r="AM7" s="1121"/>
      <c r="AN7" s="1121"/>
      <c r="AO7" s="1121"/>
      <c r="AP7" s="1121">
        <v>1594</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366</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1734</v>
      </c>
      <c r="R23" s="1098"/>
      <c r="S23" s="1098"/>
      <c r="T23" s="1098"/>
      <c r="U23" s="1098"/>
      <c r="V23" s="1098">
        <v>1532</v>
      </c>
      <c r="W23" s="1098"/>
      <c r="X23" s="1098"/>
      <c r="Y23" s="1098"/>
      <c r="Z23" s="1098"/>
      <c r="AA23" s="1098">
        <v>202</v>
      </c>
      <c r="AB23" s="1098"/>
      <c r="AC23" s="1098"/>
      <c r="AD23" s="1098"/>
      <c r="AE23" s="1099"/>
      <c r="AF23" s="1100">
        <v>200</v>
      </c>
      <c r="AG23" s="1098"/>
      <c r="AH23" s="1098"/>
      <c r="AI23" s="1098"/>
      <c r="AJ23" s="1101"/>
      <c r="AK23" s="1102"/>
      <c r="AL23" s="1103"/>
      <c r="AM23" s="1103"/>
      <c r="AN23" s="1103"/>
      <c r="AO23" s="1103"/>
      <c r="AP23" s="1098">
        <v>1594</v>
      </c>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93</v>
      </c>
      <c r="R28" s="1083"/>
      <c r="S28" s="1083"/>
      <c r="T28" s="1083"/>
      <c r="U28" s="1083"/>
      <c r="V28" s="1083">
        <v>78</v>
      </c>
      <c r="W28" s="1083"/>
      <c r="X28" s="1083"/>
      <c r="Y28" s="1083"/>
      <c r="Z28" s="1083"/>
      <c r="AA28" s="1083">
        <v>15</v>
      </c>
      <c r="AB28" s="1083"/>
      <c r="AC28" s="1083"/>
      <c r="AD28" s="1083"/>
      <c r="AE28" s="1084"/>
      <c r="AF28" s="1085">
        <v>15</v>
      </c>
      <c r="AG28" s="1083"/>
      <c r="AH28" s="1083"/>
      <c r="AI28" s="1083"/>
      <c r="AJ28" s="1086"/>
      <c r="AK28" s="1087">
        <v>24</v>
      </c>
      <c r="AL28" s="1075"/>
      <c r="AM28" s="1075"/>
      <c r="AN28" s="1075"/>
      <c r="AO28" s="1075"/>
      <c r="AP28" s="1075">
        <v>9</v>
      </c>
      <c r="AQ28" s="1075"/>
      <c r="AR28" s="1075"/>
      <c r="AS28" s="1075"/>
      <c r="AT28" s="1075"/>
      <c r="AU28" s="1075">
        <v>1</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380</v>
      </c>
      <c r="C29" s="1061"/>
      <c r="D29" s="1061"/>
      <c r="E29" s="1061"/>
      <c r="F29" s="1061"/>
      <c r="G29" s="1061"/>
      <c r="H29" s="1061"/>
      <c r="I29" s="1061"/>
      <c r="J29" s="1061"/>
      <c r="K29" s="1061"/>
      <c r="L29" s="1061"/>
      <c r="M29" s="1061"/>
      <c r="N29" s="1061"/>
      <c r="O29" s="1061"/>
      <c r="P29" s="1062"/>
      <c r="Q29" s="1072">
        <v>117</v>
      </c>
      <c r="R29" s="1073"/>
      <c r="S29" s="1073"/>
      <c r="T29" s="1073"/>
      <c r="U29" s="1073"/>
      <c r="V29" s="1073">
        <v>106</v>
      </c>
      <c r="W29" s="1073"/>
      <c r="X29" s="1073"/>
      <c r="Y29" s="1073"/>
      <c r="Z29" s="1073"/>
      <c r="AA29" s="1073">
        <v>11</v>
      </c>
      <c r="AB29" s="1073"/>
      <c r="AC29" s="1073"/>
      <c r="AD29" s="1073"/>
      <c r="AE29" s="1074"/>
      <c r="AF29" s="1066">
        <v>11</v>
      </c>
      <c r="AG29" s="1067"/>
      <c r="AH29" s="1067"/>
      <c r="AI29" s="1067"/>
      <c r="AJ29" s="1068"/>
      <c r="AK29" s="1009">
        <v>4</v>
      </c>
      <c r="AL29" s="1000"/>
      <c r="AM29" s="1000"/>
      <c r="AN29" s="1000"/>
      <c r="AO29" s="1000"/>
      <c r="AP29" s="1000" t="s">
        <v>530</v>
      </c>
      <c r="AQ29" s="1000"/>
      <c r="AR29" s="1000"/>
      <c r="AS29" s="1000"/>
      <c r="AT29" s="1000"/>
      <c r="AU29" s="1000" t="s">
        <v>530</v>
      </c>
      <c r="AV29" s="1000"/>
      <c r="AW29" s="1000"/>
      <c r="AX29" s="1000"/>
      <c r="AY29" s="1000"/>
      <c r="AZ29" s="1071"/>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381</v>
      </c>
      <c r="C30" s="1061"/>
      <c r="D30" s="1061"/>
      <c r="E30" s="1061"/>
      <c r="F30" s="1061"/>
      <c r="G30" s="1061"/>
      <c r="H30" s="1061"/>
      <c r="I30" s="1061"/>
      <c r="J30" s="1061"/>
      <c r="K30" s="1061"/>
      <c r="L30" s="1061"/>
      <c r="M30" s="1061"/>
      <c r="N30" s="1061"/>
      <c r="O30" s="1061"/>
      <c r="P30" s="1062"/>
      <c r="Q30" s="1072">
        <v>117</v>
      </c>
      <c r="R30" s="1073"/>
      <c r="S30" s="1073"/>
      <c r="T30" s="1073"/>
      <c r="U30" s="1073"/>
      <c r="V30" s="1073">
        <v>112</v>
      </c>
      <c r="W30" s="1073"/>
      <c r="X30" s="1073"/>
      <c r="Y30" s="1073"/>
      <c r="Z30" s="1073"/>
      <c r="AA30" s="1073">
        <v>5</v>
      </c>
      <c r="AB30" s="1073"/>
      <c r="AC30" s="1073"/>
      <c r="AD30" s="1073"/>
      <c r="AE30" s="1074"/>
      <c r="AF30" s="1066">
        <v>5</v>
      </c>
      <c r="AG30" s="1067"/>
      <c r="AH30" s="1067"/>
      <c r="AI30" s="1067"/>
      <c r="AJ30" s="1068"/>
      <c r="AK30" s="1009">
        <v>18</v>
      </c>
      <c r="AL30" s="1000"/>
      <c r="AM30" s="1000"/>
      <c r="AN30" s="1000"/>
      <c r="AO30" s="1000"/>
      <c r="AP30" s="1000" t="s">
        <v>530</v>
      </c>
      <c r="AQ30" s="1000"/>
      <c r="AR30" s="1000"/>
      <c r="AS30" s="1000"/>
      <c r="AT30" s="1000"/>
      <c r="AU30" s="1000" t="s">
        <v>530</v>
      </c>
      <c r="AV30" s="1000"/>
      <c r="AW30" s="1000"/>
      <c r="AX30" s="1000"/>
      <c r="AY30" s="1000"/>
      <c r="AZ30" s="1071"/>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382</v>
      </c>
      <c r="C31" s="1061"/>
      <c r="D31" s="1061"/>
      <c r="E31" s="1061"/>
      <c r="F31" s="1061"/>
      <c r="G31" s="1061"/>
      <c r="H31" s="1061"/>
      <c r="I31" s="1061"/>
      <c r="J31" s="1061"/>
      <c r="K31" s="1061"/>
      <c r="L31" s="1061"/>
      <c r="M31" s="1061"/>
      <c r="N31" s="1061"/>
      <c r="O31" s="1061"/>
      <c r="P31" s="1062"/>
      <c r="Q31" s="1072">
        <v>16</v>
      </c>
      <c r="R31" s="1073"/>
      <c r="S31" s="1073"/>
      <c r="T31" s="1073"/>
      <c r="U31" s="1073"/>
      <c r="V31" s="1073">
        <v>15</v>
      </c>
      <c r="W31" s="1073"/>
      <c r="X31" s="1073"/>
      <c r="Y31" s="1073"/>
      <c r="Z31" s="1073"/>
      <c r="AA31" s="1073">
        <v>1</v>
      </c>
      <c r="AB31" s="1073"/>
      <c r="AC31" s="1073"/>
      <c r="AD31" s="1073"/>
      <c r="AE31" s="1074"/>
      <c r="AF31" s="1066">
        <v>1</v>
      </c>
      <c r="AG31" s="1067"/>
      <c r="AH31" s="1067"/>
      <c r="AI31" s="1067"/>
      <c r="AJ31" s="1068"/>
      <c r="AK31" s="1009">
        <v>8</v>
      </c>
      <c r="AL31" s="1000"/>
      <c r="AM31" s="1000"/>
      <c r="AN31" s="1000"/>
      <c r="AO31" s="1000"/>
      <c r="AP31" s="1000" t="s">
        <v>530</v>
      </c>
      <c r="AQ31" s="1000"/>
      <c r="AR31" s="1000"/>
      <c r="AS31" s="1000"/>
      <c r="AT31" s="1000"/>
      <c r="AU31" s="1000" t="s">
        <v>530</v>
      </c>
      <c r="AV31" s="1000"/>
      <c r="AW31" s="1000"/>
      <c r="AX31" s="1000"/>
      <c r="AY31" s="1000"/>
      <c r="AZ31" s="1071"/>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383</v>
      </c>
      <c r="C32" s="1061"/>
      <c r="D32" s="1061"/>
      <c r="E32" s="1061"/>
      <c r="F32" s="1061"/>
      <c r="G32" s="1061"/>
      <c r="H32" s="1061"/>
      <c r="I32" s="1061"/>
      <c r="J32" s="1061"/>
      <c r="K32" s="1061"/>
      <c r="L32" s="1061"/>
      <c r="M32" s="1061"/>
      <c r="N32" s="1061"/>
      <c r="O32" s="1061"/>
      <c r="P32" s="1062"/>
      <c r="Q32" s="1072">
        <v>37</v>
      </c>
      <c r="R32" s="1073"/>
      <c r="S32" s="1073"/>
      <c r="T32" s="1073"/>
      <c r="U32" s="1073"/>
      <c r="V32" s="1073">
        <v>33</v>
      </c>
      <c r="W32" s="1073"/>
      <c r="X32" s="1073"/>
      <c r="Y32" s="1073"/>
      <c r="Z32" s="1073"/>
      <c r="AA32" s="1073">
        <v>4</v>
      </c>
      <c r="AB32" s="1073"/>
      <c r="AC32" s="1073"/>
      <c r="AD32" s="1073"/>
      <c r="AE32" s="1074"/>
      <c r="AF32" s="1066">
        <v>4</v>
      </c>
      <c r="AG32" s="1067"/>
      <c r="AH32" s="1067"/>
      <c r="AI32" s="1067"/>
      <c r="AJ32" s="1068"/>
      <c r="AK32" s="1009">
        <v>9</v>
      </c>
      <c r="AL32" s="1000"/>
      <c r="AM32" s="1000"/>
      <c r="AN32" s="1000"/>
      <c r="AO32" s="1000"/>
      <c r="AP32" s="1000">
        <v>108</v>
      </c>
      <c r="AQ32" s="1000"/>
      <c r="AR32" s="1000"/>
      <c r="AS32" s="1000"/>
      <c r="AT32" s="1000"/>
      <c r="AU32" s="1000">
        <v>67</v>
      </c>
      <c r="AV32" s="1000"/>
      <c r="AW32" s="1000"/>
      <c r="AX32" s="1000"/>
      <c r="AY32" s="1000"/>
      <c r="AZ32" s="1071"/>
      <c r="BA32" s="1071"/>
      <c r="BB32" s="1071"/>
      <c r="BC32" s="1071"/>
      <c r="BD32" s="1071"/>
      <c r="BE32" s="1055" t="s">
        <v>384</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c r="C33" s="1061"/>
      <c r="D33" s="1061"/>
      <c r="E33" s="1061"/>
      <c r="F33" s="1061"/>
      <c r="G33" s="1061"/>
      <c r="H33" s="1061"/>
      <c r="I33" s="1061"/>
      <c r="J33" s="1061"/>
      <c r="K33" s="1061"/>
      <c r="L33" s="1061"/>
      <c r="M33" s="1061"/>
      <c r="N33" s="1061"/>
      <c r="O33" s="1061"/>
      <c r="P33" s="1062"/>
      <c r="Q33" s="1072"/>
      <c r="R33" s="1073"/>
      <c r="S33" s="1073"/>
      <c r="T33" s="1073"/>
      <c r="U33" s="1073"/>
      <c r="V33" s="1073"/>
      <c r="W33" s="1073"/>
      <c r="X33" s="1073"/>
      <c r="Y33" s="1073"/>
      <c r="Z33" s="1073"/>
      <c r="AA33" s="1073"/>
      <c r="AB33" s="1073"/>
      <c r="AC33" s="1073"/>
      <c r="AD33" s="1073"/>
      <c r="AE33" s="1074"/>
      <c r="AF33" s="1066"/>
      <c r="AG33" s="1067"/>
      <c r="AH33" s="1067"/>
      <c r="AI33" s="1067"/>
      <c r="AJ33" s="1068"/>
      <c r="AK33" s="1009"/>
      <c r="AL33" s="1000"/>
      <c r="AM33" s="1000"/>
      <c r="AN33" s="1000"/>
      <c r="AO33" s="1000"/>
      <c r="AP33" s="1000"/>
      <c r="AQ33" s="1000"/>
      <c r="AR33" s="1000"/>
      <c r="AS33" s="1000"/>
      <c r="AT33" s="1000"/>
      <c r="AU33" s="1000"/>
      <c r="AV33" s="1000"/>
      <c r="AW33" s="1000"/>
      <c r="AX33" s="1000"/>
      <c r="AY33" s="1000"/>
      <c r="AZ33" s="1071"/>
      <c r="BA33" s="1071"/>
      <c r="BB33" s="1071"/>
      <c r="BC33" s="1071"/>
      <c r="BD33" s="1071"/>
      <c r="BE33" s="1055"/>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c r="C34" s="1061"/>
      <c r="D34" s="1061"/>
      <c r="E34" s="1061"/>
      <c r="F34" s="1061"/>
      <c r="G34" s="1061"/>
      <c r="H34" s="1061"/>
      <c r="I34" s="1061"/>
      <c r="J34" s="1061"/>
      <c r="K34" s="1061"/>
      <c r="L34" s="1061"/>
      <c r="M34" s="1061"/>
      <c r="N34" s="1061"/>
      <c r="O34" s="1061"/>
      <c r="P34" s="1062"/>
      <c r="Q34" s="1072"/>
      <c r="R34" s="1073"/>
      <c r="S34" s="1073"/>
      <c r="T34" s="1073"/>
      <c r="U34" s="1073"/>
      <c r="V34" s="1073"/>
      <c r="W34" s="1073"/>
      <c r="X34" s="1073"/>
      <c r="Y34" s="1073"/>
      <c r="Z34" s="1073"/>
      <c r="AA34" s="1073"/>
      <c r="AB34" s="1073"/>
      <c r="AC34" s="1073"/>
      <c r="AD34" s="1073"/>
      <c r="AE34" s="1074"/>
      <c r="AF34" s="1066"/>
      <c r="AG34" s="1067"/>
      <c r="AH34" s="1067"/>
      <c r="AI34" s="1067"/>
      <c r="AJ34" s="1068"/>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55"/>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385</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386</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36</v>
      </c>
      <c r="AG63" s="988"/>
      <c r="AH63" s="988"/>
      <c r="AI63" s="988"/>
      <c r="AJ63" s="1053"/>
      <c r="AK63" s="1054"/>
      <c r="AL63" s="992"/>
      <c r="AM63" s="992"/>
      <c r="AN63" s="992"/>
      <c r="AO63" s="992"/>
      <c r="AP63" s="988">
        <v>117</v>
      </c>
      <c r="AQ63" s="988"/>
      <c r="AR63" s="988"/>
      <c r="AS63" s="988"/>
      <c r="AT63" s="988"/>
      <c r="AU63" s="988">
        <v>68</v>
      </c>
      <c r="AV63" s="988"/>
      <c r="AW63" s="988"/>
      <c r="AX63" s="988"/>
      <c r="AY63" s="988"/>
      <c r="AZ63" s="1048"/>
      <c r="BA63" s="1048"/>
      <c r="BB63" s="1048"/>
      <c r="BC63" s="1048"/>
      <c r="BD63" s="1048"/>
      <c r="BE63" s="989"/>
      <c r="BF63" s="989"/>
      <c r="BG63" s="989"/>
      <c r="BH63" s="989"/>
      <c r="BI63" s="990"/>
      <c r="BJ63" s="1049" t="s">
        <v>112</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387</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389</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531</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530</v>
      </c>
      <c r="AQ68" s="1011"/>
      <c r="AR68" s="1011"/>
      <c r="AS68" s="1011"/>
      <c r="AT68" s="1011"/>
      <c r="AU68" s="1011" t="s">
        <v>530</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532</v>
      </c>
      <c r="C69" s="1004"/>
      <c r="D69" s="1004"/>
      <c r="E69" s="1004"/>
      <c r="F69" s="1004"/>
      <c r="G69" s="1004"/>
      <c r="H69" s="1004"/>
      <c r="I69" s="1004"/>
      <c r="J69" s="1004"/>
      <c r="K69" s="1004"/>
      <c r="L69" s="1004"/>
      <c r="M69" s="1004"/>
      <c r="N69" s="1004"/>
      <c r="O69" s="1004"/>
      <c r="P69" s="1005"/>
      <c r="Q69" s="1006">
        <v>159</v>
      </c>
      <c r="R69" s="1000"/>
      <c r="S69" s="1000"/>
      <c r="T69" s="1000"/>
      <c r="U69" s="1000"/>
      <c r="V69" s="1000">
        <v>146</v>
      </c>
      <c r="W69" s="1000"/>
      <c r="X69" s="1000"/>
      <c r="Y69" s="1000"/>
      <c r="Z69" s="1000"/>
      <c r="AA69" s="1000">
        <v>13</v>
      </c>
      <c r="AB69" s="1000"/>
      <c r="AC69" s="1000"/>
      <c r="AD69" s="1000"/>
      <c r="AE69" s="1000"/>
      <c r="AF69" s="1000">
        <v>13</v>
      </c>
      <c r="AG69" s="1000"/>
      <c r="AH69" s="1000"/>
      <c r="AI69" s="1000"/>
      <c r="AJ69" s="1000"/>
      <c r="AK69" s="1000">
        <v>0</v>
      </c>
      <c r="AL69" s="1000"/>
      <c r="AM69" s="1000"/>
      <c r="AN69" s="1000"/>
      <c r="AO69" s="1000"/>
      <c r="AP69" s="1000">
        <v>36</v>
      </c>
      <c r="AQ69" s="1000"/>
      <c r="AR69" s="1000"/>
      <c r="AS69" s="1000"/>
      <c r="AT69" s="1000"/>
      <c r="AU69" s="1000">
        <v>18</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533</v>
      </c>
      <c r="C70" s="1004"/>
      <c r="D70" s="1004"/>
      <c r="E70" s="1004"/>
      <c r="F70" s="1004"/>
      <c r="G70" s="1004"/>
      <c r="H70" s="1004"/>
      <c r="I70" s="1004"/>
      <c r="J70" s="1004"/>
      <c r="K70" s="1004"/>
      <c r="L70" s="1004"/>
      <c r="M70" s="1004"/>
      <c r="N70" s="1004"/>
      <c r="O70" s="1004"/>
      <c r="P70" s="1005"/>
      <c r="Q70" s="1006">
        <v>126</v>
      </c>
      <c r="R70" s="1000"/>
      <c r="S70" s="1000"/>
      <c r="T70" s="1000"/>
      <c r="U70" s="1000"/>
      <c r="V70" s="1000">
        <v>121</v>
      </c>
      <c r="W70" s="1000"/>
      <c r="X70" s="1000"/>
      <c r="Y70" s="1000"/>
      <c r="Z70" s="1000"/>
      <c r="AA70" s="1000">
        <v>4</v>
      </c>
      <c r="AB70" s="1000"/>
      <c r="AC70" s="1000"/>
      <c r="AD70" s="1000"/>
      <c r="AE70" s="1000"/>
      <c r="AF70" s="1000">
        <v>4</v>
      </c>
      <c r="AG70" s="1000"/>
      <c r="AH70" s="1000"/>
      <c r="AI70" s="1000"/>
      <c r="AJ70" s="1000"/>
      <c r="AK70" s="1000">
        <v>19</v>
      </c>
      <c r="AL70" s="1000"/>
      <c r="AM70" s="1000"/>
      <c r="AN70" s="1000"/>
      <c r="AO70" s="1000"/>
      <c r="AP70" s="1000" t="s">
        <v>530</v>
      </c>
      <c r="AQ70" s="1000"/>
      <c r="AR70" s="1000"/>
      <c r="AS70" s="1000"/>
      <c r="AT70" s="1000"/>
      <c r="AU70" s="1000" t="s">
        <v>530</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534</v>
      </c>
      <c r="C71" s="1004"/>
      <c r="D71" s="1004"/>
      <c r="E71" s="1004"/>
      <c r="F71" s="1004"/>
      <c r="G71" s="1004"/>
      <c r="H71" s="1004"/>
      <c r="I71" s="1004"/>
      <c r="J71" s="1004"/>
      <c r="K71" s="1004"/>
      <c r="L71" s="1004"/>
      <c r="M71" s="1004"/>
      <c r="N71" s="1004"/>
      <c r="O71" s="1004"/>
      <c r="P71" s="1005"/>
      <c r="Q71" s="1006">
        <v>203</v>
      </c>
      <c r="R71" s="1000"/>
      <c r="S71" s="1000"/>
      <c r="T71" s="1000"/>
      <c r="U71" s="1000"/>
      <c r="V71" s="1000">
        <v>125</v>
      </c>
      <c r="W71" s="1000"/>
      <c r="X71" s="1000"/>
      <c r="Y71" s="1000"/>
      <c r="Z71" s="1000"/>
      <c r="AA71" s="1000">
        <v>78</v>
      </c>
      <c r="AB71" s="1000"/>
      <c r="AC71" s="1000"/>
      <c r="AD71" s="1000"/>
      <c r="AE71" s="1000"/>
      <c r="AF71" s="1000">
        <v>78</v>
      </c>
      <c r="AG71" s="1000"/>
      <c r="AH71" s="1000"/>
      <c r="AI71" s="1000"/>
      <c r="AJ71" s="1000"/>
      <c r="AK71" s="1000">
        <v>0</v>
      </c>
      <c r="AL71" s="1000"/>
      <c r="AM71" s="1000"/>
      <c r="AN71" s="1000"/>
      <c r="AO71" s="1000"/>
      <c r="AP71" s="1000" t="s">
        <v>530</v>
      </c>
      <c r="AQ71" s="1000"/>
      <c r="AR71" s="1000"/>
      <c r="AS71" s="1000"/>
      <c r="AT71" s="1000"/>
      <c r="AU71" s="1000" t="s">
        <v>530</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536</v>
      </c>
      <c r="C72" s="1004"/>
      <c r="D72" s="1004"/>
      <c r="E72" s="1004"/>
      <c r="F72" s="1004"/>
      <c r="G72" s="1004"/>
      <c r="H72" s="1004"/>
      <c r="I72" s="1004"/>
      <c r="J72" s="1004"/>
      <c r="K72" s="1004"/>
      <c r="L72" s="1004"/>
      <c r="M72" s="1004"/>
      <c r="N72" s="1004"/>
      <c r="O72" s="1004"/>
      <c r="P72" s="1005"/>
      <c r="Q72" s="1006">
        <v>7435</v>
      </c>
      <c r="R72" s="1000"/>
      <c r="S72" s="1000"/>
      <c r="T72" s="1000"/>
      <c r="U72" s="1000"/>
      <c r="V72" s="1000">
        <v>8203</v>
      </c>
      <c r="W72" s="1000"/>
      <c r="X72" s="1000"/>
      <c r="Y72" s="1000"/>
      <c r="Z72" s="1000"/>
      <c r="AA72" s="1000">
        <v>-768</v>
      </c>
      <c r="AB72" s="1000"/>
      <c r="AC72" s="1000"/>
      <c r="AD72" s="1000"/>
      <c r="AE72" s="1000"/>
      <c r="AF72" s="1000">
        <v>2189</v>
      </c>
      <c r="AG72" s="1000"/>
      <c r="AH72" s="1000"/>
      <c r="AI72" s="1000"/>
      <c r="AJ72" s="1000"/>
      <c r="AK72" s="1000">
        <v>249</v>
      </c>
      <c r="AL72" s="1000"/>
      <c r="AM72" s="1000"/>
      <c r="AN72" s="1000"/>
      <c r="AO72" s="1000"/>
      <c r="AP72" s="1000">
        <v>6761</v>
      </c>
      <c r="AQ72" s="1000"/>
      <c r="AR72" s="1000"/>
      <c r="AS72" s="1000"/>
      <c r="AT72" s="1000"/>
      <c r="AU72" s="1000">
        <v>143</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535</v>
      </c>
      <c r="C73" s="1004"/>
      <c r="D73" s="1004"/>
      <c r="E73" s="1004"/>
      <c r="F73" s="1004"/>
      <c r="G73" s="1004"/>
      <c r="H73" s="1004"/>
      <c r="I73" s="1004"/>
      <c r="J73" s="1004"/>
      <c r="K73" s="1004"/>
      <c r="L73" s="1004"/>
      <c r="M73" s="1004"/>
      <c r="N73" s="1004"/>
      <c r="O73" s="1004"/>
      <c r="P73" s="1005"/>
      <c r="Q73" s="1006">
        <v>14094</v>
      </c>
      <c r="R73" s="1000"/>
      <c r="S73" s="1000"/>
      <c r="T73" s="1000"/>
      <c r="U73" s="1000"/>
      <c r="V73" s="1000">
        <v>13724</v>
      </c>
      <c r="W73" s="1000"/>
      <c r="X73" s="1000"/>
      <c r="Y73" s="1000"/>
      <c r="Z73" s="1000"/>
      <c r="AA73" s="1000">
        <v>370</v>
      </c>
      <c r="AB73" s="1000"/>
      <c r="AC73" s="1000"/>
      <c r="AD73" s="1000"/>
      <c r="AE73" s="1000"/>
      <c r="AF73" s="1000">
        <v>370</v>
      </c>
      <c r="AG73" s="1000"/>
      <c r="AH73" s="1000"/>
      <c r="AI73" s="1000"/>
      <c r="AJ73" s="1000"/>
      <c r="AK73" s="1000">
        <v>40</v>
      </c>
      <c r="AL73" s="1000"/>
      <c r="AM73" s="1000"/>
      <c r="AN73" s="1000"/>
      <c r="AO73" s="1000"/>
      <c r="AP73" s="1000">
        <v>3959</v>
      </c>
      <c r="AQ73" s="1000"/>
      <c r="AR73" s="1000"/>
      <c r="AS73" s="1000"/>
      <c r="AT73" s="1000"/>
      <c r="AU73" s="1000">
        <v>34</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390</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2680</v>
      </c>
      <c r="AG88" s="988"/>
      <c r="AH88" s="988"/>
      <c r="AI88" s="988"/>
      <c r="AJ88" s="988"/>
      <c r="AK88" s="992"/>
      <c r="AL88" s="992"/>
      <c r="AM88" s="992"/>
      <c r="AN88" s="992"/>
      <c r="AO88" s="992"/>
      <c r="AP88" s="988">
        <v>10756</v>
      </c>
      <c r="AQ88" s="988"/>
      <c r="AR88" s="988"/>
      <c r="AS88" s="988"/>
      <c r="AT88" s="988"/>
      <c r="AU88" s="988">
        <v>195</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391</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392</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393</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395</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396</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397</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398</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399</v>
      </c>
      <c r="AB109" s="923"/>
      <c r="AC109" s="923"/>
      <c r="AD109" s="923"/>
      <c r="AE109" s="924"/>
      <c r="AF109" s="925" t="s">
        <v>287</v>
      </c>
      <c r="AG109" s="923"/>
      <c r="AH109" s="923"/>
      <c r="AI109" s="923"/>
      <c r="AJ109" s="924"/>
      <c r="AK109" s="925" t="s">
        <v>286</v>
      </c>
      <c r="AL109" s="923"/>
      <c r="AM109" s="923"/>
      <c r="AN109" s="923"/>
      <c r="AO109" s="924"/>
      <c r="AP109" s="925" t="s">
        <v>400</v>
      </c>
      <c r="AQ109" s="923"/>
      <c r="AR109" s="923"/>
      <c r="AS109" s="923"/>
      <c r="AT109" s="954"/>
      <c r="AU109" s="922" t="s">
        <v>398</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399</v>
      </c>
      <c r="BR109" s="923"/>
      <c r="BS109" s="923"/>
      <c r="BT109" s="923"/>
      <c r="BU109" s="924"/>
      <c r="BV109" s="925" t="s">
        <v>287</v>
      </c>
      <c r="BW109" s="923"/>
      <c r="BX109" s="923"/>
      <c r="BY109" s="923"/>
      <c r="BZ109" s="924"/>
      <c r="CA109" s="925" t="s">
        <v>286</v>
      </c>
      <c r="CB109" s="923"/>
      <c r="CC109" s="923"/>
      <c r="CD109" s="923"/>
      <c r="CE109" s="924"/>
      <c r="CF109" s="961" t="s">
        <v>400</v>
      </c>
      <c r="CG109" s="961"/>
      <c r="CH109" s="961"/>
      <c r="CI109" s="961"/>
      <c r="CJ109" s="961"/>
      <c r="CK109" s="925" t="s">
        <v>401</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399</v>
      </c>
      <c r="DH109" s="923"/>
      <c r="DI109" s="923"/>
      <c r="DJ109" s="923"/>
      <c r="DK109" s="924"/>
      <c r="DL109" s="925" t="s">
        <v>287</v>
      </c>
      <c r="DM109" s="923"/>
      <c r="DN109" s="923"/>
      <c r="DO109" s="923"/>
      <c r="DP109" s="924"/>
      <c r="DQ109" s="925" t="s">
        <v>286</v>
      </c>
      <c r="DR109" s="923"/>
      <c r="DS109" s="923"/>
      <c r="DT109" s="923"/>
      <c r="DU109" s="924"/>
      <c r="DV109" s="925" t="s">
        <v>400</v>
      </c>
      <c r="DW109" s="923"/>
      <c r="DX109" s="923"/>
      <c r="DY109" s="923"/>
      <c r="DZ109" s="954"/>
    </row>
    <row r="110" spans="1:131" s="199" customFormat="1" ht="26.25" customHeight="1" x14ac:dyDescent="0.15">
      <c r="A110" s="825" t="s">
        <v>402</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206554</v>
      </c>
      <c r="AB110" s="916"/>
      <c r="AC110" s="916"/>
      <c r="AD110" s="916"/>
      <c r="AE110" s="917"/>
      <c r="AF110" s="918">
        <v>192089</v>
      </c>
      <c r="AG110" s="916"/>
      <c r="AH110" s="916"/>
      <c r="AI110" s="916"/>
      <c r="AJ110" s="917"/>
      <c r="AK110" s="918">
        <v>156647</v>
      </c>
      <c r="AL110" s="916"/>
      <c r="AM110" s="916"/>
      <c r="AN110" s="916"/>
      <c r="AO110" s="917"/>
      <c r="AP110" s="919">
        <v>18.399999999999999</v>
      </c>
      <c r="AQ110" s="920"/>
      <c r="AR110" s="920"/>
      <c r="AS110" s="920"/>
      <c r="AT110" s="921"/>
      <c r="AU110" s="955" t="s">
        <v>61</v>
      </c>
      <c r="AV110" s="956"/>
      <c r="AW110" s="956"/>
      <c r="AX110" s="956"/>
      <c r="AY110" s="956"/>
      <c r="AZ110" s="881" t="s">
        <v>403</v>
      </c>
      <c r="BA110" s="826"/>
      <c r="BB110" s="826"/>
      <c r="BC110" s="826"/>
      <c r="BD110" s="826"/>
      <c r="BE110" s="826"/>
      <c r="BF110" s="826"/>
      <c r="BG110" s="826"/>
      <c r="BH110" s="826"/>
      <c r="BI110" s="826"/>
      <c r="BJ110" s="826"/>
      <c r="BK110" s="826"/>
      <c r="BL110" s="826"/>
      <c r="BM110" s="826"/>
      <c r="BN110" s="826"/>
      <c r="BO110" s="826"/>
      <c r="BP110" s="827"/>
      <c r="BQ110" s="882">
        <v>1517114</v>
      </c>
      <c r="BR110" s="863"/>
      <c r="BS110" s="863"/>
      <c r="BT110" s="863"/>
      <c r="BU110" s="863"/>
      <c r="BV110" s="863">
        <v>1554985</v>
      </c>
      <c r="BW110" s="863"/>
      <c r="BX110" s="863"/>
      <c r="BY110" s="863"/>
      <c r="BZ110" s="863"/>
      <c r="CA110" s="863">
        <v>1594487</v>
      </c>
      <c r="CB110" s="863"/>
      <c r="CC110" s="863"/>
      <c r="CD110" s="863"/>
      <c r="CE110" s="863"/>
      <c r="CF110" s="887">
        <v>187.3</v>
      </c>
      <c r="CG110" s="888"/>
      <c r="CH110" s="888"/>
      <c r="CI110" s="888"/>
      <c r="CJ110" s="888"/>
      <c r="CK110" s="951" t="s">
        <v>404</v>
      </c>
      <c r="CL110" s="837"/>
      <c r="CM110" s="912" t="s">
        <v>405</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406</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407</v>
      </c>
      <c r="BA111" s="768"/>
      <c r="BB111" s="768"/>
      <c r="BC111" s="768"/>
      <c r="BD111" s="768"/>
      <c r="BE111" s="768"/>
      <c r="BF111" s="768"/>
      <c r="BG111" s="768"/>
      <c r="BH111" s="768"/>
      <c r="BI111" s="768"/>
      <c r="BJ111" s="768"/>
      <c r="BK111" s="768"/>
      <c r="BL111" s="768"/>
      <c r="BM111" s="768"/>
      <c r="BN111" s="768"/>
      <c r="BO111" s="768"/>
      <c r="BP111" s="769"/>
      <c r="BQ111" s="834">
        <v>158560</v>
      </c>
      <c r="BR111" s="835"/>
      <c r="BS111" s="835"/>
      <c r="BT111" s="835"/>
      <c r="BU111" s="835"/>
      <c r="BV111" s="835">
        <v>67243</v>
      </c>
      <c r="BW111" s="835"/>
      <c r="BX111" s="835"/>
      <c r="BY111" s="835"/>
      <c r="BZ111" s="835"/>
      <c r="CA111" s="835" t="s">
        <v>112</v>
      </c>
      <c r="CB111" s="835"/>
      <c r="CC111" s="835"/>
      <c r="CD111" s="835"/>
      <c r="CE111" s="835"/>
      <c r="CF111" s="896" t="s">
        <v>112</v>
      </c>
      <c r="CG111" s="897"/>
      <c r="CH111" s="897"/>
      <c r="CI111" s="897"/>
      <c r="CJ111" s="897"/>
      <c r="CK111" s="952"/>
      <c r="CL111" s="839"/>
      <c r="CM111" s="842" t="s">
        <v>408</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409</v>
      </c>
      <c r="B112" s="938"/>
      <c r="C112" s="768" t="s">
        <v>410</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411</v>
      </c>
      <c r="BA112" s="768"/>
      <c r="BB112" s="768"/>
      <c r="BC112" s="768"/>
      <c r="BD112" s="768"/>
      <c r="BE112" s="768"/>
      <c r="BF112" s="768"/>
      <c r="BG112" s="768"/>
      <c r="BH112" s="768"/>
      <c r="BI112" s="768"/>
      <c r="BJ112" s="768"/>
      <c r="BK112" s="768"/>
      <c r="BL112" s="768"/>
      <c r="BM112" s="768"/>
      <c r="BN112" s="768"/>
      <c r="BO112" s="768"/>
      <c r="BP112" s="769"/>
      <c r="BQ112" s="834">
        <v>63190</v>
      </c>
      <c r="BR112" s="835"/>
      <c r="BS112" s="835"/>
      <c r="BT112" s="835"/>
      <c r="BU112" s="835"/>
      <c r="BV112" s="835">
        <v>65720</v>
      </c>
      <c r="BW112" s="835"/>
      <c r="BX112" s="835"/>
      <c r="BY112" s="835"/>
      <c r="BZ112" s="835"/>
      <c r="CA112" s="835">
        <v>66684</v>
      </c>
      <c r="CB112" s="835"/>
      <c r="CC112" s="835"/>
      <c r="CD112" s="835"/>
      <c r="CE112" s="835"/>
      <c r="CF112" s="896">
        <v>7.8</v>
      </c>
      <c r="CG112" s="897"/>
      <c r="CH112" s="897"/>
      <c r="CI112" s="897"/>
      <c r="CJ112" s="897"/>
      <c r="CK112" s="952"/>
      <c r="CL112" s="839"/>
      <c r="CM112" s="842" t="s">
        <v>412</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413</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8149</v>
      </c>
      <c r="AB113" s="944"/>
      <c r="AC113" s="944"/>
      <c r="AD113" s="944"/>
      <c r="AE113" s="945"/>
      <c r="AF113" s="946">
        <v>6572</v>
      </c>
      <c r="AG113" s="944"/>
      <c r="AH113" s="944"/>
      <c r="AI113" s="944"/>
      <c r="AJ113" s="945"/>
      <c r="AK113" s="946">
        <v>5092</v>
      </c>
      <c r="AL113" s="944"/>
      <c r="AM113" s="944"/>
      <c r="AN113" s="944"/>
      <c r="AO113" s="945"/>
      <c r="AP113" s="947">
        <v>0.6</v>
      </c>
      <c r="AQ113" s="948"/>
      <c r="AR113" s="948"/>
      <c r="AS113" s="948"/>
      <c r="AT113" s="949"/>
      <c r="AU113" s="957"/>
      <c r="AV113" s="958"/>
      <c r="AW113" s="958"/>
      <c r="AX113" s="958"/>
      <c r="AY113" s="958"/>
      <c r="AZ113" s="833" t="s">
        <v>414</v>
      </c>
      <c r="BA113" s="768"/>
      <c r="BB113" s="768"/>
      <c r="BC113" s="768"/>
      <c r="BD113" s="768"/>
      <c r="BE113" s="768"/>
      <c r="BF113" s="768"/>
      <c r="BG113" s="768"/>
      <c r="BH113" s="768"/>
      <c r="BI113" s="768"/>
      <c r="BJ113" s="768"/>
      <c r="BK113" s="768"/>
      <c r="BL113" s="768"/>
      <c r="BM113" s="768"/>
      <c r="BN113" s="768"/>
      <c r="BO113" s="768"/>
      <c r="BP113" s="769"/>
      <c r="BQ113" s="834">
        <v>88757</v>
      </c>
      <c r="BR113" s="835"/>
      <c r="BS113" s="835"/>
      <c r="BT113" s="835"/>
      <c r="BU113" s="835"/>
      <c r="BV113" s="835">
        <v>144791</v>
      </c>
      <c r="BW113" s="835"/>
      <c r="BX113" s="835"/>
      <c r="BY113" s="835"/>
      <c r="BZ113" s="835"/>
      <c r="CA113" s="835">
        <v>194936</v>
      </c>
      <c r="CB113" s="835"/>
      <c r="CC113" s="835"/>
      <c r="CD113" s="835"/>
      <c r="CE113" s="835"/>
      <c r="CF113" s="896">
        <v>22.9</v>
      </c>
      <c r="CG113" s="897"/>
      <c r="CH113" s="897"/>
      <c r="CI113" s="897"/>
      <c r="CJ113" s="897"/>
      <c r="CK113" s="952"/>
      <c r="CL113" s="839"/>
      <c r="CM113" s="842" t="s">
        <v>415</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416</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10567</v>
      </c>
      <c r="AB114" s="798"/>
      <c r="AC114" s="798"/>
      <c r="AD114" s="798"/>
      <c r="AE114" s="799"/>
      <c r="AF114" s="800">
        <v>10650</v>
      </c>
      <c r="AG114" s="798"/>
      <c r="AH114" s="798"/>
      <c r="AI114" s="798"/>
      <c r="AJ114" s="799"/>
      <c r="AK114" s="800">
        <v>12865</v>
      </c>
      <c r="AL114" s="798"/>
      <c r="AM114" s="798"/>
      <c r="AN114" s="798"/>
      <c r="AO114" s="799"/>
      <c r="AP114" s="845">
        <v>1.5</v>
      </c>
      <c r="AQ114" s="846"/>
      <c r="AR114" s="846"/>
      <c r="AS114" s="846"/>
      <c r="AT114" s="847"/>
      <c r="AU114" s="957"/>
      <c r="AV114" s="958"/>
      <c r="AW114" s="958"/>
      <c r="AX114" s="958"/>
      <c r="AY114" s="958"/>
      <c r="AZ114" s="833" t="s">
        <v>417</v>
      </c>
      <c r="BA114" s="768"/>
      <c r="BB114" s="768"/>
      <c r="BC114" s="768"/>
      <c r="BD114" s="768"/>
      <c r="BE114" s="768"/>
      <c r="BF114" s="768"/>
      <c r="BG114" s="768"/>
      <c r="BH114" s="768"/>
      <c r="BI114" s="768"/>
      <c r="BJ114" s="768"/>
      <c r="BK114" s="768"/>
      <c r="BL114" s="768"/>
      <c r="BM114" s="768"/>
      <c r="BN114" s="768"/>
      <c r="BO114" s="768"/>
      <c r="BP114" s="769"/>
      <c r="BQ114" s="834">
        <v>344094</v>
      </c>
      <c r="BR114" s="835"/>
      <c r="BS114" s="835"/>
      <c r="BT114" s="835"/>
      <c r="BU114" s="835"/>
      <c r="BV114" s="835">
        <v>335276</v>
      </c>
      <c r="BW114" s="835"/>
      <c r="BX114" s="835"/>
      <c r="BY114" s="835"/>
      <c r="BZ114" s="835"/>
      <c r="CA114" s="835">
        <v>323569</v>
      </c>
      <c r="CB114" s="835"/>
      <c r="CC114" s="835"/>
      <c r="CD114" s="835"/>
      <c r="CE114" s="835"/>
      <c r="CF114" s="896">
        <v>38</v>
      </c>
      <c r="CG114" s="897"/>
      <c r="CH114" s="897"/>
      <c r="CI114" s="897"/>
      <c r="CJ114" s="897"/>
      <c r="CK114" s="952"/>
      <c r="CL114" s="839"/>
      <c r="CM114" s="842" t="s">
        <v>418</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419</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29942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420</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421</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422</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423</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424</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425</v>
      </c>
      <c r="Z117" s="924"/>
      <c r="AA117" s="929">
        <v>255212</v>
      </c>
      <c r="AB117" s="930"/>
      <c r="AC117" s="930"/>
      <c r="AD117" s="930"/>
      <c r="AE117" s="931"/>
      <c r="AF117" s="932">
        <v>209311</v>
      </c>
      <c r="AG117" s="930"/>
      <c r="AH117" s="930"/>
      <c r="AI117" s="930"/>
      <c r="AJ117" s="931"/>
      <c r="AK117" s="932">
        <v>174604</v>
      </c>
      <c r="AL117" s="930"/>
      <c r="AM117" s="930"/>
      <c r="AN117" s="930"/>
      <c r="AO117" s="931"/>
      <c r="AP117" s="933"/>
      <c r="AQ117" s="934"/>
      <c r="AR117" s="934"/>
      <c r="AS117" s="934"/>
      <c r="AT117" s="935"/>
      <c r="AU117" s="957"/>
      <c r="AV117" s="958"/>
      <c r="AW117" s="958"/>
      <c r="AX117" s="958"/>
      <c r="AY117" s="958"/>
      <c r="AZ117" s="884" t="s">
        <v>426</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427</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401</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399</v>
      </c>
      <c r="AB118" s="923"/>
      <c r="AC118" s="923"/>
      <c r="AD118" s="923"/>
      <c r="AE118" s="924"/>
      <c r="AF118" s="925" t="s">
        <v>287</v>
      </c>
      <c r="AG118" s="923"/>
      <c r="AH118" s="923"/>
      <c r="AI118" s="923"/>
      <c r="AJ118" s="924"/>
      <c r="AK118" s="925" t="s">
        <v>286</v>
      </c>
      <c r="AL118" s="923"/>
      <c r="AM118" s="923"/>
      <c r="AN118" s="923"/>
      <c r="AO118" s="924"/>
      <c r="AP118" s="926" t="s">
        <v>400</v>
      </c>
      <c r="AQ118" s="927"/>
      <c r="AR118" s="927"/>
      <c r="AS118" s="927"/>
      <c r="AT118" s="928"/>
      <c r="AU118" s="957"/>
      <c r="AV118" s="958"/>
      <c r="AW118" s="958"/>
      <c r="AX118" s="958"/>
      <c r="AY118" s="958"/>
      <c r="AZ118" s="900" t="s">
        <v>428</v>
      </c>
      <c r="BA118" s="901"/>
      <c r="BB118" s="901"/>
      <c r="BC118" s="901"/>
      <c r="BD118" s="901"/>
      <c r="BE118" s="901"/>
      <c r="BF118" s="901"/>
      <c r="BG118" s="901"/>
      <c r="BH118" s="901"/>
      <c r="BI118" s="901"/>
      <c r="BJ118" s="901"/>
      <c r="BK118" s="901"/>
      <c r="BL118" s="901"/>
      <c r="BM118" s="901"/>
      <c r="BN118" s="901"/>
      <c r="BO118" s="901"/>
      <c r="BP118" s="902"/>
      <c r="BQ118" s="903" t="s">
        <v>429</v>
      </c>
      <c r="BR118" s="866"/>
      <c r="BS118" s="866"/>
      <c r="BT118" s="866"/>
      <c r="BU118" s="866"/>
      <c r="BV118" s="866" t="s">
        <v>429</v>
      </c>
      <c r="BW118" s="866"/>
      <c r="BX118" s="866"/>
      <c r="BY118" s="866"/>
      <c r="BZ118" s="866"/>
      <c r="CA118" s="866" t="s">
        <v>429</v>
      </c>
      <c r="CB118" s="866"/>
      <c r="CC118" s="866"/>
      <c r="CD118" s="866"/>
      <c r="CE118" s="866"/>
      <c r="CF118" s="896" t="s">
        <v>429</v>
      </c>
      <c r="CG118" s="897"/>
      <c r="CH118" s="897"/>
      <c r="CI118" s="897"/>
      <c r="CJ118" s="897"/>
      <c r="CK118" s="952"/>
      <c r="CL118" s="839"/>
      <c r="CM118" s="842" t="s">
        <v>430</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v>158560</v>
      </c>
      <c r="DH118" s="798"/>
      <c r="DI118" s="798"/>
      <c r="DJ118" s="798"/>
      <c r="DK118" s="799"/>
      <c r="DL118" s="800">
        <v>67243</v>
      </c>
      <c r="DM118" s="798"/>
      <c r="DN118" s="798"/>
      <c r="DO118" s="798"/>
      <c r="DP118" s="799"/>
      <c r="DQ118" s="800" t="s">
        <v>429</v>
      </c>
      <c r="DR118" s="798"/>
      <c r="DS118" s="798"/>
      <c r="DT118" s="798"/>
      <c r="DU118" s="799"/>
      <c r="DV118" s="845" t="s">
        <v>429</v>
      </c>
      <c r="DW118" s="846"/>
      <c r="DX118" s="846"/>
      <c r="DY118" s="846"/>
      <c r="DZ118" s="847"/>
    </row>
    <row r="119" spans="1:130" s="199" customFormat="1" ht="26.25" customHeight="1" x14ac:dyDescent="0.15">
      <c r="A119" s="836" t="s">
        <v>404</v>
      </c>
      <c r="B119" s="837"/>
      <c r="C119" s="912" t="s">
        <v>405</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429</v>
      </c>
      <c r="AB119" s="916"/>
      <c r="AC119" s="916"/>
      <c r="AD119" s="916"/>
      <c r="AE119" s="917"/>
      <c r="AF119" s="918" t="s">
        <v>429</v>
      </c>
      <c r="AG119" s="916"/>
      <c r="AH119" s="916"/>
      <c r="AI119" s="916"/>
      <c r="AJ119" s="917"/>
      <c r="AK119" s="918" t="s">
        <v>429</v>
      </c>
      <c r="AL119" s="916"/>
      <c r="AM119" s="916"/>
      <c r="AN119" s="916"/>
      <c r="AO119" s="917"/>
      <c r="AP119" s="919" t="s">
        <v>429</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431</v>
      </c>
      <c r="BP119" s="899"/>
      <c r="BQ119" s="903">
        <v>2171715</v>
      </c>
      <c r="BR119" s="866"/>
      <c r="BS119" s="866"/>
      <c r="BT119" s="866"/>
      <c r="BU119" s="866"/>
      <c r="BV119" s="866">
        <v>2168015</v>
      </c>
      <c r="BW119" s="866"/>
      <c r="BX119" s="866"/>
      <c r="BY119" s="866"/>
      <c r="BZ119" s="866"/>
      <c r="CA119" s="866">
        <v>2179676</v>
      </c>
      <c r="CB119" s="866"/>
      <c r="CC119" s="866"/>
      <c r="CD119" s="866"/>
      <c r="CE119" s="866"/>
      <c r="CF119" s="764"/>
      <c r="CG119" s="765"/>
      <c r="CH119" s="765"/>
      <c r="CI119" s="765"/>
      <c r="CJ119" s="855"/>
      <c r="CK119" s="953"/>
      <c r="CL119" s="841"/>
      <c r="CM119" s="859" t="s">
        <v>432</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x14ac:dyDescent="0.15">
      <c r="A120" s="838"/>
      <c r="B120" s="839"/>
      <c r="C120" s="842" t="s">
        <v>408</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433</v>
      </c>
      <c r="AV120" s="905"/>
      <c r="AW120" s="905"/>
      <c r="AX120" s="905"/>
      <c r="AY120" s="906"/>
      <c r="AZ120" s="881" t="s">
        <v>434</v>
      </c>
      <c r="BA120" s="826"/>
      <c r="BB120" s="826"/>
      <c r="BC120" s="826"/>
      <c r="BD120" s="826"/>
      <c r="BE120" s="826"/>
      <c r="BF120" s="826"/>
      <c r="BG120" s="826"/>
      <c r="BH120" s="826"/>
      <c r="BI120" s="826"/>
      <c r="BJ120" s="826"/>
      <c r="BK120" s="826"/>
      <c r="BL120" s="826"/>
      <c r="BM120" s="826"/>
      <c r="BN120" s="826"/>
      <c r="BO120" s="826"/>
      <c r="BP120" s="827"/>
      <c r="BQ120" s="882">
        <v>1624009</v>
      </c>
      <c r="BR120" s="863"/>
      <c r="BS120" s="863"/>
      <c r="BT120" s="863"/>
      <c r="BU120" s="863"/>
      <c r="BV120" s="863">
        <v>1873518</v>
      </c>
      <c r="BW120" s="863"/>
      <c r="BX120" s="863"/>
      <c r="BY120" s="863"/>
      <c r="BZ120" s="863"/>
      <c r="CA120" s="863">
        <v>2025531</v>
      </c>
      <c r="CB120" s="863"/>
      <c r="CC120" s="863"/>
      <c r="CD120" s="863"/>
      <c r="CE120" s="863"/>
      <c r="CF120" s="887">
        <v>237.9</v>
      </c>
      <c r="CG120" s="888"/>
      <c r="CH120" s="888"/>
      <c r="CI120" s="888"/>
      <c r="CJ120" s="888"/>
      <c r="CK120" s="889" t="s">
        <v>435</v>
      </c>
      <c r="CL120" s="873"/>
      <c r="CM120" s="873"/>
      <c r="CN120" s="873"/>
      <c r="CO120" s="874"/>
      <c r="CP120" s="893" t="s">
        <v>383</v>
      </c>
      <c r="CQ120" s="894"/>
      <c r="CR120" s="894"/>
      <c r="CS120" s="894"/>
      <c r="CT120" s="894"/>
      <c r="CU120" s="894"/>
      <c r="CV120" s="894"/>
      <c r="CW120" s="894"/>
      <c r="CX120" s="894"/>
      <c r="CY120" s="894"/>
      <c r="CZ120" s="894"/>
      <c r="DA120" s="894"/>
      <c r="DB120" s="894"/>
      <c r="DC120" s="894"/>
      <c r="DD120" s="894"/>
      <c r="DE120" s="894"/>
      <c r="DF120" s="895"/>
      <c r="DG120" s="882">
        <v>62557</v>
      </c>
      <c r="DH120" s="863"/>
      <c r="DI120" s="863"/>
      <c r="DJ120" s="863"/>
      <c r="DK120" s="863"/>
      <c r="DL120" s="863">
        <v>64539</v>
      </c>
      <c r="DM120" s="863"/>
      <c r="DN120" s="863"/>
      <c r="DO120" s="863"/>
      <c r="DP120" s="863"/>
      <c r="DQ120" s="863">
        <v>66684</v>
      </c>
      <c r="DR120" s="863"/>
      <c r="DS120" s="863"/>
      <c r="DT120" s="863"/>
      <c r="DU120" s="863"/>
      <c r="DV120" s="864">
        <v>7.8</v>
      </c>
      <c r="DW120" s="864"/>
      <c r="DX120" s="864"/>
      <c r="DY120" s="864"/>
      <c r="DZ120" s="865"/>
    </row>
    <row r="121" spans="1:130" s="199" customFormat="1" ht="26.25" customHeight="1" x14ac:dyDescent="0.15">
      <c r="A121" s="838"/>
      <c r="B121" s="839"/>
      <c r="C121" s="884" t="s">
        <v>436</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437</v>
      </c>
      <c r="BA121" s="768"/>
      <c r="BB121" s="768"/>
      <c r="BC121" s="768"/>
      <c r="BD121" s="768"/>
      <c r="BE121" s="768"/>
      <c r="BF121" s="768"/>
      <c r="BG121" s="768"/>
      <c r="BH121" s="768"/>
      <c r="BI121" s="768"/>
      <c r="BJ121" s="768"/>
      <c r="BK121" s="768"/>
      <c r="BL121" s="768"/>
      <c r="BM121" s="768"/>
      <c r="BN121" s="768"/>
      <c r="BO121" s="768"/>
      <c r="BP121" s="769"/>
      <c r="BQ121" s="834">
        <v>4355</v>
      </c>
      <c r="BR121" s="835"/>
      <c r="BS121" s="835"/>
      <c r="BT121" s="835"/>
      <c r="BU121" s="835"/>
      <c r="BV121" s="835">
        <v>27693</v>
      </c>
      <c r="BW121" s="835"/>
      <c r="BX121" s="835"/>
      <c r="BY121" s="835"/>
      <c r="BZ121" s="835"/>
      <c r="CA121" s="835">
        <v>47153</v>
      </c>
      <c r="CB121" s="835"/>
      <c r="CC121" s="835"/>
      <c r="CD121" s="835"/>
      <c r="CE121" s="835"/>
      <c r="CF121" s="896">
        <v>5.5</v>
      </c>
      <c r="CG121" s="897"/>
      <c r="CH121" s="897"/>
      <c r="CI121" s="897"/>
      <c r="CJ121" s="897"/>
      <c r="CK121" s="890"/>
      <c r="CL121" s="876"/>
      <c r="CM121" s="876"/>
      <c r="CN121" s="876"/>
      <c r="CO121" s="877"/>
      <c r="CP121" s="856" t="s">
        <v>381</v>
      </c>
      <c r="CQ121" s="857"/>
      <c r="CR121" s="857"/>
      <c r="CS121" s="857"/>
      <c r="CT121" s="857"/>
      <c r="CU121" s="857"/>
      <c r="CV121" s="857"/>
      <c r="CW121" s="857"/>
      <c r="CX121" s="857"/>
      <c r="CY121" s="857"/>
      <c r="CZ121" s="857"/>
      <c r="DA121" s="857"/>
      <c r="DB121" s="857"/>
      <c r="DC121" s="857"/>
      <c r="DD121" s="857"/>
      <c r="DE121" s="857"/>
      <c r="DF121" s="858"/>
      <c r="DG121" s="834" t="s">
        <v>112</v>
      </c>
      <c r="DH121" s="835"/>
      <c r="DI121" s="835"/>
      <c r="DJ121" s="835"/>
      <c r="DK121" s="835"/>
      <c r="DL121" s="835" t="s">
        <v>112</v>
      </c>
      <c r="DM121" s="835"/>
      <c r="DN121" s="835"/>
      <c r="DO121" s="835"/>
      <c r="DP121" s="835"/>
      <c r="DQ121" s="835" t="s">
        <v>112</v>
      </c>
      <c r="DR121" s="835"/>
      <c r="DS121" s="835"/>
      <c r="DT121" s="835"/>
      <c r="DU121" s="835"/>
      <c r="DV121" s="812" t="s">
        <v>112</v>
      </c>
      <c r="DW121" s="812"/>
      <c r="DX121" s="812"/>
      <c r="DY121" s="812"/>
      <c r="DZ121" s="813"/>
    </row>
    <row r="122" spans="1:130" s="199" customFormat="1" ht="26.25" customHeight="1" x14ac:dyDescent="0.15">
      <c r="A122" s="838"/>
      <c r="B122" s="839"/>
      <c r="C122" s="842" t="s">
        <v>418</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438</v>
      </c>
      <c r="BA122" s="901"/>
      <c r="BB122" s="901"/>
      <c r="BC122" s="901"/>
      <c r="BD122" s="901"/>
      <c r="BE122" s="901"/>
      <c r="BF122" s="901"/>
      <c r="BG122" s="901"/>
      <c r="BH122" s="901"/>
      <c r="BI122" s="901"/>
      <c r="BJ122" s="901"/>
      <c r="BK122" s="901"/>
      <c r="BL122" s="901"/>
      <c r="BM122" s="901"/>
      <c r="BN122" s="901"/>
      <c r="BO122" s="901"/>
      <c r="BP122" s="902"/>
      <c r="BQ122" s="903">
        <v>1360300</v>
      </c>
      <c r="BR122" s="866"/>
      <c r="BS122" s="866"/>
      <c r="BT122" s="866"/>
      <c r="BU122" s="866"/>
      <c r="BV122" s="866">
        <v>1394701</v>
      </c>
      <c r="BW122" s="866"/>
      <c r="BX122" s="866"/>
      <c r="BY122" s="866"/>
      <c r="BZ122" s="866"/>
      <c r="CA122" s="866">
        <v>1483517</v>
      </c>
      <c r="CB122" s="866"/>
      <c r="CC122" s="866"/>
      <c r="CD122" s="866"/>
      <c r="CE122" s="866"/>
      <c r="CF122" s="867">
        <v>174.2</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112</v>
      </c>
      <c r="DH122" s="835"/>
      <c r="DI122" s="835"/>
      <c r="DJ122" s="835"/>
      <c r="DK122" s="835"/>
      <c r="DL122" s="835" t="s">
        <v>112</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424</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439</v>
      </c>
      <c r="BP123" s="899"/>
      <c r="BQ123" s="853">
        <v>2988664</v>
      </c>
      <c r="BR123" s="854"/>
      <c r="BS123" s="854"/>
      <c r="BT123" s="854"/>
      <c r="BU123" s="854"/>
      <c r="BV123" s="854">
        <v>3295912</v>
      </c>
      <c r="BW123" s="854"/>
      <c r="BX123" s="854"/>
      <c r="BY123" s="854"/>
      <c r="BZ123" s="854"/>
      <c r="CA123" s="854">
        <v>3556201</v>
      </c>
      <c r="CB123" s="854"/>
      <c r="CC123" s="854"/>
      <c r="CD123" s="854"/>
      <c r="CE123" s="854"/>
      <c r="CF123" s="764"/>
      <c r="CG123" s="765"/>
      <c r="CH123" s="765"/>
      <c r="CI123" s="765"/>
      <c r="CJ123" s="855"/>
      <c r="CK123" s="890"/>
      <c r="CL123" s="876"/>
      <c r="CM123" s="876"/>
      <c r="CN123" s="876"/>
      <c r="CO123" s="877"/>
      <c r="CP123" s="856" t="s">
        <v>380</v>
      </c>
      <c r="CQ123" s="857"/>
      <c r="CR123" s="857"/>
      <c r="CS123" s="857"/>
      <c r="CT123" s="857"/>
      <c r="CU123" s="857"/>
      <c r="CV123" s="857"/>
      <c r="CW123" s="857"/>
      <c r="CX123" s="857"/>
      <c r="CY123" s="857"/>
      <c r="CZ123" s="857"/>
      <c r="DA123" s="857"/>
      <c r="DB123" s="857"/>
      <c r="DC123" s="857"/>
      <c r="DD123" s="857"/>
      <c r="DE123" s="857"/>
      <c r="DF123" s="858"/>
      <c r="DG123" s="797" t="s">
        <v>112</v>
      </c>
      <c r="DH123" s="798"/>
      <c r="DI123" s="798"/>
      <c r="DJ123" s="798"/>
      <c r="DK123" s="799"/>
      <c r="DL123" s="800" t="s">
        <v>112</v>
      </c>
      <c r="DM123" s="798"/>
      <c r="DN123" s="798"/>
      <c r="DO123" s="798"/>
      <c r="DP123" s="799"/>
      <c r="DQ123" s="800" t="s">
        <v>112</v>
      </c>
      <c r="DR123" s="798"/>
      <c r="DS123" s="798"/>
      <c r="DT123" s="798"/>
      <c r="DU123" s="799"/>
      <c r="DV123" s="845" t="s">
        <v>112</v>
      </c>
      <c r="DW123" s="846"/>
      <c r="DX123" s="846"/>
      <c r="DY123" s="846"/>
      <c r="DZ123" s="847"/>
    </row>
    <row r="124" spans="1:130" s="199" customFormat="1" ht="26.25" customHeight="1" thickBot="1" x14ac:dyDescent="0.2">
      <c r="A124" s="838"/>
      <c r="B124" s="839"/>
      <c r="C124" s="842" t="s">
        <v>427</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440</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441</v>
      </c>
      <c r="CQ124" s="857"/>
      <c r="CR124" s="857"/>
      <c r="CS124" s="857"/>
      <c r="CT124" s="857"/>
      <c r="CU124" s="857"/>
      <c r="CV124" s="857"/>
      <c r="CW124" s="857"/>
      <c r="CX124" s="857"/>
      <c r="CY124" s="857"/>
      <c r="CZ124" s="857"/>
      <c r="DA124" s="857"/>
      <c r="DB124" s="857"/>
      <c r="DC124" s="857"/>
      <c r="DD124" s="857"/>
      <c r="DE124" s="857"/>
      <c r="DF124" s="858"/>
      <c r="DG124" s="780">
        <v>633</v>
      </c>
      <c r="DH124" s="781"/>
      <c r="DI124" s="781"/>
      <c r="DJ124" s="781"/>
      <c r="DK124" s="782"/>
      <c r="DL124" s="783">
        <v>1181</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430</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v>29942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442</v>
      </c>
      <c r="CL125" s="873"/>
      <c r="CM125" s="873"/>
      <c r="CN125" s="873"/>
      <c r="CO125" s="874"/>
      <c r="CP125" s="881" t="s">
        <v>443</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432</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444</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445</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446</v>
      </c>
      <c r="AY127" s="830"/>
      <c r="AZ127" s="830"/>
      <c r="BA127" s="830"/>
      <c r="BB127" s="830"/>
      <c r="BC127" s="830"/>
      <c r="BD127" s="830"/>
      <c r="BE127" s="831"/>
      <c r="BF127" s="829" t="s">
        <v>447</v>
      </c>
      <c r="BG127" s="830"/>
      <c r="BH127" s="830"/>
      <c r="BI127" s="830"/>
      <c r="BJ127" s="830"/>
      <c r="BK127" s="830"/>
      <c r="BL127" s="831"/>
      <c r="BM127" s="829" t="s">
        <v>448</v>
      </c>
      <c r="BN127" s="830"/>
      <c r="BO127" s="830"/>
      <c r="BP127" s="830"/>
      <c r="BQ127" s="830"/>
      <c r="BR127" s="830"/>
      <c r="BS127" s="831"/>
      <c r="BT127" s="829" t="s">
        <v>449</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450</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451</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452</v>
      </c>
      <c r="X128" s="816"/>
      <c r="Y128" s="816"/>
      <c r="Z128" s="817"/>
      <c r="AA128" s="818">
        <v>529</v>
      </c>
      <c r="AB128" s="819"/>
      <c r="AC128" s="819"/>
      <c r="AD128" s="819"/>
      <c r="AE128" s="820"/>
      <c r="AF128" s="821">
        <v>155</v>
      </c>
      <c r="AG128" s="819"/>
      <c r="AH128" s="819"/>
      <c r="AI128" s="819"/>
      <c r="AJ128" s="820"/>
      <c r="AK128" s="821">
        <v>369</v>
      </c>
      <c r="AL128" s="819"/>
      <c r="AM128" s="819"/>
      <c r="AN128" s="819"/>
      <c r="AO128" s="820"/>
      <c r="AP128" s="822"/>
      <c r="AQ128" s="823"/>
      <c r="AR128" s="823"/>
      <c r="AS128" s="823"/>
      <c r="AT128" s="824"/>
      <c r="AU128" s="235"/>
      <c r="AV128" s="235"/>
      <c r="AW128" s="235"/>
      <c r="AX128" s="825" t="s">
        <v>453</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454</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455</v>
      </c>
      <c r="X129" s="795"/>
      <c r="Y129" s="795"/>
      <c r="Z129" s="796"/>
      <c r="AA129" s="797">
        <v>1023432</v>
      </c>
      <c r="AB129" s="798"/>
      <c r="AC129" s="798"/>
      <c r="AD129" s="798"/>
      <c r="AE129" s="799"/>
      <c r="AF129" s="800">
        <v>1092723</v>
      </c>
      <c r="AG129" s="798"/>
      <c r="AH129" s="798"/>
      <c r="AI129" s="798"/>
      <c r="AJ129" s="799"/>
      <c r="AK129" s="800">
        <v>988698</v>
      </c>
      <c r="AL129" s="798"/>
      <c r="AM129" s="798"/>
      <c r="AN129" s="798"/>
      <c r="AO129" s="799"/>
      <c r="AP129" s="801"/>
      <c r="AQ129" s="802"/>
      <c r="AR129" s="802"/>
      <c r="AS129" s="802"/>
      <c r="AT129" s="803"/>
      <c r="AU129" s="237"/>
      <c r="AV129" s="237"/>
      <c r="AW129" s="237"/>
      <c r="AX129" s="767" t="s">
        <v>456</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457</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458</v>
      </c>
      <c r="X130" s="795"/>
      <c r="Y130" s="795"/>
      <c r="Z130" s="796"/>
      <c r="AA130" s="797">
        <v>151616</v>
      </c>
      <c r="AB130" s="798"/>
      <c r="AC130" s="798"/>
      <c r="AD130" s="798"/>
      <c r="AE130" s="799"/>
      <c r="AF130" s="800">
        <v>146464</v>
      </c>
      <c r="AG130" s="798"/>
      <c r="AH130" s="798"/>
      <c r="AI130" s="798"/>
      <c r="AJ130" s="799"/>
      <c r="AK130" s="800">
        <v>137269</v>
      </c>
      <c r="AL130" s="798"/>
      <c r="AM130" s="798"/>
      <c r="AN130" s="798"/>
      <c r="AO130" s="799"/>
      <c r="AP130" s="801"/>
      <c r="AQ130" s="802"/>
      <c r="AR130" s="802"/>
      <c r="AS130" s="802"/>
      <c r="AT130" s="803"/>
      <c r="AU130" s="237"/>
      <c r="AV130" s="237"/>
      <c r="AW130" s="237"/>
      <c r="AX130" s="767" t="s">
        <v>459</v>
      </c>
      <c r="AY130" s="768"/>
      <c r="AZ130" s="768"/>
      <c r="BA130" s="768"/>
      <c r="BB130" s="768"/>
      <c r="BC130" s="768"/>
      <c r="BD130" s="768"/>
      <c r="BE130" s="769"/>
      <c r="BF130" s="770">
        <v>7.5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460</v>
      </c>
      <c r="X131" s="778"/>
      <c r="Y131" s="778"/>
      <c r="Z131" s="779"/>
      <c r="AA131" s="780">
        <v>871816</v>
      </c>
      <c r="AB131" s="781"/>
      <c r="AC131" s="781"/>
      <c r="AD131" s="781"/>
      <c r="AE131" s="782"/>
      <c r="AF131" s="783">
        <v>946259</v>
      </c>
      <c r="AG131" s="781"/>
      <c r="AH131" s="781"/>
      <c r="AI131" s="781"/>
      <c r="AJ131" s="782"/>
      <c r="AK131" s="783">
        <v>851429</v>
      </c>
      <c r="AL131" s="781"/>
      <c r="AM131" s="781"/>
      <c r="AN131" s="781"/>
      <c r="AO131" s="782"/>
      <c r="AP131" s="784"/>
      <c r="AQ131" s="785"/>
      <c r="AR131" s="785"/>
      <c r="AS131" s="785"/>
      <c r="AT131" s="786"/>
      <c r="AU131" s="237"/>
      <c r="AV131" s="237"/>
      <c r="AW131" s="237"/>
      <c r="AX131" s="745" t="s">
        <v>461</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462</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463</v>
      </c>
      <c r="W132" s="758"/>
      <c r="X132" s="758"/>
      <c r="Y132" s="758"/>
      <c r="Z132" s="759"/>
      <c r="AA132" s="760">
        <v>11.822104660000001</v>
      </c>
      <c r="AB132" s="761"/>
      <c r="AC132" s="761"/>
      <c r="AD132" s="761"/>
      <c r="AE132" s="762"/>
      <c r="AF132" s="763">
        <v>6.6252474220000002</v>
      </c>
      <c r="AG132" s="761"/>
      <c r="AH132" s="761"/>
      <c r="AI132" s="761"/>
      <c r="AJ132" s="762"/>
      <c r="AK132" s="763">
        <v>4.3416421100000004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464</v>
      </c>
      <c r="W133" s="737"/>
      <c r="X133" s="737"/>
      <c r="Y133" s="737"/>
      <c r="Z133" s="738"/>
      <c r="AA133" s="739">
        <v>8.6</v>
      </c>
      <c r="AB133" s="740"/>
      <c r="AC133" s="740"/>
      <c r="AD133" s="740"/>
      <c r="AE133" s="741"/>
      <c r="AF133" s="739">
        <v>8.6</v>
      </c>
      <c r="AG133" s="740"/>
      <c r="AH133" s="740"/>
      <c r="AI133" s="740"/>
      <c r="AJ133" s="741"/>
      <c r="AK133" s="739">
        <v>7.5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465</v>
      </c>
      <c r="B5" s="248"/>
      <c r="C5" s="248"/>
      <c r="D5" s="248"/>
      <c r="E5" s="248"/>
      <c r="F5" s="248"/>
      <c r="G5" s="248"/>
      <c r="H5" s="248"/>
      <c r="I5" s="248"/>
      <c r="J5" s="248"/>
      <c r="K5" s="248"/>
      <c r="L5" s="248"/>
      <c r="M5" s="248"/>
      <c r="N5" s="248"/>
      <c r="O5" s="249"/>
    </row>
    <row r="6" spans="1:16" x14ac:dyDescent="0.15">
      <c r="A6" s="250"/>
      <c r="B6" s="246"/>
      <c r="C6" s="246"/>
      <c r="D6" s="246"/>
      <c r="E6" s="246"/>
      <c r="F6" s="246"/>
      <c r="G6" s="251" t="s">
        <v>466</v>
      </c>
      <c r="H6" s="251"/>
      <c r="I6" s="251"/>
      <c r="J6" s="251"/>
      <c r="K6" s="246"/>
      <c r="L6" s="246"/>
      <c r="M6" s="246"/>
      <c r="N6" s="246"/>
    </row>
    <row r="7" spans="1:16" x14ac:dyDescent="0.15">
      <c r="A7" s="250"/>
      <c r="B7" s="246"/>
      <c r="C7" s="246"/>
      <c r="D7" s="246"/>
      <c r="E7" s="246"/>
      <c r="F7" s="246"/>
      <c r="G7" s="253"/>
      <c r="H7" s="254"/>
      <c r="I7" s="254"/>
      <c r="J7" s="255"/>
      <c r="K7" s="1152" t="s">
        <v>467</v>
      </c>
      <c r="L7" s="256"/>
      <c r="M7" s="257" t="s">
        <v>468</v>
      </c>
      <c r="N7" s="258"/>
    </row>
    <row r="8" spans="1:16" x14ac:dyDescent="0.15">
      <c r="A8" s="250"/>
      <c r="B8" s="246"/>
      <c r="C8" s="246"/>
      <c r="D8" s="246"/>
      <c r="E8" s="246"/>
      <c r="F8" s="246"/>
      <c r="G8" s="259"/>
      <c r="H8" s="260"/>
      <c r="I8" s="260"/>
      <c r="J8" s="261"/>
      <c r="K8" s="1153"/>
      <c r="L8" s="262" t="s">
        <v>469</v>
      </c>
      <c r="M8" s="263" t="s">
        <v>470</v>
      </c>
      <c r="N8" s="264" t="s">
        <v>471</v>
      </c>
    </row>
    <row r="9" spans="1:16" x14ac:dyDescent="0.15">
      <c r="A9" s="250"/>
      <c r="B9" s="246"/>
      <c r="C9" s="246"/>
      <c r="D9" s="246"/>
      <c r="E9" s="246"/>
      <c r="F9" s="246"/>
      <c r="G9" s="1166" t="s">
        <v>472</v>
      </c>
      <c r="H9" s="1167"/>
      <c r="I9" s="1167"/>
      <c r="J9" s="1168"/>
      <c r="K9" s="265">
        <v>312748</v>
      </c>
      <c r="L9" s="266">
        <v>573850</v>
      </c>
      <c r="M9" s="267">
        <v>214828</v>
      </c>
      <c r="N9" s="268">
        <v>167.1</v>
      </c>
    </row>
    <row r="10" spans="1:16" x14ac:dyDescent="0.15">
      <c r="A10" s="250"/>
      <c r="B10" s="246"/>
      <c r="C10" s="246"/>
      <c r="D10" s="246"/>
      <c r="E10" s="246"/>
      <c r="F10" s="246"/>
      <c r="G10" s="1166" t="s">
        <v>473</v>
      </c>
      <c r="H10" s="1167"/>
      <c r="I10" s="1167"/>
      <c r="J10" s="1168"/>
      <c r="K10" s="269">
        <v>37098</v>
      </c>
      <c r="L10" s="270">
        <v>68070</v>
      </c>
      <c r="M10" s="271">
        <v>28178</v>
      </c>
      <c r="N10" s="272">
        <v>141.6</v>
      </c>
    </row>
    <row r="11" spans="1:16" ht="13.5" customHeight="1" x14ac:dyDescent="0.15">
      <c r="A11" s="250"/>
      <c r="B11" s="246"/>
      <c r="C11" s="246"/>
      <c r="D11" s="246"/>
      <c r="E11" s="246"/>
      <c r="F11" s="246"/>
      <c r="G11" s="1166" t="s">
        <v>474</v>
      </c>
      <c r="H11" s="1167"/>
      <c r="I11" s="1167"/>
      <c r="J11" s="1168"/>
      <c r="K11" s="269">
        <v>68248</v>
      </c>
      <c r="L11" s="270">
        <v>125226</v>
      </c>
      <c r="M11" s="271">
        <v>24639</v>
      </c>
      <c r="N11" s="272">
        <v>408.2</v>
      </c>
    </row>
    <row r="12" spans="1:16" ht="13.5" customHeight="1" x14ac:dyDescent="0.15">
      <c r="A12" s="250"/>
      <c r="B12" s="246"/>
      <c r="C12" s="246"/>
      <c r="D12" s="246"/>
      <c r="E12" s="246"/>
      <c r="F12" s="246"/>
      <c r="G12" s="1166" t="s">
        <v>475</v>
      </c>
      <c r="H12" s="1167"/>
      <c r="I12" s="1167"/>
      <c r="J12" s="1168"/>
      <c r="K12" s="269" t="s">
        <v>476</v>
      </c>
      <c r="L12" s="270" t="s">
        <v>476</v>
      </c>
      <c r="M12" s="271">
        <v>3805</v>
      </c>
      <c r="N12" s="272" t="s">
        <v>476</v>
      </c>
    </row>
    <row r="13" spans="1:16" ht="13.5" customHeight="1" x14ac:dyDescent="0.15">
      <c r="A13" s="250"/>
      <c r="B13" s="246"/>
      <c r="C13" s="246"/>
      <c r="D13" s="246"/>
      <c r="E13" s="246"/>
      <c r="F13" s="246"/>
      <c r="G13" s="1166" t="s">
        <v>477</v>
      </c>
      <c r="H13" s="1167"/>
      <c r="I13" s="1167"/>
      <c r="J13" s="1168"/>
      <c r="K13" s="269" t="s">
        <v>476</v>
      </c>
      <c r="L13" s="270" t="s">
        <v>476</v>
      </c>
      <c r="M13" s="271" t="s">
        <v>476</v>
      </c>
      <c r="N13" s="272" t="s">
        <v>476</v>
      </c>
    </row>
    <row r="14" spans="1:16" ht="13.5" customHeight="1" x14ac:dyDescent="0.15">
      <c r="A14" s="250"/>
      <c r="B14" s="246"/>
      <c r="C14" s="246"/>
      <c r="D14" s="246"/>
      <c r="E14" s="246"/>
      <c r="F14" s="246"/>
      <c r="G14" s="1166" t="s">
        <v>478</v>
      </c>
      <c r="H14" s="1167"/>
      <c r="I14" s="1167"/>
      <c r="J14" s="1168"/>
      <c r="K14" s="269">
        <v>21269</v>
      </c>
      <c r="L14" s="270">
        <v>39026</v>
      </c>
      <c r="M14" s="271">
        <v>8783</v>
      </c>
      <c r="N14" s="272">
        <v>344.3</v>
      </c>
    </row>
    <row r="15" spans="1:16" ht="13.5" customHeight="1" x14ac:dyDescent="0.15">
      <c r="A15" s="250"/>
      <c r="B15" s="246"/>
      <c r="C15" s="246"/>
      <c r="D15" s="246"/>
      <c r="E15" s="246"/>
      <c r="F15" s="246"/>
      <c r="G15" s="1166" t="s">
        <v>479</v>
      </c>
      <c r="H15" s="1167"/>
      <c r="I15" s="1167"/>
      <c r="J15" s="1168"/>
      <c r="K15" s="269">
        <v>6265</v>
      </c>
      <c r="L15" s="270">
        <v>11495</v>
      </c>
      <c r="M15" s="271">
        <v>4830</v>
      </c>
      <c r="N15" s="272">
        <v>138</v>
      </c>
    </row>
    <row r="16" spans="1:16" x14ac:dyDescent="0.15">
      <c r="A16" s="250"/>
      <c r="B16" s="246"/>
      <c r="C16" s="246"/>
      <c r="D16" s="246"/>
      <c r="E16" s="246"/>
      <c r="F16" s="246"/>
      <c r="G16" s="1169" t="s">
        <v>480</v>
      </c>
      <c r="H16" s="1170"/>
      <c r="I16" s="1170"/>
      <c r="J16" s="1171"/>
      <c r="K16" s="270">
        <v>-34062</v>
      </c>
      <c r="L16" s="270">
        <v>-62499</v>
      </c>
      <c r="M16" s="271">
        <v>-21703</v>
      </c>
      <c r="N16" s="272">
        <v>188</v>
      </c>
    </row>
    <row r="17" spans="1:16" x14ac:dyDescent="0.15">
      <c r="A17" s="250"/>
      <c r="B17" s="246"/>
      <c r="C17" s="246"/>
      <c r="D17" s="246"/>
      <c r="E17" s="246"/>
      <c r="F17" s="246"/>
      <c r="G17" s="1169" t="s">
        <v>170</v>
      </c>
      <c r="H17" s="1170"/>
      <c r="I17" s="1170"/>
      <c r="J17" s="1171"/>
      <c r="K17" s="270">
        <v>411566</v>
      </c>
      <c r="L17" s="270">
        <v>755167</v>
      </c>
      <c r="M17" s="271">
        <v>263360</v>
      </c>
      <c r="N17" s="272">
        <v>186.7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481</v>
      </c>
      <c r="H19" s="246"/>
      <c r="I19" s="246"/>
      <c r="J19" s="246"/>
      <c r="K19" s="246"/>
      <c r="L19" s="246"/>
      <c r="M19" s="246"/>
      <c r="N19" s="246"/>
    </row>
    <row r="20" spans="1:16" x14ac:dyDescent="0.15">
      <c r="A20" s="250"/>
      <c r="B20" s="246"/>
      <c r="C20" s="246"/>
      <c r="D20" s="246"/>
      <c r="E20" s="246"/>
      <c r="F20" s="246"/>
      <c r="G20" s="274"/>
      <c r="H20" s="275"/>
      <c r="I20" s="275"/>
      <c r="J20" s="276"/>
      <c r="K20" s="277" t="s">
        <v>482</v>
      </c>
      <c r="L20" s="278" t="s">
        <v>483</v>
      </c>
      <c r="M20" s="279" t="s">
        <v>484</v>
      </c>
      <c r="N20" s="280"/>
    </row>
    <row r="21" spans="1:16" s="286" customFormat="1" x14ac:dyDescent="0.15">
      <c r="A21" s="281"/>
      <c r="B21" s="251"/>
      <c r="C21" s="251"/>
      <c r="D21" s="251"/>
      <c r="E21" s="251"/>
      <c r="F21" s="251"/>
      <c r="G21" s="1163" t="s">
        <v>485</v>
      </c>
      <c r="H21" s="1164"/>
      <c r="I21" s="1164"/>
      <c r="J21" s="1165"/>
      <c r="K21" s="282">
        <v>67.89</v>
      </c>
      <c r="L21" s="283">
        <v>24.72</v>
      </c>
      <c r="M21" s="284">
        <v>43.17</v>
      </c>
      <c r="N21" s="251"/>
      <c r="O21" s="285"/>
      <c r="P21" s="281"/>
    </row>
    <row r="22" spans="1:16" s="286" customFormat="1" x14ac:dyDescent="0.15">
      <c r="A22" s="281"/>
      <c r="B22" s="251"/>
      <c r="C22" s="251"/>
      <c r="D22" s="251"/>
      <c r="E22" s="251"/>
      <c r="F22" s="251"/>
      <c r="G22" s="1163" t="s">
        <v>486</v>
      </c>
      <c r="H22" s="1164"/>
      <c r="I22" s="1164"/>
      <c r="J22" s="1165"/>
      <c r="K22" s="287">
        <v>91.7</v>
      </c>
      <c r="L22" s="288">
        <v>94.2</v>
      </c>
      <c r="M22" s="289">
        <v>-2.5</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487</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488</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489</v>
      </c>
      <c r="H29" s="251"/>
      <c r="I29" s="251"/>
      <c r="J29" s="251"/>
      <c r="K29" s="246"/>
      <c r="L29" s="246"/>
      <c r="M29" s="246"/>
      <c r="N29" s="246"/>
      <c r="O29" s="295"/>
    </row>
    <row r="30" spans="1:16" x14ac:dyDescent="0.15">
      <c r="A30" s="250"/>
      <c r="B30" s="246"/>
      <c r="C30" s="246"/>
      <c r="D30" s="246"/>
      <c r="E30" s="246"/>
      <c r="F30" s="246"/>
      <c r="G30" s="253"/>
      <c r="H30" s="254"/>
      <c r="I30" s="254"/>
      <c r="J30" s="255"/>
      <c r="K30" s="1152" t="s">
        <v>467</v>
      </c>
      <c r="L30" s="256"/>
      <c r="M30" s="257" t="s">
        <v>468</v>
      </c>
      <c r="N30" s="258"/>
    </row>
    <row r="31" spans="1:16" x14ac:dyDescent="0.15">
      <c r="A31" s="250"/>
      <c r="B31" s="246"/>
      <c r="C31" s="246"/>
      <c r="D31" s="246"/>
      <c r="E31" s="246"/>
      <c r="F31" s="246"/>
      <c r="G31" s="259"/>
      <c r="H31" s="260"/>
      <c r="I31" s="260"/>
      <c r="J31" s="261"/>
      <c r="K31" s="1153"/>
      <c r="L31" s="262" t="s">
        <v>469</v>
      </c>
      <c r="M31" s="263" t="s">
        <v>470</v>
      </c>
      <c r="N31" s="264" t="s">
        <v>471</v>
      </c>
    </row>
    <row r="32" spans="1:16" ht="27" customHeight="1" x14ac:dyDescent="0.15">
      <c r="A32" s="250"/>
      <c r="B32" s="246"/>
      <c r="C32" s="246"/>
      <c r="D32" s="246"/>
      <c r="E32" s="246"/>
      <c r="F32" s="246"/>
      <c r="G32" s="1154" t="s">
        <v>490</v>
      </c>
      <c r="H32" s="1155"/>
      <c r="I32" s="1155"/>
      <c r="J32" s="1156"/>
      <c r="K32" s="296">
        <v>156647</v>
      </c>
      <c r="L32" s="296">
        <v>287426</v>
      </c>
      <c r="M32" s="297">
        <v>146462</v>
      </c>
      <c r="N32" s="298">
        <v>96.2</v>
      </c>
    </row>
    <row r="33" spans="1:16" ht="13.5" customHeight="1" x14ac:dyDescent="0.15">
      <c r="A33" s="250"/>
      <c r="B33" s="246"/>
      <c r="C33" s="246"/>
      <c r="D33" s="246"/>
      <c r="E33" s="246"/>
      <c r="F33" s="246"/>
      <c r="G33" s="1154" t="s">
        <v>491</v>
      </c>
      <c r="H33" s="1155"/>
      <c r="I33" s="1155"/>
      <c r="J33" s="1156"/>
      <c r="K33" s="296" t="s">
        <v>476</v>
      </c>
      <c r="L33" s="296" t="s">
        <v>476</v>
      </c>
      <c r="M33" s="297">
        <v>66</v>
      </c>
      <c r="N33" s="298" t="s">
        <v>476</v>
      </c>
    </row>
    <row r="34" spans="1:16" ht="27" customHeight="1" x14ac:dyDescent="0.15">
      <c r="A34" s="250"/>
      <c r="B34" s="246"/>
      <c r="C34" s="246"/>
      <c r="D34" s="246"/>
      <c r="E34" s="246"/>
      <c r="F34" s="246"/>
      <c r="G34" s="1154" t="s">
        <v>492</v>
      </c>
      <c r="H34" s="1155"/>
      <c r="I34" s="1155"/>
      <c r="J34" s="1156"/>
      <c r="K34" s="296" t="s">
        <v>476</v>
      </c>
      <c r="L34" s="296" t="s">
        <v>476</v>
      </c>
      <c r="M34" s="297">
        <v>56</v>
      </c>
      <c r="N34" s="298" t="s">
        <v>476</v>
      </c>
    </row>
    <row r="35" spans="1:16" ht="27" customHeight="1" x14ac:dyDescent="0.15">
      <c r="A35" s="250"/>
      <c r="B35" s="246"/>
      <c r="C35" s="246"/>
      <c r="D35" s="246"/>
      <c r="E35" s="246"/>
      <c r="F35" s="246"/>
      <c r="G35" s="1154" t="s">
        <v>493</v>
      </c>
      <c r="H35" s="1155"/>
      <c r="I35" s="1155"/>
      <c r="J35" s="1156"/>
      <c r="K35" s="296">
        <v>5092</v>
      </c>
      <c r="L35" s="296">
        <v>9343</v>
      </c>
      <c r="M35" s="297">
        <v>28990</v>
      </c>
      <c r="N35" s="298">
        <v>-67.8</v>
      </c>
    </row>
    <row r="36" spans="1:16" ht="27" customHeight="1" x14ac:dyDescent="0.15">
      <c r="A36" s="250"/>
      <c r="B36" s="246"/>
      <c r="C36" s="246"/>
      <c r="D36" s="246"/>
      <c r="E36" s="246"/>
      <c r="F36" s="246"/>
      <c r="G36" s="1154" t="s">
        <v>494</v>
      </c>
      <c r="H36" s="1155"/>
      <c r="I36" s="1155"/>
      <c r="J36" s="1156"/>
      <c r="K36" s="296">
        <v>12865</v>
      </c>
      <c r="L36" s="296">
        <v>23606</v>
      </c>
      <c r="M36" s="297">
        <v>3973</v>
      </c>
      <c r="N36" s="298">
        <v>494.2</v>
      </c>
    </row>
    <row r="37" spans="1:16" ht="13.5" customHeight="1" x14ac:dyDescent="0.15">
      <c r="A37" s="250"/>
      <c r="B37" s="246"/>
      <c r="C37" s="246"/>
      <c r="D37" s="246"/>
      <c r="E37" s="246"/>
      <c r="F37" s="246"/>
      <c r="G37" s="1154" t="s">
        <v>495</v>
      </c>
      <c r="H37" s="1155"/>
      <c r="I37" s="1155"/>
      <c r="J37" s="1156"/>
      <c r="K37" s="296" t="s">
        <v>476</v>
      </c>
      <c r="L37" s="296" t="s">
        <v>476</v>
      </c>
      <c r="M37" s="297">
        <v>2172</v>
      </c>
      <c r="N37" s="298" t="s">
        <v>476</v>
      </c>
    </row>
    <row r="38" spans="1:16" ht="27" customHeight="1" x14ac:dyDescent="0.15">
      <c r="A38" s="250"/>
      <c r="B38" s="246"/>
      <c r="C38" s="246"/>
      <c r="D38" s="246"/>
      <c r="E38" s="246"/>
      <c r="F38" s="246"/>
      <c r="G38" s="1157" t="s">
        <v>496</v>
      </c>
      <c r="H38" s="1158"/>
      <c r="I38" s="1158"/>
      <c r="J38" s="1159"/>
      <c r="K38" s="299" t="s">
        <v>476</v>
      </c>
      <c r="L38" s="299" t="s">
        <v>476</v>
      </c>
      <c r="M38" s="300">
        <v>44</v>
      </c>
      <c r="N38" s="301" t="s">
        <v>476</v>
      </c>
      <c r="O38" s="295"/>
    </row>
    <row r="39" spans="1:16" x14ac:dyDescent="0.15">
      <c r="A39" s="250"/>
      <c r="B39" s="246"/>
      <c r="C39" s="246"/>
      <c r="D39" s="246"/>
      <c r="E39" s="246"/>
      <c r="F39" s="246"/>
      <c r="G39" s="1157" t="s">
        <v>497</v>
      </c>
      <c r="H39" s="1158"/>
      <c r="I39" s="1158"/>
      <c r="J39" s="1159"/>
      <c r="K39" s="302">
        <v>-369</v>
      </c>
      <c r="L39" s="302">
        <v>-677</v>
      </c>
      <c r="M39" s="303">
        <v>-6849</v>
      </c>
      <c r="N39" s="304">
        <v>-90.1</v>
      </c>
      <c r="O39" s="295"/>
    </row>
    <row r="40" spans="1:16" ht="27" customHeight="1" x14ac:dyDescent="0.15">
      <c r="A40" s="250"/>
      <c r="B40" s="246"/>
      <c r="C40" s="246"/>
      <c r="D40" s="246"/>
      <c r="E40" s="246"/>
      <c r="F40" s="246"/>
      <c r="G40" s="1154" t="s">
        <v>498</v>
      </c>
      <c r="H40" s="1155"/>
      <c r="I40" s="1155"/>
      <c r="J40" s="1156"/>
      <c r="K40" s="302">
        <v>-137269</v>
      </c>
      <c r="L40" s="302">
        <v>-251870</v>
      </c>
      <c r="M40" s="303">
        <v>-133024</v>
      </c>
      <c r="N40" s="304">
        <v>89.3</v>
      </c>
      <c r="O40" s="295"/>
    </row>
    <row r="41" spans="1:16" x14ac:dyDescent="0.15">
      <c r="A41" s="250"/>
      <c r="B41" s="246"/>
      <c r="C41" s="246"/>
      <c r="D41" s="246"/>
      <c r="E41" s="246"/>
      <c r="F41" s="246"/>
      <c r="G41" s="1160" t="s">
        <v>281</v>
      </c>
      <c r="H41" s="1161"/>
      <c r="I41" s="1161"/>
      <c r="J41" s="1162"/>
      <c r="K41" s="296">
        <v>36966</v>
      </c>
      <c r="L41" s="302">
        <v>67828</v>
      </c>
      <c r="M41" s="303">
        <v>41890</v>
      </c>
      <c r="N41" s="304">
        <v>61.9</v>
      </c>
      <c r="O41" s="295"/>
    </row>
    <row r="42" spans="1:16" x14ac:dyDescent="0.15">
      <c r="A42" s="250"/>
      <c r="B42" s="246"/>
      <c r="C42" s="246"/>
      <c r="D42" s="246"/>
      <c r="E42" s="246"/>
      <c r="F42" s="246"/>
      <c r="G42" s="305" t="s">
        <v>499</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500</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501</v>
      </c>
      <c r="H48" s="310"/>
      <c r="I48" s="310"/>
      <c r="J48" s="310"/>
      <c r="K48" s="310"/>
      <c r="L48" s="310"/>
      <c r="M48" s="311"/>
      <c r="N48" s="310"/>
    </row>
    <row r="49" spans="1:14" ht="13.5" customHeight="1" x14ac:dyDescent="0.15">
      <c r="A49" s="250"/>
      <c r="B49" s="246"/>
      <c r="C49" s="246"/>
      <c r="D49" s="246"/>
      <c r="E49" s="246"/>
      <c r="F49" s="246"/>
      <c r="G49" s="312"/>
      <c r="H49" s="313"/>
      <c r="I49" s="1147" t="s">
        <v>467</v>
      </c>
      <c r="J49" s="1149" t="s">
        <v>502</v>
      </c>
      <c r="K49" s="1150"/>
      <c r="L49" s="1150"/>
      <c r="M49" s="1150"/>
      <c r="N49" s="1151"/>
    </row>
    <row r="50" spans="1:14" x14ac:dyDescent="0.15">
      <c r="A50" s="250"/>
      <c r="B50" s="246"/>
      <c r="C50" s="246"/>
      <c r="D50" s="246"/>
      <c r="E50" s="246"/>
      <c r="F50" s="246"/>
      <c r="G50" s="314"/>
      <c r="H50" s="315"/>
      <c r="I50" s="1148"/>
      <c r="J50" s="316" t="s">
        <v>503</v>
      </c>
      <c r="K50" s="317" t="s">
        <v>504</v>
      </c>
      <c r="L50" s="318" t="s">
        <v>505</v>
      </c>
      <c r="M50" s="319" t="s">
        <v>506</v>
      </c>
      <c r="N50" s="320" t="s">
        <v>507</v>
      </c>
    </row>
    <row r="51" spans="1:14" x14ac:dyDescent="0.15">
      <c r="A51" s="250"/>
      <c r="B51" s="246"/>
      <c r="C51" s="246"/>
      <c r="D51" s="246"/>
      <c r="E51" s="246"/>
      <c r="F51" s="246"/>
      <c r="G51" s="312" t="s">
        <v>508</v>
      </c>
      <c r="H51" s="313"/>
      <c r="I51" s="321">
        <v>264953</v>
      </c>
      <c r="J51" s="322">
        <v>421229</v>
      </c>
      <c r="K51" s="323">
        <v>55.3</v>
      </c>
      <c r="L51" s="324">
        <v>185018</v>
      </c>
      <c r="M51" s="325">
        <v>-9.1</v>
      </c>
      <c r="N51" s="326">
        <v>64.400000000000006</v>
      </c>
    </row>
    <row r="52" spans="1:14" x14ac:dyDescent="0.15">
      <c r="A52" s="250"/>
      <c r="B52" s="246"/>
      <c r="C52" s="246"/>
      <c r="D52" s="246"/>
      <c r="E52" s="246"/>
      <c r="F52" s="246"/>
      <c r="G52" s="327"/>
      <c r="H52" s="328" t="s">
        <v>509</v>
      </c>
      <c r="I52" s="329">
        <v>89560</v>
      </c>
      <c r="J52" s="330">
        <v>142385</v>
      </c>
      <c r="K52" s="331">
        <v>-19.5</v>
      </c>
      <c r="L52" s="332">
        <v>95064</v>
      </c>
      <c r="M52" s="333">
        <v>-21.5</v>
      </c>
      <c r="N52" s="334">
        <v>2</v>
      </c>
    </row>
    <row r="53" spans="1:14" x14ac:dyDescent="0.15">
      <c r="A53" s="250"/>
      <c r="B53" s="246"/>
      <c r="C53" s="246"/>
      <c r="D53" s="246"/>
      <c r="E53" s="246"/>
      <c r="F53" s="246"/>
      <c r="G53" s="312" t="s">
        <v>510</v>
      </c>
      <c r="H53" s="313"/>
      <c r="I53" s="321">
        <v>307345</v>
      </c>
      <c r="J53" s="322">
        <v>498937</v>
      </c>
      <c r="K53" s="323">
        <v>18.399999999999999</v>
      </c>
      <c r="L53" s="324">
        <v>238802</v>
      </c>
      <c r="M53" s="325">
        <v>29.1</v>
      </c>
      <c r="N53" s="326">
        <v>-10.7</v>
      </c>
    </row>
    <row r="54" spans="1:14" x14ac:dyDescent="0.15">
      <c r="A54" s="250"/>
      <c r="B54" s="246"/>
      <c r="C54" s="246"/>
      <c r="D54" s="246"/>
      <c r="E54" s="246"/>
      <c r="F54" s="246"/>
      <c r="G54" s="327"/>
      <c r="H54" s="328" t="s">
        <v>509</v>
      </c>
      <c r="I54" s="329">
        <v>132051</v>
      </c>
      <c r="J54" s="330">
        <v>214369</v>
      </c>
      <c r="K54" s="331">
        <v>50.6</v>
      </c>
      <c r="L54" s="332">
        <v>128562</v>
      </c>
      <c r="M54" s="333">
        <v>35.200000000000003</v>
      </c>
      <c r="N54" s="334">
        <v>15.4</v>
      </c>
    </row>
    <row r="55" spans="1:14" x14ac:dyDescent="0.15">
      <c r="A55" s="250"/>
      <c r="B55" s="246"/>
      <c r="C55" s="246"/>
      <c r="D55" s="246"/>
      <c r="E55" s="246"/>
      <c r="F55" s="246"/>
      <c r="G55" s="312" t="s">
        <v>511</v>
      </c>
      <c r="H55" s="313"/>
      <c r="I55" s="321">
        <v>319203</v>
      </c>
      <c r="J55" s="322">
        <v>535576</v>
      </c>
      <c r="K55" s="323">
        <v>7.3</v>
      </c>
      <c r="L55" s="324">
        <v>288550</v>
      </c>
      <c r="M55" s="325">
        <v>20.8</v>
      </c>
      <c r="N55" s="326">
        <v>-13.5</v>
      </c>
    </row>
    <row r="56" spans="1:14" x14ac:dyDescent="0.15">
      <c r="A56" s="250"/>
      <c r="B56" s="246"/>
      <c r="C56" s="246"/>
      <c r="D56" s="246"/>
      <c r="E56" s="246"/>
      <c r="F56" s="246"/>
      <c r="G56" s="327"/>
      <c r="H56" s="328" t="s">
        <v>509</v>
      </c>
      <c r="I56" s="329">
        <v>188984</v>
      </c>
      <c r="J56" s="330">
        <v>317087</v>
      </c>
      <c r="K56" s="331">
        <v>47.9</v>
      </c>
      <c r="L56" s="332">
        <v>141525</v>
      </c>
      <c r="M56" s="333">
        <v>10.1</v>
      </c>
      <c r="N56" s="334">
        <v>37.799999999999997</v>
      </c>
    </row>
    <row r="57" spans="1:14" x14ac:dyDescent="0.15">
      <c r="A57" s="250"/>
      <c r="B57" s="246"/>
      <c r="C57" s="246"/>
      <c r="D57" s="246"/>
      <c r="E57" s="246"/>
      <c r="F57" s="246"/>
      <c r="G57" s="312" t="s">
        <v>512</v>
      </c>
      <c r="H57" s="313"/>
      <c r="I57" s="321">
        <v>220710</v>
      </c>
      <c r="J57" s="322">
        <v>389259</v>
      </c>
      <c r="K57" s="323">
        <v>-27.3</v>
      </c>
      <c r="L57" s="324">
        <v>287914</v>
      </c>
      <c r="M57" s="325">
        <v>-0.2</v>
      </c>
      <c r="N57" s="326">
        <v>-27.1</v>
      </c>
    </row>
    <row r="58" spans="1:14" x14ac:dyDescent="0.15">
      <c r="A58" s="250"/>
      <c r="B58" s="246"/>
      <c r="C58" s="246"/>
      <c r="D58" s="246"/>
      <c r="E58" s="246"/>
      <c r="F58" s="246"/>
      <c r="G58" s="327"/>
      <c r="H58" s="328" t="s">
        <v>509</v>
      </c>
      <c r="I58" s="329">
        <v>83441</v>
      </c>
      <c r="J58" s="330">
        <v>147162</v>
      </c>
      <c r="K58" s="331">
        <v>-53.6</v>
      </c>
      <c r="L58" s="332">
        <v>146531</v>
      </c>
      <c r="M58" s="333">
        <v>3.5</v>
      </c>
      <c r="N58" s="334">
        <v>-57.1</v>
      </c>
    </row>
    <row r="59" spans="1:14" x14ac:dyDescent="0.15">
      <c r="A59" s="250"/>
      <c r="B59" s="246"/>
      <c r="C59" s="246"/>
      <c r="D59" s="246"/>
      <c r="E59" s="246"/>
      <c r="F59" s="246"/>
      <c r="G59" s="312" t="s">
        <v>513</v>
      </c>
      <c r="H59" s="313"/>
      <c r="I59" s="321">
        <v>284726</v>
      </c>
      <c r="J59" s="322">
        <v>522433</v>
      </c>
      <c r="K59" s="323">
        <v>34.200000000000003</v>
      </c>
      <c r="L59" s="324">
        <v>310300</v>
      </c>
      <c r="M59" s="325">
        <v>7.8</v>
      </c>
      <c r="N59" s="326">
        <v>26.4</v>
      </c>
    </row>
    <row r="60" spans="1:14" x14ac:dyDescent="0.15">
      <c r="A60" s="250"/>
      <c r="B60" s="246"/>
      <c r="C60" s="246"/>
      <c r="D60" s="246"/>
      <c r="E60" s="246"/>
      <c r="F60" s="246"/>
      <c r="G60" s="327"/>
      <c r="H60" s="328" t="s">
        <v>509</v>
      </c>
      <c r="I60" s="335">
        <v>158508</v>
      </c>
      <c r="J60" s="330">
        <v>290840</v>
      </c>
      <c r="K60" s="331">
        <v>97.6</v>
      </c>
      <c r="L60" s="332">
        <v>157576</v>
      </c>
      <c r="M60" s="333">
        <v>7.5</v>
      </c>
      <c r="N60" s="334">
        <v>90.1</v>
      </c>
    </row>
    <row r="61" spans="1:14" x14ac:dyDescent="0.15">
      <c r="A61" s="250"/>
      <c r="B61" s="246"/>
      <c r="C61" s="246"/>
      <c r="D61" s="246"/>
      <c r="E61" s="246"/>
      <c r="F61" s="246"/>
      <c r="G61" s="312" t="s">
        <v>514</v>
      </c>
      <c r="H61" s="336"/>
      <c r="I61" s="337">
        <v>279387</v>
      </c>
      <c r="J61" s="338">
        <v>473487</v>
      </c>
      <c r="K61" s="339">
        <v>17.600000000000001</v>
      </c>
      <c r="L61" s="340">
        <v>262117</v>
      </c>
      <c r="M61" s="341">
        <v>9.6999999999999993</v>
      </c>
      <c r="N61" s="326">
        <v>7.9</v>
      </c>
    </row>
    <row r="62" spans="1:14" x14ac:dyDescent="0.15">
      <c r="A62" s="250"/>
      <c r="B62" s="246"/>
      <c r="C62" s="246"/>
      <c r="D62" s="246"/>
      <c r="E62" s="246"/>
      <c r="F62" s="246"/>
      <c r="G62" s="327"/>
      <c r="H62" s="328" t="s">
        <v>509</v>
      </c>
      <c r="I62" s="329">
        <v>130509</v>
      </c>
      <c r="J62" s="330">
        <v>222369</v>
      </c>
      <c r="K62" s="331">
        <v>24.6</v>
      </c>
      <c r="L62" s="332">
        <v>133852</v>
      </c>
      <c r="M62" s="333">
        <v>7</v>
      </c>
      <c r="N62" s="334">
        <v>17.600000000000001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516</v>
      </c>
      <c r="G46" s="8" t="s">
        <v>517</v>
      </c>
      <c r="H46" s="8" t="s">
        <v>518</v>
      </c>
      <c r="I46" s="8" t="s">
        <v>519</v>
      </c>
      <c r="J46" s="9" t="s">
        <v>520</v>
      </c>
    </row>
    <row r="47" spans="2:10" ht="57.75" customHeight="1" x14ac:dyDescent="0.15">
      <c r="B47" s="10"/>
      <c r="C47" s="1172" t="s">
        <v>3</v>
      </c>
      <c r="D47" s="1172"/>
      <c r="E47" s="1173"/>
      <c r="F47" s="11">
        <v>64.13</v>
      </c>
      <c r="G47" s="12">
        <v>92.3</v>
      </c>
      <c r="H47" s="12">
        <v>124.98</v>
      </c>
      <c r="I47" s="12">
        <v>139.93</v>
      </c>
      <c r="J47" s="13">
        <v>169.82</v>
      </c>
    </row>
    <row r="48" spans="2:10" ht="57.75" customHeight="1" x14ac:dyDescent="0.15">
      <c r="B48" s="14"/>
      <c r="C48" s="1174" t="s">
        <v>4</v>
      </c>
      <c r="D48" s="1174"/>
      <c r="E48" s="1175"/>
      <c r="F48" s="15">
        <v>17.79</v>
      </c>
      <c r="G48" s="16">
        <v>18.329999999999998</v>
      </c>
      <c r="H48" s="16">
        <v>23.41</v>
      </c>
      <c r="I48" s="16">
        <v>18.7</v>
      </c>
      <c r="J48" s="17">
        <v>20.27</v>
      </c>
    </row>
    <row r="49" spans="2:10" ht="57.75" customHeight="1" thickBot="1" x14ac:dyDescent="0.2">
      <c r="B49" s="18"/>
      <c r="C49" s="1176" t="s">
        <v>5</v>
      </c>
      <c r="D49" s="1176"/>
      <c r="E49" s="1177"/>
      <c r="F49" s="19">
        <v>28.12</v>
      </c>
      <c r="G49" s="20">
        <v>24.06</v>
      </c>
      <c r="H49" s="20">
        <v>16.16</v>
      </c>
      <c r="I49" s="20">
        <v>19.649999999999999</v>
      </c>
      <c r="J49" s="21">
        <v>14.77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2018-02-27T08:02:59Z</cp:lastPrinted>
  <dcterms:created xsi:type="dcterms:W3CDTF">2018-01-24T05:44:41Z</dcterms:created>
  <dcterms:modified xsi:type="dcterms:W3CDTF">2018-11-20T00:28:03Z</dcterms:modified>
  <cp:category/>
</cp:coreProperties>
</file>