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135" windowWidth="14940" windowHeight="780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62913"/>
</workbook>
</file>

<file path=xl/calcChain.xml><?xml version="1.0" encoding="utf-8"?>
<calcChain xmlns="http://schemas.openxmlformats.org/spreadsheetml/2006/main">
  <c r="BG35" i="9" l="1"/>
  <c r="BG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E39" i="9"/>
  <c r="AM39" i="9"/>
  <c r="U39" i="9"/>
  <c r="C39" i="9"/>
  <c r="CO38" i="9"/>
  <c r="BE38" i="9"/>
  <c r="AM38" i="9"/>
  <c r="U38" i="9"/>
  <c r="C38" i="9"/>
  <c r="CO37" i="9"/>
  <c r="BE37" i="9"/>
  <c r="AM37" i="9"/>
  <c r="C37" i="9"/>
  <c r="CO36" i="9"/>
  <c r="BE36" i="9"/>
  <c r="AM36" i="9"/>
  <c r="C36" i="9"/>
  <c r="CO35" i="9"/>
  <c r="AM35" i="9"/>
  <c r="C35" i="9"/>
  <c r="AM34" i="9"/>
  <c r="C34" i="9"/>
  <c r="U34"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U36" i="9" s="1"/>
  <c r="U37" i="9" s="1"/>
  <c r="BE34" i="9" l="1"/>
  <c r="BE35" i="9" l="1"/>
  <c r="BW34" i="9"/>
  <c r="BW35" i="9" s="1"/>
  <c r="BW36" i="9" s="1"/>
  <c r="BW37" i="9" s="1"/>
  <c r="BW38" i="9" s="1"/>
  <c r="BW39" i="9" s="1"/>
  <c r="CO34" i="9" l="1"/>
</calcChain>
</file>

<file path=xl/sharedStrings.xml><?xml version="1.0" encoding="utf-8"?>
<sst xmlns="http://schemas.openxmlformats.org/spreadsheetml/2006/main" count="1054" uniqueCount="558">
  <si>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</si>
  <si>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</si>
  <si>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</si>
  <si>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</si>
  <si>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</si>
  <si>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</si>
  <si>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</si>
  <si>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</si>
  <si>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</si>
  <si>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</si>
  <si>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</si>
  <si>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</si>
  <si>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</si>
  <si>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</si>
  <si>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</si>
  <si>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</si>
  <si>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</si>
  <si>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</si>
  <si>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</si>
  <si>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</si>
  <si>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</si>
  <si>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</si>
  <si>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</si>
  <si>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</si>
  <si>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</si>
  <si>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</si>
  <si>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</si>
  <si>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</si>
  <si>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</si>
  <si>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</si>
  <si>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</si>
  <si>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</si>
  <si>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</si>
  <si>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</si>
  <si>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</si>
  <si>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</si>
  <si>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</si>
  <si>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</si>
  <si>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</si>
  <si>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</si>
  <si>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</si>
  <si>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</si>
  <si>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</si>
  <si>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</si>
  <si>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</si>
  <si>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</si>
  <si>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</si>
  <si>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</si>
  <si>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</si>
  <si>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</si>
  <si>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</si>
  <si>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</si>
  <si>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</si>
  <si>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</si>
  <si>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</si>
  <si>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</si>
  <si>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</si>
  <si>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</si>
  <si>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</si>
  <si>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</si>
  <si>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</si>
  <si>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</si>
  <si>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</si>
  <si>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</si>
  <si>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</si>
  <si>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</si>
  <si>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</si>
  <si>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</si>
  <si>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</si>
  <si>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</si>
  <si>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</si>
  <si>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</si>
  <si>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</si>
  <si>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</si>
  <si>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</si>
  <si>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</si>
  <si>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</si>
  <si>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</si>
  <si>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</si>
  <si>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</si>
  <si>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</si>
  <si>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</si>
  <si>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下北山村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</si>
  <si>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</si>
  <si>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</si>
  <si>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</si>
  <si>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</si>
  <si>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</si>
  <si>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</si>
  <si>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</si>
  <si>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</si>
  <si>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</si>
  <si>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</si>
  <si>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</si>
  <si>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</si>
  <si>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</si>
  <si>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</si>
  <si>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</si>
  <si>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</si>
  <si>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</si>
  <si>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</si>
  <si>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</si>
  <si>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</si>
  <si>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</si>
  <si>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</si>
  <si>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</si>
  <si>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</si>
  <si>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</si>
  <si>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-13.9</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</si>
  <si>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</si>
  <si>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</si>
  <si>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</si>
  <si>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</si>
  <si>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</si>
  <si>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</si>
  <si>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</si>
  <si>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</si>
  <si>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</si>
  <si>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</si>
  <si>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</si>
  <si>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</si>
  <si>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</si>
  <si>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</si>
  <si>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</si>
  <si>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</si>
  <si>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</si>
  <si>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</si>
  <si>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</si>
  <si>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</si>
  <si>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</si>
  <si>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</si>
  <si>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</si>
  <si>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</si>
  <si>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</si>
  <si>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</si>
  <si>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-3.1</t>
    <phoneticPr fontId="5"/>
  </si>
  <si>
    <t>基準財政需要額</t>
    <phoneticPr fontId="18"/>
  </si>
  <si>
    <t>うち日本人(％)</t>
    <phoneticPr fontId="5"/>
  </si>
  <si>
    <t>-3.2</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</si>
  <si>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</si>
  <si>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</si>
  <si>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</si>
  <si>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</si>
  <si>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</si>
  <si>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</si>
  <si>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</si>
  <si>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</si>
  <si>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</si>
  <si>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</si>
  <si>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</si>
  <si>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</si>
  <si>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</si>
  <si>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</si>
  <si>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</si>
  <si>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</si>
  <si>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</si>
  <si>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</si>
  <si>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</si>
  <si>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</si>
  <si>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</si>
  <si>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</si>
  <si>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</si>
  <si>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</si>
  <si>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</si>
  <si>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</si>
  <si>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</si>
  <si>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</si>
  <si>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</si>
  <si>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</si>
  <si>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</si>
  <si>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</si>
  <si>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</si>
  <si>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</si>
  <si>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</si>
  <si>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</si>
  <si>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</si>
  <si>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</si>
  <si>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</si>
  <si>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</si>
  <si>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</si>
  <si>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</si>
  <si>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</si>
  <si>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</si>
  <si>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</si>
  <si>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</si>
  <si>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</si>
  <si>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</si>
  <si>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</si>
  <si>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</si>
  <si>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</si>
  <si>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</si>
  <si>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</si>
  <si>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</si>
  <si>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</si>
  <si>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</si>
  <si>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</si>
  <si>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</si>
  <si>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奈良県下北山村</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</si>
  <si>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</si>
  <si>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</si>
  <si>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</si>
  <si>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</si>
  <si>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</si>
  <si>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</si>
  <si>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</si>
  <si>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</si>
  <si>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</si>
  <si>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</si>
  <si>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</si>
  <si>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</si>
  <si>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</si>
  <si>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</si>
  <si>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</si>
  <si>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</si>
  <si>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</si>
  <si>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</si>
  <si>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</si>
  <si>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</si>
  <si>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</si>
  <si>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</si>
  <si>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</si>
  <si>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</si>
  <si>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</si>
  <si>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</si>
  <si>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</si>
  <si>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</si>
  <si>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</si>
  <si>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</si>
  <si>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</si>
  <si>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</si>
  <si>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</si>
  <si>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</si>
  <si>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</si>
  <si>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</si>
  <si>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</si>
  <si>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</si>
  <si>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</si>
  <si>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</si>
  <si>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</si>
  <si>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</si>
  <si>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</si>
  <si>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</si>
  <si>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</si>
  <si>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</si>
  <si>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</si>
  <si>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</si>
  <si>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</si>
  <si>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</si>
  <si>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</si>
  <si>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</si>
  <si>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</si>
  <si>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</si>
  <si>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</si>
  <si>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</si>
  <si>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</si>
  <si>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</si>
  <si>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</si>
  <si>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</si>
  <si>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</si>
  <si>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</si>
  <si>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</si>
  <si>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</si>
  <si>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</si>
  <si>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</si>
  <si>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</si>
  <si>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</si>
  <si>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</si>
  <si>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</si>
  <si>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</si>
  <si>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</si>
  <si>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</si>
  <si>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</si>
  <si>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</si>
  <si>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</si>
  <si>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</si>
  <si>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</si>
  <si>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</si>
  <si>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</si>
  <si>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</si>
  <si>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</si>
  <si>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</si>
  <si>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</si>
  <si>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</si>
  <si>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</si>
  <si>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</si>
  <si>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</si>
  <si>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</si>
  <si>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</si>
  <si>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</si>
  <si>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</si>
  <si>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</si>
  <si>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</si>
  <si>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</si>
  <si>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</si>
  <si>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</si>
  <si>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</si>
  <si>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</si>
  <si>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</si>
  <si>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</si>
  <si>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</si>
  <si>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</si>
  <si>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</si>
  <si>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</si>
  <si>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</si>
  <si>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</si>
  <si>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</si>
  <si>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</si>
  <si>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</si>
  <si>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</si>
  <si>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</si>
  <si>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</si>
  <si>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</si>
  <si>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観光施設</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</si>
  <si>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</si>
  <si>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</si>
  <si>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</si>
  <si>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</si>
  <si>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</si>
  <si>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簡易水道</t>
    <phoneticPr fontId="5"/>
  </si>
  <si>
    <t>被保険者数(人)</t>
  </si>
  <si>
    <t>　繰出金</t>
    <phoneticPr fontId="5"/>
  </si>
  <si>
    <t>上水道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</si>
  <si>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</si>
  <si>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</si>
  <si>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</si>
  <si>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</si>
  <si>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</si>
  <si>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</si>
  <si>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</si>
  <si>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</si>
  <si>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</si>
  <si>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</si>
  <si>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</si>
  <si>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</si>
  <si>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</si>
  <si>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</si>
  <si>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</si>
  <si>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</si>
  <si>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</si>
  <si>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</si>
  <si>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</si>
  <si>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</si>
  <si>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</si>
  <si>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</si>
  <si>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</si>
  <si>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</si>
  <si>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奈良県下北山村</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</si>
  <si>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</si>
  <si>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</si>
  <si>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</si>
  <si>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</si>
  <si>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</si>
  <si>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</si>
  <si>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</si>
  <si>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</si>
  <si>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</si>
  <si>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</si>
  <si>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</si>
  <si>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</si>
  <si>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</si>
  <si>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</si>
  <si>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</si>
  <si>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</si>
  <si>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</si>
  <si>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</si>
  <si>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</si>
  <si>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</si>
  <si>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</si>
  <si>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</si>
  <si>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</si>
  <si>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</si>
  <si>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</si>
  <si>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</si>
  <si>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</si>
  <si>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</si>
  <si>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</si>
  <si>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</si>
  <si>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</si>
  <si>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</si>
  <si>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</si>
  <si>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国民健康保険事業会計（事業勘定）</t>
    <phoneticPr fontId="5"/>
  </si>
  <si>
    <t>国民健康保険事業会計（直診勘定）</t>
    <phoneticPr fontId="5"/>
  </si>
  <si>
    <t>介護保険事業会計（保険事業勘定）</t>
    <phoneticPr fontId="5"/>
  </si>
  <si>
    <t>後期高齢者医療事業会計</t>
    <phoneticPr fontId="5"/>
  </si>
  <si>
    <t>簡易水道事業会計</t>
    <phoneticPr fontId="5"/>
  </si>
  <si>
    <t>法非適用企業</t>
    <phoneticPr fontId="5"/>
  </si>
  <si>
    <t>観光施設事業会計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</si>
  <si>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</si>
  <si>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</si>
  <si>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</si>
  <si>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</si>
  <si>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</si>
  <si>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</si>
  <si>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</si>
  <si>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</si>
  <si>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</si>
  <si>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</si>
  <si>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</si>
  <si>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</si>
  <si>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</si>
  <si>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</si>
  <si>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</si>
  <si>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</si>
  <si>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</si>
  <si>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</si>
  <si>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</si>
  <si>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</si>
  <si>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</si>
  <si>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</si>
  <si>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</si>
  <si>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</si>
  <si>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</si>
  <si>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</si>
  <si>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</si>
  <si>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</si>
  <si>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</si>
  <si>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</si>
  <si>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</si>
  <si>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</si>
  <si>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</si>
  <si>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</si>
  <si>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</si>
  <si>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</si>
  <si>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</si>
  <si>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</si>
  <si>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</si>
  <si>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</si>
  <si>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</si>
  <si>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</si>
  <si>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</si>
  <si>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</si>
  <si>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</si>
  <si>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</si>
  <si>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</si>
  <si>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</si>
  <si>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</si>
  <si>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</si>
  <si>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</si>
  <si>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</si>
  <si>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</si>
  <si>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</si>
  <si>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</si>
  <si>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</si>
  <si>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</si>
  <si>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</si>
  <si>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</si>
  <si>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</si>
  <si>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</si>
  <si>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</si>
  <si>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</si>
  <si>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</si>
  <si>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</si>
  <si>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</si>
  <si>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</si>
  <si>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</si>
  <si>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</si>
  <si>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</si>
  <si>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</si>
  <si>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</si>
  <si>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</si>
  <si>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</si>
  <si>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</si>
  <si>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</si>
  <si>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</si>
  <si>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</si>
  <si>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</si>
  <si>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</si>
  <si>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</si>
  <si>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</si>
  <si>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</si>
  <si>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</si>
  <si>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</si>
  <si>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</si>
  <si>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</si>
  <si>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</si>
  <si>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</si>
  <si>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</si>
  <si>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</si>
  <si>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</si>
  <si>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</si>
  <si>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</si>
  <si>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</si>
  <si>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</si>
  <si>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</si>
  <si>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</si>
  <si>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</si>
  <si>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</si>
  <si>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</si>
  <si>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</si>
  <si>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</si>
  <si>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</si>
  <si>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</si>
  <si>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</si>
  <si>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</si>
  <si>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</si>
  <si>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</si>
  <si>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</si>
  <si>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</si>
  <si>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</si>
  <si>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</si>
  <si>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</si>
  <si>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</si>
  <si>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</si>
  <si>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</si>
  <si>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</si>
  <si>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</si>
  <si>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</si>
  <si>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</si>
  <si>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</si>
  <si>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</si>
  <si>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</si>
  <si>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</si>
  <si>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</si>
  <si>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</si>
  <si>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</si>
  <si>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</si>
  <si>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</si>
  <si>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</si>
  <si>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</si>
  <si>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</si>
  <si>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</si>
  <si>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</si>
  <si>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</si>
  <si>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</si>
  <si>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</si>
  <si>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</si>
  <si>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</si>
  <si>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</si>
  <si>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</si>
  <si>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一般会計</t>
  </si>
  <si>
    <t>国民健康保険事業会計（事業勘定）</t>
  </si>
  <si>
    <t>国民健康保険事業会計（直診勘定）</t>
  </si>
  <si>
    <t>介護保険事業会計（保険事業勘定）</t>
  </si>
  <si>
    <t>観光施設事業会計</t>
  </si>
  <si>
    <t>簡易水道事業会計</t>
  </si>
  <si>
    <t>後期高齢者医療事業会計</t>
  </si>
  <si>
    <t>その他会計（赤字）</t>
  </si>
  <si>
    <t>その他会計（黒字）</t>
  </si>
  <si>
    <t>下北山むらづくりセンター</t>
    <rPh sb="0" eb="3">
      <t>シモキタヤマ</t>
    </rPh>
    <phoneticPr fontId="2"/>
  </si>
  <si>
    <t>奈良県市町村総合事務組合</t>
    <rPh sb="0" eb="3">
      <t>ナラケン</t>
    </rPh>
    <rPh sb="3" eb="6">
      <t>シチョウソン</t>
    </rPh>
    <rPh sb="6" eb="8">
      <t>ソウゴウ</t>
    </rPh>
    <rPh sb="8" eb="10">
      <t>ジム</t>
    </rPh>
    <rPh sb="10" eb="12">
      <t>クミアイ</t>
    </rPh>
    <phoneticPr fontId="2"/>
  </si>
  <si>
    <t>上・下北山衛生一部事務組合</t>
    <rPh sb="0" eb="1">
      <t>カミ</t>
    </rPh>
    <rPh sb="2" eb="3">
      <t>シモ</t>
    </rPh>
    <rPh sb="3" eb="5">
      <t>キタヤマ</t>
    </rPh>
    <rPh sb="5" eb="7">
      <t>エイセイ</t>
    </rPh>
    <rPh sb="7" eb="9">
      <t>イチブ</t>
    </rPh>
    <rPh sb="9" eb="11">
      <t>ジム</t>
    </rPh>
    <rPh sb="11" eb="13">
      <t>クミアイ</t>
    </rPh>
    <phoneticPr fontId="2"/>
  </si>
  <si>
    <t>奈良広域水質検査センター組合</t>
    <rPh sb="0" eb="2">
      <t>ナラ</t>
    </rPh>
    <rPh sb="2" eb="4">
      <t>コウイキ</t>
    </rPh>
    <rPh sb="4" eb="6">
      <t>スイシツ</t>
    </rPh>
    <rPh sb="6" eb="8">
      <t>ケンサ</t>
    </rPh>
    <rPh sb="12" eb="14">
      <t>クミアイ</t>
    </rPh>
    <phoneticPr fontId="2"/>
  </si>
  <si>
    <t>奈良県後期高齢者医療広域連合</t>
    <rPh sb="0" eb="3">
      <t>ナラケン</t>
    </rPh>
    <rPh sb="3" eb="5">
      <t>コウキ</t>
    </rPh>
    <rPh sb="5" eb="7">
      <t>コウレイ</t>
    </rPh>
    <rPh sb="7" eb="8">
      <t>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</si>
  <si>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</si>
  <si>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南和広域医療企業団</t>
    <rPh sb="0" eb="2">
      <t>ナンワ</t>
    </rPh>
    <rPh sb="2" eb="4">
      <t>コウイキ</t>
    </rPh>
    <rPh sb="4" eb="6">
      <t>イリョウ</t>
    </rPh>
    <rPh sb="6" eb="8">
      <t>キギョウ</t>
    </rPh>
    <rPh sb="8" eb="9">
      <t>ダン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</si>
  <si>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</si>
  <si>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</si>
  <si>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</si>
  <si>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将来負担額より充当可能財源等が上回っているので類似団体とほぼ同水準と考えます。しかし有形固定資産減価償却率については、公共施設の老朽化等により比較的高水準となっております。今後は経常経費の削減等に努め、財政調整基金等、災害など不測の事態や次年度以降に実施する大規模な事業等に備えるために適切な積立を行い、将来にわたり計画性のある健全な財政運営に努めます。又、公共施設等の更新、除却等も計画的に進めいく必要があります。</t>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</si>
  <si>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</si>
  <si>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</si>
  <si>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</si>
  <si>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</si>
  <si>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</si>
  <si>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</si>
  <si>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将来負担比率・実質公債費率共に昨年同様、類似団体とほぼ同水準と考えます。実質公債費率については元利償還金等の返済も計画的に行っておりますが、次年度以降に計画的に実施する大規模な事業を控えているため、今後は比率自体は上昇する見込みであります。
</t>
    <phoneticPr fontId="2"/>
  </si>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</sst>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185018</c:v>
                </c:pt>
                <c:pt idx="1">
                  <c:v>238802</c:v>
                </c:pt>
                <c:pt idx="2">
                  <c:v>288550</c:v>
                </c:pt>
                <c:pt idx="3">
                  <c:v>287914</c:v>
                </c:pt>
                <c:pt idx="4">
                  <c:v>310300</c:v>
                </c:pt>
              </c:numCache>
            </c:numRef>
          </c:val>
          <c:smooth val="0"/>
          <c:extLst xmlns:c16r2="http://schemas.microsoft.com/office/drawing/2015/06/chart">
            <c:ext xmlns:c16="http://schemas.microsoft.com/office/drawing/2014/chart" uri="{C3380CC4-5D6E-409C-BE32-E72D297353CC}">
              <c16:uniqueId val="{00000000-268A-4C98-87F3-45B5791C69A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233428</c:v>
                </c:pt>
                <c:pt idx="1">
                  <c:v>310576</c:v>
                </c:pt>
                <c:pt idx="2">
                  <c:v>169782</c:v>
                </c:pt>
                <c:pt idx="3">
                  <c:v>247610</c:v>
                </c:pt>
                <c:pt idx="4">
                  <c:v>291947</c:v>
                </c:pt>
              </c:numCache>
            </c:numRef>
          </c:val>
          <c:smooth val="0"/>
          <c:extLst xmlns:c16r2="http://schemas.microsoft.com/office/drawing/2015/06/chart">
            <c:ext xmlns:c16="http://schemas.microsoft.com/office/drawing/2014/chart" uri="{C3380CC4-5D6E-409C-BE32-E72D297353CC}">
              <c16:uniqueId val="{00000001-268A-4C98-87F3-45B5791C69A8}"/>
            </c:ext>
          </c:extLst>
        </c:ser>
        <c:dLbls>
          <c:showLegendKey val="0"/>
          <c:showVal val="0"/>
          <c:showCatName val="0"/>
          <c:showSerName val="0"/>
          <c:showPercent val="0"/>
          <c:showBubbleSize val="0"/>
        </c:dLbls>
        <c:marker val="1"/>
        <c:smooth val="0"/>
        <c:axId val="184184832"/>
        <c:axId val="184186752"/>
      </c:lineChart>
      <c:catAx>
        <c:axId val="1841848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4186752"/>
        <c:crosses val="autoZero"/>
        <c:auto val="1"/>
        <c:lblAlgn val="ctr"/>
        <c:lblOffset val="100"/>
        <c:tickLblSkip val="1"/>
        <c:tickMarkSkip val="1"/>
        <c:noMultiLvlLbl val="0"/>
      </c:catAx>
      <c:valAx>
        <c:axId val="184186752"/>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41848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3.17</c:v>
                </c:pt>
                <c:pt idx="1">
                  <c:v>2.87</c:v>
                </c:pt>
                <c:pt idx="2">
                  <c:v>4.88</c:v>
                </c:pt>
                <c:pt idx="3">
                  <c:v>4.4400000000000004</c:v>
                </c:pt>
                <c:pt idx="4">
                  <c:v>3.6</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77.95</c:v>
                </c:pt>
                <c:pt idx="1">
                  <c:v>104.85</c:v>
                </c:pt>
                <c:pt idx="2">
                  <c:v>131.34</c:v>
                </c:pt>
                <c:pt idx="3">
                  <c:v>146.87</c:v>
                </c:pt>
                <c:pt idx="4">
                  <c:v>172.86</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54277760"/>
        <c:axId val="1542840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19.22</c:v>
                </c:pt>
                <c:pt idx="1">
                  <c:v>22.66</c:v>
                </c:pt>
                <c:pt idx="2">
                  <c:v>18.29</c:v>
                </c:pt>
                <c:pt idx="3">
                  <c:v>22.24</c:v>
                </c:pt>
                <c:pt idx="4">
                  <c:v>13.45</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54277760"/>
        <c:axId val="154284032"/>
      </c:lineChart>
      <c:catAx>
        <c:axId val="154277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54284032"/>
        <c:crosses val="autoZero"/>
        <c:auto val="1"/>
        <c:lblAlgn val="ctr"/>
        <c:lblOffset val="100"/>
        <c:tickLblSkip val="1"/>
        <c:tickMarkSkip val="1"/>
        <c:noMultiLvlLbl val="0"/>
      </c:catAx>
      <c:valAx>
        <c:axId val="1542840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4277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0.03</c:v>
                </c:pt>
                <c:pt idx="2">
                  <c:v>#N/A</c:v>
                </c:pt>
                <c:pt idx="3">
                  <c:v>0.03</c:v>
                </c:pt>
                <c:pt idx="4">
                  <c:v>#N/A</c:v>
                </c:pt>
                <c:pt idx="5">
                  <c:v>0.05</c:v>
                </c:pt>
                <c:pt idx="6">
                  <c:v>#N/A</c:v>
                </c:pt>
                <c:pt idx="7">
                  <c:v>0.04</c:v>
                </c:pt>
                <c:pt idx="8">
                  <c:v>#N/A</c:v>
                </c:pt>
                <c:pt idx="9">
                  <c:v>0.03</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簡易水道事業会計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0.04</c:v>
                </c:pt>
                <c:pt idx="2">
                  <c:v>#N/A</c:v>
                </c:pt>
                <c:pt idx="3">
                  <c:v>7.0000000000000007E-2</c:v>
                </c:pt>
                <c:pt idx="4">
                  <c:v>#N/A</c:v>
                </c:pt>
                <c:pt idx="5">
                  <c:v>0.06</c:v>
                </c:pt>
                <c:pt idx="6">
                  <c:v>#N/A</c:v>
                </c:pt>
                <c:pt idx="7">
                  <c:v>0.17</c:v>
                </c:pt>
                <c:pt idx="8">
                  <c:v>#N/A</c:v>
                </c:pt>
                <c:pt idx="9">
                  <c:v>0.14000000000000001</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観光施設事業会計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0.17</c:v>
                </c:pt>
                <c:pt idx="2">
                  <c:v>#N/A</c:v>
                </c:pt>
                <c:pt idx="3">
                  <c:v>0.26</c:v>
                </c:pt>
                <c:pt idx="4">
                  <c:v>#N/A</c:v>
                </c:pt>
                <c:pt idx="5">
                  <c:v>0.17</c:v>
                </c:pt>
                <c:pt idx="6">
                  <c:v>#N/A</c:v>
                </c:pt>
                <c:pt idx="7">
                  <c:v>0.34</c:v>
                </c:pt>
                <c:pt idx="8">
                  <c:v>#N/A</c:v>
                </c:pt>
                <c:pt idx="9">
                  <c:v>0.19</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介護保険事業会計（保険事業勘定）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1.06</c:v>
                </c:pt>
                <c:pt idx="2">
                  <c:v>#N/A</c:v>
                </c:pt>
                <c:pt idx="3">
                  <c:v>1.38</c:v>
                </c:pt>
                <c:pt idx="4">
                  <c:v>#N/A</c:v>
                </c:pt>
                <c:pt idx="5">
                  <c:v>1.21</c:v>
                </c:pt>
                <c:pt idx="6">
                  <c:v>#N/A</c:v>
                </c:pt>
                <c:pt idx="7">
                  <c:v>0.32</c:v>
                </c:pt>
                <c:pt idx="8">
                  <c:v>#N/A</c:v>
                </c:pt>
                <c:pt idx="9">
                  <c:v>0.53</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国民健康保険事業会計（直診勘定）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0.52</c:v>
                </c:pt>
                <c:pt idx="2">
                  <c:v>#N/A</c:v>
                </c:pt>
                <c:pt idx="3">
                  <c:v>0.51</c:v>
                </c:pt>
                <c:pt idx="4">
                  <c:v>#N/A</c:v>
                </c:pt>
                <c:pt idx="5">
                  <c:v>0.67</c:v>
                </c:pt>
                <c:pt idx="6">
                  <c:v>#N/A</c:v>
                </c:pt>
                <c:pt idx="7">
                  <c:v>0.6</c:v>
                </c:pt>
                <c:pt idx="8">
                  <c:v>#N/A</c:v>
                </c:pt>
                <c:pt idx="9">
                  <c:v>0.63</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国民健康保険事業会計（事業勘定）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1.58</c:v>
                </c:pt>
                <c:pt idx="2">
                  <c:v>#N/A</c:v>
                </c:pt>
                <c:pt idx="3">
                  <c:v>0.77</c:v>
                </c:pt>
                <c:pt idx="4">
                  <c:v>#N/A</c:v>
                </c:pt>
                <c:pt idx="5">
                  <c:v>0.2</c:v>
                </c:pt>
                <c:pt idx="6">
                  <c:v>#N/A</c:v>
                </c:pt>
                <c:pt idx="7">
                  <c:v>1.08</c:v>
                </c:pt>
                <c:pt idx="8">
                  <c:v>#N/A</c:v>
                </c:pt>
                <c:pt idx="9">
                  <c:v>1.02</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3.16</c:v>
                </c:pt>
                <c:pt idx="2">
                  <c:v>#N/A</c:v>
                </c:pt>
                <c:pt idx="3">
                  <c:v>2.87</c:v>
                </c:pt>
                <c:pt idx="4">
                  <c:v>#N/A</c:v>
                </c:pt>
                <c:pt idx="5">
                  <c:v>4.87</c:v>
                </c:pt>
                <c:pt idx="6">
                  <c:v>#N/A</c:v>
                </c:pt>
                <c:pt idx="7">
                  <c:v>4.4400000000000004</c:v>
                </c:pt>
                <c:pt idx="8">
                  <c:v>#N/A</c:v>
                </c:pt>
                <c:pt idx="9">
                  <c:v>3.59</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54890240"/>
        <c:axId val="154891776"/>
      </c:barChart>
      <c:catAx>
        <c:axId val="154890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4891776"/>
        <c:crosses val="autoZero"/>
        <c:auto val="1"/>
        <c:lblAlgn val="ctr"/>
        <c:lblOffset val="100"/>
        <c:tickLblSkip val="1"/>
        <c:tickMarkSkip val="1"/>
        <c:noMultiLvlLbl val="0"/>
      </c:catAx>
      <c:valAx>
        <c:axId val="1548917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48902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305</c:v>
                </c:pt>
                <c:pt idx="5">
                  <c:v>241</c:v>
                </c:pt>
                <c:pt idx="8">
                  <c:v>203</c:v>
                </c:pt>
                <c:pt idx="11">
                  <c:v>186</c:v>
                </c:pt>
                <c:pt idx="14">
                  <c:v>179</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30</c:v>
                </c:pt>
                <c:pt idx="3">
                  <c:v>30</c:v>
                </c:pt>
                <c:pt idx="6">
                  <c:v>30</c:v>
                </c:pt>
                <c:pt idx="9">
                  <c:v>30</c:v>
                </c:pt>
                <c:pt idx="12">
                  <c:v>32</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17</c:v>
                </c:pt>
                <c:pt idx="3">
                  <c:v>17</c:v>
                </c:pt>
                <c:pt idx="6">
                  <c:v>18</c:v>
                </c:pt>
                <c:pt idx="9">
                  <c:v>21</c:v>
                </c:pt>
                <c:pt idx="12">
                  <c:v>21</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369</c:v>
                </c:pt>
                <c:pt idx="3">
                  <c:v>261</c:v>
                </c:pt>
                <c:pt idx="6">
                  <c:v>210</c:v>
                </c:pt>
                <c:pt idx="9">
                  <c:v>184</c:v>
                </c:pt>
                <c:pt idx="12">
                  <c:v>168</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56207744"/>
        <c:axId val="1562181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111</c:v>
                </c:pt>
                <c:pt idx="2">
                  <c:v>#N/A</c:v>
                </c:pt>
                <c:pt idx="3">
                  <c:v>#N/A</c:v>
                </c:pt>
                <c:pt idx="4">
                  <c:v>67</c:v>
                </c:pt>
                <c:pt idx="5">
                  <c:v>#N/A</c:v>
                </c:pt>
                <c:pt idx="6">
                  <c:v>#N/A</c:v>
                </c:pt>
                <c:pt idx="7">
                  <c:v>55</c:v>
                </c:pt>
                <c:pt idx="8">
                  <c:v>#N/A</c:v>
                </c:pt>
                <c:pt idx="9">
                  <c:v>#N/A</c:v>
                </c:pt>
                <c:pt idx="10">
                  <c:v>49</c:v>
                </c:pt>
                <c:pt idx="11">
                  <c:v>#N/A</c:v>
                </c:pt>
                <c:pt idx="12">
                  <c:v>#N/A</c:v>
                </c:pt>
                <c:pt idx="13">
                  <c:v>42</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56207744"/>
        <c:axId val="156218112"/>
      </c:lineChart>
      <c:catAx>
        <c:axId val="156207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6218112"/>
        <c:crosses val="autoZero"/>
        <c:auto val="1"/>
        <c:lblAlgn val="ctr"/>
        <c:lblOffset val="100"/>
        <c:tickLblSkip val="1"/>
        <c:tickMarkSkip val="1"/>
        <c:noMultiLvlLbl val="0"/>
      </c:catAx>
      <c:valAx>
        <c:axId val="1562181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62077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1516</c:v>
                </c:pt>
                <c:pt idx="5">
                  <c:v>1519</c:v>
                </c:pt>
                <c:pt idx="8">
                  <c:v>1532</c:v>
                </c:pt>
                <c:pt idx="11">
                  <c:v>1636</c:v>
                </c:pt>
                <c:pt idx="14">
                  <c:v>1712</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85</c:v>
                </c:pt>
                <c:pt idx="5">
                  <c:v>64</c:v>
                </c:pt>
                <c:pt idx="8">
                  <c:v>51</c:v>
                </c:pt>
                <c:pt idx="11">
                  <c:v>50</c:v>
                </c:pt>
                <c:pt idx="14">
                  <c:v>75</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1863</c:v>
                </c:pt>
                <c:pt idx="5">
                  <c:v>2172</c:v>
                </c:pt>
                <c:pt idx="8">
                  <c:v>2362</c:v>
                </c:pt>
                <c:pt idx="11">
                  <c:v>2511</c:v>
                </c:pt>
                <c:pt idx="14">
                  <c:v>2720</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311</c:v>
                </c:pt>
                <c:pt idx="3">
                  <c:v>393</c:v>
                </c:pt>
                <c:pt idx="6">
                  <c:v>346</c:v>
                </c:pt>
                <c:pt idx="9">
                  <c:v>344</c:v>
                </c:pt>
                <c:pt idx="12">
                  <c:v>376</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97</c:v>
                </c:pt>
                <c:pt idx="3">
                  <c:v>79</c:v>
                </c:pt>
                <c:pt idx="6">
                  <c:v>84</c:v>
                </c:pt>
                <c:pt idx="9">
                  <c:v>141</c:v>
                </c:pt>
                <c:pt idx="12">
                  <c:v>196</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169</c:v>
                </c:pt>
                <c:pt idx="3">
                  <c:v>158</c:v>
                </c:pt>
                <c:pt idx="6">
                  <c:v>180</c:v>
                </c:pt>
                <c:pt idx="9">
                  <c:v>218</c:v>
                </c:pt>
                <c:pt idx="12">
                  <c:v>249</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1634</c:v>
                </c:pt>
                <c:pt idx="3">
                  <c:v>1667</c:v>
                </c:pt>
                <c:pt idx="6">
                  <c:v>1687</c:v>
                </c:pt>
                <c:pt idx="9">
                  <c:v>1787</c:v>
                </c:pt>
                <c:pt idx="12">
                  <c:v>1889</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56354432"/>
        <c:axId val="1563566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56354432"/>
        <c:axId val="156356608"/>
      </c:lineChart>
      <c:catAx>
        <c:axId val="156354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56356608"/>
        <c:crosses val="autoZero"/>
        <c:auto val="1"/>
        <c:lblAlgn val="ctr"/>
        <c:lblOffset val="100"/>
        <c:tickLblSkip val="1"/>
        <c:tickMarkSkip val="1"/>
        <c:noMultiLvlLbl val="0"/>
      </c:catAx>
      <c:valAx>
        <c:axId val="1563566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63544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{651BBC84-8FDE-469D-B6A2-29CF7DF13684}</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9791-4D0B-AF11-742856ABEAD7}"/>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{E8B01E84-D2A8-4386-8D4D-4C145955BC64}</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9791-4D0B-AF11-742856ABEAD7}"/>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{1750F04D-BEC7-43EF-B06A-3E92DD244F0F}</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9791-4D0B-AF11-742856ABEAD7}"/>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{0D161E85-6B06-4906-8A70-E7F697379121}</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9791-4D0B-AF11-742856ABEAD7}"/>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{36B55617-3308-4CF3-AFD7-32552DD38F20}</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9791-4D0B-AF11-742856ABEAD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57.6</c:v>
                </c:pt>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9791-4D0B-AF11-742856ABEAD7}"/>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{4515D99A-BB77-4F72-819D-96209FDE66EB}</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9791-4D0B-AF11-742856ABEAD7}"/>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{1CC9CEE3-49EE-4354-8D50-AEE6A244ED86}</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9791-4D0B-AF11-742856ABEAD7}"/>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{E20CD7F3-53DB-4F30-9D00-8955519BFFB6}</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9791-4D0B-AF11-742856ABEAD7}"/>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{6C133CA6-7225-47ED-B4BB-68A42CAFDF7D}</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9791-4D0B-AF11-742856ABEAD7}"/>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{E35E92F6-3371-4525-BF5F-765DC710138F}</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9791-4D0B-AF11-742856ABEAD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57.1</c:v>
                </c:pt>
              </c:numCache>
            </c:numRef>
          </c:xVal>
          <c:yVal>
            <c:numRef>
              <c:f>公会計指標分析・財政指標組合せ分析表!$K$55:$O$55</c:f>
              <c:numCache>
                <c:formatCode>#,##0.0;"▲ "#,##0.0</c:formatCode>
                <c:ptCount val="5"/>
                <c:pt idx="3">
                  <c:v>0</c:v>
                </c:pt>
              </c:numCache>
            </c:numRef>
          </c:yVal>
          <c:smooth val="0"/>
          <c:extLst xmlns:c16r2="http://schemas.microsoft.com/office/drawing/2015/06/chart">
            <c:ext xmlns:c16="http://schemas.microsoft.com/office/drawing/2014/chart" uri="{C3380CC4-5D6E-409C-BE32-E72D297353CC}">
              <c16:uniqueId val="{0000000B-9791-4D0B-AF11-742856ABEAD7}"/>
            </c:ext>
          </c:extLst>
        </c:ser>
        <c:dLbls>
          <c:showLegendKey val="0"/>
          <c:showVal val="0"/>
          <c:showCatName val="0"/>
          <c:showSerName val="0"/>
          <c:showPercent val="0"/>
          <c:showBubbleSize val="0"/>
        </c:dLbls>
        <c:axId val="156469504"/>
        <c:axId val="156488064"/>
      </c:scatterChart>
      <c:valAx>
        <c:axId val="156469504"/>
        <c:scaling>
          <c:orientation val="minMax"/>
          <c:max val="68.599999999999994"/>
          <c:min val="45.6"/>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6488064"/>
        <c:crosses val="autoZero"/>
        <c:crossBetween val="midCat"/>
      </c:valAx>
      <c:valAx>
        <c:axId val="156488064"/>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646950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{AA6A169A-8042-4680-B16C-F832704DA62D}</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D898-48FF-811E-F0B4136A79CB}"/>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{AD44D7B2-7DDA-4288-8D77-7A6DDC472F17}</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D898-48FF-811E-F0B4136A79CB}"/>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{0CB0F53F-84A1-47AB-88C9-6D5CF6E60F8E}</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D898-48FF-811E-F0B4136A79CB}"/>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{1542822F-E755-467F-82E9-14395E052902}</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D898-48FF-811E-F0B4136A79CB}"/>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{73968AE9-3953-4B3F-A4E2-ED896C36EF56}</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D898-48FF-811E-F0B4136A79C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15.4</c:v>
                </c:pt>
                <c:pt idx="1">
                  <c:v>11.9</c:v>
                </c:pt>
                <c:pt idx="2">
                  <c:v>8.4</c:v>
                </c:pt>
                <c:pt idx="3">
                  <c:v>6.2</c:v>
                </c:pt>
                <c:pt idx="4">
                  <c:v>5.4</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D898-48FF-811E-F0B4136A79CB}"/>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{E8AEAD0D-5B92-4EB0-A586-ABB9A5DACECC}</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D898-48FF-811E-F0B4136A79CB}"/>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{E738898F-3C52-45A8-895D-08DF457B382F}</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D898-48FF-811E-F0B4136A79CB}"/>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{E9779097-B5CE-43A4-B726-2B0A912F51D7}</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D898-48FF-811E-F0B4136A79CB}"/>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{FC075688-4BEC-4D39-9205-E94D3F1F5D4F}</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D898-48FF-811E-F0B4136A79CB}"/>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{CD2BAAAE-4260-4F59-8208-63505715E59F}</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D898-48FF-811E-F0B4136A79C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9.6999999999999993</c:v>
                </c:pt>
                <c:pt idx="1">
                  <c:v>8.6</c:v>
                </c:pt>
                <c:pt idx="2">
                  <c:v>7.7</c:v>
                </c:pt>
                <c:pt idx="3">
                  <c:v>6.4</c:v>
                </c:pt>
                <c:pt idx="4">
                  <c:v>6.9</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mooth val="0"/>
          <c:extLst xmlns:c16r2="http://schemas.microsoft.com/office/drawing/2015/06/chart">
            <c:ext xmlns:c16="http://schemas.microsoft.com/office/drawing/2014/chart" uri="{C3380CC4-5D6E-409C-BE32-E72D297353CC}">
              <c16:uniqueId val="{0000000B-D898-48FF-811E-F0B4136A79CB}"/>
            </c:ext>
          </c:extLst>
        </c:ser>
        <c:dLbls>
          <c:showLegendKey val="0"/>
          <c:showVal val="0"/>
          <c:showCatName val="0"/>
          <c:showSerName val="0"/>
          <c:showPercent val="0"/>
          <c:showBubbleSize val="0"/>
        </c:dLbls>
        <c:axId val="156518272"/>
        <c:axId val="156545024"/>
      </c:scatterChart>
      <c:valAx>
        <c:axId val="156518272"/>
        <c:scaling>
          <c:orientation val="minMax"/>
          <c:max val="10"/>
          <c:min val="6.2"/>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6545024"/>
        <c:crosses val="autoZero"/>
        <c:crossBetween val="midCat"/>
      </c:valAx>
      <c:valAx>
        <c:axId val="156545024"/>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651827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奈良県下北山村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元利償還金も計画的に減ってきているので、特に問題はございません。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奈良県下北山村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将来負担額より充当可能財源等が上回っているので、特に問題はございません。</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7822317A-F689-44E2-954C-1A4C5B2142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B8812E0F-AE64-404A-AB06-FFFC988A5A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a:extLst>
            <a:ext uri="{FF2B5EF4-FFF2-40B4-BE49-F238E27FC236}">
              <a16:creationId xmlns:a16="http://schemas.microsoft.com/office/drawing/2014/main" xmlns="" id="{40D89662-2C9D-43C2-8925-3FC9F567C57B}"/>
            </a:ext>
          </a:extLst>
        </xdr:cNvPr>
        <xdr:cNvSpPr/>
      </xdr:nvSpPr>
      <xdr:spPr>
        <a:xfrm>
          <a:off x="15971520" y="9197340"/>
          <a:ext cx="124206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5" name="正方形/長方形 4">
          <a:extLst>
            <a:ext uri="{FF2B5EF4-FFF2-40B4-BE49-F238E27FC236}">
              <a16:creationId xmlns:a16="http://schemas.microsoft.com/office/drawing/2014/main" xmlns="" id="{FD8C0626-65DD-41A5-A81E-2D1C5CF196DE}"/>
            </a:ext>
          </a:extLst>
        </xdr:cNvPr>
        <xdr:cNvSpPr/>
      </xdr:nvSpPr>
      <xdr:spPr>
        <a:xfrm>
          <a:off x="12245340" y="12923520"/>
          <a:ext cx="124206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6" name="正方形/長方形 5">
          <a:extLst>
            <a:ext uri="{FF2B5EF4-FFF2-40B4-BE49-F238E27FC236}">
              <a16:creationId xmlns:a16="http://schemas.microsoft.com/office/drawing/2014/main" xmlns="" id="{4A38A493-8872-49AC-AF82-A7F6404AF8E7}"/>
            </a:ext>
          </a:extLst>
        </xdr:cNvPr>
        <xdr:cNvSpPr/>
      </xdr:nvSpPr>
      <xdr:spPr>
        <a:xfrm>
          <a:off x="13487400" y="12923520"/>
          <a:ext cx="124206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7" name="正方形/長方形 6">
          <a:extLst>
            <a:ext uri="{FF2B5EF4-FFF2-40B4-BE49-F238E27FC236}">
              <a16:creationId xmlns:a16="http://schemas.microsoft.com/office/drawing/2014/main" xmlns="" id="{447ABF00-F591-49E1-BB1D-9E4E2907B948}"/>
            </a:ext>
          </a:extLst>
        </xdr:cNvPr>
        <xdr:cNvSpPr/>
      </xdr:nvSpPr>
      <xdr:spPr>
        <a:xfrm>
          <a:off x="14729460" y="12923520"/>
          <a:ext cx="124206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8" name="正方形/長方形 7">
          <a:extLst>
            <a:ext uri="{FF2B5EF4-FFF2-40B4-BE49-F238E27FC236}">
              <a16:creationId xmlns:a16="http://schemas.microsoft.com/office/drawing/2014/main" xmlns="" id="{4C45FB6C-38E9-4CE4-82E5-EB712966E178}"/>
            </a:ext>
          </a:extLst>
        </xdr:cNvPr>
        <xdr:cNvSpPr/>
      </xdr:nvSpPr>
      <xdr:spPr>
        <a:xfrm>
          <a:off x="15971520" y="12923520"/>
          <a:ext cx="124206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9" name="正方形/長方形 8">
          <a:extLst>
            <a:ext uri="{FF2B5EF4-FFF2-40B4-BE49-F238E27FC236}">
              <a16:creationId xmlns:a16="http://schemas.microsoft.com/office/drawing/2014/main" xmlns="" id="{455F84F9-6E7C-49D8-B7CE-C15586638C48}"/>
            </a:ext>
          </a:extLst>
        </xdr:cNvPr>
        <xdr:cNvSpPr/>
      </xdr:nvSpPr>
      <xdr:spPr>
        <a:xfrm>
          <a:off x="17213580" y="12923520"/>
          <a:ext cx="124206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0" name="正方形/長方形 9">
          <a:extLst>
            <a:ext uri="{FF2B5EF4-FFF2-40B4-BE49-F238E27FC236}">
              <a16:creationId xmlns:a16="http://schemas.microsoft.com/office/drawing/2014/main" xmlns="" id="{8DCA6C49-2A38-4354-A33A-BE93B568D56B}"/>
            </a:ext>
          </a:extLst>
        </xdr:cNvPr>
        <xdr:cNvSpPr/>
      </xdr:nvSpPr>
      <xdr:spPr>
        <a:xfrm>
          <a:off x="355600" y="63500"/>
          <a:ext cx="1150556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1" name="正方形/長方形 10">
          <a:extLst>
            <a:ext uri="{FF2B5EF4-FFF2-40B4-BE49-F238E27FC236}">
              <a16:creationId xmlns:a16="http://schemas.microsoft.com/office/drawing/2014/main" xmlns="" id="{DED85AE4-36CB-4A5C-9865-124F6EBDBF7B}"/>
            </a:ext>
          </a:extLst>
        </xdr:cNvPr>
        <xdr:cNvSpPr/>
      </xdr:nvSpPr>
      <xdr:spPr>
        <a:xfrm>
          <a:off x="15386685" y="190500"/>
          <a:ext cx="3490595"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2" name="正方形/長方形 11">
          <a:extLst>
            <a:ext uri="{FF2B5EF4-FFF2-40B4-BE49-F238E27FC236}">
              <a16:creationId xmlns:a16="http://schemas.microsoft.com/office/drawing/2014/main" xmlns="" id="{8A2DC9AE-E478-4291-8845-50CD37746ECB}"/>
            </a:ext>
          </a:extLst>
        </xdr:cNvPr>
        <xdr:cNvSpPr/>
      </xdr:nvSpPr>
      <xdr:spPr>
        <a:xfrm>
          <a:off x="15412085" y="215900"/>
          <a:ext cx="3461385"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3" name="正方形/長方形 12">
          <a:extLst>
            <a:ext uri="{FF2B5EF4-FFF2-40B4-BE49-F238E27FC236}">
              <a16:creationId xmlns:a16="http://schemas.microsoft.com/office/drawing/2014/main" xmlns="" id="{995ABA3B-9A6D-4689-860C-86F4FD88052F}"/>
            </a:ext>
          </a:extLst>
        </xdr:cNvPr>
        <xdr:cNvSpPr/>
      </xdr:nvSpPr>
      <xdr:spPr>
        <a:xfrm>
          <a:off x="15437485" y="241300"/>
          <a:ext cx="3411855"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奈良県下北山村</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4" name="正方形/長方形 13">
          <a:extLst>
            <a:ext uri="{FF2B5EF4-FFF2-40B4-BE49-F238E27FC236}">
              <a16:creationId xmlns:a16="http://schemas.microsoft.com/office/drawing/2014/main" xmlns="" id="{8015004B-DAF7-4CEB-A406-45FCF5EF4DD3}"/>
            </a:ext>
          </a:extLst>
        </xdr:cNvPr>
        <xdr:cNvSpPr/>
      </xdr:nvSpPr>
      <xdr:spPr>
        <a:xfrm>
          <a:off x="12870815" y="190500"/>
          <a:ext cx="238252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5" name="正方形/長方形 14">
          <a:extLst>
            <a:ext uri="{FF2B5EF4-FFF2-40B4-BE49-F238E27FC236}">
              <a16:creationId xmlns:a16="http://schemas.microsoft.com/office/drawing/2014/main" xmlns="" id="{25997585-95A5-4B6E-ABF1-E3CCF9E1688D}"/>
            </a:ext>
          </a:extLst>
        </xdr:cNvPr>
        <xdr:cNvSpPr/>
      </xdr:nvSpPr>
      <xdr:spPr>
        <a:xfrm>
          <a:off x="12896215" y="215900"/>
          <a:ext cx="23380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6" name="正方形/長方形 15">
          <a:extLst>
            <a:ext uri="{FF2B5EF4-FFF2-40B4-BE49-F238E27FC236}">
              <a16:creationId xmlns:a16="http://schemas.microsoft.com/office/drawing/2014/main" xmlns="" id="{CF3BA6EE-2435-47F0-8D82-2F2BF7000F13}"/>
            </a:ext>
          </a:extLst>
        </xdr:cNvPr>
        <xdr:cNvSpPr/>
      </xdr:nvSpPr>
      <xdr:spPr>
        <a:xfrm>
          <a:off x="12921615" y="241300"/>
          <a:ext cx="228092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7" name="正方形/長方形 16">
          <a:extLst>
            <a:ext uri="{FF2B5EF4-FFF2-40B4-BE49-F238E27FC236}">
              <a16:creationId xmlns:a16="http://schemas.microsoft.com/office/drawing/2014/main" xmlns="" id="{48D0D52F-5016-4BF4-92A4-14DCDEA56DEA}"/>
            </a:ext>
          </a:extLst>
        </xdr:cNvPr>
        <xdr:cNvSpPr/>
      </xdr:nvSpPr>
      <xdr:spPr>
        <a:xfrm>
          <a:off x="436880" y="890905"/>
          <a:ext cx="9086850" cy="17513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8" name="正方形/長方形 17">
          <a:extLst>
            <a:ext uri="{FF2B5EF4-FFF2-40B4-BE49-F238E27FC236}">
              <a16:creationId xmlns:a16="http://schemas.microsoft.com/office/drawing/2014/main" xmlns="" id="{386F8444-C951-43C6-8121-08C6F3B1EA33}"/>
            </a:ext>
          </a:extLst>
        </xdr:cNvPr>
        <xdr:cNvSpPr/>
      </xdr:nvSpPr>
      <xdr:spPr>
        <a:xfrm>
          <a:off x="558165" y="922655"/>
          <a:ext cx="1257935" cy="16878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9" name="正方形/長方形 18">
          <a:extLst>
            <a:ext uri="{FF2B5EF4-FFF2-40B4-BE49-F238E27FC236}">
              <a16:creationId xmlns:a16="http://schemas.microsoft.com/office/drawing/2014/main" xmlns="" id="{6B57615D-D6E6-4D20-B516-F7339E997737}"/>
            </a:ext>
          </a:extLst>
        </xdr:cNvPr>
        <xdr:cNvSpPr/>
      </xdr:nvSpPr>
      <xdr:spPr>
        <a:xfrm>
          <a:off x="1752600" y="922655"/>
          <a:ext cx="1270000" cy="16878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974
966
133.39
1,901,752
1,863,795
37,837
1,051,320
1,888,621</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0" name="正方形/長方形 19">
          <a:extLst>
            <a:ext uri="{FF2B5EF4-FFF2-40B4-BE49-F238E27FC236}">
              <a16:creationId xmlns:a16="http://schemas.microsoft.com/office/drawing/2014/main" xmlns="" id="{B64F074F-F2A0-45E3-87DB-658CBD2AF253}"/>
            </a:ext>
          </a:extLst>
        </xdr:cNvPr>
        <xdr:cNvSpPr/>
      </xdr:nvSpPr>
      <xdr:spPr>
        <a:xfrm>
          <a:off x="3086100" y="922655"/>
          <a:ext cx="1354455" cy="16878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1" name="正方形/長方形 20">
          <a:extLst>
            <a:ext uri="{FF2B5EF4-FFF2-40B4-BE49-F238E27FC236}">
              <a16:creationId xmlns:a16="http://schemas.microsoft.com/office/drawing/2014/main" xmlns="" id="{DC93DD5A-0AFB-47F3-81CD-DC734914E608}"/>
            </a:ext>
          </a:extLst>
        </xdr:cNvPr>
        <xdr:cNvSpPr/>
      </xdr:nvSpPr>
      <xdr:spPr>
        <a:xfrm>
          <a:off x="4440555" y="941705"/>
          <a:ext cx="1753870" cy="9283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2" name="正方形/長方形 21">
          <a:extLst>
            <a:ext uri="{FF2B5EF4-FFF2-40B4-BE49-F238E27FC236}">
              <a16:creationId xmlns:a16="http://schemas.microsoft.com/office/drawing/2014/main" xmlns="" id="{BF2F831C-8623-4559-81D3-22949DD25E40}"/>
            </a:ext>
          </a:extLst>
        </xdr:cNvPr>
        <xdr:cNvSpPr/>
      </xdr:nvSpPr>
      <xdr:spPr>
        <a:xfrm>
          <a:off x="6194425" y="941705"/>
          <a:ext cx="1130935" cy="9283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5.4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3" name="正方形/長方形 22">
          <a:extLst>
            <a:ext uri="{FF2B5EF4-FFF2-40B4-BE49-F238E27FC236}">
              <a16:creationId xmlns:a16="http://schemas.microsoft.com/office/drawing/2014/main" xmlns="" id="{14233673-32EC-42B2-A82C-53E98B5C0B89}"/>
            </a:ext>
          </a:extLst>
        </xdr:cNvPr>
        <xdr:cNvSpPr/>
      </xdr:nvSpPr>
      <xdr:spPr>
        <a:xfrm>
          <a:off x="7388860" y="954405"/>
          <a:ext cx="635000" cy="9283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4" name="正方形/長方形 23">
          <a:extLst>
            <a:ext uri="{FF2B5EF4-FFF2-40B4-BE49-F238E27FC236}">
              <a16:creationId xmlns:a16="http://schemas.microsoft.com/office/drawing/2014/main" xmlns="" id="{B894F0BF-BD08-469F-B24D-DEBE7C066474}"/>
            </a:ext>
          </a:extLst>
        </xdr:cNvPr>
        <xdr:cNvSpPr/>
      </xdr:nvSpPr>
      <xdr:spPr>
        <a:xfrm>
          <a:off x="4440555" y="1708785"/>
          <a:ext cx="175387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5" name="正方形/長方形 24">
          <a:extLst>
            <a:ext uri="{FF2B5EF4-FFF2-40B4-BE49-F238E27FC236}">
              <a16:creationId xmlns:a16="http://schemas.microsoft.com/office/drawing/2014/main" xmlns="" id="{2D387FC9-DB29-4D30-8EB0-B1B3BE3B7F89}"/>
            </a:ext>
          </a:extLst>
        </xdr:cNvPr>
        <xdr:cNvSpPr/>
      </xdr:nvSpPr>
      <xdr:spPr>
        <a:xfrm>
          <a:off x="6257925" y="1708785"/>
          <a:ext cx="3265805"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6" name="角丸四角形 25">
          <a:extLst>
            <a:ext uri="{FF2B5EF4-FFF2-40B4-BE49-F238E27FC236}">
              <a16:creationId xmlns:a16="http://schemas.microsoft.com/office/drawing/2014/main" xmlns="" id="{4D5D6C45-E6CF-4183-83EE-11B1D59BE0E5}"/>
            </a:ext>
          </a:extLst>
        </xdr:cNvPr>
        <xdr:cNvSpPr/>
      </xdr:nvSpPr>
      <xdr:spPr>
        <a:xfrm>
          <a:off x="10019030" y="890905"/>
          <a:ext cx="1384935" cy="125476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7" name="正方形/長方形 26">
          <a:extLst>
            <a:ext uri="{FF2B5EF4-FFF2-40B4-BE49-F238E27FC236}">
              <a16:creationId xmlns:a16="http://schemas.microsoft.com/office/drawing/2014/main" xmlns="" id="{67478DE6-8E56-45BE-AB94-E712BE54C290}"/>
            </a:ext>
          </a:extLst>
        </xdr:cNvPr>
        <xdr:cNvSpPr/>
      </xdr:nvSpPr>
      <xdr:spPr>
        <a:xfrm>
          <a:off x="10279380" y="954405"/>
          <a:ext cx="1130935"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8" name="正方形/長方形 27">
          <a:extLst>
            <a:ext uri="{FF2B5EF4-FFF2-40B4-BE49-F238E27FC236}">
              <a16:creationId xmlns:a16="http://schemas.microsoft.com/office/drawing/2014/main" xmlns="" id="{E1C5495B-AAA3-4FCF-BB58-86817E7B1B9D}"/>
            </a:ext>
          </a:extLst>
        </xdr:cNvPr>
        <xdr:cNvSpPr/>
      </xdr:nvSpPr>
      <xdr:spPr>
        <a:xfrm>
          <a:off x="10279380" y="1224915"/>
          <a:ext cx="1130935"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9" name="正方形/長方形 28">
          <a:extLst>
            <a:ext uri="{FF2B5EF4-FFF2-40B4-BE49-F238E27FC236}">
              <a16:creationId xmlns:a16="http://schemas.microsoft.com/office/drawing/2014/main" xmlns="" id="{591A15EB-E583-498F-A36C-CFA1904AB6D1}"/>
            </a:ext>
          </a:extLst>
        </xdr:cNvPr>
        <xdr:cNvSpPr/>
      </xdr:nvSpPr>
      <xdr:spPr>
        <a:xfrm>
          <a:off x="10279380" y="1560195"/>
          <a:ext cx="1130935"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30" name="直線コネクタ 29">
          <a:extLst>
            <a:ext uri="{FF2B5EF4-FFF2-40B4-BE49-F238E27FC236}">
              <a16:creationId xmlns:a16="http://schemas.microsoft.com/office/drawing/2014/main" xmlns="" id="{738AC3E3-B671-4695-8383-7B4D0A8AB5DC}"/>
            </a:ext>
          </a:extLst>
        </xdr:cNvPr>
        <xdr:cNvCxnSpPr/>
      </xdr:nvCxnSpPr>
      <xdr:spPr>
        <a:xfrm flipH="1">
          <a:off x="10101580" y="104330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1" name="円/楕円 30">
          <a:extLst>
            <a:ext uri="{FF2B5EF4-FFF2-40B4-BE49-F238E27FC236}">
              <a16:creationId xmlns:a16="http://schemas.microsoft.com/office/drawing/2014/main" xmlns="" id="{B72302BC-4C09-4C21-9E3B-809E3F063457}"/>
            </a:ext>
          </a:extLst>
        </xdr:cNvPr>
        <xdr:cNvSpPr/>
      </xdr:nvSpPr>
      <xdr:spPr>
        <a:xfrm>
          <a:off x="10155555" y="100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2" name="フローチャート : 判断 31">
          <a:extLst>
            <a:ext uri="{FF2B5EF4-FFF2-40B4-BE49-F238E27FC236}">
              <a16:creationId xmlns:a16="http://schemas.microsoft.com/office/drawing/2014/main" xmlns="" id="{779959EA-4B39-4B82-A60E-D06621FAD4D8}"/>
            </a:ext>
          </a:extLst>
        </xdr:cNvPr>
        <xdr:cNvSpPr/>
      </xdr:nvSpPr>
      <xdr:spPr>
        <a:xfrm>
          <a:off x="10155555" y="13138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3" name="直線コネクタ 32">
          <a:extLst>
            <a:ext uri="{FF2B5EF4-FFF2-40B4-BE49-F238E27FC236}">
              <a16:creationId xmlns:a16="http://schemas.microsoft.com/office/drawing/2014/main" xmlns="" id="{51A3B9F4-5107-4AB9-8120-E247F5DB546D}"/>
            </a:ext>
          </a:extLst>
        </xdr:cNvPr>
        <xdr:cNvCxnSpPr/>
      </xdr:nvCxnSpPr>
      <xdr:spPr>
        <a:xfrm>
          <a:off x="10200005" y="156019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4" name="直線コネクタ 33">
          <a:extLst>
            <a:ext uri="{FF2B5EF4-FFF2-40B4-BE49-F238E27FC236}">
              <a16:creationId xmlns:a16="http://schemas.microsoft.com/office/drawing/2014/main" xmlns="" id="{5DAFA05B-856D-4ECA-8FB7-008ACBFEBDAE}"/>
            </a:ext>
          </a:extLst>
        </xdr:cNvPr>
        <xdr:cNvCxnSpPr/>
      </xdr:nvCxnSpPr>
      <xdr:spPr>
        <a:xfrm>
          <a:off x="10120630" y="156019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5" name="直線コネクタ 34">
          <a:extLst>
            <a:ext uri="{FF2B5EF4-FFF2-40B4-BE49-F238E27FC236}">
              <a16:creationId xmlns:a16="http://schemas.microsoft.com/office/drawing/2014/main" xmlns="" id="{E9D0206D-2CAB-4727-A069-DEEF5D3AE03D}"/>
            </a:ext>
          </a:extLst>
        </xdr:cNvPr>
        <xdr:cNvCxnSpPr/>
      </xdr:nvCxnSpPr>
      <xdr:spPr>
        <a:xfrm flipV="1">
          <a:off x="10200005" y="179451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6" name="直線コネクタ 35">
          <a:extLst>
            <a:ext uri="{FF2B5EF4-FFF2-40B4-BE49-F238E27FC236}">
              <a16:creationId xmlns:a16="http://schemas.microsoft.com/office/drawing/2014/main" xmlns="" id="{F1DE4EBD-0FC9-4489-A86E-062604F670B7}"/>
            </a:ext>
          </a:extLst>
        </xdr:cNvPr>
        <xdr:cNvCxnSpPr/>
      </xdr:nvCxnSpPr>
      <xdr:spPr>
        <a:xfrm>
          <a:off x="10120630" y="193357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7" name="テキスト ボックス 36">
          <a:extLst>
            <a:ext uri="{FF2B5EF4-FFF2-40B4-BE49-F238E27FC236}">
              <a16:creationId xmlns:a16="http://schemas.microsoft.com/office/drawing/2014/main" xmlns="" id="{115819CD-489F-4CF3-9A5C-B67F28CF3859}"/>
            </a:ext>
          </a:extLst>
        </xdr:cNvPr>
        <xdr:cNvSpPr txBox="1"/>
      </xdr:nvSpPr>
      <xdr:spPr>
        <a:xfrm>
          <a:off x="419100" y="30607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8" name="テキスト ボックス 37">
          <a:extLst>
            <a:ext uri="{FF2B5EF4-FFF2-40B4-BE49-F238E27FC236}">
              <a16:creationId xmlns:a16="http://schemas.microsoft.com/office/drawing/2014/main" xmlns="" id="{4C48649C-05CC-4DB9-A864-1DFFA4668B9D}"/>
            </a:ext>
          </a:extLst>
        </xdr:cNvPr>
        <xdr:cNvSpPr txBox="1"/>
      </xdr:nvSpPr>
      <xdr:spPr>
        <a:xfrm>
          <a:off x="419100" y="334899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9" name="テキスト ボックス 38">
          <a:extLst>
            <a:ext uri="{FF2B5EF4-FFF2-40B4-BE49-F238E27FC236}">
              <a16:creationId xmlns:a16="http://schemas.microsoft.com/office/drawing/2014/main" xmlns="" id="{3D1C6042-B858-4A14-943F-9D1854755FA5}"/>
            </a:ext>
          </a:extLst>
        </xdr:cNvPr>
        <xdr:cNvSpPr txBox="1"/>
      </xdr:nvSpPr>
      <xdr:spPr>
        <a:xfrm>
          <a:off x="419100" y="363347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40" name="テキスト ボックス 39">
          <a:extLst>
            <a:ext uri="{FF2B5EF4-FFF2-40B4-BE49-F238E27FC236}">
              <a16:creationId xmlns:a16="http://schemas.microsoft.com/office/drawing/2014/main" xmlns="" id="{03E430C5-DA27-44AC-87E1-9C65D7AD20F7}"/>
            </a:ext>
          </a:extLst>
        </xdr:cNvPr>
        <xdr:cNvSpPr txBox="1"/>
      </xdr:nvSpPr>
      <xdr:spPr>
        <a:xfrm>
          <a:off x="419100" y="27908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1" name="正方形/長方形 40">
          <a:extLst>
            <a:ext uri="{FF2B5EF4-FFF2-40B4-BE49-F238E27FC236}">
              <a16:creationId xmlns:a16="http://schemas.microsoft.com/office/drawing/2014/main" xmlns="" id="{206DAB1C-EA86-45AC-BD40-9C3C4A517E22}"/>
            </a:ext>
          </a:extLst>
        </xdr:cNvPr>
        <xdr:cNvSpPr/>
      </xdr:nvSpPr>
      <xdr:spPr>
        <a:xfrm>
          <a:off x="1218565" y="4193540"/>
          <a:ext cx="3794125"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2" name="正方形/長方形 41">
          <a:extLst>
            <a:ext uri="{FF2B5EF4-FFF2-40B4-BE49-F238E27FC236}">
              <a16:creationId xmlns:a16="http://schemas.microsoft.com/office/drawing/2014/main" xmlns="" id="{7312DF79-D4AC-483E-8645-44ECA08301DE}"/>
            </a:ext>
          </a:extLst>
        </xdr:cNvPr>
        <xdr:cNvSpPr/>
      </xdr:nvSpPr>
      <xdr:spPr>
        <a:xfrm>
          <a:off x="1795639" y="4537012"/>
          <a:ext cx="1573176"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43" name="正方形/長方形 42">
          <a:extLst>
            <a:ext uri="{FF2B5EF4-FFF2-40B4-BE49-F238E27FC236}">
              <a16:creationId xmlns:a16="http://schemas.microsoft.com/office/drawing/2014/main" xmlns="" id="{9856839C-661B-4495-8E6D-8FDF20D9424D}"/>
            </a:ext>
          </a:extLst>
        </xdr:cNvPr>
        <xdr:cNvSpPr/>
      </xdr:nvSpPr>
      <xdr:spPr>
        <a:xfrm>
          <a:off x="3652017" y="4520341"/>
          <a:ext cx="484876"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4" name="正方形/長方形 43">
          <a:extLst>
            <a:ext uri="{FF2B5EF4-FFF2-40B4-BE49-F238E27FC236}">
              <a16:creationId xmlns:a16="http://schemas.microsoft.com/office/drawing/2014/main" xmlns="" id="{D0F604C3-15C4-440A-9B62-7CC0CFD999A6}"/>
            </a:ext>
          </a:extLst>
        </xdr:cNvPr>
        <xdr:cNvSpPr/>
      </xdr:nvSpPr>
      <xdr:spPr>
        <a:xfrm>
          <a:off x="4961890" y="4307205"/>
          <a:ext cx="1384935"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5" name="正方形/長方形 44">
          <a:extLst>
            <a:ext uri="{FF2B5EF4-FFF2-40B4-BE49-F238E27FC236}">
              <a16:creationId xmlns:a16="http://schemas.microsoft.com/office/drawing/2014/main" xmlns="" id="{06663633-EF0E-4BB7-9160-05D6A6D1C65D}"/>
            </a:ext>
          </a:extLst>
        </xdr:cNvPr>
        <xdr:cNvSpPr/>
      </xdr:nvSpPr>
      <xdr:spPr>
        <a:xfrm>
          <a:off x="4961890" y="4484370"/>
          <a:ext cx="13849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6" name="正方形/長方形 45">
          <a:extLst>
            <a:ext uri="{FF2B5EF4-FFF2-40B4-BE49-F238E27FC236}">
              <a16:creationId xmlns:a16="http://schemas.microsoft.com/office/drawing/2014/main" xmlns="" id="{3444EC8B-8E93-438F-B73E-C0F406C5C089}"/>
            </a:ext>
          </a:extLst>
        </xdr:cNvPr>
        <xdr:cNvSpPr/>
      </xdr:nvSpPr>
      <xdr:spPr>
        <a:xfrm>
          <a:off x="6346825" y="4307205"/>
          <a:ext cx="1384935"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7" name="正方形/長方形 46">
          <a:extLst>
            <a:ext uri="{FF2B5EF4-FFF2-40B4-BE49-F238E27FC236}">
              <a16:creationId xmlns:a16="http://schemas.microsoft.com/office/drawing/2014/main" xmlns="" id="{3A97D94B-6512-4172-BCCA-13D0222C1B98}"/>
            </a:ext>
          </a:extLst>
        </xdr:cNvPr>
        <xdr:cNvSpPr/>
      </xdr:nvSpPr>
      <xdr:spPr>
        <a:xfrm>
          <a:off x="6346825" y="4484370"/>
          <a:ext cx="13849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8" name="正方形/長方形 47">
          <a:extLst>
            <a:ext uri="{FF2B5EF4-FFF2-40B4-BE49-F238E27FC236}">
              <a16:creationId xmlns:a16="http://schemas.microsoft.com/office/drawing/2014/main" xmlns="" id="{814B69BB-2C5C-4959-84CA-B17756AC23EA}"/>
            </a:ext>
          </a:extLst>
        </xdr:cNvPr>
        <xdr:cNvSpPr/>
      </xdr:nvSpPr>
      <xdr:spPr>
        <a:xfrm>
          <a:off x="7858760" y="4307205"/>
          <a:ext cx="1384935"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9" name="正方形/長方形 48">
          <a:extLst>
            <a:ext uri="{FF2B5EF4-FFF2-40B4-BE49-F238E27FC236}">
              <a16:creationId xmlns:a16="http://schemas.microsoft.com/office/drawing/2014/main" xmlns="" id="{5938268D-0788-4FA9-951D-D9A4E4E314BC}"/>
            </a:ext>
          </a:extLst>
        </xdr:cNvPr>
        <xdr:cNvSpPr/>
      </xdr:nvSpPr>
      <xdr:spPr>
        <a:xfrm>
          <a:off x="7858760" y="4484370"/>
          <a:ext cx="13849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0" name="正方形/長方形 49">
          <a:extLst>
            <a:ext uri="{FF2B5EF4-FFF2-40B4-BE49-F238E27FC236}">
              <a16:creationId xmlns:a16="http://schemas.microsoft.com/office/drawing/2014/main" xmlns="" id="{E0469F90-1DEC-4480-A9E3-7810FA44BA11}"/>
            </a:ext>
          </a:extLst>
        </xdr:cNvPr>
        <xdr:cNvSpPr/>
      </xdr:nvSpPr>
      <xdr:spPr>
        <a:xfrm>
          <a:off x="1218565" y="4857750"/>
          <a:ext cx="3794125"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1" name="正方形/長方形 50">
          <a:extLst>
            <a:ext uri="{FF2B5EF4-FFF2-40B4-BE49-F238E27FC236}">
              <a16:creationId xmlns:a16="http://schemas.microsoft.com/office/drawing/2014/main" xmlns="" id="{A74C9B7E-47B9-47FC-AD6B-B34D2C973884}"/>
            </a:ext>
          </a:extLst>
        </xdr:cNvPr>
        <xdr:cNvSpPr/>
      </xdr:nvSpPr>
      <xdr:spPr>
        <a:xfrm>
          <a:off x="5279390" y="4857750"/>
          <a:ext cx="420624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2" name="正方形/長方形 51">
          <a:extLst>
            <a:ext uri="{FF2B5EF4-FFF2-40B4-BE49-F238E27FC236}">
              <a16:creationId xmlns:a16="http://schemas.microsoft.com/office/drawing/2014/main" xmlns="" id="{F8CE36EE-7A83-4E7E-88ED-B24E045C2057}"/>
            </a:ext>
          </a:extLst>
        </xdr:cNvPr>
        <xdr:cNvSpPr/>
      </xdr:nvSpPr>
      <xdr:spPr>
        <a:xfrm>
          <a:off x="5279390" y="4921250"/>
          <a:ext cx="415480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3" name="テキスト ボックス 52">
          <a:extLst>
            <a:ext uri="{FF2B5EF4-FFF2-40B4-BE49-F238E27FC236}">
              <a16:creationId xmlns:a16="http://schemas.microsoft.com/office/drawing/2014/main" xmlns="" id="{F630FD64-DB2E-4F9A-8570-1FBC2F911BF3}"/>
            </a:ext>
          </a:extLst>
        </xdr:cNvPr>
        <xdr:cNvSpPr txBox="1"/>
      </xdr:nvSpPr>
      <xdr:spPr>
        <a:xfrm>
          <a:off x="5355590" y="5142230"/>
          <a:ext cx="4088765"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有形固定資産減価償却率については類似団体の平均値と比較して若干高い値となっております。これは公共施設等の老朽化が進んでいることが要因と考えられます。</a:t>
          </a:r>
          <a:endParaRPr lang="ja-JP" altLang="ja-JP">
            <a:effectLst/>
          </a:endParaRPr>
        </a:p>
        <a:p>
          <a:r>
            <a:rPr kumimoji="1" lang="ja-JP" altLang="ja-JP" sz="1100">
              <a:solidFill>
                <a:schemeClr val="dk1"/>
              </a:solidFill>
              <a:effectLst/>
              <a:latin typeface="+mn-lt"/>
              <a:ea typeface="+mn-ea"/>
              <a:cs typeface="+mn-cs"/>
            </a:rPr>
            <a:t>学校施設等に関しては平成</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年度を完成予定として小・中学校・保育所を集約化・複合化する施設を建設するため、改善する見込みであります。その他の公共施設の中には既に減価償却を終えているものもあり、維持管理に要する費用が今後も増加することが考えられるので、計画的に施設の更新や除却等を進めて行く必要があります。</a:t>
          </a:r>
          <a:endParaRPr lang="ja-JP" altLang="ja-JP">
            <a:effectLst/>
          </a:endParaRPr>
        </a:p>
        <a:p>
          <a:endParaRPr kumimoji="1" lang="ja-JP" altLang="en-US"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54" name="テキスト ボックス 53">
          <a:extLst>
            <a:ext uri="{FF2B5EF4-FFF2-40B4-BE49-F238E27FC236}">
              <a16:creationId xmlns:a16="http://schemas.microsoft.com/office/drawing/2014/main" xmlns="" id="{F3DA951D-1A67-460E-9CCA-196AC915E412}"/>
            </a:ext>
          </a:extLst>
        </xdr:cNvPr>
        <xdr:cNvSpPr txBox="1"/>
      </xdr:nvSpPr>
      <xdr:spPr>
        <a:xfrm>
          <a:off x="1180465" y="46710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5" name="直線コネクタ 54">
          <a:extLst>
            <a:ext uri="{FF2B5EF4-FFF2-40B4-BE49-F238E27FC236}">
              <a16:creationId xmlns:a16="http://schemas.microsoft.com/office/drawing/2014/main" xmlns="" id="{A9B3E4A9-C251-4223-80A2-E34047FDEA4A}"/>
            </a:ext>
          </a:extLst>
        </xdr:cNvPr>
        <xdr:cNvCxnSpPr/>
      </xdr:nvCxnSpPr>
      <xdr:spPr>
        <a:xfrm>
          <a:off x="1218565" y="6971030"/>
          <a:ext cx="3794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6" name="テキスト ボックス 55">
          <a:extLst>
            <a:ext uri="{FF2B5EF4-FFF2-40B4-BE49-F238E27FC236}">
              <a16:creationId xmlns:a16="http://schemas.microsoft.com/office/drawing/2014/main" xmlns="" id="{BEAC7158-06D3-4DA3-BFFC-3ED734221AA1}"/>
            </a:ext>
          </a:extLst>
        </xdr:cNvPr>
        <xdr:cNvSpPr txBox="1"/>
      </xdr:nvSpPr>
      <xdr:spPr>
        <a:xfrm>
          <a:off x="795672" y="687722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7" name="直線コネクタ 56">
          <a:extLst>
            <a:ext uri="{FF2B5EF4-FFF2-40B4-BE49-F238E27FC236}">
              <a16:creationId xmlns:a16="http://schemas.microsoft.com/office/drawing/2014/main" xmlns="" id="{9BB4AAA8-5D73-4055-BCDD-8ED49EF611A2}"/>
            </a:ext>
          </a:extLst>
        </xdr:cNvPr>
        <xdr:cNvCxnSpPr/>
      </xdr:nvCxnSpPr>
      <xdr:spPr>
        <a:xfrm>
          <a:off x="1218565" y="6618817"/>
          <a:ext cx="3794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8" name="テキスト ボックス 57">
          <a:extLst>
            <a:ext uri="{FF2B5EF4-FFF2-40B4-BE49-F238E27FC236}">
              <a16:creationId xmlns:a16="http://schemas.microsoft.com/office/drawing/2014/main" xmlns="" id="{CA8776E0-127C-4357-B005-D26D6A27D54E}"/>
            </a:ext>
          </a:extLst>
        </xdr:cNvPr>
        <xdr:cNvSpPr txBox="1"/>
      </xdr:nvSpPr>
      <xdr:spPr>
        <a:xfrm>
          <a:off x="795672" y="652501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45.0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9" name="直線コネクタ 58">
          <a:extLst>
            <a:ext uri="{FF2B5EF4-FFF2-40B4-BE49-F238E27FC236}">
              <a16:creationId xmlns:a16="http://schemas.microsoft.com/office/drawing/2014/main" xmlns="" id="{8158142D-700E-4B82-98FB-D50CC30DBDF6}"/>
            </a:ext>
          </a:extLst>
        </xdr:cNvPr>
        <xdr:cNvCxnSpPr/>
      </xdr:nvCxnSpPr>
      <xdr:spPr>
        <a:xfrm>
          <a:off x="1218565" y="6266603"/>
          <a:ext cx="3794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60" name="テキスト ボックス 59">
          <a:extLst>
            <a:ext uri="{FF2B5EF4-FFF2-40B4-BE49-F238E27FC236}">
              <a16:creationId xmlns:a16="http://schemas.microsoft.com/office/drawing/2014/main" xmlns="" id="{B95C52F4-D657-494D-A374-2C1CAB17132B}"/>
            </a:ext>
          </a:extLst>
        </xdr:cNvPr>
        <xdr:cNvSpPr txBox="1"/>
      </xdr:nvSpPr>
      <xdr:spPr>
        <a:xfrm>
          <a:off x="795672" y="617280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61" name="直線コネクタ 60">
          <a:extLst>
            <a:ext uri="{FF2B5EF4-FFF2-40B4-BE49-F238E27FC236}">
              <a16:creationId xmlns:a16="http://schemas.microsoft.com/office/drawing/2014/main" xmlns="" id="{E835E8DF-B00C-4FB9-9FD7-2D17F59EDCE9}"/>
            </a:ext>
          </a:extLst>
        </xdr:cNvPr>
        <xdr:cNvCxnSpPr/>
      </xdr:nvCxnSpPr>
      <xdr:spPr>
        <a:xfrm>
          <a:off x="1218565" y="5914390"/>
          <a:ext cx="3794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62" name="テキスト ボックス 61">
          <a:extLst>
            <a:ext uri="{FF2B5EF4-FFF2-40B4-BE49-F238E27FC236}">
              <a16:creationId xmlns:a16="http://schemas.microsoft.com/office/drawing/2014/main" xmlns="" id="{1A5D5944-0C15-4EEB-B48D-E3E649BFE208}"/>
            </a:ext>
          </a:extLst>
        </xdr:cNvPr>
        <xdr:cNvSpPr txBox="1"/>
      </xdr:nvSpPr>
      <xdr:spPr>
        <a:xfrm>
          <a:off x="795672" y="582058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55.0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63" name="直線コネクタ 62">
          <a:extLst>
            <a:ext uri="{FF2B5EF4-FFF2-40B4-BE49-F238E27FC236}">
              <a16:creationId xmlns:a16="http://schemas.microsoft.com/office/drawing/2014/main" xmlns="" id="{E7D7A875-2234-4A1D-BB3B-8036DD178ED7}"/>
            </a:ext>
          </a:extLst>
        </xdr:cNvPr>
        <xdr:cNvCxnSpPr/>
      </xdr:nvCxnSpPr>
      <xdr:spPr>
        <a:xfrm>
          <a:off x="1218565" y="5562177"/>
          <a:ext cx="3794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64" name="テキスト ボックス 63">
          <a:extLst>
            <a:ext uri="{FF2B5EF4-FFF2-40B4-BE49-F238E27FC236}">
              <a16:creationId xmlns:a16="http://schemas.microsoft.com/office/drawing/2014/main" xmlns="" id="{FA4055DA-3176-4230-AE90-743F45847C4A}"/>
            </a:ext>
          </a:extLst>
        </xdr:cNvPr>
        <xdr:cNvSpPr txBox="1"/>
      </xdr:nvSpPr>
      <xdr:spPr>
        <a:xfrm>
          <a:off x="795672" y="547218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65" name="直線コネクタ 64">
          <a:extLst>
            <a:ext uri="{FF2B5EF4-FFF2-40B4-BE49-F238E27FC236}">
              <a16:creationId xmlns:a16="http://schemas.microsoft.com/office/drawing/2014/main" xmlns="" id="{98D15AA2-4B15-4E04-A371-3E5B1B760E06}"/>
            </a:ext>
          </a:extLst>
        </xdr:cNvPr>
        <xdr:cNvCxnSpPr/>
      </xdr:nvCxnSpPr>
      <xdr:spPr>
        <a:xfrm>
          <a:off x="1218565" y="5209963"/>
          <a:ext cx="3794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6" name="テキスト ボックス 65">
          <a:extLst>
            <a:ext uri="{FF2B5EF4-FFF2-40B4-BE49-F238E27FC236}">
              <a16:creationId xmlns:a16="http://schemas.microsoft.com/office/drawing/2014/main" xmlns="" id="{23CB68A3-AAD9-4FA2-8F4E-CC4DD3FF5174}"/>
            </a:ext>
          </a:extLst>
        </xdr:cNvPr>
        <xdr:cNvSpPr txBox="1"/>
      </xdr:nvSpPr>
      <xdr:spPr>
        <a:xfrm>
          <a:off x="795672" y="511997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65.0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7" name="直線コネクタ 66">
          <a:extLst>
            <a:ext uri="{FF2B5EF4-FFF2-40B4-BE49-F238E27FC236}">
              <a16:creationId xmlns:a16="http://schemas.microsoft.com/office/drawing/2014/main" xmlns="" id="{4C88E9C1-0748-4826-9935-D934708EB451}"/>
            </a:ext>
          </a:extLst>
        </xdr:cNvPr>
        <xdr:cNvCxnSpPr/>
      </xdr:nvCxnSpPr>
      <xdr:spPr>
        <a:xfrm>
          <a:off x="1218565" y="4857750"/>
          <a:ext cx="3794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8" name="テキスト ボックス 67">
          <a:extLst>
            <a:ext uri="{FF2B5EF4-FFF2-40B4-BE49-F238E27FC236}">
              <a16:creationId xmlns:a16="http://schemas.microsoft.com/office/drawing/2014/main" xmlns="" id="{B915A9CD-370A-4F67-A4FB-F22DE768A6BD}"/>
            </a:ext>
          </a:extLst>
        </xdr:cNvPr>
        <xdr:cNvSpPr txBox="1"/>
      </xdr:nvSpPr>
      <xdr:spPr>
        <a:xfrm>
          <a:off x="795672" y="476775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9" name="有形固定資産減価償却率グラフ枠">
          <a:extLst>
            <a:ext uri="{FF2B5EF4-FFF2-40B4-BE49-F238E27FC236}">
              <a16:creationId xmlns:a16="http://schemas.microsoft.com/office/drawing/2014/main" xmlns="" id="{A0F25955-53FD-44A2-A3EE-F341C4243F31}"/>
            </a:ext>
          </a:extLst>
        </xdr:cNvPr>
        <xdr:cNvSpPr/>
      </xdr:nvSpPr>
      <xdr:spPr>
        <a:xfrm>
          <a:off x="1218565" y="4857750"/>
          <a:ext cx="3794125"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111337</xdr:rowOff>
    </xdr:from>
    <xdr:to>
      <xdr:col>3</xdr:col>
      <xdr:colOff>1170940</xdr:colOff>
      <xdr:row>34</xdr:row>
      <xdr:rowOff>26670</xdr:rowOff>
    </xdr:to>
    <xdr:cxnSp macro="">
      <xdr:nvCxnSpPr>
        <xdr:cNvPr id="70" name="直線コネクタ 69">
          <a:extLst>
            <a:ext uri="{FF2B5EF4-FFF2-40B4-BE49-F238E27FC236}">
              <a16:creationId xmlns:a16="http://schemas.microsoft.com/office/drawing/2014/main" xmlns="" id="{58F2F6D9-3DEE-42FF-AA27-F7CD6795D142}"/>
            </a:ext>
          </a:extLst>
        </xdr:cNvPr>
        <xdr:cNvCxnSpPr/>
      </xdr:nvCxnSpPr>
      <xdr:spPr>
        <a:xfrm flipV="1">
          <a:off x="4400550" y="5414857"/>
          <a:ext cx="1270" cy="1088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30497</xdr:rowOff>
    </xdr:from>
    <xdr:ext cx="405111" cy="259045"/>
    <xdr:sp macro="" textlink="">
      <xdr:nvSpPr>
        <xdr:cNvPr id="71" name="有形固定資産減価償却率最小値テキスト">
          <a:extLst>
            <a:ext uri="{FF2B5EF4-FFF2-40B4-BE49-F238E27FC236}">
              <a16:creationId xmlns:a16="http://schemas.microsoft.com/office/drawing/2014/main" xmlns="" id="{B32E218B-D7CE-4D88-8150-30C9DE08799D}"/>
            </a:ext>
          </a:extLst>
        </xdr:cNvPr>
        <xdr:cNvSpPr txBox="1"/>
      </xdr:nvSpPr>
      <xdr:spPr>
        <a:xfrm>
          <a:off x="4453255"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46.6</a:t>
          </a:r>
          <a:endParaRPr kumimoji="1" lang="ja-JP" altLang="en-US" sz="1000" b="1">
            <a:latin typeface="ＭＳ Ｐゴシック"/>
          </a:endParaRPr>
        </a:p>
      </xdr:txBody>
    </xdr:sp>
    <xdr:clientData/>
  </xdr:oneCellAnchor>
  <xdr:twoCellAnchor>
    <xdr:from>
      <xdr:col>3</xdr:col>
      <xdr:colOff>1082675</xdr:colOff>
      <xdr:row>34</xdr:row>
      <xdr:rowOff>26670</xdr:rowOff>
    </xdr:from>
    <xdr:to>
      <xdr:col>3</xdr:col>
      <xdr:colOff>1260475</xdr:colOff>
      <xdr:row>34</xdr:row>
      <xdr:rowOff>26670</xdr:rowOff>
    </xdr:to>
    <xdr:cxnSp macro="">
      <xdr:nvCxnSpPr>
        <xdr:cNvPr id="72" name="直線コネクタ 71">
          <a:extLst>
            <a:ext uri="{FF2B5EF4-FFF2-40B4-BE49-F238E27FC236}">
              <a16:creationId xmlns:a16="http://schemas.microsoft.com/office/drawing/2014/main" xmlns="" id="{60BEE4B9-7897-4770-A957-D2E7D999A56A}"/>
            </a:ext>
          </a:extLst>
        </xdr:cNvPr>
        <xdr:cNvCxnSpPr/>
      </xdr:nvCxnSpPr>
      <xdr:spPr>
        <a:xfrm>
          <a:off x="4313555" y="650367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58014</xdr:rowOff>
    </xdr:from>
    <xdr:ext cx="405111" cy="259045"/>
    <xdr:sp macro="" textlink="">
      <xdr:nvSpPr>
        <xdr:cNvPr id="73" name="有形固定資産減価償却率最大値テキスト">
          <a:extLst>
            <a:ext uri="{FF2B5EF4-FFF2-40B4-BE49-F238E27FC236}">
              <a16:creationId xmlns:a16="http://schemas.microsoft.com/office/drawing/2014/main" xmlns="" id="{B6D37724-38FD-460F-82AD-C23A7DC7B313}"/>
            </a:ext>
          </a:extLst>
        </xdr:cNvPr>
        <xdr:cNvSpPr txBox="1"/>
      </xdr:nvSpPr>
      <xdr:spPr>
        <a:xfrm>
          <a:off x="4453255" y="5193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62.1</a:t>
          </a:r>
          <a:endParaRPr kumimoji="1" lang="ja-JP" altLang="en-US" sz="1000" b="1">
            <a:latin typeface="ＭＳ Ｐゴシック"/>
          </a:endParaRPr>
        </a:p>
      </xdr:txBody>
    </xdr:sp>
    <xdr:clientData/>
  </xdr:oneCellAnchor>
  <xdr:twoCellAnchor>
    <xdr:from>
      <xdr:col>3</xdr:col>
      <xdr:colOff>1082675</xdr:colOff>
      <xdr:row>27</xdr:row>
      <xdr:rowOff>111337</xdr:rowOff>
    </xdr:from>
    <xdr:to>
      <xdr:col>3</xdr:col>
      <xdr:colOff>1260475</xdr:colOff>
      <xdr:row>27</xdr:row>
      <xdr:rowOff>111337</xdr:rowOff>
    </xdr:to>
    <xdr:cxnSp macro="">
      <xdr:nvCxnSpPr>
        <xdr:cNvPr id="74" name="直線コネクタ 73">
          <a:extLst>
            <a:ext uri="{FF2B5EF4-FFF2-40B4-BE49-F238E27FC236}">
              <a16:creationId xmlns:a16="http://schemas.microsoft.com/office/drawing/2014/main" xmlns="" id="{D853A0BC-BD2C-4A20-B1AC-E56EF300C81E}"/>
            </a:ext>
          </a:extLst>
        </xdr:cNvPr>
        <xdr:cNvCxnSpPr/>
      </xdr:nvCxnSpPr>
      <xdr:spPr>
        <a:xfrm>
          <a:off x="4313555" y="5414857"/>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165117</xdr:rowOff>
    </xdr:from>
    <xdr:ext cx="405111" cy="259045"/>
    <xdr:sp macro="" textlink="">
      <xdr:nvSpPr>
        <xdr:cNvPr id="75" name="有形固定資産減価償却率平均値テキスト">
          <a:extLst>
            <a:ext uri="{FF2B5EF4-FFF2-40B4-BE49-F238E27FC236}">
              <a16:creationId xmlns:a16="http://schemas.microsoft.com/office/drawing/2014/main" xmlns="" id="{9BE5DDC1-BC5E-4B81-B278-CBF095157A9D}"/>
            </a:ext>
          </a:extLst>
        </xdr:cNvPr>
        <xdr:cNvSpPr txBox="1"/>
      </xdr:nvSpPr>
      <xdr:spPr>
        <a:xfrm>
          <a:off x="4453255" y="5971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a:t>
          </a:r>
          <a:endParaRPr kumimoji="1" lang="ja-JP" altLang="en-US" sz="1000" b="1">
            <a:solidFill>
              <a:srgbClr val="000080"/>
            </a:solidFill>
            <a:latin typeface="ＭＳ Ｐゴシック"/>
          </a:endParaRPr>
        </a:p>
      </xdr:txBody>
    </xdr:sp>
    <xdr:clientData/>
  </xdr:oneCellAnchor>
  <xdr:twoCellAnchor>
    <xdr:from>
      <xdr:col>3</xdr:col>
      <xdr:colOff>1120775</xdr:colOff>
      <xdr:row>31</xdr:row>
      <xdr:rowOff>15240</xdr:rowOff>
    </xdr:from>
    <xdr:to>
      <xdr:col>3</xdr:col>
      <xdr:colOff>1222375</xdr:colOff>
      <xdr:row>31</xdr:row>
      <xdr:rowOff>116840</xdr:rowOff>
    </xdr:to>
    <xdr:sp macro="" textlink="">
      <xdr:nvSpPr>
        <xdr:cNvPr id="76" name="フローチャート : 判断 75">
          <a:extLst>
            <a:ext uri="{FF2B5EF4-FFF2-40B4-BE49-F238E27FC236}">
              <a16:creationId xmlns:a16="http://schemas.microsoft.com/office/drawing/2014/main" xmlns="" id="{27B6DCD7-5A1D-473A-815D-68153A7B4830}"/>
            </a:ext>
          </a:extLst>
        </xdr:cNvPr>
        <xdr:cNvSpPr/>
      </xdr:nvSpPr>
      <xdr:spPr>
        <a:xfrm>
          <a:off x="4351655" y="598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77470</xdr:rowOff>
    </xdr:from>
    <xdr:to>
      <xdr:col>3</xdr:col>
      <xdr:colOff>511175</xdr:colOff>
      <xdr:row>30</xdr:row>
      <xdr:rowOff>7620</xdr:rowOff>
    </xdr:to>
    <xdr:sp macro="" textlink="">
      <xdr:nvSpPr>
        <xdr:cNvPr id="77" name="フローチャート : 判断 76">
          <a:extLst>
            <a:ext uri="{FF2B5EF4-FFF2-40B4-BE49-F238E27FC236}">
              <a16:creationId xmlns:a16="http://schemas.microsoft.com/office/drawing/2014/main" xmlns="" id="{6E9F829F-42CC-4BEE-A864-00BBA4248993}"/>
            </a:ext>
          </a:extLst>
        </xdr:cNvPr>
        <xdr:cNvSpPr/>
      </xdr:nvSpPr>
      <xdr:spPr>
        <a:xfrm>
          <a:off x="3640455" y="5716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8" name="テキスト ボックス 77">
          <a:extLst>
            <a:ext uri="{FF2B5EF4-FFF2-40B4-BE49-F238E27FC236}">
              <a16:creationId xmlns:a16="http://schemas.microsoft.com/office/drawing/2014/main" xmlns="" id="{1E6E065E-4E14-4FB4-8F1E-555A01CF9E70}"/>
            </a:ext>
          </a:extLst>
        </xdr:cNvPr>
        <xdr:cNvSpPr txBox="1"/>
      </xdr:nvSpPr>
      <xdr:spPr>
        <a:xfrm>
          <a:off x="4224655" y="701311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9" name="テキスト ボックス 78">
          <a:extLst>
            <a:ext uri="{FF2B5EF4-FFF2-40B4-BE49-F238E27FC236}">
              <a16:creationId xmlns:a16="http://schemas.microsoft.com/office/drawing/2014/main" xmlns="" id="{8BF60F2D-45EE-40F0-B112-7662B88E5A59}"/>
            </a:ext>
          </a:extLst>
        </xdr:cNvPr>
        <xdr:cNvSpPr txBox="1"/>
      </xdr:nvSpPr>
      <xdr:spPr>
        <a:xfrm>
          <a:off x="3513455" y="701311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80" name="テキスト ボックス 79">
          <a:extLst>
            <a:ext uri="{FF2B5EF4-FFF2-40B4-BE49-F238E27FC236}">
              <a16:creationId xmlns:a16="http://schemas.microsoft.com/office/drawing/2014/main" xmlns="" id="{5079B15E-7944-457E-98C6-A3A934DDE2AD}"/>
            </a:ext>
          </a:extLst>
        </xdr:cNvPr>
        <xdr:cNvSpPr txBox="1"/>
      </xdr:nvSpPr>
      <xdr:spPr>
        <a:xfrm>
          <a:off x="2921000" y="701311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81" name="テキスト ボックス 80">
          <a:extLst>
            <a:ext uri="{FF2B5EF4-FFF2-40B4-BE49-F238E27FC236}">
              <a16:creationId xmlns:a16="http://schemas.microsoft.com/office/drawing/2014/main" xmlns="" id="{70010098-AF3E-4C98-8D77-533563C6C63B}"/>
            </a:ext>
          </a:extLst>
        </xdr:cNvPr>
        <xdr:cNvSpPr txBox="1"/>
      </xdr:nvSpPr>
      <xdr:spPr>
        <a:xfrm>
          <a:off x="2159000" y="701311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2" name="テキスト ボックス 81">
          <a:extLst>
            <a:ext uri="{FF2B5EF4-FFF2-40B4-BE49-F238E27FC236}">
              <a16:creationId xmlns:a16="http://schemas.microsoft.com/office/drawing/2014/main" xmlns="" id="{7F6A8767-EA6E-48C4-9C5E-0EA172753564}"/>
            </a:ext>
          </a:extLst>
        </xdr:cNvPr>
        <xdr:cNvSpPr txBox="1"/>
      </xdr:nvSpPr>
      <xdr:spPr>
        <a:xfrm>
          <a:off x="1536065" y="701311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29</xdr:row>
      <xdr:rowOff>41487</xdr:rowOff>
    </xdr:from>
    <xdr:to>
      <xdr:col>3</xdr:col>
      <xdr:colOff>511175</xdr:colOff>
      <xdr:row>29</xdr:row>
      <xdr:rowOff>143087</xdr:rowOff>
    </xdr:to>
    <xdr:sp macro="" textlink="">
      <xdr:nvSpPr>
        <xdr:cNvPr id="83" name="円/楕円 82">
          <a:extLst>
            <a:ext uri="{FF2B5EF4-FFF2-40B4-BE49-F238E27FC236}">
              <a16:creationId xmlns:a16="http://schemas.microsoft.com/office/drawing/2014/main" xmlns="" id="{6A0C371D-0E4C-4119-BFEE-D4C34F5CC402}"/>
            </a:ext>
          </a:extLst>
        </xdr:cNvPr>
        <xdr:cNvSpPr/>
      </xdr:nvSpPr>
      <xdr:spPr>
        <a:xfrm>
          <a:off x="3640455" y="568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29</xdr:row>
      <xdr:rowOff>170197</xdr:rowOff>
    </xdr:from>
    <xdr:ext cx="405111" cy="259045"/>
    <xdr:sp macro="" textlink="">
      <xdr:nvSpPr>
        <xdr:cNvPr id="84" name="n_1aveValue有形固定資産減価償却率">
          <a:extLst>
            <a:ext uri="{FF2B5EF4-FFF2-40B4-BE49-F238E27FC236}">
              <a16:creationId xmlns:a16="http://schemas.microsoft.com/office/drawing/2014/main" xmlns="" id="{40426CA2-A850-4C71-B520-F8D54B8826BB}"/>
            </a:ext>
          </a:extLst>
        </xdr:cNvPr>
        <xdr:cNvSpPr txBox="1"/>
      </xdr:nvSpPr>
      <xdr:spPr>
        <a:xfrm>
          <a:off x="3475998" y="580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57.1</a:t>
          </a:r>
          <a:endParaRPr kumimoji="1" lang="ja-JP" altLang="en-US" sz="1000" b="1">
            <a:solidFill>
              <a:srgbClr val="000080"/>
            </a:solidFill>
            <a:latin typeface="ＭＳ Ｐゴシック"/>
          </a:endParaRPr>
        </a:p>
      </xdr:txBody>
    </xdr:sp>
    <xdr:clientData/>
  </xdr:oneCellAnchor>
  <xdr:oneCellAnchor>
    <xdr:from>
      <xdr:col>3</xdr:col>
      <xdr:colOff>245118</xdr:colOff>
      <xdr:row>27</xdr:row>
      <xdr:rowOff>159614</xdr:rowOff>
    </xdr:from>
    <xdr:ext cx="405111" cy="259045"/>
    <xdr:sp macro="" textlink="">
      <xdr:nvSpPr>
        <xdr:cNvPr id="85" name="n_1mainValue有形固定資産減価償却率">
          <a:extLst>
            <a:ext uri="{FF2B5EF4-FFF2-40B4-BE49-F238E27FC236}">
              <a16:creationId xmlns:a16="http://schemas.microsoft.com/office/drawing/2014/main" xmlns="" id="{35BC4346-19FD-405D-BD42-6EF039E1A599}"/>
            </a:ext>
          </a:extLst>
        </xdr:cNvPr>
        <xdr:cNvSpPr txBox="1"/>
      </xdr:nvSpPr>
      <xdr:spPr>
        <a:xfrm>
          <a:off x="3475998" y="5463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6" name="正方形/長方形 85">
          <a:extLst>
            <a:ext uri="{FF2B5EF4-FFF2-40B4-BE49-F238E27FC236}">
              <a16:creationId xmlns:a16="http://schemas.microsoft.com/office/drawing/2014/main" xmlns="" id="{529559D8-488E-4F83-8A13-79A1AAA380DD}"/>
            </a:ext>
          </a:extLst>
        </xdr:cNvPr>
        <xdr:cNvSpPr/>
      </xdr:nvSpPr>
      <xdr:spPr>
        <a:xfrm>
          <a:off x="10247630" y="4193540"/>
          <a:ext cx="37922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7" name="正方形/長方形 86">
          <a:extLst>
            <a:ext uri="{FF2B5EF4-FFF2-40B4-BE49-F238E27FC236}">
              <a16:creationId xmlns:a16="http://schemas.microsoft.com/office/drawing/2014/main" xmlns="" id="{23F5213A-200F-4864-9884-4375972546BB}"/>
            </a:ext>
          </a:extLst>
        </xdr:cNvPr>
        <xdr:cNvSpPr/>
      </xdr:nvSpPr>
      <xdr:spPr>
        <a:xfrm>
          <a:off x="11037166" y="4537012"/>
          <a:ext cx="1211117"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8" name="正方形/長方形 87">
          <a:extLst>
            <a:ext uri="{FF2B5EF4-FFF2-40B4-BE49-F238E27FC236}">
              <a16:creationId xmlns:a16="http://schemas.microsoft.com/office/drawing/2014/main" xmlns="" id="{986C8419-7A4F-47B7-A430-3E9A9FDA5507}"/>
            </a:ext>
          </a:extLst>
        </xdr:cNvPr>
        <xdr:cNvSpPr/>
      </xdr:nvSpPr>
      <xdr:spPr>
        <a:xfrm>
          <a:off x="12679177" y="4520341"/>
          <a:ext cx="484876"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9" name="正方形/長方形 88">
          <a:extLst>
            <a:ext uri="{FF2B5EF4-FFF2-40B4-BE49-F238E27FC236}">
              <a16:creationId xmlns:a16="http://schemas.microsoft.com/office/drawing/2014/main" xmlns="" id="{C71CDF4E-DC13-4258-9003-72C09B976569}"/>
            </a:ext>
          </a:extLst>
        </xdr:cNvPr>
        <xdr:cNvSpPr/>
      </xdr:nvSpPr>
      <xdr:spPr>
        <a:xfrm>
          <a:off x="10247630" y="4857750"/>
          <a:ext cx="37922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90" name="正方形/長方形 89">
          <a:extLst>
            <a:ext uri="{FF2B5EF4-FFF2-40B4-BE49-F238E27FC236}">
              <a16:creationId xmlns:a16="http://schemas.microsoft.com/office/drawing/2014/main" xmlns="" id="{3F6D8256-F998-4073-BE00-B941E7DE9434}"/>
            </a:ext>
          </a:extLst>
        </xdr:cNvPr>
        <xdr:cNvSpPr/>
      </xdr:nvSpPr>
      <xdr:spPr>
        <a:xfrm>
          <a:off x="14306550" y="4857750"/>
          <a:ext cx="420624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1" name="正方形/長方形 90">
          <a:extLst>
            <a:ext uri="{FF2B5EF4-FFF2-40B4-BE49-F238E27FC236}">
              <a16:creationId xmlns:a16="http://schemas.microsoft.com/office/drawing/2014/main" xmlns="" id="{47469548-F8D1-4937-8607-3D65E985CD3D}"/>
            </a:ext>
          </a:extLst>
        </xdr:cNvPr>
        <xdr:cNvSpPr/>
      </xdr:nvSpPr>
      <xdr:spPr>
        <a:xfrm>
          <a:off x="14306550" y="4921250"/>
          <a:ext cx="41471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2" name="テキスト ボックス 91">
          <a:extLst>
            <a:ext uri="{FF2B5EF4-FFF2-40B4-BE49-F238E27FC236}">
              <a16:creationId xmlns:a16="http://schemas.microsoft.com/office/drawing/2014/main" xmlns="" id="{C5C053A5-0A2A-4C7A-9F34-EB4420844A76}"/>
            </a:ext>
          </a:extLst>
        </xdr:cNvPr>
        <xdr:cNvSpPr txBox="1"/>
      </xdr:nvSpPr>
      <xdr:spPr>
        <a:xfrm>
          <a:off x="14382750" y="5142230"/>
          <a:ext cx="4073525"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3" name="正方形/長方形 92">
          <a:extLst>
            <a:ext uri="{FF2B5EF4-FFF2-40B4-BE49-F238E27FC236}">
              <a16:creationId xmlns:a16="http://schemas.microsoft.com/office/drawing/2014/main" xmlns="" id="{8DCAA394-E769-4EF1-995A-897A20B9CF26}"/>
            </a:ext>
          </a:extLst>
        </xdr:cNvPr>
        <xdr:cNvSpPr/>
      </xdr:nvSpPr>
      <xdr:spPr>
        <a:xfrm>
          <a:off x="10247630" y="4857750"/>
          <a:ext cx="380492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4" name="正方形/長方形 93">
          <a:extLst>
            <a:ext uri="{FF2B5EF4-FFF2-40B4-BE49-F238E27FC236}">
              <a16:creationId xmlns:a16="http://schemas.microsoft.com/office/drawing/2014/main" xmlns="" id="{E9D039E9-A2A6-4E3C-A190-C65C53E46BEB}"/>
            </a:ext>
          </a:extLst>
        </xdr:cNvPr>
        <xdr:cNvSpPr/>
      </xdr:nvSpPr>
      <xdr:spPr>
        <a:xfrm>
          <a:off x="1218565" y="7831455"/>
          <a:ext cx="531876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5" name="正方形/長方形 94">
          <a:extLst>
            <a:ext uri="{FF2B5EF4-FFF2-40B4-BE49-F238E27FC236}">
              <a16:creationId xmlns:a16="http://schemas.microsoft.com/office/drawing/2014/main" xmlns="" id="{CA62FC79-1944-460F-9A95-07B56714E090}"/>
            </a:ext>
          </a:extLst>
        </xdr:cNvPr>
        <xdr:cNvSpPr/>
      </xdr:nvSpPr>
      <xdr:spPr>
        <a:xfrm>
          <a:off x="1218565" y="11548110"/>
          <a:ext cx="531876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6" name="テキスト ボックス 95">
          <a:extLst>
            <a:ext uri="{FF2B5EF4-FFF2-40B4-BE49-F238E27FC236}">
              <a16:creationId xmlns:a16="http://schemas.microsoft.com/office/drawing/2014/main" xmlns="" id="{ACB75DA7-AED3-41CB-A96E-0E83534C44CD}"/>
            </a:ext>
          </a:extLst>
        </xdr:cNvPr>
        <xdr:cNvSpPr txBox="1"/>
      </xdr:nvSpPr>
      <xdr:spPr>
        <a:xfrm>
          <a:off x="862965" y="80778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7" name="テキスト ボックス 96">
          <a:extLst>
            <a:ext uri="{FF2B5EF4-FFF2-40B4-BE49-F238E27FC236}">
              <a16:creationId xmlns:a16="http://schemas.microsoft.com/office/drawing/2014/main" xmlns="" id="{1D115413-A494-44C7-A3EF-66292FA14C52}"/>
            </a:ext>
          </a:extLst>
        </xdr:cNvPr>
        <xdr:cNvSpPr txBox="1"/>
      </xdr:nvSpPr>
      <xdr:spPr>
        <a:xfrm>
          <a:off x="6346825" y="1068768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8" name="テキスト ボックス 97">
          <a:extLst>
            <a:ext uri="{FF2B5EF4-FFF2-40B4-BE49-F238E27FC236}">
              <a16:creationId xmlns:a16="http://schemas.microsoft.com/office/drawing/2014/main" xmlns="" id="{49BEB3C5-B263-4E7A-A1EC-6AFF36242F97}"/>
            </a:ext>
          </a:extLst>
        </xdr:cNvPr>
        <xdr:cNvSpPr txBox="1"/>
      </xdr:nvSpPr>
      <xdr:spPr>
        <a:xfrm>
          <a:off x="862965" y="117690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9" name="テキスト ボックス 98">
          <a:extLst>
            <a:ext uri="{FF2B5EF4-FFF2-40B4-BE49-F238E27FC236}">
              <a16:creationId xmlns:a16="http://schemas.microsoft.com/office/drawing/2014/main" xmlns="" id="{3ED01B2B-8A35-4FC0-B3C4-CF711A035717}"/>
            </a:ext>
          </a:extLst>
        </xdr:cNvPr>
        <xdr:cNvSpPr txBox="1"/>
      </xdr:nvSpPr>
      <xdr:spPr>
        <a:xfrm>
          <a:off x="6346825" y="1446403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xmlns="" id="{3607ACF3-B8D3-4ABF-A2DF-5E2F590E55E6}"/>
            </a:ext>
          </a:extLst>
        </xdr:cNvPr>
        <xdr:cNvSpPr/>
      </xdr:nvSpPr>
      <xdr:spPr>
        <a:xfrm>
          <a:off x="627380" y="127000"/>
          <a:ext cx="11398885"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a:extLst>
            <a:ext uri="{FF2B5EF4-FFF2-40B4-BE49-F238E27FC236}">
              <a16:creationId xmlns:a16="http://schemas.microsoft.com/office/drawing/2014/main" xmlns="" id="{189DE5F5-1D98-44F0-89AA-5FFE074B51A8}"/>
            </a:ext>
          </a:extLst>
        </xdr:cNvPr>
        <xdr:cNvSpPr/>
      </xdr:nvSpPr>
      <xdr:spPr>
        <a:xfrm>
          <a:off x="17192625" y="186690"/>
          <a:ext cx="355092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a:extLst>
            <a:ext uri="{FF2B5EF4-FFF2-40B4-BE49-F238E27FC236}">
              <a16:creationId xmlns:a16="http://schemas.microsoft.com/office/drawing/2014/main" xmlns="" id="{A2B71577-6466-456D-9A0F-A02D62FFF188}"/>
            </a:ext>
          </a:extLst>
        </xdr:cNvPr>
        <xdr:cNvSpPr/>
      </xdr:nvSpPr>
      <xdr:spPr>
        <a:xfrm>
          <a:off x="17211675" y="212090"/>
          <a:ext cx="350647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a:extLst>
            <a:ext uri="{FF2B5EF4-FFF2-40B4-BE49-F238E27FC236}">
              <a16:creationId xmlns:a16="http://schemas.microsoft.com/office/drawing/2014/main" xmlns="" id="{FA4C5A3A-2B16-430A-8942-29F74D867D3A}"/>
            </a:ext>
          </a:extLst>
        </xdr:cNvPr>
        <xdr:cNvSpPr/>
      </xdr:nvSpPr>
      <xdr:spPr>
        <a:xfrm>
          <a:off x="17237075" y="237490"/>
          <a:ext cx="344932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奈良県下北山村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xmlns="" id="{41D13E62-06B3-4B73-9B38-E0B8137DB755}"/>
            </a:ext>
          </a:extLst>
        </xdr:cNvPr>
        <xdr:cNvSpPr/>
      </xdr:nvSpPr>
      <xdr:spPr>
        <a:xfrm>
          <a:off x="14672945" y="186690"/>
          <a:ext cx="23863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xmlns="" id="{9357EEB8-4F5A-483D-9280-044BF826D48D}"/>
            </a:ext>
          </a:extLst>
        </xdr:cNvPr>
        <xdr:cNvSpPr/>
      </xdr:nvSpPr>
      <xdr:spPr>
        <a:xfrm>
          <a:off x="14698345" y="212090"/>
          <a:ext cx="23418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xmlns="" id="{B35BA95A-612F-4700-ABE4-01D40BC08C1B}"/>
            </a:ext>
          </a:extLst>
        </xdr:cNvPr>
        <xdr:cNvSpPr/>
      </xdr:nvSpPr>
      <xdr:spPr>
        <a:xfrm>
          <a:off x="14723745" y="237490"/>
          <a:ext cx="22847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xmlns="" id="{1C3B01FB-DD85-401D-8BC1-977E07730A1F}"/>
            </a:ext>
          </a:extLst>
        </xdr:cNvPr>
        <xdr:cNvSpPr/>
      </xdr:nvSpPr>
      <xdr:spPr>
        <a:xfrm>
          <a:off x="691515" y="869950"/>
          <a:ext cx="913638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xmlns="" id="{374CC86A-969B-453F-BDFD-E73B7158253D}"/>
            </a:ext>
          </a:extLst>
        </xdr:cNvPr>
        <xdr:cNvSpPr/>
      </xdr:nvSpPr>
      <xdr:spPr>
        <a:xfrm>
          <a:off x="818515" y="901700"/>
          <a:ext cx="1259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xmlns="" id="{EA9B5604-E25B-49B2-92EE-C8B48848C771}"/>
            </a:ext>
          </a:extLst>
        </xdr:cNvPr>
        <xdr:cNvSpPr/>
      </xdr:nvSpPr>
      <xdr:spPr>
        <a:xfrm>
          <a:off x="2014855" y="901700"/>
          <a:ext cx="1132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974
966
133.39
1,901,752
1,863,795
37,837
1,051,320
1,888,621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xmlns="" id="{7F59B273-DC04-4101-8111-20D6D991EBF3}"/>
            </a:ext>
          </a:extLst>
        </xdr:cNvPr>
        <xdr:cNvSpPr/>
      </xdr:nvSpPr>
      <xdr:spPr>
        <a:xfrm>
          <a:off x="3211195" y="90170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xmlns="" id="{7D7E8EA3-DDB1-4834-B0EC-747A7BA58C6F}"/>
            </a:ext>
          </a:extLst>
        </xdr:cNvPr>
        <xdr:cNvSpPr/>
      </xdr:nvSpPr>
      <xdr:spPr>
        <a:xfrm>
          <a:off x="4598035" y="920750"/>
          <a:ext cx="182626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xmlns="" id="{E2EBB07F-810B-4353-A048-1DBB71301EAE}"/>
            </a:ext>
          </a:extLst>
        </xdr:cNvPr>
        <xdr:cNvSpPr/>
      </xdr:nvSpPr>
      <xdr:spPr>
        <a:xfrm>
          <a:off x="6424295" y="920750"/>
          <a:ext cx="11328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xmlns="" id="{34A97EC2-AFD6-4E20-AA7F-DA0F31EECAA2}"/>
            </a:ext>
          </a:extLst>
        </xdr:cNvPr>
        <xdr:cNvSpPr/>
      </xdr:nvSpPr>
      <xdr:spPr>
        <a:xfrm>
          <a:off x="7620635"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xmlns="" id="{79624583-BDEA-4F9F-8639-F421D080A20D}"/>
            </a:ext>
          </a:extLst>
        </xdr:cNvPr>
        <xdr:cNvSpPr/>
      </xdr:nvSpPr>
      <xdr:spPr>
        <a:xfrm>
          <a:off x="4598035" y="1676400"/>
          <a:ext cx="182626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xmlns="" id="{812B2E80-2D0C-4DF3-9328-C394BE84C744}"/>
            </a:ext>
          </a:extLst>
        </xdr:cNvPr>
        <xdr:cNvSpPr/>
      </xdr:nvSpPr>
      <xdr:spPr>
        <a:xfrm>
          <a:off x="6487795" y="1676400"/>
          <a:ext cx="33401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a:extLst>
            <a:ext uri="{FF2B5EF4-FFF2-40B4-BE49-F238E27FC236}">
              <a16:creationId xmlns:a16="http://schemas.microsoft.com/office/drawing/2014/main" xmlns="" id="{BAC364E9-97A3-487C-AC49-426A994D2AFD}"/>
            </a:ext>
          </a:extLst>
        </xdr:cNvPr>
        <xdr:cNvSpPr/>
      </xdr:nvSpPr>
      <xdr:spPr>
        <a:xfrm>
          <a:off x="9975215" y="869950"/>
          <a:ext cx="138303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xmlns="" id="{CB8826F8-E490-420B-8EB3-0E8F20316EF1}"/>
            </a:ext>
          </a:extLst>
        </xdr:cNvPr>
        <xdr:cNvSpPr/>
      </xdr:nvSpPr>
      <xdr:spPr>
        <a:xfrm>
          <a:off x="10235565" y="933450"/>
          <a:ext cx="112903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xmlns="" id="{17CF20A4-43B9-41EE-8ACC-860F936A1517}"/>
            </a:ext>
          </a:extLst>
        </xdr:cNvPr>
        <xdr:cNvSpPr/>
      </xdr:nvSpPr>
      <xdr:spPr>
        <a:xfrm>
          <a:off x="10235565" y="1192530"/>
          <a:ext cx="112903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xmlns="" id="{4E5B115E-BEC3-46CF-B098-872E70D59D1D}"/>
            </a:ext>
          </a:extLst>
        </xdr:cNvPr>
        <xdr:cNvSpPr/>
      </xdr:nvSpPr>
      <xdr:spPr>
        <a:xfrm>
          <a:off x="10235565" y="1515110"/>
          <a:ext cx="112903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a:extLst>
            <a:ext uri="{FF2B5EF4-FFF2-40B4-BE49-F238E27FC236}">
              <a16:creationId xmlns:a16="http://schemas.microsoft.com/office/drawing/2014/main" xmlns="" id="{81FD9E7A-2D6B-4010-8845-5D292364F742}"/>
            </a:ext>
          </a:extLst>
        </xdr:cNvPr>
        <xdr:cNvCxnSpPr/>
      </xdr:nvCxnSpPr>
      <xdr:spPr>
        <a:xfrm flipH="1">
          <a:off x="10057765" y="101854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a:extLst>
            <a:ext uri="{FF2B5EF4-FFF2-40B4-BE49-F238E27FC236}">
              <a16:creationId xmlns:a16="http://schemas.microsoft.com/office/drawing/2014/main" xmlns="" id="{99B6E880-67DF-47C3-84A7-120B7F9E22AC}"/>
            </a:ext>
          </a:extLst>
        </xdr:cNvPr>
        <xdr:cNvSpPr/>
      </xdr:nvSpPr>
      <xdr:spPr>
        <a:xfrm>
          <a:off x="10111740" y="971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a:extLst>
            <a:ext uri="{FF2B5EF4-FFF2-40B4-BE49-F238E27FC236}">
              <a16:creationId xmlns:a16="http://schemas.microsoft.com/office/drawing/2014/main" xmlns="" id="{F62D14BA-1BBD-4B6F-B65C-64EFA34B228F}"/>
            </a:ext>
          </a:extLst>
        </xdr:cNvPr>
        <xdr:cNvSpPr/>
      </xdr:nvSpPr>
      <xdr:spPr>
        <a:xfrm>
          <a:off x="10111740" y="123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a:extLst>
            <a:ext uri="{FF2B5EF4-FFF2-40B4-BE49-F238E27FC236}">
              <a16:creationId xmlns:a16="http://schemas.microsoft.com/office/drawing/2014/main" xmlns="" id="{92D0EC4B-996B-40EF-8004-2F50CD98BEF2}"/>
            </a:ext>
          </a:extLst>
        </xdr:cNvPr>
        <xdr:cNvCxnSpPr/>
      </xdr:nvCxnSpPr>
      <xdr:spPr>
        <a:xfrm>
          <a:off x="10156190"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xmlns="" id="{8EDCB4DD-8FEE-47FB-80E9-25572F8ACD86}"/>
            </a:ext>
          </a:extLst>
        </xdr:cNvPr>
        <xdr:cNvCxnSpPr/>
      </xdr:nvCxnSpPr>
      <xdr:spPr>
        <a:xfrm>
          <a:off x="10076815" y="149352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a:extLst>
            <a:ext uri="{FF2B5EF4-FFF2-40B4-BE49-F238E27FC236}">
              <a16:creationId xmlns:a16="http://schemas.microsoft.com/office/drawing/2014/main" xmlns="" id="{6642F111-66E5-4E70-9B0B-95D1CEF64BA9}"/>
            </a:ext>
          </a:extLst>
        </xdr:cNvPr>
        <xdr:cNvCxnSpPr/>
      </xdr:nvCxnSpPr>
      <xdr:spPr>
        <a:xfrm flipV="1">
          <a:off x="10156190"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xmlns="" id="{906DB48D-B507-4ECD-B97C-6C44F52170E1}"/>
            </a:ext>
          </a:extLst>
        </xdr:cNvPr>
        <xdr:cNvCxnSpPr/>
      </xdr:nvCxnSpPr>
      <xdr:spPr>
        <a:xfrm>
          <a:off x="10076815" y="186309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a:extLst>
            <a:ext uri="{FF2B5EF4-FFF2-40B4-BE49-F238E27FC236}">
              <a16:creationId xmlns:a16="http://schemas.microsoft.com/office/drawing/2014/main" xmlns="" id="{A2B0CA47-3E5C-429D-BCFB-D0523BFF704D}"/>
            </a:ext>
          </a:extLst>
        </xdr:cNvPr>
        <xdr:cNvSpPr txBox="1"/>
      </xdr:nvSpPr>
      <xdr:spPr>
        <a:xfrm>
          <a:off x="628015" y="267335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a:extLst>
            <a:ext uri="{FF2B5EF4-FFF2-40B4-BE49-F238E27FC236}">
              <a16:creationId xmlns:a16="http://schemas.microsoft.com/office/drawing/2014/main" xmlns="" id="{F2509071-2678-4C2A-BEA8-E7A9708C292A}"/>
            </a:ext>
          </a:extLst>
        </xdr:cNvPr>
        <xdr:cNvSpPr txBox="1"/>
      </xdr:nvSpPr>
      <xdr:spPr>
        <a:xfrm>
          <a:off x="628015" y="291973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a:extLst>
            <a:ext uri="{FF2B5EF4-FFF2-40B4-BE49-F238E27FC236}">
              <a16:creationId xmlns:a16="http://schemas.microsoft.com/office/drawing/2014/main" xmlns="" id="{9D325F1B-46BB-44D9-A954-16C308405538}"/>
            </a:ext>
          </a:extLst>
        </xdr:cNvPr>
        <xdr:cNvSpPr txBox="1"/>
      </xdr:nvSpPr>
      <xdr:spPr>
        <a:xfrm>
          <a:off x="628015" y="322961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a:extLst>
            <a:ext uri="{FF2B5EF4-FFF2-40B4-BE49-F238E27FC236}">
              <a16:creationId xmlns:a16="http://schemas.microsoft.com/office/drawing/2014/main" xmlns="" id="{6ED52E6D-E97B-44B4-81AE-27B48A40BBB0}"/>
            </a:ext>
          </a:extLst>
        </xdr:cNvPr>
        <xdr:cNvSpPr txBox="1"/>
      </xdr:nvSpPr>
      <xdr:spPr>
        <a:xfrm>
          <a:off x="628015" y="3479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a:extLst>
            <a:ext uri="{FF2B5EF4-FFF2-40B4-BE49-F238E27FC236}">
              <a16:creationId xmlns:a16="http://schemas.microsoft.com/office/drawing/2014/main" xmlns="" id="{F614EA66-5569-463C-9CEC-6F2A95194F73}"/>
            </a:ext>
          </a:extLst>
        </xdr:cNvPr>
        <xdr:cNvSpPr/>
      </xdr:nvSpPr>
      <xdr:spPr>
        <a:xfrm>
          <a:off x="691515" y="4099560"/>
          <a:ext cx="42519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a:extLst>
            <a:ext uri="{FF2B5EF4-FFF2-40B4-BE49-F238E27FC236}">
              <a16:creationId xmlns:a16="http://schemas.microsoft.com/office/drawing/2014/main" xmlns="" id="{ADE366AB-2236-4D2D-9A96-374AECBFF7E8}"/>
            </a:ext>
          </a:extLst>
        </xdr:cNvPr>
        <xdr:cNvSpPr/>
      </xdr:nvSpPr>
      <xdr:spPr>
        <a:xfrm>
          <a:off x="818515" y="474472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a:extLst>
            <a:ext uri="{FF2B5EF4-FFF2-40B4-BE49-F238E27FC236}">
              <a16:creationId xmlns:a16="http://schemas.microsoft.com/office/drawing/2014/main" xmlns="" id="{F471EF9A-ED5F-45AF-B901-EA283546283C}"/>
            </a:ext>
          </a:extLst>
        </xdr:cNvPr>
        <xdr:cNvSpPr/>
      </xdr:nvSpPr>
      <xdr:spPr>
        <a:xfrm>
          <a:off x="818515" y="49441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a:extLst>
            <a:ext uri="{FF2B5EF4-FFF2-40B4-BE49-F238E27FC236}">
              <a16:creationId xmlns:a16="http://schemas.microsoft.com/office/drawing/2014/main" xmlns="" id="{4EDBB6C6-B526-4961-8472-CC284C9271BA}"/>
            </a:ext>
          </a:extLst>
        </xdr:cNvPr>
        <xdr:cNvSpPr/>
      </xdr:nvSpPr>
      <xdr:spPr>
        <a:xfrm>
          <a:off x="1765935" y="474472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a:extLst>
            <a:ext uri="{FF2B5EF4-FFF2-40B4-BE49-F238E27FC236}">
              <a16:creationId xmlns:a16="http://schemas.microsoft.com/office/drawing/2014/main" xmlns="" id="{2E21DA94-A26C-4A1F-94DB-E7EE21FFAC02}"/>
            </a:ext>
          </a:extLst>
        </xdr:cNvPr>
        <xdr:cNvSpPr/>
      </xdr:nvSpPr>
      <xdr:spPr>
        <a:xfrm>
          <a:off x="1765935" y="494411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a:extLst>
            <a:ext uri="{FF2B5EF4-FFF2-40B4-BE49-F238E27FC236}">
              <a16:creationId xmlns:a16="http://schemas.microsoft.com/office/drawing/2014/main" xmlns="" id="{68CC9F4A-BA49-424B-84FC-CC3CB94DC6C7}"/>
            </a:ext>
          </a:extLst>
        </xdr:cNvPr>
        <xdr:cNvSpPr/>
      </xdr:nvSpPr>
      <xdr:spPr>
        <a:xfrm>
          <a:off x="2771775" y="474472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a:extLst>
            <a:ext uri="{FF2B5EF4-FFF2-40B4-BE49-F238E27FC236}">
              <a16:creationId xmlns:a16="http://schemas.microsoft.com/office/drawing/2014/main" xmlns="" id="{6FF38295-D570-4744-848F-875FF7C8EF2D}"/>
            </a:ext>
          </a:extLst>
        </xdr:cNvPr>
        <xdr:cNvSpPr/>
      </xdr:nvSpPr>
      <xdr:spPr>
        <a:xfrm>
          <a:off x="2771775" y="49441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a:extLst>
            <a:ext uri="{FF2B5EF4-FFF2-40B4-BE49-F238E27FC236}">
              <a16:creationId xmlns:a16="http://schemas.microsoft.com/office/drawing/2014/main" xmlns="" id="{7B1F79CA-4213-4F68-9550-468A67DCB347}"/>
            </a:ext>
          </a:extLst>
        </xdr:cNvPr>
        <xdr:cNvSpPr/>
      </xdr:nvSpPr>
      <xdr:spPr>
        <a:xfrm>
          <a:off x="691515" y="521589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297C117B-9AF9-4165-A946-63CDA8D20A27}"/>
            </a:ext>
          </a:extLst>
        </xdr:cNvPr>
        <xdr:cNvSpPr txBox="1"/>
      </xdr:nvSpPr>
      <xdr:spPr>
        <a:xfrm>
          <a:off x="653415"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a:extLst>
            <a:ext uri="{FF2B5EF4-FFF2-40B4-BE49-F238E27FC236}">
              <a16:creationId xmlns:a16="http://schemas.microsoft.com/office/drawing/2014/main" xmlns="" id="{736CCA52-150A-4C49-A3C9-23DA461B8330}"/>
            </a:ext>
          </a:extLst>
        </xdr:cNvPr>
        <xdr:cNvCxnSpPr/>
      </xdr:nvCxnSpPr>
      <xdr:spPr>
        <a:xfrm>
          <a:off x="691515" y="745236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a:extLst>
            <a:ext uri="{FF2B5EF4-FFF2-40B4-BE49-F238E27FC236}">
              <a16:creationId xmlns:a16="http://schemas.microsoft.com/office/drawing/2014/main" xmlns="" id="{8F3953C7-0FF2-4A08-BA8F-DC95CBFA14B3}"/>
            </a:ext>
          </a:extLst>
        </xdr:cNvPr>
        <xdr:cNvSpPr txBox="1"/>
      </xdr:nvSpPr>
      <xdr:spPr>
        <a:xfrm>
          <a:off x="35894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19050</xdr:rowOff>
    </xdr:from>
    <xdr:to>
      <xdr:col>7</xdr:col>
      <xdr:colOff>638175</xdr:colOff>
      <xdr:row>41</xdr:row>
      <xdr:rowOff>19050</xdr:rowOff>
    </xdr:to>
    <xdr:cxnSp macro="">
      <xdr:nvCxnSpPr>
        <xdr:cNvPr id="44" name="直線コネクタ 43">
          <a:extLst>
            <a:ext uri="{FF2B5EF4-FFF2-40B4-BE49-F238E27FC236}">
              <a16:creationId xmlns:a16="http://schemas.microsoft.com/office/drawing/2014/main" xmlns="" id="{6EB6C5F0-0A89-49A3-BE75-B736998082C4}"/>
            </a:ext>
          </a:extLst>
        </xdr:cNvPr>
        <xdr:cNvCxnSpPr/>
      </xdr:nvCxnSpPr>
      <xdr:spPr>
        <a:xfrm>
          <a:off x="691515" y="68922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48277</xdr:rowOff>
    </xdr:from>
    <xdr:ext cx="403059" cy="259045"/>
    <xdr:sp macro="" textlink="">
      <xdr:nvSpPr>
        <xdr:cNvPr id="45" name="テキスト ボックス 44">
          <a:extLst>
            <a:ext uri="{FF2B5EF4-FFF2-40B4-BE49-F238E27FC236}">
              <a16:creationId xmlns:a16="http://schemas.microsoft.com/office/drawing/2014/main" xmlns="" id="{338146F6-DB3E-4FC5-8524-7B1C716C7930}"/>
            </a:ext>
          </a:extLst>
        </xdr:cNvPr>
        <xdr:cNvSpPr txBox="1"/>
      </xdr:nvSpPr>
      <xdr:spPr>
        <a:xfrm>
          <a:off x="358941" y="6753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6" name="直線コネクタ 45">
          <a:extLst>
            <a:ext uri="{FF2B5EF4-FFF2-40B4-BE49-F238E27FC236}">
              <a16:creationId xmlns:a16="http://schemas.microsoft.com/office/drawing/2014/main" xmlns="" id="{0FA8C7F5-768C-4FA4-83C6-A1ADC7E24402}"/>
            </a:ext>
          </a:extLst>
        </xdr:cNvPr>
        <xdr:cNvCxnSpPr/>
      </xdr:nvCxnSpPr>
      <xdr:spPr>
        <a:xfrm>
          <a:off x="691515" y="633603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7" name="テキスト ボックス 46">
          <a:extLst>
            <a:ext uri="{FF2B5EF4-FFF2-40B4-BE49-F238E27FC236}">
              <a16:creationId xmlns:a16="http://schemas.microsoft.com/office/drawing/2014/main" xmlns="" id="{D9BC1704-3EE1-4D95-909F-67BB603F530C}"/>
            </a:ext>
          </a:extLst>
        </xdr:cNvPr>
        <xdr:cNvSpPr txBox="1"/>
      </xdr:nvSpPr>
      <xdr:spPr>
        <a:xfrm>
          <a:off x="35894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76200</xdr:rowOff>
    </xdr:from>
    <xdr:to>
      <xdr:col>7</xdr:col>
      <xdr:colOff>638175</xdr:colOff>
      <xdr:row>34</xdr:row>
      <xdr:rowOff>76200</xdr:rowOff>
    </xdr:to>
    <xdr:cxnSp macro="">
      <xdr:nvCxnSpPr>
        <xdr:cNvPr id="48" name="直線コネクタ 47">
          <a:extLst>
            <a:ext uri="{FF2B5EF4-FFF2-40B4-BE49-F238E27FC236}">
              <a16:creationId xmlns:a16="http://schemas.microsoft.com/office/drawing/2014/main" xmlns="" id="{801E703E-242F-4D52-915C-47AC7A65BB39}"/>
            </a:ext>
          </a:extLst>
        </xdr:cNvPr>
        <xdr:cNvCxnSpPr/>
      </xdr:nvCxnSpPr>
      <xdr:spPr>
        <a:xfrm>
          <a:off x="691515" y="577596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33</xdr:row>
      <xdr:rowOff>105427</xdr:rowOff>
    </xdr:from>
    <xdr:ext cx="403059" cy="259045"/>
    <xdr:sp macro="" textlink="">
      <xdr:nvSpPr>
        <xdr:cNvPr id="49" name="テキスト ボックス 48">
          <a:extLst>
            <a:ext uri="{FF2B5EF4-FFF2-40B4-BE49-F238E27FC236}">
              <a16:creationId xmlns:a16="http://schemas.microsoft.com/office/drawing/2014/main" xmlns="" id="{4AE78A73-FB31-4D6E-BB6B-CAD4FCB9BF16}"/>
            </a:ext>
          </a:extLst>
        </xdr:cNvPr>
        <xdr:cNvSpPr txBox="1"/>
      </xdr:nvSpPr>
      <xdr:spPr>
        <a:xfrm>
          <a:off x="358941" y="5637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0" name="直線コネクタ 49">
          <a:extLst>
            <a:ext uri="{FF2B5EF4-FFF2-40B4-BE49-F238E27FC236}">
              <a16:creationId xmlns:a16="http://schemas.microsoft.com/office/drawing/2014/main" xmlns="" id="{985EA4F5-EC75-4C7D-867E-B84BCE512889}"/>
            </a:ext>
          </a:extLst>
        </xdr:cNvPr>
        <xdr:cNvCxnSpPr/>
      </xdr:nvCxnSpPr>
      <xdr:spPr>
        <a:xfrm>
          <a:off x="691515" y="52158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1" name="テキスト ボックス 50">
          <a:extLst>
            <a:ext uri="{FF2B5EF4-FFF2-40B4-BE49-F238E27FC236}">
              <a16:creationId xmlns:a16="http://schemas.microsoft.com/office/drawing/2014/main" xmlns="" id="{B9D112B8-CCD7-4ECB-AB7C-2CCF67F96A37}"/>
            </a:ext>
          </a:extLst>
        </xdr:cNvPr>
        <xdr:cNvSpPr txBox="1"/>
      </xdr:nvSpPr>
      <xdr:spPr>
        <a:xfrm>
          <a:off x="35894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2" name="【道路】&#10;有形固定資産減価償却率グラフ枠">
          <a:extLst>
            <a:ext uri="{FF2B5EF4-FFF2-40B4-BE49-F238E27FC236}">
              <a16:creationId xmlns:a16="http://schemas.microsoft.com/office/drawing/2014/main" xmlns="" id="{F8CA6C6A-F2DF-4E17-8B62-0D50729C7BF7}"/>
            </a:ext>
          </a:extLst>
        </xdr:cNvPr>
        <xdr:cNvSpPr/>
      </xdr:nvSpPr>
      <xdr:spPr>
        <a:xfrm>
          <a:off x="691515" y="521589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121920</xdr:rowOff>
    </xdr:from>
    <xdr:to>
      <xdr:col>6</xdr:col>
      <xdr:colOff>510540</xdr:colOff>
      <xdr:row>41</xdr:row>
      <xdr:rowOff>116205</xdr:rowOff>
    </xdr:to>
    <xdr:cxnSp macro="">
      <xdr:nvCxnSpPr>
        <xdr:cNvPr id="53" name="直線コネクタ 52">
          <a:extLst>
            <a:ext uri="{FF2B5EF4-FFF2-40B4-BE49-F238E27FC236}">
              <a16:creationId xmlns:a16="http://schemas.microsoft.com/office/drawing/2014/main" xmlns="" id="{92F1C0AC-DE06-4634-9331-466BB7017C2D}"/>
            </a:ext>
          </a:extLst>
        </xdr:cNvPr>
        <xdr:cNvCxnSpPr/>
      </xdr:nvCxnSpPr>
      <xdr:spPr>
        <a:xfrm flipV="1">
          <a:off x="4221480" y="5821680"/>
          <a:ext cx="0" cy="1167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120032</xdr:rowOff>
    </xdr:from>
    <xdr:ext cx="405111" cy="259045"/>
    <xdr:sp macro="" textlink="">
      <xdr:nvSpPr>
        <xdr:cNvPr id="54" name="【道路】&#10;有形固定資産減価償却率最小値テキスト">
          <a:extLst>
            <a:ext uri="{FF2B5EF4-FFF2-40B4-BE49-F238E27FC236}">
              <a16:creationId xmlns:a16="http://schemas.microsoft.com/office/drawing/2014/main" xmlns="" id="{0AE8F819-E4E9-494E-90E6-2B184ED7A141}"/>
            </a:ext>
          </a:extLst>
        </xdr:cNvPr>
        <xdr:cNvSpPr txBox="1"/>
      </xdr:nvSpPr>
      <xdr:spPr>
        <a:xfrm>
          <a:off x="4311015" y="699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48.3</a:t>
          </a:r>
          <a:endParaRPr kumimoji="1" lang="ja-JP" altLang="en-US" sz="1000" b="1">
            <a:latin typeface="ＭＳ Ｐゴシック"/>
          </a:endParaRPr>
        </a:p>
      </xdr:txBody>
    </xdr:sp>
    <xdr:clientData/>
  </xdr:oneCellAnchor>
  <xdr:twoCellAnchor>
    <xdr:from>
      <xdr:col>6</xdr:col>
      <xdr:colOff>422275</xdr:colOff>
      <xdr:row>41</xdr:row>
      <xdr:rowOff>116205</xdr:rowOff>
    </xdr:from>
    <xdr:to>
      <xdr:col>6</xdr:col>
      <xdr:colOff>600075</xdr:colOff>
      <xdr:row>41</xdr:row>
      <xdr:rowOff>116205</xdr:rowOff>
    </xdr:to>
    <xdr:cxnSp macro="">
      <xdr:nvCxnSpPr>
        <xdr:cNvPr id="55" name="直線コネクタ 54">
          <a:extLst>
            <a:ext uri="{FF2B5EF4-FFF2-40B4-BE49-F238E27FC236}">
              <a16:creationId xmlns:a16="http://schemas.microsoft.com/office/drawing/2014/main" xmlns="" id="{8BABB329-8DE9-4C4D-B3CA-7C84B1EEBC42}"/>
            </a:ext>
          </a:extLst>
        </xdr:cNvPr>
        <xdr:cNvCxnSpPr/>
      </xdr:nvCxnSpPr>
      <xdr:spPr>
        <a:xfrm>
          <a:off x="4133215" y="698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68597</xdr:rowOff>
    </xdr:from>
    <xdr:ext cx="405111" cy="259045"/>
    <xdr:sp macro="" textlink="">
      <xdr:nvSpPr>
        <xdr:cNvPr id="56" name="【道路】&#10;有形固定資産減価償却率最大値テキスト">
          <a:extLst>
            <a:ext uri="{FF2B5EF4-FFF2-40B4-BE49-F238E27FC236}">
              <a16:creationId xmlns:a16="http://schemas.microsoft.com/office/drawing/2014/main" xmlns="" id="{AEBE0766-25E7-4202-9672-189EA33BB480}"/>
            </a:ext>
          </a:extLst>
        </xdr:cNvPr>
        <xdr:cNvSpPr txBox="1"/>
      </xdr:nvSpPr>
      <xdr:spPr>
        <a:xfrm>
          <a:off x="4311015" y="560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69.2</a:t>
          </a:r>
          <a:endParaRPr kumimoji="1" lang="ja-JP" altLang="en-US" sz="1000" b="1">
            <a:latin typeface="ＭＳ Ｐゴシック"/>
          </a:endParaRPr>
        </a:p>
      </xdr:txBody>
    </xdr:sp>
    <xdr:clientData/>
  </xdr:oneCellAnchor>
  <xdr:twoCellAnchor>
    <xdr:from>
      <xdr:col>6</xdr:col>
      <xdr:colOff>422275</xdr:colOff>
      <xdr:row>34</xdr:row>
      <xdr:rowOff>121920</xdr:rowOff>
    </xdr:from>
    <xdr:to>
      <xdr:col>6</xdr:col>
      <xdr:colOff>600075</xdr:colOff>
      <xdr:row>34</xdr:row>
      <xdr:rowOff>121920</xdr:rowOff>
    </xdr:to>
    <xdr:cxnSp macro="">
      <xdr:nvCxnSpPr>
        <xdr:cNvPr id="57" name="直線コネクタ 56">
          <a:extLst>
            <a:ext uri="{FF2B5EF4-FFF2-40B4-BE49-F238E27FC236}">
              <a16:creationId xmlns:a16="http://schemas.microsoft.com/office/drawing/2014/main" xmlns="" id="{9CC19E64-C2B7-492F-AC6A-01DCB141A961}"/>
            </a:ext>
          </a:extLst>
        </xdr:cNvPr>
        <xdr:cNvCxnSpPr/>
      </xdr:nvCxnSpPr>
      <xdr:spPr>
        <a:xfrm>
          <a:off x="4133215" y="582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83837</xdr:rowOff>
    </xdr:from>
    <xdr:ext cx="405111" cy="259045"/>
    <xdr:sp macro="" textlink="">
      <xdr:nvSpPr>
        <xdr:cNvPr id="58" name="【道路】&#10;有形固定資産減価償却率平均値テキスト">
          <a:extLst>
            <a:ext uri="{FF2B5EF4-FFF2-40B4-BE49-F238E27FC236}">
              <a16:creationId xmlns:a16="http://schemas.microsoft.com/office/drawing/2014/main" xmlns="" id="{226B2262-B844-458B-88A2-F3715FDC7FD7}"/>
            </a:ext>
          </a:extLst>
        </xdr:cNvPr>
        <xdr:cNvSpPr txBox="1"/>
      </xdr:nvSpPr>
      <xdr:spPr>
        <a:xfrm>
          <a:off x="4311015" y="645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105410</xdr:rowOff>
    </xdr:from>
    <xdr:to>
      <xdr:col>6</xdr:col>
      <xdr:colOff>561975</xdr:colOff>
      <xdr:row>39</xdr:row>
      <xdr:rowOff>35560</xdr:rowOff>
    </xdr:to>
    <xdr:sp macro="" textlink="">
      <xdr:nvSpPr>
        <xdr:cNvPr id="59" name="フローチャート : 判断 58">
          <a:extLst>
            <a:ext uri="{FF2B5EF4-FFF2-40B4-BE49-F238E27FC236}">
              <a16:creationId xmlns:a16="http://schemas.microsoft.com/office/drawing/2014/main" xmlns="" id="{47D4069A-1528-4E5B-B86C-B4F8AD45DEDE}"/>
            </a:ext>
          </a:extLst>
        </xdr:cNvPr>
        <xdr:cNvSpPr/>
      </xdr:nvSpPr>
      <xdr:spPr>
        <a:xfrm>
          <a:off x="4171315" y="64757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76835</xdr:rowOff>
    </xdr:from>
    <xdr:to>
      <xdr:col>5</xdr:col>
      <xdr:colOff>409575</xdr:colOff>
      <xdr:row>39</xdr:row>
      <xdr:rowOff>6985</xdr:rowOff>
    </xdr:to>
    <xdr:sp macro="" textlink="">
      <xdr:nvSpPr>
        <xdr:cNvPr id="60" name="フローチャート : 判断 59">
          <a:extLst>
            <a:ext uri="{FF2B5EF4-FFF2-40B4-BE49-F238E27FC236}">
              <a16:creationId xmlns:a16="http://schemas.microsoft.com/office/drawing/2014/main" xmlns="" id="{67D8FD4F-315B-4177-B737-9EE04AA8D747}"/>
            </a:ext>
          </a:extLst>
        </xdr:cNvPr>
        <xdr:cNvSpPr/>
      </xdr:nvSpPr>
      <xdr:spPr>
        <a:xfrm>
          <a:off x="3401695" y="64471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1" name="テキスト ボックス 60">
          <a:extLst>
            <a:ext uri="{FF2B5EF4-FFF2-40B4-BE49-F238E27FC236}">
              <a16:creationId xmlns:a16="http://schemas.microsoft.com/office/drawing/2014/main" xmlns="" id="{1E094D06-533D-45CB-AFBE-8BE49C8DA486}"/>
            </a:ext>
          </a:extLst>
        </xdr:cNvPr>
        <xdr:cNvSpPr txBox="1"/>
      </xdr:nvSpPr>
      <xdr:spPr>
        <a:xfrm>
          <a:off x="403161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2" name="テキスト ボックス 61">
          <a:extLst>
            <a:ext uri="{FF2B5EF4-FFF2-40B4-BE49-F238E27FC236}">
              <a16:creationId xmlns:a16="http://schemas.microsoft.com/office/drawing/2014/main" xmlns="" id="{7ADC05EB-29D8-484B-B734-A5A8B3921087}"/>
            </a:ext>
          </a:extLst>
        </xdr:cNvPr>
        <xdr:cNvSpPr txBox="1"/>
      </xdr:nvSpPr>
      <xdr:spPr>
        <a:xfrm>
          <a:off x="326199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3" name="テキスト ボックス 62">
          <a:extLst>
            <a:ext uri="{FF2B5EF4-FFF2-40B4-BE49-F238E27FC236}">
              <a16:creationId xmlns:a16="http://schemas.microsoft.com/office/drawing/2014/main" xmlns="" id="{638EBB5C-5C7F-4B22-AEFA-7E59528D82EC}"/>
            </a:ext>
          </a:extLst>
        </xdr:cNvPr>
        <xdr:cNvSpPr txBox="1"/>
      </xdr:nvSpPr>
      <xdr:spPr>
        <a:xfrm>
          <a:off x="247967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4" name="テキスト ボックス 63">
          <a:extLst>
            <a:ext uri="{FF2B5EF4-FFF2-40B4-BE49-F238E27FC236}">
              <a16:creationId xmlns:a16="http://schemas.microsoft.com/office/drawing/2014/main" xmlns="" id="{8A4D56B9-E942-4803-8CB6-34C544CC662F}"/>
            </a:ext>
          </a:extLst>
        </xdr:cNvPr>
        <xdr:cNvSpPr txBox="1"/>
      </xdr:nvSpPr>
      <xdr:spPr>
        <a:xfrm>
          <a:off x="168973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5" name="テキスト ボックス 64">
          <a:extLst>
            <a:ext uri="{FF2B5EF4-FFF2-40B4-BE49-F238E27FC236}">
              <a16:creationId xmlns:a16="http://schemas.microsoft.com/office/drawing/2014/main" xmlns="" id="{68D65BE0-59F5-4D8E-AA52-6848BFA59BD1}"/>
            </a:ext>
          </a:extLst>
        </xdr:cNvPr>
        <xdr:cNvSpPr txBox="1"/>
      </xdr:nvSpPr>
      <xdr:spPr>
        <a:xfrm>
          <a:off x="86931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39</xdr:row>
      <xdr:rowOff>116840</xdr:rowOff>
    </xdr:from>
    <xdr:to>
      <xdr:col>5</xdr:col>
      <xdr:colOff>409575</xdr:colOff>
      <xdr:row>40</xdr:row>
      <xdr:rowOff>46990</xdr:rowOff>
    </xdr:to>
    <xdr:sp macro="" textlink="">
      <xdr:nvSpPr>
        <xdr:cNvPr id="66" name="円/楕円 65">
          <a:extLst>
            <a:ext uri="{FF2B5EF4-FFF2-40B4-BE49-F238E27FC236}">
              <a16:creationId xmlns:a16="http://schemas.microsoft.com/office/drawing/2014/main" xmlns="" id="{7C5E8853-771F-46B2-A1E5-766B60877992}"/>
            </a:ext>
          </a:extLst>
        </xdr:cNvPr>
        <xdr:cNvSpPr/>
      </xdr:nvSpPr>
      <xdr:spPr>
        <a:xfrm>
          <a:off x="3401695" y="6654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37</xdr:row>
      <xdr:rowOff>23512</xdr:rowOff>
    </xdr:from>
    <xdr:ext cx="405111" cy="259045"/>
    <xdr:sp macro="" textlink="">
      <xdr:nvSpPr>
        <xdr:cNvPr id="67" name="n_1aveValue【道路】&#10;有形固定資産減価償却率">
          <a:extLst>
            <a:ext uri="{FF2B5EF4-FFF2-40B4-BE49-F238E27FC236}">
              <a16:creationId xmlns:a16="http://schemas.microsoft.com/office/drawing/2014/main" xmlns="" id="{920BDE49-D0DC-4AC6-B178-29AA0A7F00F1}"/>
            </a:ext>
          </a:extLst>
        </xdr:cNvPr>
        <xdr:cNvSpPr txBox="1"/>
      </xdr:nvSpPr>
      <xdr:spPr>
        <a:xfrm>
          <a:off x="3237238"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57.1</a:t>
          </a:r>
          <a:endParaRPr kumimoji="1" lang="ja-JP" altLang="en-US" sz="1000" b="1">
            <a:solidFill>
              <a:srgbClr val="000080"/>
            </a:solidFill>
            <a:latin typeface="ＭＳ Ｐゴシック"/>
          </a:endParaRPr>
        </a:p>
      </xdr:txBody>
    </xdr:sp>
    <xdr:clientData/>
  </xdr:oneCellAnchor>
  <xdr:oneCellAnchor>
    <xdr:from>
      <xdr:col>5</xdr:col>
      <xdr:colOff>143518</xdr:colOff>
      <xdr:row>40</xdr:row>
      <xdr:rowOff>38117</xdr:rowOff>
    </xdr:from>
    <xdr:ext cx="405111" cy="259045"/>
    <xdr:sp macro="" textlink="">
      <xdr:nvSpPr>
        <xdr:cNvPr id="68" name="n_1mainValue【道路】&#10;有形固定資産減価償却率">
          <a:extLst>
            <a:ext uri="{FF2B5EF4-FFF2-40B4-BE49-F238E27FC236}">
              <a16:creationId xmlns:a16="http://schemas.microsoft.com/office/drawing/2014/main" xmlns="" id="{A86A26EB-606A-4FDF-8527-615CA6B19986}"/>
            </a:ext>
          </a:extLst>
        </xdr:cNvPr>
        <xdr:cNvSpPr txBox="1"/>
      </xdr:nvSpPr>
      <xdr:spPr>
        <a:xfrm>
          <a:off x="3237238"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69" name="正方形/長方形 68">
          <a:extLst>
            <a:ext uri="{FF2B5EF4-FFF2-40B4-BE49-F238E27FC236}">
              <a16:creationId xmlns:a16="http://schemas.microsoft.com/office/drawing/2014/main" xmlns="" id="{A02D0E73-443E-45EF-8540-5A507E415F32}"/>
            </a:ext>
          </a:extLst>
        </xdr:cNvPr>
        <xdr:cNvSpPr/>
      </xdr:nvSpPr>
      <xdr:spPr>
        <a:xfrm>
          <a:off x="5984875" y="409956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0" name="正方形/長方形 69">
          <a:extLst>
            <a:ext uri="{FF2B5EF4-FFF2-40B4-BE49-F238E27FC236}">
              <a16:creationId xmlns:a16="http://schemas.microsoft.com/office/drawing/2014/main" xmlns="" id="{437E5FE6-E96F-4132-93E1-4ADABAADC752}"/>
            </a:ext>
          </a:extLst>
        </xdr:cNvPr>
        <xdr:cNvSpPr/>
      </xdr:nvSpPr>
      <xdr:spPr>
        <a:xfrm>
          <a:off x="6111875" y="474472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1" name="正方形/長方形 70">
          <a:extLst>
            <a:ext uri="{FF2B5EF4-FFF2-40B4-BE49-F238E27FC236}">
              <a16:creationId xmlns:a16="http://schemas.microsoft.com/office/drawing/2014/main" xmlns="" id="{8C7A500A-C61C-4E46-8756-565DDC6CD94E}"/>
            </a:ext>
          </a:extLst>
        </xdr:cNvPr>
        <xdr:cNvSpPr/>
      </xdr:nvSpPr>
      <xdr:spPr>
        <a:xfrm>
          <a:off x="6111875" y="494411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2" name="正方形/長方形 71">
          <a:extLst>
            <a:ext uri="{FF2B5EF4-FFF2-40B4-BE49-F238E27FC236}">
              <a16:creationId xmlns:a16="http://schemas.microsoft.com/office/drawing/2014/main" xmlns="" id="{97476141-8540-497F-8266-6F6BE6C9BB99}"/>
            </a:ext>
          </a:extLst>
        </xdr:cNvPr>
        <xdr:cNvSpPr/>
      </xdr:nvSpPr>
      <xdr:spPr>
        <a:xfrm>
          <a:off x="6990715" y="474472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3" name="正方形/長方形 72">
          <a:extLst>
            <a:ext uri="{FF2B5EF4-FFF2-40B4-BE49-F238E27FC236}">
              <a16:creationId xmlns:a16="http://schemas.microsoft.com/office/drawing/2014/main" xmlns="" id="{42F09DF5-B311-4071-B4A2-5751E64327E5}"/>
            </a:ext>
          </a:extLst>
        </xdr:cNvPr>
        <xdr:cNvSpPr/>
      </xdr:nvSpPr>
      <xdr:spPr>
        <a:xfrm>
          <a:off x="6990715" y="49441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4" name="正方形/長方形 73">
          <a:extLst>
            <a:ext uri="{FF2B5EF4-FFF2-40B4-BE49-F238E27FC236}">
              <a16:creationId xmlns:a16="http://schemas.microsoft.com/office/drawing/2014/main" xmlns="" id="{5C8C31A9-4F9B-4707-B4E9-04DDF9E22C36}"/>
            </a:ext>
          </a:extLst>
        </xdr:cNvPr>
        <xdr:cNvSpPr/>
      </xdr:nvSpPr>
      <xdr:spPr>
        <a:xfrm>
          <a:off x="8034655" y="474472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5" name="正方形/長方形 74">
          <a:extLst>
            <a:ext uri="{FF2B5EF4-FFF2-40B4-BE49-F238E27FC236}">
              <a16:creationId xmlns:a16="http://schemas.microsoft.com/office/drawing/2014/main" xmlns="" id="{49E94C70-B547-4B34-9EBD-1F7D65500CB9}"/>
            </a:ext>
          </a:extLst>
        </xdr:cNvPr>
        <xdr:cNvSpPr/>
      </xdr:nvSpPr>
      <xdr:spPr>
        <a:xfrm>
          <a:off x="8034655" y="494411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5.085</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6" name="正方形/長方形 75">
          <a:extLst>
            <a:ext uri="{FF2B5EF4-FFF2-40B4-BE49-F238E27FC236}">
              <a16:creationId xmlns:a16="http://schemas.microsoft.com/office/drawing/2014/main" xmlns="" id="{84DE6283-5767-4AAB-8E0F-3E7B1FDAB7E5}"/>
            </a:ext>
          </a:extLst>
        </xdr:cNvPr>
        <xdr:cNvSpPr/>
      </xdr:nvSpPr>
      <xdr:spPr>
        <a:xfrm>
          <a:off x="5984875" y="521589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7" name="テキスト ボックス 76">
          <a:extLst>
            <a:ext uri="{FF2B5EF4-FFF2-40B4-BE49-F238E27FC236}">
              <a16:creationId xmlns:a16="http://schemas.microsoft.com/office/drawing/2014/main" xmlns="" id="{7C39A1B9-D37A-445E-9C9C-5D2171749F63}"/>
            </a:ext>
          </a:extLst>
        </xdr:cNvPr>
        <xdr:cNvSpPr txBox="1"/>
      </xdr:nvSpPr>
      <xdr:spPr>
        <a:xfrm>
          <a:off x="5946775"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78" name="直線コネクタ 77">
          <a:extLst>
            <a:ext uri="{FF2B5EF4-FFF2-40B4-BE49-F238E27FC236}">
              <a16:creationId xmlns:a16="http://schemas.microsoft.com/office/drawing/2014/main" xmlns="" id="{25952324-F1AD-46D6-9696-0646DD70562D}"/>
            </a:ext>
          </a:extLst>
        </xdr:cNvPr>
        <xdr:cNvCxnSpPr/>
      </xdr:nvCxnSpPr>
      <xdr:spPr>
        <a:xfrm>
          <a:off x="5984875" y="74523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79" name="直線コネクタ 78">
          <a:extLst>
            <a:ext uri="{FF2B5EF4-FFF2-40B4-BE49-F238E27FC236}">
              <a16:creationId xmlns:a16="http://schemas.microsoft.com/office/drawing/2014/main" xmlns="" id="{7C011252-5466-499A-9399-5EC60D3913B5}"/>
            </a:ext>
          </a:extLst>
        </xdr:cNvPr>
        <xdr:cNvCxnSpPr/>
      </xdr:nvCxnSpPr>
      <xdr:spPr>
        <a:xfrm>
          <a:off x="5984875" y="7133408"/>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0" name="テキスト ボックス 79">
          <a:extLst>
            <a:ext uri="{FF2B5EF4-FFF2-40B4-BE49-F238E27FC236}">
              <a16:creationId xmlns:a16="http://schemas.microsoft.com/office/drawing/2014/main" xmlns="" id="{1617A1AC-93D7-49DF-B98B-7CBED4DD5DE4}"/>
            </a:ext>
          </a:extLst>
        </xdr:cNvPr>
        <xdr:cNvSpPr txBox="1"/>
      </xdr:nvSpPr>
      <xdr:spPr>
        <a:xfrm>
          <a:off x="5563416"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1" name="直線コネクタ 80">
          <a:extLst>
            <a:ext uri="{FF2B5EF4-FFF2-40B4-BE49-F238E27FC236}">
              <a16:creationId xmlns:a16="http://schemas.microsoft.com/office/drawing/2014/main" xmlns="" id="{1A6027AD-29D0-44AC-8C6B-4C812C53217D}"/>
            </a:ext>
          </a:extLst>
        </xdr:cNvPr>
        <xdr:cNvCxnSpPr/>
      </xdr:nvCxnSpPr>
      <xdr:spPr>
        <a:xfrm>
          <a:off x="5984875" y="6814457"/>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138084</xdr:rowOff>
    </xdr:from>
    <xdr:ext cx="531299" cy="259045"/>
    <xdr:sp macro="" textlink="">
      <xdr:nvSpPr>
        <xdr:cNvPr id="82" name="テキスト ボックス 81">
          <a:extLst>
            <a:ext uri="{FF2B5EF4-FFF2-40B4-BE49-F238E27FC236}">
              <a16:creationId xmlns:a16="http://schemas.microsoft.com/office/drawing/2014/main" xmlns="" id="{9B43B5C7-BE26-46B0-9AE5-ACA2719563D5}"/>
            </a:ext>
          </a:extLst>
        </xdr:cNvPr>
        <xdr:cNvSpPr txBox="1"/>
      </xdr:nvSpPr>
      <xdr:spPr>
        <a:xfrm>
          <a:off x="5522156"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3" name="直線コネクタ 82">
          <a:extLst>
            <a:ext uri="{FF2B5EF4-FFF2-40B4-BE49-F238E27FC236}">
              <a16:creationId xmlns:a16="http://schemas.microsoft.com/office/drawing/2014/main" xmlns="" id="{468B7F21-47A7-473A-9E25-B5C494BAC843}"/>
            </a:ext>
          </a:extLst>
        </xdr:cNvPr>
        <xdr:cNvCxnSpPr/>
      </xdr:nvCxnSpPr>
      <xdr:spPr>
        <a:xfrm>
          <a:off x="5984875" y="6495505"/>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154412</xdr:rowOff>
    </xdr:from>
    <xdr:ext cx="531299" cy="259045"/>
    <xdr:sp macro="" textlink="">
      <xdr:nvSpPr>
        <xdr:cNvPr id="84" name="テキスト ボックス 83">
          <a:extLst>
            <a:ext uri="{FF2B5EF4-FFF2-40B4-BE49-F238E27FC236}">
              <a16:creationId xmlns:a16="http://schemas.microsoft.com/office/drawing/2014/main" xmlns="" id="{28D11E0F-D753-4851-834C-C9B9E68310A2}"/>
            </a:ext>
          </a:extLst>
        </xdr:cNvPr>
        <xdr:cNvSpPr txBox="1"/>
      </xdr:nvSpPr>
      <xdr:spPr>
        <a:xfrm>
          <a:off x="5522156"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85" name="直線コネクタ 84">
          <a:extLst>
            <a:ext uri="{FF2B5EF4-FFF2-40B4-BE49-F238E27FC236}">
              <a16:creationId xmlns:a16="http://schemas.microsoft.com/office/drawing/2014/main" xmlns="" id="{6E9FFBBE-80E0-41A1-8917-94E0EE0EE1A0}"/>
            </a:ext>
          </a:extLst>
        </xdr:cNvPr>
        <xdr:cNvCxnSpPr/>
      </xdr:nvCxnSpPr>
      <xdr:spPr>
        <a:xfrm>
          <a:off x="5984875" y="6176554"/>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170741</xdr:rowOff>
    </xdr:from>
    <xdr:ext cx="531299" cy="259045"/>
    <xdr:sp macro="" textlink="">
      <xdr:nvSpPr>
        <xdr:cNvPr id="86" name="テキスト ボックス 85">
          <a:extLst>
            <a:ext uri="{FF2B5EF4-FFF2-40B4-BE49-F238E27FC236}">
              <a16:creationId xmlns:a16="http://schemas.microsoft.com/office/drawing/2014/main" xmlns="" id="{3AB6160A-86FF-4913-8983-FFEF814B3B26}"/>
            </a:ext>
          </a:extLst>
        </xdr:cNvPr>
        <xdr:cNvSpPr txBox="1"/>
      </xdr:nvSpPr>
      <xdr:spPr>
        <a:xfrm>
          <a:off x="5522156"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87" name="直線コネクタ 86">
          <a:extLst>
            <a:ext uri="{FF2B5EF4-FFF2-40B4-BE49-F238E27FC236}">
              <a16:creationId xmlns:a16="http://schemas.microsoft.com/office/drawing/2014/main" xmlns="" id="{63F3DD26-0255-43A6-B1F0-B844F37A67A0}"/>
            </a:ext>
          </a:extLst>
        </xdr:cNvPr>
        <xdr:cNvCxnSpPr/>
      </xdr:nvCxnSpPr>
      <xdr:spPr>
        <a:xfrm>
          <a:off x="5984875" y="5857603"/>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15620</xdr:rowOff>
    </xdr:from>
    <xdr:ext cx="531299" cy="259045"/>
    <xdr:sp macro="" textlink="">
      <xdr:nvSpPr>
        <xdr:cNvPr id="88" name="テキスト ボックス 87">
          <a:extLst>
            <a:ext uri="{FF2B5EF4-FFF2-40B4-BE49-F238E27FC236}">
              <a16:creationId xmlns:a16="http://schemas.microsoft.com/office/drawing/2014/main" xmlns="" id="{6B2A4D5B-1B67-442F-8EAA-EC61BC1DBF55}"/>
            </a:ext>
          </a:extLst>
        </xdr:cNvPr>
        <xdr:cNvSpPr txBox="1"/>
      </xdr:nvSpPr>
      <xdr:spPr>
        <a:xfrm>
          <a:off x="5522156" y="57153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89" name="直線コネクタ 88">
          <a:extLst>
            <a:ext uri="{FF2B5EF4-FFF2-40B4-BE49-F238E27FC236}">
              <a16:creationId xmlns:a16="http://schemas.microsoft.com/office/drawing/2014/main" xmlns="" id="{6CBDEEB1-4CB4-4A74-A46A-65E08DD973EB}"/>
            </a:ext>
          </a:extLst>
        </xdr:cNvPr>
        <xdr:cNvCxnSpPr/>
      </xdr:nvCxnSpPr>
      <xdr:spPr>
        <a:xfrm>
          <a:off x="5984875" y="5534842"/>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31949</xdr:rowOff>
    </xdr:from>
    <xdr:ext cx="595419" cy="259045"/>
    <xdr:sp macro="" textlink="">
      <xdr:nvSpPr>
        <xdr:cNvPr id="90" name="テキスト ボックス 89">
          <a:extLst>
            <a:ext uri="{FF2B5EF4-FFF2-40B4-BE49-F238E27FC236}">
              <a16:creationId xmlns:a16="http://schemas.microsoft.com/office/drawing/2014/main" xmlns="" id="{0AD89E7D-40E5-4CAB-9FFC-D9419C964D2A}"/>
            </a:ext>
          </a:extLst>
        </xdr:cNvPr>
        <xdr:cNvSpPr txBox="1"/>
      </xdr:nvSpPr>
      <xdr:spPr>
        <a:xfrm>
          <a:off x="5458036"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1" name="直線コネクタ 90">
          <a:extLst>
            <a:ext uri="{FF2B5EF4-FFF2-40B4-BE49-F238E27FC236}">
              <a16:creationId xmlns:a16="http://schemas.microsoft.com/office/drawing/2014/main" xmlns="" id="{10DE85B2-435E-4680-B6EE-A3A66BB06235}"/>
            </a:ext>
          </a:extLst>
        </xdr:cNvPr>
        <xdr:cNvCxnSpPr/>
      </xdr:nvCxnSpPr>
      <xdr:spPr>
        <a:xfrm>
          <a:off x="5984875" y="52158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92" name="テキスト ボックス 91">
          <a:extLst>
            <a:ext uri="{FF2B5EF4-FFF2-40B4-BE49-F238E27FC236}">
              <a16:creationId xmlns:a16="http://schemas.microsoft.com/office/drawing/2014/main" xmlns="" id="{2A36E1EE-F4F0-4EFB-82D6-688764BEB203}"/>
            </a:ext>
          </a:extLst>
        </xdr:cNvPr>
        <xdr:cNvSpPr txBox="1"/>
      </xdr:nvSpPr>
      <xdr:spPr>
        <a:xfrm>
          <a:off x="5458036"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3" name="【道路】&#10;一人当たり延長グラフ枠">
          <a:extLst>
            <a:ext uri="{FF2B5EF4-FFF2-40B4-BE49-F238E27FC236}">
              <a16:creationId xmlns:a16="http://schemas.microsoft.com/office/drawing/2014/main" xmlns="" id="{EC70B4B1-CA4E-44A7-9C6F-39B05E77468D}"/>
            </a:ext>
          </a:extLst>
        </xdr:cNvPr>
        <xdr:cNvSpPr/>
      </xdr:nvSpPr>
      <xdr:spPr>
        <a:xfrm>
          <a:off x="5984875" y="521589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136306</xdr:rowOff>
    </xdr:from>
    <xdr:to>
      <xdr:col>15</xdr:col>
      <xdr:colOff>180340</xdr:colOff>
      <xdr:row>41</xdr:row>
      <xdr:rowOff>95452</xdr:rowOff>
    </xdr:to>
    <xdr:cxnSp macro="">
      <xdr:nvCxnSpPr>
        <xdr:cNvPr id="94" name="直線コネクタ 93">
          <a:extLst>
            <a:ext uri="{FF2B5EF4-FFF2-40B4-BE49-F238E27FC236}">
              <a16:creationId xmlns:a16="http://schemas.microsoft.com/office/drawing/2014/main" xmlns="" id="{49C04CB3-FC32-4BD3-A04F-9222CBC37025}"/>
            </a:ext>
          </a:extLst>
        </xdr:cNvPr>
        <xdr:cNvCxnSpPr/>
      </xdr:nvCxnSpPr>
      <xdr:spPr>
        <a:xfrm flipV="1">
          <a:off x="9446260" y="5668426"/>
          <a:ext cx="0" cy="130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99279</xdr:rowOff>
    </xdr:from>
    <xdr:ext cx="534377" cy="259045"/>
    <xdr:sp macro="" textlink="">
      <xdr:nvSpPr>
        <xdr:cNvPr id="95" name="【道路】&#10;一人当たり延長最小値テキスト">
          <a:extLst>
            <a:ext uri="{FF2B5EF4-FFF2-40B4-BE49-F238E27FC236}">
              <a16:creationId xmlns:a16="http://schemas.microsoft.com/office/drawing/2014/main" xmlns="" id="{976DE150-4E7E-4E86-89CC-3D8B3EC272E1}"/>
            </a:ext>
          </a:extLst>
        </xdr:cNvPr>
        <xdr:cNvSpPr txBox="1"/>
      </xdr:nvSpPr>
      <xdr:spPr>
        <a:xfrm>
          <a:off x="9535795" y="697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10.321</a:t>
          </a:r>
          <a:endParaRPr kumimoji="1" lang="ja-JP" altLang="en-US" sz="1000" b="1">
            <a:latin typeface="ＭＳ Ｐゴシック"/>
          </a:endParaRPr>
        </a:p>
      </xdr:txBody>
    </xdr:sp>
    <xdr:clientData/>
  </xdr:oneCellAnchor>
  <xdr:twoCellAnchor>
    <xdr:from>
      <xdr:col>15</xdr:col>
      <xdr:colOff>92075</xdr:colOff>
      <xdr:row>41</xdr:row>
      <xdr:rowOff>95452</xdr:rowOff>
    </xdr:from>
    <xdr:to>
      <xdr:col>15</xdr:col>
      <xdr:colOff>269875</xdr:colOff>
      <xdr:row>41</xdr:row>
      <xdr:rowOff>95452</xdr:rowOff>
    </xdr:to>
    <xdr:cxnSp macro="">
      <xdr:nvCxnSpPr>
        <xdr:cNvPr id="96" name="直線コネクタ 95">
          <a:extLst>
            <a:ext uri="{FF2B5EF4-FFF2-40B4-BE49-F238E27FC236}">
              <a16:creationId xmlns:a16="http://schemas.microsoft.com/office/drawing/2014/main" xmlns="" id="{C1B8855B-7E61-4F00-B517-7DA7BC6180E7}"/>
            </a:ext>
          </a:extLst>
        </xdr:cNvPr>
        <xdr:cNvCxnSpPr/>
      </xdr:nvCxnSpPr>
      <xdr:spPr>
        <a:xfrm>
          <a:off x="9357995" y="6968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82983</xdr:rowOff>
    </xdr:from>
    <xdr:ext cx="534377" cy="259045"/>
    <xdr:sp macro="" textlink="">
      <xdr:nvSpPr>
        <xdr:cNvPr id="97" name="【道路】&#10;一人当たり延長最大値テキスト">
          <a:extLst>
            <a:ext uri="{FF2B5EF4-FFF2-40B4-BE49-F238E27FC236}">
              <a16:creationId xmlns:a16="http://schemas.microsoft.com/office/drawing/2014/main" xmlns="" id="{32D3ECCE-08E6-4259-90FA-C28416E9C714}"/>
            </a:ext>
          </a:extLst>
        </xdr:cNvPr>
        <xdr:cNvSpPr txBox="1"/>
      </xdr:nvSpPr>
      <xdr:spPr>
        <a:xfrm>
          <a:off x="9535795" y="544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91.819</a:t>
          </a:r>
          <a:endParaRPr kumimoji="1" lang="ja-JP" altLang="en-US" sz="1000" b="1">
            <a:latin typeface="ＭＳ Ｐゴシック"/>
          </a:endParaRPr>
        </a:p>
      </xdr:txBody>
    </xdr:sp>
    <xdr:clientData/>
  </xdr:oneCellAnchor>
  <xdr:twoCellAnchor>
    <xdr:from>
      <xdr:col>15</xdr:col>
      <xdr:colOff>92075</xdr:colOff>
      <xdr:row>33</xdr:row>
      <xdr:rowOff>136306</xdr:rowOff>
    </xdr:from>
    <xdr:to>
      <xdr:col>15</xdr:col>
      <xdr:colOff>269875</xdr:colOff>
      <xdr:row>33</xdr:row>
      <xdr:rowOff>136306</xdr:rowOff>
    </xdr:to>
    <xdr:cxnSp macro="">
      <xdr:nvCxnSpPr>
        <xdr:cNvPr id="98" name="直線コネクタ 97">
          <a:extLst>
            <a:ext uri="{FF2B5EF4-FFF2-40B4-BE49-F238E27FC236}">
              <a16:creationId xmlns:a16="http://schemas.microsoft.com/office/drawing/2014/main" xmlns="" id="{80CAC298-4ABE-4187-8E55-15AECBBF323A}"/>
            </a:ext>
          </a:extLst>
        </xdr:cNvPr>
        <xdr:cNvCxnSpPr/>
      </xdr:nvCxnSpPr>
      <xdr:spPr>
        <a:xfrm>
          <a:off x="9357995" y="566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118372</xdr:rowOff>
    </xdr:from>
    <xdr:ext cx="534377" cy="259045"/>
    <xdr:sp macro="" textlink="">
      <xdr:nvSpPr>
        <xdr:cNvPr id="99" name="【道路】&#10;一人当たり延長平均値テキスト">
          <a:extLst>
            <a:ext uri="{FF2B5EF4-FFF2-40B4-BE49-F238E27FC236}">
              <a16:creationId xmlns:a16="http://schemas.microsoft.com/office/drawing/2014/main" xmlns="" id="{A63C5157-27EB-406C-A857-1836A9D39F1B}"/>
            </a:ext>
          </a:extLst>
        </xdr:cNvPr>
        <xdr:cNvSpPr txBox="1"/>
      </xdr:nvSpPr>
      <xdr:spPr>
        <a:xfrm>
          <a:off x="9535795" y="6488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35.985</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139945</xdr:rowOff>
    </xdr:from>
    <xdr:to>
      <xdr:col>15</xdr:col>
      <xdr:colOff>231775</xdr:colOff>
      <xdr:row>39</xdr:row>
      <xdr:rowOff>70095</xdr:rowOff>
    </xdr:to>
    <xdr:sp macro="" textlink="">
      <xdr:nvSpPr>
        <xdr:cNvPr id="100" name="フローチャート : 判断 99">
          <a:extLst>
            <a:ext uri="{FF2B5EF4-FFF2-40B4-BE49-F238E27FC236}">
              <a16:creationId xmlns:a16="http://schemas.microsoft.com/office/drawing/2014/main" xmlns="" id="{5906CCD3-886F-4524-AE71-16C1F1C9F44D}"/>
            </a:ext>
          </a:extLst>
        </xdr:cNvPr>
        <xdr:cNvSpPr/>
      </xdr:nvSpPr>
      <xdr:spPr>
        <a:xfrm>
          <a:off x="9396095" y="65102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83824</xdr:rowOff>
    </xdr:from>
    <xdr:to>
      <xdr:col>14</xdr:col>
      <xdr:colOff>79375</xdr:colOff>
      <xdr:row>38</xdr:row>
      <xdr:rowOff>13974</xdr:rowOff>
    </xdr:to>
    <xdr:sp macro="" textlink="">
      <xdr:nvSpPr>
        <xdr:cNvPr id="101" name="フローチャート : 判断 100">
          <a:extLst>
            <a:ext uri="{FF2B5EF4-FFF2-40B4-BE49-F238E27FC236}">
              <a16:creationId xmlns:a16="http://schemas.microsoft.com/office/drawing/2014/main" xmlns="" id="{4F628286-D7F5-473C-B851-25E84057A87C}"/>
            </a:ext>
          </a:extLst>
        </xdr:cNvPr>
        <xdr:cNvSpPr/>
      </xdr:nvSpPr>
      <xdr:spPr>
        <a:xfrm>
          <a:off x="8649335" y="62865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2" name="テキスト ボックス 101">
          <a:extLst>
            <a:ext uri="{FF2B5EF4-FFF2-40B4-BE49-F238E27FC236}">
              <a16:creationId xmlns:a16="http://schemas.microsoft.com/office/drawing/2014/main" xmlns="" id="{683A037C-0DCD-4343-85C9-B6C96A325D3A}"/>
            </a:ext>
          </a:extLst>
        </xdr:cNvPr>
        <xdr:cNvSpPr txBox="1"/>
      </xdr:nvSpPr>
      <xdr:spPr>
        <a:xfrm>
          <a:off x="926401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3" name="テキスト ボックス 102">
          <a:extLst>
            <a:ext uri="{FF2B5EF4-FFF2-40B4-BE49-F238E27FC236}">
              <a16:creationId xmlns:a16="http://schemas.microsoft.com/office/drawing/2014/main" xmlns="" id="{680262E8-0978-4CC0-BBC9-F9796E857756}"/>
            </a:ext>
          </a:extLst>
        </xdr:cNvPr>
        <xdr:cNvSpPr txBox="1"/>
      </xdr:nvSpPr>
      <xdr:spPr>
        <a:xfrm>
          <a:off x="855535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4" name="テキスト ボックス 103">
          <a:extLst>
            <a:ext uri="{FF2B5EF4-FFF2-40B4-BE49-F238E27FC236}">
              <a16:creationId xmlns:a16="http://schemas.microsoft.com/office/drawing/2014/main" xmlns="" id="{17913F95-2F34-4748-94BC-CE546655CEBC}"/>
            </a:ext>
          </a:extLst>
        </xdr:cNvPr>
        <xdr:cNvSpPr txBox="1"/>
      </xdr:nvSpPr>
      <xdr:spPr>
        <a:xfrm>
          <a:off x="773493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5" name="テキスト ボックス 104">
          <a:extLst>
            <a:ext uri="{FF2B5EF4-FFF2-40B4-BE49-F238E27FC236}">
              <a16:creationId xmlns:a16="http://schemas.microsoft.com/office/drawing/2014/main" xmlns="" id="{CD248AD8-86C7-4F4E-B9C0-C40DB0C3D6F6}"/>
            </a:ext>
          </a:extLst>
        </xdr:cNvPr>
        <xdr:cNvSpPr txBox="1"/>
      </xdr:nvSpPr>
      <xdr:spPr>
        <a:xfrm>
          <a:off x="691451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6" name="テキスト ボックス 105">
          <a:extLst>
            <a:ext uri="{FF2B5EF4-FFF2-40B4-BE49-F238E27FC236}">
              <a16:creationId xmlns:a16="http://schemas.microsoft.com/office/drawing/2014/main" xmlns="" id="{3EF6C826-04D1-4AA5-B914-098FC352A191}"/>
            </a:ext>
          </a:extLst>
        </xdr:cNvPr>
        <xdr:cNvSpPr txBox="1"/>
      </xdr:nvSpPr>
      <xdr:spPr>
        <a:xfrm>
          <a:off x="616267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33</xdr:row>
      <xdr:rowOff>10476</xdr:rowOff>
    </xdr:from>
    <xdr:to>
      <xdr:col>14</xdr:col>
      <xdr:colOff>79375</xdr:colOff>
      <xdr:row>33</xdr:row>
      <xdr:rowOff>112076</xdr:rowOff>
    </xdr:to>
    <xdr:sp macro="" textlink="">
      <xdr:nvSpPr>
        <xdr:cNvPr id="107" name="円/楕円 106">
          <a:extLst>
            <a:ext uri="{FF2B5EF4-FFF2-40B4-BE49-F238E27FC236}">
              <a16:creationId xmlns:a16="http://schemas.microsoft.com/office/drawing/2014/main" xmlns="" id="{73528F17-E741-4037-AC40-778907F6EE8B}"/>
            </a:ext>
          </a:extLst>
        </xdr:cNvPr>
        <xdr:cNvSpPr/>
      </xdr:nvSpPr>
      <xdr:spPr>
        <a:xfrm>
          <a:off x="8649335" y="55425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38</xdr:row>
      <xdr:rowOff>5101</xdr:rowOff>
    </xdr:from>
    <xdr:ext cx="534377" cy="259045"/>
    <xdr:sp macro="" textlink="">
      <xdr:nvSpPr>
        <xdr:cNvPr id="108" name="n_1aveValue【道路】&#10;一人当たり延長">
          <a:extLst>
            <a:ext uri="{FF2B5EF4-FFF2-40B4-BE49-F238E27FC236}">
              <a16:creationId xmlns:a16="http://schemas.microsoft.com/office/drawing/2014/main" xmlns="" id="{C87284E7-FD64-4737-961F-622C4C097BFE}"/>
            </a:ext>
          </a:extLst>
        </xdr:cNvPr>
        <xdr:cNvSpPr txBox="1"/>
      </xdr:nvSpPr>
      <xdr:spPr>
        <a:xfrm>
          <a:off x="8465965" y="637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49.922</a:t>
          </a:r>
          <a:endParaRPr kumimoji="1" lang="ja-JP" altLang="en-US" sz="1000" b="1">
            <a:solidFill>
              <a:srgbClr val="000080"/>
            </a:solidFill>
            <a:latin typeface="ＭＳ Ｐゴシック"/>
          </a:endParaRPr>
        </a:p>
      </xdr:txBody>
    </xdr:sp>
    <xdr:clientData/>
  </xdr:oneCellAnchor>
  <xdr:oneCellAnchor>
    <xdr:from>
      <xdr:col>13</xdr:col>
      <xdr:colOff>434485</xdr:colOff>
      <xdr:row>31</xdr:row>
      <xdr:rowOff>128603</xdr:rowOff>
    </xdr:from>
    <xdr:ext cx="534377" cy="259045"/>
    <xdr:sp macro="" textlink="">
      <xdr:nvSpPr>
        <xdr:cNvPr id="109" name="n_1mainValue【道路】&#10;一人当たり延長">
          <a:extLst>
            <a:ext uri="{FF2B5EF4-FFF2-40B4-BE49-F238E27FC236}">
              <a16:creationId xmlns:a16="http://schemas.microsoft.com/office/drawing/2014/main" xmlns="" id="{EEE43B4B-AB06-4863-A841-3935B59280D1}"/>
            </a:ext>
          </a:extLst>
        </xdr:cNvPr>
        <xdr:cNvSpPr txBox="1"/>
      </xdr:nvSpPr>
      <xdr:spPr>
        <a:xfrm>
          <a:off x="8465965" y="532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96.414</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0" name="正方形/長方形 109">
          <a:extLst>
            <a:ext uri="{FF2B5EF4-FFF2-40B4-BE49-F238E27FC236}">
              <a16:creationId xmlns:a16="http://schemas.microsoft.com/office/drawing/2014/main" xmlns="" id="{90CD5A5B-FB15-4B38-8DE1-056A1CBFE5DF}"/>
            </a:ext>
          </a:extLst>
        </xdr:cNvPr>
        <xdr:cNvSpPr/>
      </xdr:nvSpPr>
      <xdr:spPr>
        <a:xfrm>
          <a:off x="691515" y="7825740"/>
          <a:ext cx="42519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1" name="正方形/長方形 110">
          <a:extLst>
            <a:ext uri="{FF2B5EF4-FFF2-40B4-BE49-F238E27FC236}">
              <a16:creationId xmlns:a16="http://schemas.microsoft.com/office/drawing/2014/main" xmlns="" id="{7492DE83-C5D0-4F73-B87E-B843246AA585}"/>
            </a:ext>
          </a:extLst>
        </xdr:cNvPr>
        <xdr:cNvSpPr/>
      </xdr:nvSpPr>
      <xdr:spPr>
        <a:xfrm>
          <a:off x="818515" y="84709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2" name="正方形/長方形 111">
          <a:extLst>
            <a:ext uri="{FF2B5EF4-FFF2-40B4-BE49-F238E27FC236}">
              <a16:creationId xmlns:a16="http://schemas.microsoft.com/office/drawing/2014/main" xmlns="" id="{A66D0BFF-07C8-486D-969C-C662AF1C22BC}"/>
            </a:ext>
          </a:extLst>
        </xdr:cNvPr>
        <xdr:cNvSpPr/>
      </xdr:nvSpPr>
      <xdr:spPr>
        <a:xfrm>
          <a:off x="818515" y="86702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3" name="正方形/長方形 112">
          <a:extLst>
            <a:ext uri="{FF2B5EF4-FFF2-40B4-BE49-F238E27FC236}">
              <a16:creationId xmlns:a16="http://schemas.microsoft.com/office/drawing/2014/main" xmlns="" id="{5BD79596-851D-4228-8F37-D0F3A8C949B2}"/>
            </a:ext>
          </a:extLst>
        </xdr:cNvPr>
        <xdr:cNvSpPr/>
      </xdr:nvSpPr>
      <xdr:spPr>
        <a:xfrm>
          <a:off x="1765935" y="847090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4" name="正方形/長方形 113">
          <a:extLst>
            <a:ext uri="{FF2B5EF4-FFF2-40B4-BE49-F238E27FC236}">
              <a16:creationId xmlns:a16="http://schemas.microsoft.com/office/drawing/2014/main" xmlns="" id="{8B08BA48-74F8-4DDE-BA26-18E7E63E2E32}"/>
            </a:ext>
          </a:extLst>
        </xdr:cNvPr>
        <xdr:cNvSpPr/>
      </xdr:nvSpPr>
      <xdr:spPr>
        <a:xfrm>
          <a:off x="1765935" y="867029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5" name="正方形/長方形 114">
          <a:extLst>
            <a:ext uri="{FF2B5EF4-FFF2-40B4-BE49-F238E27FC236}">
              <a16:creationId xmlns:a16="http://schemas.microsoft.com/office/drawing/2014/main" xmlns="" id="{4B7A0436-97BB-4702-8748-7B7EA26CD670}"/>
            </a:ext>
          </a:extLst>
        </xdr:cNvPr>
        <xdr:cNvSpPr/>
      </xdr:nvSpPr>
      <xdr:spPr>
        <a:xfrm>
          <a:off x="2771775" y="84709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6" name="正方形/長方形 115">
          <a:extLst>
            <a:ext uri="{FF2B5EF4-FFF2-40B4-BE49-F238E27FC236}">
              <a16:creationId xmlns:a16="http://schemas.microsoft.com/office/drawing/2014/main" xmlns="" id="{584B16D2-0BF0-4476-8EDF-7728F05550F6}"/>
            </a:ext>
          </a:extLst>
        </xdr:cNvPr>
        <xdr:cNvSpPr/>
      </xdr:nvSpPr>
      <xdr:spPr>
        <a:xfrm>
          <a:off x="2771775" y="86702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7" name="正方形/長方形 116">
          <a:extLst>
            <a:ext uri="{FF2B5EF4-FFF2-40B4-BE49-F238E27FC236}">
              <a16:creationId xmlns:a16="http://schemas.microsoft.com/office/drawing/2014/main" xmlns="" id="{E7743829-0C86-411A-9FAF-91265D864C24}"/>
            </a:ext>
          </a:extLst>
        </xdr:cNvPr>
        <xdr:cNvSpPr/>
      </xdr:nvSpPr>
      <xdr:spPr>
        <a:xfrm>
          <a:off x="691515" y="894207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8" name="テキスト ボックス 117">
          <a:extLst>
            <a:ext uri="{FF2B5EF4-FFF2-40B4-BE49-F238E27FC236}">
              <a16:creationId xmlns:a16="http://schemas.microsoft.com/office/drawing/2014/main" xmlns="" id="{422414D0-E491-4659-B99F-0E03D7BD3EF3}"/>
            </a:ext>
          </a:extLst>
        </xdr:cNvPr>
        <xdr:cNvSpPr txBox="1"/>
      </xdr:nvSpPr>
      <xdr:spPr>
        <a:xfrm>
          <a:off x="653415"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9" name="直線コネクタ 118">
          <a:extLst>
            <a:ext uri="{FF2B5EF4-FFF2-40B4-BE49-F238E27FC236}">
              <a16:creationId xmlns:a16="http://schemas.microsoft.com/office/drawing/2014/main" xmlns="" id="{693DFFA1-5FA3-4096-889C-8158C8AD1702}"/>
            </a:ext>
          </a:extLst>
        </xdr:cNvPr>
        <xdr:cNvCxnSpPr/>
      </xdr:nvCxnSpPr>
      <xdr:spPr>
        <a:xfrm>
          <a:off x="691515" y="1117854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0" name="テキスト ボックス 119">
          <a:extLst>
            <a:ext uri="{FF2B5EF4-FFF2-40B4-BE49-F238E27FC236}">
              <a16:creationId xmlns:a16="http://schemas.microsoft.com/office/drawing/2014/main" xmlns="" id="{2243ACB8-3629-4551-84A7-2BABE63CF8B5}"/>
            </a:ext>
          </a:extLst>
        </xdr:cNvPr>
        <xdr:cNvSpPr txBox="1"/>
      </xdr:nvSpPr>
      <xdr:spPr>
        <a:xfrm>
          <a:off x="423061" y="110401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1" name="直線コネクタ 120">
          <a:extLst>
            <a:ext uri="{FF2B5EF4-FFF2-40B4-BE49-F238E27FC236}">
              <a16:creationId xmlns:a16="http://schemas.microsoft.com/office/drawing/2014/main" xmlns="" id="{C87E46BF-4E8B-4386-B5B6-F20941ECEE39}"/>
            </a:ext>
          </a:extLst>
        </xdr:cNvPr>
        <xdr:cNvCxnSpPr/>
      </xdr:nvCxnSpPr>
      <xdr:spPr>
        <a:xfrm>
          <a:off x="691515" y="1072896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2" name="テキスト ボックス 121">
          <a:extLst>
            <a:ext uri="{FF2B5EF4-FFF2-40B4-BE49-F238E27FC236}">
              <a16:creationId xmlns:a16="http://schemas.microsoft.com/office/drawing/2014/main" xmlns="" id="{BD3387A7-BC08-421F-BF57-F76BCAC348A4}"/>
            </a:ext>
          </a:extLst>
        </xdr:cNvPr>
        <xdr:cNvSpPr txBox="1"/>
      </xdr:nvSpPr>
      <xdr:spPr>
        <a:xfrm>
          <a:off x="35894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3" name="直線コネクタ 122">
          <a:extLst>
            <a:ext uri="{FF2B5EF4-FFF2-40B4-BE49-F238E27FC236}">
              <a16:creationId xmlns:a16="http://schemas.microsoft.com/office/drawing/2014/main" xmlns="" id="{E40B88DC-C3CC-440A-AB3F-7598BF900FBF}"/>
            </a:ext>
          </a:extLst>
        </xdr:cNvPr>
        <xdr:cNvCxnSpPr/>
      </xdr:nvCxnSpPr>
      <xdr:spPr>
        <a:xfrm>
          <a:off x="691515" y="102831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4" name="テキスト ボックス 123">
          <a:extLst>
            <a:ext uri="{FF2B5EF4-FFF2-40B4-BE49-F238E27FC236}">
              <a16:creationId xmlns:a16="http://schemas.microsoft.com/office/drawing/2014/main" xmlns="" id="{CE0FC080-F7A3-48BB-AEE3-6820972774ED}"/>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5" name="直線コネクタ 124">
          <a:extLst>
            <a:ext uri="{FF2B5EF4-FFF2-40B4-BE49-F238E27FC236}">
              <a16:creationId xmlns:a16="http://schemas.microsoft.com/office/drawing/2014/main" xmlns="" id="{D0E9046A-BDED-4EEC-AA5C-356436CDE9EF}"/>
            </a:ext>
          </a:extLst>
        </xdr:cNvPr>
        <xdr:cNvCxnSpPr/>
      </xdr:nvCxnSpPr>
      <xdr:spPr>
        <a:xfrm>
          <a:off x="691515" y="98374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6" name="テキスト ボックス 125">
          <a:extLst>
            <a:ext uri="{FF2B5EF4-FFF2-40B4-BE49-F238E27FC236}">
              <a16:creationId xmlns:a16="http://schemas.microsoft.com/office/drawing/2014/main" xmlns="" id="{04D955BA-2CE7-420F-8464-A4D4D58A7C90}"/>
            </a:ext>
          </a:extLst>
        </xdr:cNvPr>
        <xdr:cNvSpPr txBox="1"/>
      </xdr:nvSpPr>
      <xdr:spPr>
        <a:xfrm>
          <a:off x="35894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7" name="直線コネクタ 126">
          <a:extLst>
            <a:ext uri="{FF2B5EF4-FFF2-40B4-BE49-F238E27FC236}">
              <a16:creationId xmlns:a16="http://schemas.microsoft.com/office/drawing/2014/main" xmlns="" id="{06D8815E-B50F-4D8E-BF93-1E5E1F54C286}"/>
            </a:ext>
          </a:extLst>
        </xdr:cNvPr>
        <xdr:cNvCxnSpPr/>
      </xdr:nvCxnSpPr>
      <xdr:spPr>
        <a:xfrm>
          <a:off x="691515" y="938784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28" name="テキスト ボックス 127">
          <a:extLst>
            <a:ext uri="{FF2B5EF4-FFF2-40B4-BE49-F238E27FC236}">
              <a16:creationId xmlns:a16="http://schemas.microsoft.com/office/drawing/2014/main" xmlns="" id="{03191947-3BBD-4957-9E7D-099D11ACAB25}"/>
            </a:ext>
          </a:extLst>
        </xdr:cNvPr>
        <xdr:cNvSpPr txBox="1"/>
      </xdr:nvSpPr>
      <xdr:spPr>
        <a:xfrm>
          <a:off x="35894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9" name="直線コネクタ 128">
          <a:extLst>
            <a:ext uri="{FF2B5EF4-FFF2-40B4-BE49-F238E27FC236}">
              <a16:creationId xmlns:a16="http://schemas.microsoft.com/office/drawing/2014/main" xmlns="" id="{8C02B6B2-5994-4943-8BB3-BF9090D8F5E6}"/>
            </a:ext>
          </a:extLst>
        </xdr:cNvPr>
        <xdr:cNvCxnSpPr/>
      </xdr:nvCxnSpPr>
      <xdr:spPr>
        <a:xfrm>
          <a:off x="691515" y="894207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0" name="テキスト ボックス 129">
          <a:extLst>
            <a:ext uri="{FF2B5EF4-FFF2-40B4-BE49-F238E27FC236}">
              <a16:creationId xmlns:a16="http://schemas.microsoft.com/office/drawing/2014/main" xmlns="" id="{1BBC0ADB-5745-4851-99B8-F23551688E1E}"/>
            </a:ext>
          </a:extLst>
        </xdr:cNvPr>
        <xdr:cNvSpPr txBox="1"/>
      </xdr:nvSpPr>
      <xdr:spPr>
        <a:xfrm>
          <a:off x="29482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1" name="【橋りょう・トンネル】&#10;有形固定資産減価償却率グラフ枠">
          <a:extLst>
            <a:ext uri="{FF2B5EF4-FFF2-40B4-BE49-F238E27FC236}">
              <a16:creationId xmlns:a16="http://schemas.microsoft.com/office/drawing/2014/main" xmlns="" id="{4CCFDEA7-7FF2-4027-9F70-9244E9DFFDD5}"/>
            </a:ext>
          </a:extLst>
        </xdr:cNvPr>
        <xdr:cNvSpPr/>
      </xdr:nvSpPr>
      <xdr:spPr>
        <a:xfrm>
          <a:off x="691515" y="894207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0</xdr:rowOff>
    </xdr:from>
    <xdr:to>
      <xdr:col>6</xdr:col>
      <xdr:colOff>510540</xdr:colOff>
      <xdr:row>64</xdr:row>
      <xdr:rowOff>6858</xdr:rowOff>
    </xdr:to>
    <xdr:cxnSp macro="">
      <xdr:nvCxnSpPr>
        <xdr:cNvPr id="132" name="直線コネクタ 131">
          <a:extLst>
            <a:ext uri="{FF2B5EF4-FFF2-40B4-BE49-F238E27FC236}">
              <a16:creationId xmlns:a16="http://schemas.microsoft.com/office/drawing/2014/main" xmlns="" id="{250F4ED2-009D-4850-808E-F25F92793224}"/>
            </a:ext>
          </a:extLst>
        </xdr:cNvPr>
        <xdr:cNvCxnSpPr/>
      </xdr:nvCxnSpPr>
      <xdr:spPr>
        <a:xfrm flipV="1">
          <a:off x="4221480" y="9387840"/>
          <a:ext cx="0" cy="1347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10685</xdr:rowOff>
    </xdr:from>
    <xdr:ext cx="405111" cy="259045"/>
    <xdr:sp macro="" textlink="">
      <xdr:nvSpPr>
        <xdr:cNvPr id="133" name="【橋りょう・トンネル】&#10;有形固定資産減価償却率最小値テキスト">
          <a:extLst>
            <a:ext uri="{FF2B5EF4-FFF2-40B4-BE49-F238E27FC236}">
              <a16:creationId xmlns:a16="http://schemas.microsoft.com/office/drawing/2014/main" xmlns="" id="{4FEA08BE-87CD-499E-99B3-5918CC749ED9}"/>
            </a:ext>
          </a:extLst>
        </xdr:cNvPr>
        <xdr:cNvSpPr txBox="1"/>
      </xdr:nvSpPr>
      <xdr:spPr>
        <a:xfrm>
          <a:off x="4311015" y="10739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6</xdr:col>
      <xdr:colOff>422275</xdr:colOff>
      <xdr:row>64</xdr:row>
      <xdr:rowOff>6858</xdr:rowOff>
    </xdr:from>
    <xdr:to>
      <xdr:col>6</xdr:col>
      <xdr:colOff>600075</xdr:colOff>
      <xdr:row>64</xdr:row>
      <xdr:rowOff>6858</xdr:rowOff>
    </xdr:to>
    <xdr:cxnSp macro="">
      <xdr:nvCxnSpPr>
        <xdr:cNvPr id="134" name="直線コネクタ 133">
          <a:extLst>
            <a:ext uri="{FF2B5EF4-FFF2-40B4-BE49-F238E27FC236}">
              <a16:creationId xmlns:a16="http://schemas.microsoft.com/office/drawing/2014/main" xmlns="" id="{3DCB77A5-CE0D-47CA-894C-FE17B1FBAD6B}"/>
            </a:ext>
          </a:extLst>
        </xdr:cNvPr>
        <xdr:cNvCxnSpPr/>
      </xdr:nvCxnSpPr>
      <xdr:spPr>
        <a:xfrm>
          <a:off x="4133215" y="10735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118127</xdr:rowOff>
    </xdr:from>
    <xdr:ext cx="405111" cy="259045"/>
    <xdr:sp macro="" textlink="">
      <xdr:nvSpPr>
        <xdr:cNvPr id="135" name="【橋りょう・トンネル】&#10;有形固定資産減価償却率最大値テキスト">
          <a:extLst>
            <a:ext uri="{FF2B5EF4-FFF2-40B4-BE49-F238E27FC236}">
              <a16:creationId xmlns:a16="http://schemas.microsoft.com/office/drawing/2014/main" xmlns="" id="{1FA7DD4D-F504-47BD-88E4-BCF51F817A17}"/>
            </a:ext>
          </a:extLst>
        </xdr:cNvPr>
        <xdr:cNvSpPr txBox="1"/>
      </xdr:nvSpPr>
      <xdr:spPr>
        <a:xfrm>
          <a:off x="4311015" y="9170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80.0</a:t>
          </a:r>
          <a:endParaRPr kumimoji="1" lang="ja-JP" altLang="en-US" sz="1000" b="1">
            <a:latin typeface="ＭＳ Ｐゴシック"/>
          </a:endParaRPr>
        </a:p>
      </xdr:txBody>
    </xdr:sp>
    <xdr:clientData/>
  </xdr:oneCellAnchor>
  <xdr:twoCellAnchor>
    <xdr:from>
      <xdr:col>6</xdr:col>
      <xdr:colOff>422275</xdr:colOff>
      <xdr:row>56</xdr:row>
      <xdr:rowOff>0</xdr:rowOff>
    </xdr:from>
    <xdr:to>
      <xdr:col>6</xdr:col>
      <xdr:colOff>600075</xdr:colOff>
      <xdr:row>56</xdr:row>
      <xdr:rowOff>0</xdr:rowOff>
    </xdr:to>
    <xdr:cxnSp macro="">
      <xdr:nvCxnSpPr>
        <xdr:cNvPr id="136" name="直線コネクタ 135">
          <a:extLst>
            <a:ext uri="{FF2B5EF4-FFF2-40B4-BE49-F238E27FC236}">
              <a16:creationId xmlns:a16="http://schemas.microsoft.com/office/drawing/2014/main" xmlns="" id="{79E29CC9-806D-4ADC-A35A-C2F0E577A62F}"/>
            </a:ext>
          </a:extLst>
        </xdr:cNvPr>
        <xdr:cNvCxnSpPr/>
      </xdr:nvCxnSpPr>
      <xdr:spPr>
        <a:xfrm>
          <a:off x="4133215" y="938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87647</xdr:rowOff>
    </xdr:from>
    <xdr:ext cx="405111" cy="259045"/>
    <xdr:sp macro="" textlink="">
      <xdr:nvSpPr>
        <xdr:cNvPr id="137" name="【橋りょう・トンネル】&#10;有形固定資産減価償却率平均値テキスト">
          <a:extLst>
            <a:ext uri="{FF2B5EF4-FFF2-40B4-BE49-F238E27FC236}">
              <a16:creationId xmlns:a16="http://schemas.microsoft.com/office/drawing/2014/main" xmlns="" id="{90288D57-E9CF-4E58-8BBB-BFB17D4E4644}"/>
            </a:ext>
          </a:extLst>
        </xdr:cNvPr>
        <xdr:cNvSpPr txBox="1"/>
      </xdr:nvSpPr>
      <xdr:spPr>
        <a:xfrm>
          <a:off x="4311015" y="1014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43.0</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109220</xdr:rowOff>
    </xdr:from>
    <xdr:to>
      <xdr:col>6</xdr:col>
      <xdr:colOff>561975</xdr:colOff>
      <xdr:row>61</xdr:row>
      <xdr:rowOff>39370</xdr:rowOff>
    </xdr:to>
    <xdr:sp macro="" textlink="">
      <xdr:nvSpPr>
        <xdr:cNvPr id="138" name="フローチャート : 判断 137">
          <a:extLst>
            <a:ext uri="{FF2B5EF4-FFF2-40B4-BE49-F238E27FC236}">
              <a16:creationId xmlns:a16="http://schemas.microsoft.com/office/drawing/2014/main" xmlns="" id="{BCC95F9C-684D-4EBC-8915-CEB825F3C131}"/>
            </a:ext>
          </a:extLst>
        </xdr:cNvPr>
        <xdr:cNvSpPr/>
      </xdr:nvSpPr>
      <xdr:spPr>
        <a:xfrm>
          <a:off x="4171315" y="1016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58928</xdr:rowOff>
    </xdr:from>
    <xdr:to>
      <xdr:col>5</xdr:col>
      <xdr:colOff>409575</xdr:colOff>
      <xdr:row>59</xdr:row>
      <xdr:rowOff>160528</xdr:rowOff>
    </xdr:to>
    <xdr:sp macro="" textlink="">
      <xdr:nvSpPr>
        <xdr:cNvPr id="139" name="フローチャート : 判断 138">
          <a:extLst>
            <a:ext uri="{FF2B5EF4-FFF2-40B4-BE49-F238E27FC236}">
              <a16:creationId xmlns:a16="http://schemas.microsoft.com/office/drawing/2014/main" xmlns="" id="{D8E6A448-746B-458C-B2B9-0B7B0AEC64D8}"/>
            </a:ext>
          </a:extLst>
        </xdr:cNvPr>
        <xdr:cNvSpPr/>
      </xdr:nvSpPr>
      <xdr:spPr>
        <a:xfrm>
          <a:off x="3401695" y="994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0" name="テキスト ボックス 139">
          <a:extLst>
            <a:ext uri="{FF2B5EF4-FFF2-40B4-BE49-F238E27FC236}">
              <a16:creationId xmlns:a16="http://schemas.microsoft.com/office/drawing/2014/main" xmlns="" id="{85AE0CCD-A8FE-4788-8136-E09F66B5003D}"/>
            </a:ext>
          </a:extLst>
        </xdr:cNvPr>
        <xdr:cNvSpPr txBox="1"/>
      </xdr:nvSpPr>
      <xdr:spPr>
        <a:xfrm>
          <a:off x="403161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1" name="テキスト ボックス 140">
          <a:extLst>
            <a:ext uri="{FF2B5EF4-FFF2-40B4-BE49-F238E27FC236}">
              <a16:creationId xmlns:a16="http://schemas.microsoft.com/office/drawing/2014/main" xmlns="" id="{1B0B959F-561F-461B-BC86-B1683F673594}"/>
            </a:ext>
          </a:extLst>
        </xdr:cNvPr>
        <xdr:cNvSpPr txBox="1"/>
      </xdr:nvSpPr>
      <xdr:spPr>
        <a:xfrm>
          <a:off x="326199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2" name="テキスト ボックス 141">
          <a:extLst>
            <a:ext uri="{FF2B5EF4-FFF2-40B4-BE49-F238E27FC236}">
              <a16:creationId xmlns:a16="http://schemas.microsoft.com/office/drawing/2014/main" xmlns="" id="{3FEB351A-43A0-47FC-BBD7-EE8A8C6C3732}"/>
            </a:ext>
          </a:extLst>
        </xdr:cNvPr>
        <xdr:cNvSpPr txBox="1"/>
      </xdr:nvSpPr>
      <xdr:spPr>
        <a:xfrm>
          <a:off x="247967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3" name="テキスト ボックス 142">
          <a:extLst>
            <a:ext uri="{FF2B5EF4-FFF2-40B4-BE49-F238E27FC236}">
              <a16:creationId xmlns:a16="http://schemas.microsoft.com/office/drawing/2014/main" xmlns="" id="{188A7D14-EF66-47CE-AC7E-FC2026B9EDDA}"/>
            </a:ext>
          </a:extLst>
        </xdr:cNvPr>
        <xdr:cNvSpPr txBox="1"/>
      </xdr:nvSpPr>
      <xdr:spPr>
        <a:xfrm>
          <a:off x="168973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4" name="テキスト ボックス 143">
          <a:extLst>
            <a:ext uri="{FF2B5EF4-FFF2-40B4-BE49-F238E27FC236}">
              <a16:creationId xmlns:a16="http://schemas.microsoft.com/office/drawing/2014/main" xmlns="" id="{6BE82834-1AA6-4A73-BE11-12FC47CDC858}"/>
            </a:ext>
          </a:extLst>
        </xdr:cNvPr>
        <xdr:cNvSpPr txBox="1"/>
      </xdr:nvSpPr>
      <xdr:spPr>
        <a:xfrm>
          <a:off x="86931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59</xdr:row>
      <xdr:rowOff>106934</xdr:rowOff>
    </xdr:from>
    <xdr:to>
      <xdr:col>5</xdr:col>
      <xdr:colOff>409575</xdr:colOff>
      <xdr:row>60</xdr:row>
      <xdr:rowOff>37084</xdr:rowOff>
    </xdr:to>
    <xdr:sp macro="" textlink="">
      <xdr:nvSpPr>
        <xdr:cNvPr id="145" name="円/楕円 144">
          <a:extLst>
            <a:ext uri="{FF2B5EF4-FFF2-40B4-BE49-F238E27FC236}">
              <a16:creationId xmlns:a16="http://schemas.microsoft.com/office/drawing/2014/main" xmlns="" id="{51743818-CFBF-40B4-85B1-422325724CD0}"/>
            </a:ext>
          </a:extLst>
        </xdr:cNvPr>
        <xdr:cNvSpPr/>
      </xdr:nvSpPr>
      <xdr:spPr>
        <a:xfrm>
          <a:off x="3401695" y="99976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5605</xdr:rowOff>
    </xdr:from>
    <xdr:ext cx="405111" cy="259045"/>
    <xdr:sp macro="" textlink="">
      <xdr:nvSpPr>
        <xdr:cNvPr id="146" name="n_1aveValue【橋りょう・トンネル】&#10;有形固定資産減価償却率">
          <a:extLst>
            <a:ext uri="{FF2B5EF4-FFF2-40B4-BE49-F238E27FC236}">
              <a16:creationId xmlns:a16="http://schemas.microsoft.com/office/drawing/2014/main" xmlns="" id="{5F5EC565-BEE9-4791-BA28-DB2862832608}"/>
            </a:ext>
          </a:extLst>
        </xdr:cNvPr>
        <xdr:cNvSpPr txBox="1"/>
      </xdr:nvSpPr>
      <xdr:spPr>
        <a:xfrm>
          <a:off x="3237238" y="972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a:t>
          </a:r>
          <a:endParaRPr kumimoji="1" lang="ja-JP" altLang="en-US" sz="1000" b="1">
            <a:solidFill>
              <a:srgbClr val="000080"/>
            </a:solidFill>
            <a:latin typeface="ＭＳ Ｐゴシック"/>
          </a:endParaRPr>
        </a:p>
      </xdr:txBody>
    </xdr:sp>
    <xdr:clientData/>
  </xdr:oneCellAnchor>
  <xdr:oneCellAnchor>
    <xdr:from>
      <xdr:col>5</xdr:col>
      <xdr:colOff>143518</xdr:colOff>
      <xdr:row>60</xdr:row>
      <xdr:rowOff>28211</xdr:rowOff>
    </xdr:from>
    <xdr:ext cx="405111" cy="259045"/>
    <xdr:sp macro="" textlink="">
      <xdr:nvSpPr>
        <xdr:cNvPr id="147" name="n_1mainValue【橋りょう・トンネル】&#10;有形固定資産減価償却率">
          <a:extLst>
            <a:ext uri="{FF2B5EF4-FFF2-40B4-BE49-F238E27FC236}">
              <a16:creationId xmlns:a16="http://schemas.microsoft.com/office/drawing/2014/main" xmlns="" id="{6F92C574-75A7-47B6-9B07-85C2EC992A26}"/>
            </a:ext>
          </a:extLst>
        </xdr:cNvPr>
        <xdr:cNvSpPr txBox="1"/>
      </xdr:nvSpPr>
      <xdr:spPr>
        <a:xfrm>
          <a:off x="3237238" y="10086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8" name="正方形/長方形 147">
          <a:extLst>
            <a:ext uri="{FF2B5EF4-FFF2-40B4-BE49-F238E27FC236}">
              <a16:creationId xmlns:a16="http://schemas.microsoft.com/office/drawing/2014/main" xmlns="" id="{DB756CC5-D466-495C-8717-202378485054}"/>
            </a:ext>
          </a:extLst>
        </xdr:cNvPr>
        <xdr:cNvSpPr/>
      </xdr:nvSpPr>
      <xdr:spPr>
        <a:xfrm>
          <a:off x="5984875" y="782574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9" name="正方形/長方形 148">
          <a:extLst>
            <a:ext uri="{FF2B5EF4-FFF2-40B4-BE49-F238E27FC236}">
              <a16:creationId xmlns:a16="http://schemas.microsoft.com/office/drawing/2014/main" xmlns="" id="{BD524648-E6D5-44E9-87FF-1FE5D9F2175E}"/>
            </a:ext>
          </a:extLst>
        </xdr:cNvPr>
        <xdr:cNvSpPr/>
      </xdr:nvSpPr>
      <xdr:spPr>
        <a:xfrm>
          <a:off x="6111875" y="847090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0" name="正方形/長方形 149">
          <a:extLst>
            <a:ext uri="{FF2B5EF4-FFF2-40B4-BE49-F238E27FC236}">
              <a16:creationId xmlns:a16="http://schemas.microsoft.com/office/drawing/2014/main" xmlns="" id="{BE8EE722-9C18-4D9D-8958-15A368D01EB4}"/>
            </a:ext>
          </a:extLst>
        </xdr:cNvPr>
        <xdr:cNvSpPr/>
      </xdr:nvSpPr>
      <xdr:spPr>
        <a:xfrm>
          <a:off x="6111875" y="867029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1" name="正方形/長方形 150">
          <a:extLst>
            <a:ext uri="{FF2B5EF4-FFF2-40B4-BE49-F238E27FC236}">
              <a16:creationId xmlns:a16="http://schemas.microsoft.com/office/drawing/2014/main" xmlns="" id="{51804F71-9471-4EA2-8944-44249787D19D}"/>
            </a:ext>
          </a:extLst>
        </xdr:cNvPr>
        <xdr:cNvSpPr/>
      </xdr:nvSpPr>
      <xdr:spPr>
        <a:xfrm>
          <a:off x="6990715" y="84709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2" name="正方形/長方形 151">
          <a:extLst>
            <a:ext uri="{FF2B5EF4-FFF2-40B4-BE49-F238E27FC236}">
              <a16:creationId xmlns:a16="http://schemas.microsoft.com/office/drawing/2014/main" xmlns="" id="{D17717DC-A882-4426-B68C-10034B3FCED9}"/>
            </a:ext>
          </a:extLst>
        </xdr:cNvPr>
        <xdr:cNvSpPr/>
      </xdr:nvSpPr>
      <xdr:spPr>
        <a:xfrm>
          <a:off x="6990715" y="86702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3" name="正方形/長方形 152">
          <a:extLst>
            <a:ext uri="{FF2B5EF4-FFF2-40B4-BE49-F238E27FC236}">
              <a16:creationId xmlns:a16="http://schemas.microsoft.com/office/drawing/2014/main" xmlns="" id="{1CE5F97F-291A-4E00-9FDA-3CDEA168D603}"/>
            </a:ext>
          </a:extLst>
        </xdr:cNvPr>
        <xdr:cNvSpPr/>
      </xdr:nvSpPr>
      <xdr:spPr>
        <a:xfrm>
          <a:off x="8034655" y="847090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4" name="正方形/長方形 153">
          <a:extLst>
            <a:ext uri="{FF2B5EF4-FFF2-40B4-BE49-F238E27FC236}">
              <a16:creationId xmlns:a16="http://schemas.microsoft.com/office/drawing/2014/main" xmlns="" id="{1B7792D8-2FF0-41A8-BCBB-094E03CCF17D}"/>
            </a:ext>
          </a:extLst>
        </xdr:cNvPr>
        <xdr:cNvSpPr/>
      </xdr:nvSpPr>
      <xdr:spPr>
        <a:xfrm>
          <a:off x="8034655" y="867029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84,061</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5" name="正方形/長方形 154">
          <a:extLst>
            <a:ext uri="{FF2B5EF4-FFF2-40B4-BE49-F238E27FC236}">
              <a16:creationId xmlns:a16="http://schemas.microsoft.com/office/drawing/2014/main" xmlns="" id="{1896907F-26FF-4246-BDEA-FEF51EB0FE15}"/>
            </a:ext>
          </a:extLst>
        </xdr:cNvPr>
        <xdr:cNvSpPr/>
      </xdr:nvSpPr>
      <xdr:spPr>
        <a:xfrm>
          <a:off x="5984875" y="894207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6" name="テキスト ボックス 155">
          <a:extLst>
            <a:ext uri="{FF2B5EF4-FFF2-40B4-BE49-F238E27FC236}">
              <a16:creationId xmlns:a16="http://schemas.microsoft.com/office/drawing/2014/main" xmlns="" id="{A4D68E82-B692-48C6-A203-FFB01DAEDAAC}"/>
            </a:ext>
          </a:extLst>
        </xdr:cNvPr>
        <xdr:cNvSpPr txBox="1"/>
      </xdr:nvSpPr>
      <xdr:spPr>
        <a:xfrm>
          <a:off x="5946775"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7" name="直線コネクタ 156">
          <a:extLst>
            <a:ext uri="{FF2B5EF4-FFF2-40B4-BE49-F238E27FC236}">
              <a16:creationId xmlns:a16="http://schemas.microsoft.com/office/drawing/2014/main" xmlns="" id="{0DA4AB96-1C2E-49D8-A71F-1EADE9D46852}"/>
            </a:ext>
          </a:extLst>
        </xdr:cNvPr>
        <xdr:cNvCxnSpPr/>
      </xdr:nvCxnSpPr>
      <xdr:spPr>
        <a:xfrm>
          <a:off x="5984875" y="111785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58" name="直線コネクタ 157">
          <a:extLst>
            <a:ext uri="{FF2B5EF4-FFF2-40B4-BE49-F238E27FC236}">
              <a16:creationId xmlns:a16="http://schemas.microsoft.com/office/drawing/2014/main" xmlns="" id="{424A5D8D-A808-4C5D-9A57-A82840713403}"/>
            </a:ext>
          </a:extLst>
        </xdr:cNvPr>
        <xdr:cNvCxnSpPr/>
      </xdr:nvCxnSpPr>
      <xdr:spPr>
        <a:xfrm>
          <a:off x="5984875" y="107289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29227</xdr:rowOff>
    </xdr:from>
    <xdr:ext cx="248786" cy="259045"/>
    <xdr:sp macro="" textlink="">
      <xdr:nvSpPr>
        <xdr:cNvPr id="159" name="テキスト ボックス 158">
          <a:extLst>
            <a:ext uri="{FF2B5EF4-FFF2-40B4-BE49-F238E27FC236}">
              <a16:creationId xmlns:a16="http://schemas.microsoft.com/office/drawing/2014/main" xmlns="" id="{E6A98AA3-8922-458C-A5F1-E95A17B84A05}"/>
            </a:ext>
          </a:extLst>
        </xdr:cNvPr>
        <xdr:cNvSpPr txBox="1"/>
      </xdr:nvSpPr>
      <xdr:spPr>
        <a:xfrm>
          <a:off x="5736089" y="105905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0" name="直線コネクタ 159">
          <a:extLst>
            <a:ext uri="{FF2B5EF4-FFF2-40B4-BE49-F238E27FC236}">
              <a16:creationId xmlns:a16="http://schemas.microsoft.com/office/drawing/2014/main" xmlns="" id="{F72975C2-3C24-4660-8334-0C67256CE0DD}"/>
            </a:ext>
          </a:extLst>
        </xdr:cNvPr>
        <xdr:cNvCxnSpPr/>
      </xdr:nvCxnSpPr>
      <xdr:spPr>
        <a:xfrm>
          <a:off x="5984875" y="102831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60</xdr:row>
      <xdr:rowOff>86377</xdr:rowOff>
    </xdr:from>
    <xdr:ext cx="685572" cy="259045"/>
    <xdr:sp macro="" textlink="">
      <xdr:nvSpPr>
        <xdr:cNvPr id="161" name="テキスト ボックス 160">
          <a:extLst>
            <a:ext uri="{FF2B5EF4-FFF2-40B4-BE49-F238E27FC236}">
              <a16:creationId xmlns:a16="http://schemas.microsoft.com/office/drawing/2014/main" xmlns="" id="{041A7DC4-383A-4E1E-A0B2-CA106B9EF896}"/>
            </a:ext>
          </a:extLst>
        </xdr:cNvPr>
        <xdr:cNvSpPr txBox="1"/>
      </xdr:nvSpPr>
      <xdr:spPr>
        <a:xfrm>
          <a:off x="5367883"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2" name="直線コネクタ 161">
          <a:extLst>
            <a:ext uri="{FF2B5EF4-FFF2-40B4-BE49-F238E27FC236}">
              <a16:creationId xmlns:a16="http://schemas.microsoft.com/office/drawing/2014/main" xmlns="" id="{A8877BE1-B17D-4683-A6A4-EAC5FEA5D4EB}"/>
            </a:ext>
          </a:extLst>
        </xdr:cNvPr>
        <xdr:cNvCxnSpPr/>
      </xdr:nvCxnSpPr>
      <xdr:spPr>
        <a:xfrm>
          <a:off x="5984875" y="98374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57</xdr:row>
      <xdr:rowOff>143527</xdr:rowOff>
    </xdr:from>
    <xdr:ext cx="685572" cy="259045"/>
    <xdr:sp macro="" textlink="">
      <xdr:nvSpPr>
        <xdr:cNvPr id="163" name="テキスト ボックス 162">
          <a:extLst>
            <a:ext uri="{FF2B5EF4-FFF2-40B4-BE49-F238E27FC236}">
              <a16:creationId xmlns:a16="http://schemas.microsoft.com/office/drawing/2014/main" xmlns="" id="{FAF5673B-4D8B-4E75-9838-AC763A14502A}"/>
            </a:ext>
          </a:extLst>
        </xdr:cNvPr>
        <xdr:cNvSpPr txBox="1"/>
      </xdr:nvSpPr>
      <xdr:spPr>
        <a:xfrm>
          <a:off x="5367883" y="96990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4" name="直線コネクタ 163">
          <a:extLst>
            <a:ext uri="{FF2B5EF4-FFF2-40B4-BE49-F238E27FC236}">
              <a16:creationId xmlns:a16="http://schemas.microsoft.com/office/drawing/2014/main" xmlns="" id="{F197F59D-EC66-449E-BCFF-5C19ADB228ED}"/>
            </a:ext>
          </a:extLst>
        </xdr:cNvPr>
        <xdr:cNvCxnSpPr/>
      </xdr:nvCxnSpPr>
      <xdr:spPr>
        <a:xfrm>
          <a:off x="5984875" y="93878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55</xdr:row>
      <xdr:rowOff>29227</xdr:rowOff>
    </xdr:from>
    <xdr:ext cx="685572" cy="259045"/>
    <xdr:sp macro="" textlink="">
      <xdr:nvSpPr>
        <xdr:cNvPr id="165" name="テキスト ボックス 164">
          <a:extLst>
            <a:ext uri="{FF2B5EF4-FFF2-40B4-BE49-F238E27FC236}">
              <a16:creationId xmlns:a16="http://schemas.microsoft.com/office/drawing/2014/main" xmlns="" id="{FD5E55DD-C685-45BC-9C17-E6ED803C7025}"/>
            </a:ext>
          </a:extLst>
        </xdr:cNvPr>
        <xdr:cNvSpPr txBox="1"/>
      </xdr:nvSpPr>
      <xdr:spPr>
        <a:xfrm>
          <a:off x="5367883" y="92494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6" name="直線コネクタ 165">
          <a:extLst>
            <a:ext uri="{FF2B5EF4-FFF2-40B4-BE49-F238E27FC236}">
              <a16:creationId xmlns:a16="http://schemas.microsoft.com/office/drawing/2014/main" xmlns="" id="{682F5037-ADAC-42F8-980D-E4D001A5C64F}"/>
            </a:ext>
          </a:extLst>
        </xdr:cNvPr>
        <xdr:cNvCxnSpPr/>
      </xdr:nvCxnSpPr>
      <xdr:spPr>
        <a:xfrm>
          <a:off x="5984875" y="894207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67" name="テキスト ボックス 166">
          <a:extLst>
            <a:ext uri="{FF2B5EF4-FFF2-40B4-BE49-F238E27FC236}">
              <a16:creationId xmlns:a16="http://schemas.microsoft.com/office/drawing/2014/main" xmlns="" id="{3F49EFEF-C021-4F38-9B10-8E2588AF3C2D}"/>
            </a:ext>
          </a:extLst>
        </xdr:cNvPr>
        <xdr:cNvSpPr txBox="1"/>
      </xdr:nvSpPr>
      <xdr:spPr>
        <a:xfrm>
          <a:off x="5367883"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68" name="【橋りょう・トンネル】&#10;一人当たり有形固定資産（償却資産）額グラフ枠">
          <a:extLst>
            <a:ext uri="{FF2B5EF4-FFF2-40B4-BE49-F238E27FC236}">
              <a16:creationId xmlns:a16="http://schemas.microsoft.com/office/drawing/2014/main" xmlns="" id="{D1D5256C-7677-4525-9370-A30AD0706142}"/>
            </a:ext>
          </a:extLst>
        </xdr:cNvPr>
        <xdr:cNvSpPr/>
      </xdr:nvSpPr>
      <xdr:spPr>
        <a:xfrm>
          <a:off x="5984875" y="894207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61191</xdr:rowOff>
    </xdr:from>
    <xdr:to>
      <xdr:col>15</xdr:col>
      <xdr:colOff>180340</xdr:colOff>
      <xdr:row>63</xdr:row>
      <xdr:rowOff>165490</xdr:rowOff>
    </xdr:to>
    <xdr:cxnSp macro="">
      <xdr:nvCxnSpPr>
        <xdr:cNvPr id="169" name="直線コネクタ 168">
          <a:extLst>
            <a:ext uri="{FF2B5EF4-FFF2-40B4-BE49-F238E27FC236}">
              <a16:creationId xmlns:a16="http://schemas.microsoft.com/office/drawing/2014/main" xmlns="" id="{FC9A0C2E-9F4C-41A5-AE2A-AC09751D2385}"/>
            </a:ext>
          </a:extLst>
        </xdr:cNvPr>
        <xdr:cNvCxnSpPr/>
      </xdr:nvCxnSpPr>
      <xdr:spPr>
        <a:xfrm flipV="1">
          <a:off x="9446260" y="9281391"/>
          <a:ext cx="0" cy="144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169317</xdr:rowOff>
    </xdr:from>
    <xdr:ext cx="534377" cy="259045"/>
    <xdr:sp macro="" textlink="">
      <xdr:nvSpPr>
        <xdr:cNvPr id="170" name="【橋りょう・トンネル】&#10;一人当たり有形固定資産（償却資産）額最小値テキスト">
          <a:extLst>
            <a:ext uri="{FF2B5EF4-FFF2-40B4-BE49-F238E27FC236}">
              <a16:creationId xmlns:a16="http://schemas.microsoft.com/office/drawing/2014/main" xmlns="" id="{3729CDE2-D44B-4D0D-A501-B632ED72A930}"/>
            </a:ext>
          </a:extLst>
        </xdr:cNvPr>
        <xdr:cNvSpPr txBox="1"/>
      </xdr:nvSpPr>
      <xdr:spPr>
        <a:xfrm>
          <a:off x="9535795" y="1073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26,073</a:t>
          </a:r>
          <a:endParaRPr kumimoji="1" lang="ja-JP" altLang="en-US" sz="1000" b="1">
            <a:latin typeface="ＭＳ Ｐゴシック"/>
          </a:endParaRPr>
        </a:p>
      </xdr:txBody>
    </xdr:sp>
    <xdr:clientData/>
  </xdr:oneCellAnchor>
  <xdr:twoCellAnchor>
    <xdr:from>
      <xdr:col>15</xdr:col>
      <xdr:colOff>92075</xdr:colOff>
      <xdr:row>63</xdr:row>
      <xdr:rowOff>165490</xdr:rowOff>
    </xdr:from>
    <xdr:to>
      <xdr:col>15</xdr:col>
      <xdr:colOff>269875</xdr:colOff>
      <xdr:row>63</xdr:row>
      <xdr:rowOff>165490</xdr:rowOff>
    </xdr:to>
    <xdr:cxnSp macro="">
      <xdr:nvCxnSpPr>
        <xdr:cNvPr id="171" name="直線コネクタ 170">
          <a:extLst>
            <a:ext uri="{FF2B5EF4-FFF2-40B4-BE49-F238E27FC236}">
              <a16:creationId xmlns:a16="http://schemas.microsoft.com/office/drawing/2014/main" xmlns="" id="{4A54FFA1-80B3-4823-9067-805A00D38B16}"/>
            </a:ext>
          </a:extLst>
        </xdr:cNvPr>
        <xdr:cNvCxnSpPr/>
      </xdr:nvCxnSpPr>
      <xdr:spPr>
        <a:xfrm>
          <a:off x="9357995" y="1072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7868</xdr:rowOff>
    </xdr:from>
    <xdr:ext cx="690189" cy="259045"/>
    <xdr:sp macro="" textlink="">
      <xdr:nvSpPr>
        <xdr:cNvPr id="172" name="【橋りょう・トンネル】&#10;一人当たり有形固定資産（償却資産）額最大値テキスト">
          <a:extLst>
            <a:ext uri="{FF2B5EF4-FFF2-40B4-BE49-F238E27FC236}">
              <a16:creationId xmlns:a16="http://schemas.microsoft.com/office/drawing/2014/main" xmlns="" id="{7279750D-4758-424A-B3C5-06C01658A694}"/>
            </a:ext>
          </a:extLst>
        </xdr:cNvPr>
        <xdr:cNvSpPr txBox="1"/>
      </xdr:nvSpPr>
      <xdr:spPr>
        <a:xfrm>
          <a:off x="9535795" y="90604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6,482,322</a:t>
          </a:r>
          <a:endParaRPr kumimoji="1" lang="ja-JP" altLang="en-US" sz="1000" b="1">
            <a:latin typeface="ＭＳ Ｐゴシック"/>
          </a:endParaRPr>
        </a:p>
      </xdr:txBody>
    </xdr:sp>
    <xdr:clientData/>
  </xdr:oneCellAnchor>
  <xdr:twoCellAnchor>
    <xdr:from>
      <xdr:col>15</xdr:col>
      <xdr:colOff>92075</xdr:colOff>
      <xdr:row>55</xdr:row>
      <xdr:rowOff>61191</xdr:rowOff>
    </xdr:from>
    <xdr:to>
      <xdr:col>15</xdr:col>
      <xdr:colOff>269875</xdr:colOff>
      <xdr:row>55</xdr:row>
      <xdr:rowOff>61191</xdr:rowOff>
    </xdr:to>
    <xdr:cxnSp macro="">
      <xdr:nvCxnSpPr>
        <xdr:cNvPr id="173" name="直線コネクタ 172">
          <a:extLst>
            <a:ext uri="{FF2B5EF4-FFF2-40B4-BE49-F238E27FC236}">
              <a16:creationId xmlns:a16="http://schemas.microsoft.com/office/drawing/2014/main" xmlns="" id="{9AF961BD-6FC9-4090-A155-B6E48F07AB39}"/>
            </a:ext>
          </a:extLst>
        </xdr:cNvPr>
        <xdr:cNvCxnSpPr/>
      </xdr:nvCxnSpPr>
      <xdr:spPr>
        <a:xfrm>
          <a:off x="9357995" y="9281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153223</xdr:rowOff>
    </xdr:from>
    <xdr:ext cx="690189" cy="259045"/>
    <xdr:sp macro="" textlink="">
      <xdr:nvSpPr>
        <xdr:cNvPr id="174" name="【橋りょう・トンネル】&#10;一人当たり有形固定資産（償却資産）額平均値テキスト">
          <a:extLst>
            <a:ext uri="{FF2B5EF4-FFF2-40B4-BE49-F238E27FC236}">
              <a16:creationId xmlns:a16="http://schemas.microsoft.com/office/drawing/2014/main" xmlns="" id="{F28850A6-E7D6-4892-A14A-4B6976D33E97}"/>
            </a:ext>
          </a:extLst>
        </xdr:cNvPr>
        <xdr:cNvSpPr txBox="1"/>
      </xdr:nvSpPr>
      <xdr:spPr>
        <a:xfrm>
          <a:off x="9535795" y="10379263"/>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1,263,142</a:t>
          </a:r>
          <a:endParaRPr kumimoji="1" lang="ja-JP" altLang="en-US" sz="1000" b="1">
            <a:solidFill>
              <a:srgbClr val="000080"/>
            </a:solidFill>
            <a:latin typeface="ＭＳ Ｐゴシック"/>
          </a:endParaRPr>
        </a:p>
      </xdr:txBody>
    </xdr:sp>
    <xdr:clientData/>
  </xdr:oneCellAnchor>
  <xdr:twoCellAnchor>
    <xdr:from>
      <xdr:col>15</xdr:col>
      <xdr:colOff>130175</xdr:colOff>
      <xdr:row>62</xdr:row>
      <xdr:rowOff>3346</xdr:rowOff>
    </xdr:from>
    <xdr:to>
      <xdr:col>15</xdr:col>
      <xdr:colOff>231775</xdr:colOff>
      <xdr:row>62</xdr:row>
      <xdr:rowOff>104946</xdr:rowOff>
    </xdr:to>
    <xdr:sp macro="" textlink="">
      <xdr:nvSpPr>
        <xdr:cNvPr id="175" name="フローチャート : 判断 174">
          <a:extLst>
            <a:ext uri="{FF2B5EF4-FFF2-40B4-BE49-F238E27FC236}">
              <a16:creationId xmlns:a16="http://schemas.microsoft.com/office/drawing/2014/main" xmlns="" id="{38960068-0AB3-44B1-897D-9192365186B0}"/>
            </a:ext>
          </a:extLst>
        </xdr:cNvPr>
        <xdr:cNvSpPr/>
      </xdr:nvSpPr>
      <xdr:spPr>
        <a:xfrm>
          <a:off x="9396095" y="1039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98434</xdr:rowOff>
    </xdr:from>
    <xdr:to>
      <xdr:col>14</xdr:col>
      <xdr:colOff>79375</xdr:colOff>
      <xdr:row>63</xdr:row>
      <xdr:rowOff>28584</xdr:rowOff>
    </xdr:to>
    <xdr:sp macro="" textlink="">
      <xdr:nvSpPr>
        <xdr:cNvPr id="176" name="フローチャート : 判断 175">
          <a:extLst>
            <a:ext uri="{FF2B5EF4-FFF2-40B4-BE49-F238E27FC236}">
              <a16:creationId xmlns:a16="http://schemas.microsoft.com/office/drawing/2014/main" xmlns="" id="{CFBBBE64-0221-4675-BC6C-88A18155DAB2}"/>
            </a:ext>
          </a:extLst>
        </xdr:cNvPr>
        <xdr:cNvSpPr/>
      </xdr:nvSpPr>
      <xdr:spPr>
        <a:xfrm>
          <a:off x="8649335" y="104921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7" name="テキスト ボックス 176">
          <a:extLst>
            <a:ext uri="{FF2B5EF4-FFF2-40B4-BE49-F238E27FC236}">
              <a16:creationId xmlns:a16="http://schemas.microsoft.com/office/drawing/2014/main" xmlns="" id="{A59D48E2-CA86-4C08-915D-E601BE3FC50A}"/>
            </a:ext>
          </a:extLst>
        </xdr:cNvPr>
        <xdr:cNvSpPr txBox="1"/>
      </xdr:nvSpPr>
      <xdr:spPr>
        <a:xfrm>
          <a:off x="926401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8" name="テキスト ボックス 177">
          <a:extLst>
            <a:ext uri="{FF2B5EF4-FFF2-40B4-BE49-F238E27FC236}">
              <a16:creationId xmlns:a16="http://schemas.microsoft.com/office/drawing/2014/main" xmlns="" id="{7E80D273-2326-4857-B09B-B179C13D646B}"/>
            </a:ext>
          </a:extLst>
        </xdr:cNvPr>
        <xdr:cNvSpPr txBox="1"/>
      </xdr:nvSpPr>
      <xdr:spPr>
        <a:xfrm>
          <a:off x="855535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9" name="テキスト ボックス 178">
          <a:extLst>
            <a:ext uri="{FF2B5EF4-FFF2-40B4-BE49-F238E27FC236}">
              <a16:creationId xmlns:a16="http://schemas.microsoft.com/office/drawing/2014/main" xmlns="" id="{A4D1C163-8E1F-488E-A442-02E90231AE36}"/>
            </a:ext>
          </a:extLst>
        </xdr:cNvPr>
        <xdr:cNvSpPr txBox="1"/>
      </xdr:nvSpPr>
      <xdr:spPr>
        <a:xfrm>
          <a:off x="773493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0" name="テキスト ボックス 179">
          <a:extLst>
            <a:ext uri="{FF2B5EF4-FFF2-40B4-BE49-F238E27FC236}">
              <a16:creationId xmlns:a16="http://schemas.microsoft.com/office/drawing/2014/main" xmlns="" id="{31963390-81EA-4784-8631-7120F242AC2A}"/>
            </a:ext>
          </a:extLst>
        </xdr:cNvPr>
        <xdr:cNvSpPr txBox="1"/>
      </xdr:nvSpPr>
      <xdr:spPr>
        <a:xfrm>
          <a:off x="691451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1" name="テキスト ボックス 180">
          <a:extLst>
            <a:ext uri="{FF2B5EF4-FFF2-40B4-BE49-F238E27FC236}">
              <a16:creationId xmlns:a16="http://schemas.microsoft.com/office/drawing/2014/main" xmlns="" id="{69CFB787-956C-40E9-861E-1A795F511C22}"/>
            </a:ext>
          </a:extLst>
        </xdr:cNvPr>
        <xdr:cNvSpPr txBox="1"/>
      </xdr:nvSpPr>
      <xdr:spPr>
        <a:xfrm>
          <a:off x="616267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57</xdr:row>
      <xdr:rowOff>133068</xdr:rowOff>
    </xdr:from>
    <xdr:to>
      <xdr:col>14</xdr:col>
      <xdr:colOff>79375</xdr:colOff>
      <xdr:row>58</xdr:row>
      <xdr:rowOff>63218</xdr:rowOff>
    </xdr:to>
    <xdr:sp macro="" textlink="">
      <xdr:nvSpPr>
        <xdr:cNvPr id="182" name="円/楕円 181">
          <a:extLst>
            <a:ext uri="{FF2B5EF4-FFF2-40B4-BE49-F238E27FC236}">
              <a16:creationId xmlns:a16="http://schemas.microsoft.com/office/drawing/2014/main" xmlns="" id="{4B07B1D0-EECA-4DEC-9E7D-D1707382C58F}"/>
            </a:ext>
          </a:extLst>
        </xdr:cNvPr>
        <xdr:cNvSpPr/>
      </xdr:nvSpPr>
      <xdr:spPr>
        <a:xfrm>
          <a:off x="8649335" y="96885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63</xdr:row>
      <xdr:rowOff>19711</xdr:rowOff>
    </xdr:from>
    <xdr:ext cx="599010" cy="259045"/>
    <xdr:sp macro="" textlink="">
      <xdr:nvSpPr>
        <xdr:cNvPr id="183" name="n_1aveValue【橋りょう・トンネル】&#10;一人当たり有形固定資産（償却資産）額">
          <a:extLst>
            <a:ext uri="{FF2B5EF4-FFF2-40B4-BE49-F238E27FC236}">
              <a16:creationId xmlns:a16="http://schemas.microsoft.com/office/drawing/2014/main" xmlns="" id="{12AB3994-91D9-4449-8706-6260EAC63919}"/>
            </a:ext>
          </a:extLst>
        </xdr:cNvPr>
        <xdr:cNvSpPr txBox="1"/>
      </xdr:nvSpPr>
      <xdr:spPr>
        <a:xfrm>
          <a:off x="8433649" y="10581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847,183</a:t>
          </a:r>
          <a:endParaRPr kumimoji="1" lang="ja-JP" altLang="en-US" sz="1000" b="1">
            <a:solidFill>
              <a:srgbClr val="000080"/>
            </a:solidFill>
            <a:latin typeface="ＭＳ Ｐゴシック"/>
          </a:endParaRPr>
        </a:p>
      </xdr:txBody>
    </xdr:sp>
    <xdr:clientData/>
  </xdr:oneCellAnchor>
  <xdr:oneCellAnchor>
    <xdr:from>
      <xdr:col>13</xdr:col>
      <xdr:colOff>356579</xdr:colOff>
      <xdr:row>56</xdr:row>
      <xdr:rowOff>79745</xdr:rowOff>
    </xdr:from>
    <xdr:ext cx="690189" cy="259045"/>
    <xdr:sp macro="" textlink="">
      <xdr:nvSpPr>
        <xdr:cNvPr id="184" name="n_1mainValue【橋りょう・トンネル】&#10;一人当たり有形固定資産（償却資産）額">
          <a:extLst>
            <a:ext uri="{FF2B5EF4-FFF2-40B4-BE49-F238E27FC236}">
              <a16:creationId xmlns:a16="http://schemas.microsoft.com/office/drawing/2014/main" xmlns="" id="{38221AEF-F5D5-4917-B2D7-7F1A2AAC3A85}"/>
            </a:ext>
          </a:extLst>
        </xdr:cNvPr>
        <xdr:cNvSpPr txBox="1"/>
      </xdr:nvSpPr>
      <xdr:spPr>
        <a:xfrm>
          <a:off x="8388059" y="94675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4,445,679</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5" name="正方形/長方形 184">
          <a:extLst>
            <a:ext uri="{FF2B5EF4-FFF2-40B4-BE49-F238E27FC236}">
              <a16:creationId xmlns:a16="http://schemas.microsoft.com/office/drawing/2014/main" xmlns="" id="{2AB4848C-26AD-4D45-AB72-B16C306BBA0D}"/>
            </a:ext>
          </a:extLst>
        </xdr:cNvPr>
        <xdr:cNvSpPr/>
      </xdr:nvSpPr>
      <xdr:spPr>
        <a:xfrm>
          <a:off x="691515" y="11551920"/>
          <a:ext cx="42519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6" name="正方形/長方形 185">
          <a:extLst>
            <a:ext uri="{FF2B5EF4-FFF2-40B4-BE49-F238E27FC236}">
              <a16:creationId xmlns:a16="http://schemas.microsoft.com/office/drawing/2014/main" xmlns="" id="{22D26E09-FEC3-477E-9B12-8E641AC9E510}"/>
            </a:ext>
          </a:extLst>
        </xdr:cNvPr>
        <xdr:cNvSpPr/>
      </xdr:nvSpPr>
      <xdr:spPr>
        <a:xfrm>
          <a:off x="818515" y="121970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7" name="正方形/長方形 186">
          <a:extLst>
            <a:ext uri="{FF2B5EF4-FFF2-40B4-BE49-F238E27FC236}">
              <a16:creationId xmlns:a16="http://schemas.microsoft.com/office/drawing/2014/main" xmlns="" id="{E5E6E038-9222-432E-9950-2987252DF828}"/>
            </a:ext>
          </a:extLst>
        </xdr:cNvPr>
        <xdr:cNvSpPr/>
      </xdr:nvSpPr>
      <xdr:spPr>
        <a:xfrm>
          <a:off x="818515" y="1239647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8" name="正方形/長方形 187">
          <a:extLst>
            <a:ext uri="{FF2B5EF4-FFF2-40B4-BE49-F238E27FC236}">
              <a16:creationId xmlns:a16="http://schemas.microsoft.com/office/drawing/2014/main" xmlns="" id="{B92AC223-8345-4011-AC84-C1AE7E055FF8}"/>
            </a:ext>
          </a:extLst>
        </xdr:cNvPr>
        <xdr:cNvSpPr/>
      </xdr:nvSpPr>
      <xdr:spPr>
        <a:xfrm>
          <a:off x="1765935" y="1219708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9" name="正方形/長方形 188">
          <a:extLst>
            <a:ext uri="{FF2B5EF4-FFF2-40B4-BE49-F238E27FC236}">
              <a16:creationId xmlns:a16="http://schemas.microsoft.com/office/drawing/2014/main" xmlns="" id="{370A05DD-E0B0-484A-9150-165E6FBFF276}"/>
            </a:ext>
          </a:extLst>
        </xdr:cNvPr>
        <xdr:cNvSpPr/>
      </xdr:nvSpPr>
      <xdr:spPr>
        <a:xfrm>
          <a:off x="1765935" y="1239647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0" name="正方形/長方形 189">
          <a:extLst>
            <a:ext uri="{FF2B5EF4-FFF2-40B4-BE49-F238E27FC236}">
              <a16:creationId xmlns:a16="http://schemas.microsoft.com/office/drawing/2014/main" xmlns="" id="{BDC98C8C-C4DC-4330-BED2-8819D3BEA973}"/>
            </a:ext>
          </a:extLst>
        </xdr:cNvPr>
        <xdr:cNvSpPr/>
      </xdr:nvSpPr>
      <xdr:spPr>
        <a:xfrm>
          <a:off x="2771775" y="121970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1" name="正方形/長方形 190">
          <a:extLst>
            <a:ext uri="{FF2B5EF4-FFF2-40B4-BE49-F238E27FC236}">
              <a16:creationId xmlns:a16="http://schemas.microsoft.com/office/drawing/2014/main" xmlns="" id="{9964F480-E4AA-4FEA-99EF-DA509A1E5DD9}"/>
            </a:ext>
          </a:extLst>
        </xdr:cNvPr>
        <xdr:cNvSpPr/>
      </xdr:nvSpPr>
      <xdr:spPr>
        <a:xfrm>
          <a:off x="2771775" y="1239647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2" name="正方形/長方形 191">
          <a:extLst>
            <a:ext uri="{FF2B5EF4-FFF2-40B4-BE49-F238E27FC236}">
              <a16:creationId xmlns:a16="http://schemas.microsoft.com/office/drawing/2014/main" xmlns="" id="{3141D0EC-D523-476A-AA68-F581E25FEF1B}"/>
            </a:ext>
          </a:extLst>
        </xdr:cNvPr>
        <xdr:cNvSpPr/>
      </xdr:nvSpPr>
      <xdr:spPr>
        <a:xfrm>
          <a:off x="691515" y="1266825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3" name="テキスト ボックス 192">
          <a:extLst>
            <a:ext uri="{FF2B5EF4-FFF2-40B4-BE49-F238E27FC236}">
              <a16:creationId xmlns:a16="http://schemas.microsoft.com/office/drawing/2014/main" xmlns="" id="{D460DE18-6C6A-456D-B6C7-8126B1EC4EAA}"/>
            </a:ext>
          </a:extLst>
        </xdr:cNvPr>
        <xdr:cNvSpPr txBox="1"/>
      </xdr:nvSpPr>
      <xdr:spPr>
        <a:xfrm>
          <a:off x="653415"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4" name="直線コネクタ 193">
          <a:extLst>
            <a:ext uri="{FF2B5EF4-FFF2-40B4-BE49-F238E27FC236}">
              <a16:creationId xmlns:a16="http://schemas.microsoft.com/office/drawing/2014/main" xmlns="" id="{78E059E7-F7AB-4097-9919-154DD507937A}"/>
            </a:ext>
          </a:extLst>
        </xdr:cNvPr>
        <xdr:cNvCxnSpPr/>
      </xdr:nvCxnSpPr>
      <xdr:spPr>
        <a:xfrm>
          <a:off x="691515" y="149047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5" name="テキスト ボックス 194">
          <a:extLst>
            <a:ext uri="{FF2B5EF4-FFF2-40B4-BE49-F238E27FC236}">
              <a16:creationId xmlns:a16="http://schemas.microsoft.com/office/drawing/2014/main" xmlns="" id="{EF8F3863-8237-46FA-8D45-71EA7D7A2B45}"/>
            </a:ext>
          </a:extLst>
        </xdr:cNvPr>
        <xdr:cNvSpPr txBox="1"/>
      </xdr:nvSpPr>
      <xdr:spPr>
        <a:xfrm>
          <a:off x="35894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6" name="直線コネクタ 195">
          <a:extLst>
            <a:ext uri="{FF2B5EF4-FFF2-40B4-BE49-F238E27FC236}">
              <a16:creationId xmlns:a16="http://schemas.microsoft.com/office/drawing/2014/main" xmlns="" id="{AC601A4C-CC04-4DCE-9D86-20101DBB0937}"/>
            </a:ext>
          </a:extLst>
        </xdr:cNvPr>
        <xdr:cNvCxnSpPr/>
      </xdr:nvCxnSpPr>
      <xdr:spPr>
        <a:xfrm>
          <a:off x="691515" y="1445514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97" name="テキスト ボックス 196">
          <a:extLst>
            <a:ext uri="{FF2B5EF4-FFF2-40B4-BE49-F238E27FC236}">
              <a16:creationId xmlns:a16="http://schemas.microsoft.com/office/drawing/2014/main" xmlns="" id="{5BC3DBC3-CFD3-4E33-A059-3A1710765143}"/>
            </a:ext>
          </a:extLst>
        </xdr:cNvPr>
        <xdr:cNvSpPr txBox="1"/>
      </xdr:nvSpPr>
      <xdr:spPr>
        <a:xfrm>
          <a:off x="358941" y="1431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98" name="直線コネクタ 197">
          <a:extLst>
            <a:ext uri="{FF2B5EF4-FFF2-40B4-BE49-F238E27FC236}">
              <a16:creationId xmlns:a16="http://schemas.microsoft.com/office/drawing/2014/main" xmlns="" id="{8C85359A-62CA-425B-8986-9F6A607101DF}"/>
            </a:ext>
          </a:extLst>
        </xdr:cNvPr>
        <xdr:cNvCxnSpPr/>
      </xdr:nvCxnSpPr>
      <xdr:spPr>
        <a:xfrm>
          <a:off x="691515" y="1400937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199" name="テキスト ボックス 198">
          <a:extLst>
            <a:ext uri="{FF2B5EF4-FFF2-40B4-BE49-F238E27FC236}">
              <a16:creationId xmlns:a16="http://schemas.microsoft.com/office/drawing/2014/main" xmlns="" id="{30EC1844-8AEB-4A5F-B794-69E08644696E}"/>
            </a:ext>
          </a:extLst>
        </xdr:cNvPr>
        <xdr:cNvSpPr txBox="1"/>
      </xdr:nvSpPr>
      <xdr:spPr>
        <a:xfrm>
          <a:off x="35894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0" name="直線コネクタ 199">
          <a:extLst>
            <a:ext uri="{FF2B5EF4-FFF2-40B4-BE49-F238E27FC236}">
              <a16:creationId xmlns:a16="http://schemas.microsoft.com/office/drawing/2014/main" xmlns="" id="{480973DA-8E79-42F0-824B-1CB0B44A09AF}"/>
            </a:ext>
          </a:extLst>
        </xdr:cNvPr>
        <xdr:cNvCxnSpPr/>
      </xdr:nvCxnSpPr>
      <xdr:spPr>
        <a:xfrm>
          <a:off x="691515" y="1356360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1" name="テキスト ボックス 200">
          <a:extLst>
            <a:ext uri="{FF2B5EF4-FFF2-40B4-BE49-F238E27FC236}">
              <a16:creationId xmlns:a16="http://schemas.microsoft.com/office/drawing/2014/main" xmlns="" id="{31520924-FD9F-4E94-A6DB-6AD7F5CAFA80}"/>
            </a:ext>
          </a:extLst>
        </xdr:cNvPr>
        <xdr:cNvSpPr txBox="1"/>
      </xdr:nvSpPr>
      <xdr:spPr>
        <a:xfrm>
          <a:off x="35894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2" name="直線コネクタ 201">
          <a:extLst>
            <a:ext uri="{FF2B5EF4-FFF2-40B4-BE49-F238E27FC236}">
              <a16:creationId xmlns:a16="http://schemas.microsoft.com/office/drawing/2014/main" xmlns="" id="{DBB125F4-15EF-4445-B194-F18917B82212}"/>
            </a:ext>
          </a:extLst>
        </xdr:cNvPr>
        <xdr:cNvCxnSpPr/>
      </xdr:nvCxnSpPr>
      <xdr:spPr>
        <a:xfrm>
          <a:off x="691515" y="131140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03" name="テキスト ボックス 202">
          <a:extLst>
            <a:ext uri="{FF2B5EF4-FFF2-40B4-BE49-F238E27FC236}">
              <a16:creationId xmlns:a16="http://schemas.microsoft.com/office/drawing/2014/main" xmlns="" id="{FBADB6A4-ADDD-4E07-96BB-F1D75C2404B0}"/>
            </a:ext>
          </a:extLst>
        </xdr:cNvPr>
        <xdr:cNvSpPr txBox="1"/>
      </xdr:nvSpPr>
      <xdr:spPr>
        <a:xfrm>
          <a:off x="29482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4" name="直線コネクタ 203">
          <a:extLst>
            <a:ext uri="{FF2B5EF4-FFF2-40B4-BE49-F238E27FC236}">
              <a16:creationId xmlns:a16="http://schemas.microsoft.com/office/drawing/2014/main" xmlns="" id="{EF100DDB-81F7-4333-92E2-39B6BC1B6A54}"/>
            </a:ext>
          </a:extLst>
        </xdr:cNvPr>
        <xdr:cNvCxnSpPr/>
      </xdr:nvCxnSpPr>
      <xdr:spPr>
        <a:xfrm>
          <a:off x="691515" y="1266825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5" name="テキスト ボックス 204">
          <a:extLst>
            <a:ext uri="{FF2B5EF4-FFF2-40B4-BE49-F238E27FC236}">
              <a16:creationId xmlns:a16="http://schemas.microsoft.com/office/drawing/2014/main" xmlns="" id="{ACC1DEE0-D938-444D-871C-AA006BCCE45E}"/>
            </a:ext>
          </a:extLst>
        </xdr:cNvPr>
        <xdr:cNvSpPr txBox="1"/>
      </xdr:nvSpPr>
      <xdr:spPr>
        <a:xfrm>
          <a:off x="29482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06" name="【公営住宅】&#10;有形固定資産減価償却率グラフ枠">
          <a:extLst>
            <a:ext uri="{FF2B5EF4-FFF2-40B4-BE49-F238E27FC236}">
              <a16:creationId xmlns:a16="http://schemas.microsoft.com/office/drawing/2014/main" xmlns="" id="{323F9A56-7CF4-4EC8-96FB-67455DDDB658}"/>
            </a:ext>
          </a:extLst>
        </xdr:cNvPr>
        <xdr:cNvSpPr/>
      </xdr:nvSpPr>
      <xdr:spPr>
        <a:xfrm>
          <a:off x="691515" y="1266825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80</xdr:row>
      <xdr:rowOff>31242</xdr:rowOff>
    </xdr:from>
    <xdr:to>
      <xdr:col>6</xdr:col>
      <xdr:colOff>510540</xdr:colOff>
      <xdr:row>86</xdr:row>
      <xdr:rowOff>24385</xdr:rowOff>
    </xdr:to>
    <xdr:cxnSp macro="">
      <xdr:nvCxnSpPr>
        <xdr:cNvPr id="207" name="直線コネクタ 206">
          <a:extLst>
            <a:ext uri="{FF2B5EF4-FFF2-40B4-BE49-F238E27FC236}">
              <a16:creationId xmlns:a16="http://schemas.microsoft.com/office/drawing/2014/main" xmlns="" id="{EE8CA1DF-E3E6-4DB8-83CD-18A7A772D1E1}"/>
            </a:ext>
          </a:extLst>
        </xdr:cNvPr>
        <xdr:cNvCxnSpPr/>
      </xdr:nvCxnSpPr>
      <xdr:spPr>
        <a:xfrm flipV="1">
          <a:off x="4221480" y="13442442"/>
          <a:ext cx="0" cy="998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28212</xdr:rowOff>
    </xdr:from>
    <xdr:ext cx="405111" cy="259045"/>
    <xdr:sp macro="" textlink="">
      <xdr:nvSpPr>
        <xdr:cNvPr id="208" name="【公営住宅】&#10;有形固定資産減価償却率最小値テキスト">
          <a:extLst>
            <a:ext uri="{FF2B5EF4-FFF2-40B4-BE49-F238E27FC236}">
              <a16:creationId xmlns:a16="http://schemas.microsoft.com/office/drawing/2014/main" xmlns="" id="{699B55C0-6036-4091-A151-4BB26AD65D15}"/>
            </a:ext>
          </a:extLst>
        </xdr:cNvPr>
        <xdr:cNvSpPr txBox="1"/>
      </xdr:nvSpPr>
      <xdr:spPr>
        <a:xfrm>
          <a:off x="4311015" y="1444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40.6</a:t>
          </a:r>
          <a:endParaRPr kumimoji="1" lang="ja-JP" altLang="en-US" sz="1000" b="1">
            <a:latin typeface="ＭＳ Ｐゴシック"/>
          </a:endParaRPr>
        </a:p>
      </xdr:txBody>
    </xdr:sp>
    <xdr:clientData/>
  </xdr:oneCellAnchor>
  <xdr:twoCellAnchor>
    <xdr:from>
      <xdr:col>6</xdr:col>
      <xdr:colOff>422275</xdr:colOff>
      <xdr:row>86</xdr:row>
      <xdr:rowOff>24385</xdr:rowOff>
    </xdr:from>
    <xdr:to>
      <xdr:col>6</xdr:col>
      <xdr:colOff>600075</xdr:colOff>
      <xdr:row>86</xdr:row>
      <xdr:rowOff>24385</xdr:rowOff>
    </xdr:to>
    <xdr:cxnSp macro="">
      <xdr:nvCxnSpPr>
        <xdr:cNvPr id="209" name="直線コネクタ 208">
          <a:extLst>
            <a:ext uri="{FF2B5EF4-FFF2-40B4-BE49-F238E27FC236}">
              <a16:creationId xmlns:a16="http://schemas.microsoft.com/office/drawing/2014/main" xmlns="" id="{16AFB706-5561-4431-B29A-97B20FB4C0FF}"/>
            </a:ext>
          </a:extLst>
        </xdr:cNvPr>
        <xdr:cNvCxnSpPr/>
      </xdr:nvCxnSpPr>
      <xdr:spPr>
        <a:xfrm>
          <a:off x="4133215" y="144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78</xdr:row>
      <xdr:rowOff>149369</xdr:rowOff>
    </xdr:from>
    <xdr:ext cx="405111" cy="259045"/>
    <xdr:sp macro="" textlink="">
      <xdr:nvSpPr>
        <xdr:cNvPr id="210" name="【公営住宅】&#10;有形固定資産減価償却率最大値テキスト">
          <a:extLst>
            <a:ext uri="{FF2B5EF4-FFF2-40B4-BE49-F238E27FC236}">
              <a16:creationId xmlns:a16="http://schemas.microsoft.com/office/drawing/2014/main" xmlns="" id="{1229D018-A7D5-4072-86F0-FEAEFC8BDB32}"/>
            </a:ext>
          </a:extLst>
        </xdr:cNvPr>
        <xdr:cNvSpPr txBox="1"/>
      </xdr:nvSpPr>
      <xdr:spPr>
        <a:xfrm>
          <a:off x="4311015" y="13225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85.3</a:t>
          </a:r>
          <a:endParaRPr kumimoji="1" lang="ja-JP" altLang="en-US" sz="1000" b="1">
            <a:latin typeface="ＭＳ Ｐゴシック"/>
          </a:endParaRPr>
        </a:p>
      </xdr:txBody>
    </xdr:sp>
    <xdr:clientData/>
  </xdr:oneCellAnchor>
  <xdr:twoCellAnchor>
    <xdr:from>
      <xdr:col>6</xdr:col>
      <xdr:colOff>422275</xdr:colOff>
      <xdr:row>80</xdr:row>
      <xdr:rowOff>31242</xdr:rowOff>
    </xdr:from>
    <xdr:to>
      <xdr:col>6</xdr:col>
      <xdr:colOff>600075</xdr:colOff>
      <xdr:row>80</xdr:row>
      <xdr:rowOff>31242</xdr:rowOff>
    </xdr:to>
    <xdr:cxnSp macro="">
      <xdr:nvCxnSpPr>
        <xdr:cNvPr id="211" name="直線コネクタ 210">
          <a:extLst>
            <a:ext uri="{FF2B5EF4-FFF2-40B4-BE49-F238E27FC236}">
              <a16:creationId xmlns:a16="http://schemas.microsoft.com/office/drawing/2014/main" xmlns="" id="{E4BAC538-2CFD-4C0B-B7AC-AC14E76CC89F}"/>
            </a:ext>
          </a:extLst>
        </xdr:cNvPr>
        <xdr:cNvCxnSpPr/>
      </xdr:nvCxnSpPr>
      <xdr:spPr>
        <a:xfrm>
          <a:off x="4133215" y="13442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96029</xdr:rowOff>
    </xdr:from>
    <xdr:ext cx="405111" cy="259045"/>
    <xdr:sp macro="" textlink="">
      <xdr:nvSpPr>
        <xdr:cNvPr id="212" name="【公営住宅】&#10;有形固定資産減価償却率平均値テキスト">
          <a:extLst>
            <a:ext uri="{FF2B5EF4-FFF2-40B4-BE49-F238E27FC236}">
              <a16:creationId xmlns:a16="http://schemas.microsoft.com/office/drawing/2014/main" xmlns="" id="{828D38AF-CE6E-4F69-ACB4-9AF2A242DE89}"/>
            </a:ext>
          </a:extLst>
        </xdr:cNvPr>
        <xdr:cNvSpPr txBox="1"/>
      </xdr:nvSpPr>
      <xdr:spPr>
        <a:xfrm>
          <a:off x="4311015" y="140101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56.8</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117602</xdr:rowOff>
    </xdr:from>
    <xdr:to>
      <xdr:col>6</xdr:col>
      <xdr:colOff>561975</xdr:colOff>
      <xdr:row>84</xdr:row>
      <xdr:rowOff>47752</xdr:rowOff>
    </xdr:to>
    <xdr:sp macro="" textlink="">
      <xdr:nvSpPr>
        <xdr:cNvPr id="213" name="フローチャート : 判断 212">
          <a:extLst>
            <a:ext uri="{FF2B5EF4-FFF2-40B4-BE49-F238E27FC236}">
              <a16:creationId xmlns:a16="http://schemas.microsoft.com/office/drawing/2014/main" xmlns="" id="{2E657557-EF80-4C17-9888-11CB0AE85D69}"/>
            </a:ext>
          </a:extLst>
        </xdr:cNvPr>
        <xdr:cNvSpPr/>
      </xdr:nvSpPr>
      <xdr:spPr>
        <a:xfrm>
          <a:off x="4171315" y="140317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19304</xdr:rowOff>
    </xdr:from>
    <xdr:to>
      <xdr:col>5</xdr:col>
      <xdr:colOff>409575</xdr:colOff>
      <xdr:row>83</xdr:row>
      <xdr:rowOff>120904</xdr:rowOff>
    </xdr:to>
    <xdr:sp macro="" textlink="">
      <xdr:nvSpPr>
        <xdr:cNvPr id="214" name="フローチャート : 判断 213">
          <a:extLst>
            <a:ext uri="{FF2B5EF4-FFF2-40B4-BE49-F238E27FC236}">
              <a16:creationId xmlns:a16="http://schemas.microsoft.com/office/drawing/2014/main" xmlns="" id="{8D1BC3A2-E33A-4056-AE27-030BDE332C16}"/>
            </a:ext>
          </a:extLst>
        </xdr:cNvPr>
        <xdr:cNvSpPr/>
      </xdr:nvSpPr>
      <xdr:spPr>
        <a:xfrm>
          <a:off x="3401695" y="1393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5" name="テキスト ボックス 214">
          <a:extLst>
            <a:ext uri="{FF2B5EF4-FFF2-40B4-BE49-F238E27FC236}">
              <a16:creationId xmlns:a16="http://schemas.microsoft.com/office/drawing/2014/main" xmlns="" id="{C0A8CA76-DE4E-4522-B649-C93F9A92A4F3}"/>
            </a:ext>
          </a:extLst>
        </xdr:cNvPr>
        <xdr:cNvSpPr txBox="1"/>
      </xdr:nvSpPr>
      <xdr:spPr>
        <a:xfrm>
          <a:off x="403161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6" name="テキスト ボックス 215">
          <a:extLst>
            <a:ext uri="{FF2B5EF4-FFF2-40B4-BE49-F238E27FC236}">
              <a16:creationId xmlns:a16="http://schemas.microsoft.com/office/drawing/2014/main" xmlns="" id="{0B73EA3D-B53E-45D4-BB0F-04E7E7384864}"/>
            </a:ext>
          </a:extLst>
        </xdr:cNvPr>
        <xdr:cNvSpPr txBox="1"/>
      </xdr:nvSpPr>
      <xdr:spPr>
        <a:xfrm>
          <a:off x="326199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7" name="テキスト ボックス 216">
          <a:extLst>
            <a:ext uri="{FF2B5EF4-FFF2-40B4-BE49-F238E27FC236}">
              <a16:creationId xmlns:a16="http://schemas.microsoft.com/office/drawing/2014/main" xmlns="" id="{8F8068ED-431B-4F01-83DE-941FDFD35B62}"/>
            </a:ext>
          </a:extLst>
        </xdr:cNvPr>
        <xdr:cNvSpPr txBox="1"/>
      </xdr:nvSpPr>
      <xdr:spPr>
        <a:xfrm>
          <a:off x="247967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8" name="テキスト ボックス 217">
          <a:extLst>
            <a:ext uri="{FF2B5EF4-FFF2-40B4-BE49-F238E27FC236}">
              <a16:creationId xmlns:a16="http://schemas.microsoft.com/office/drawing/2014/main" xmlns="" id="{9013FD92-EFF7-4C24-B7B3-174A3F89436F}"/>
            </a:ext>
          </a:extLst>
        </xdr:cNvPr>
        <xdr:cNvSpPr txBox="1"/>
      </xdr:nvSpPr>
      <xdr:spPr>
        <a:xfrm>
          <a:off x="168973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9" name="テキスト ボックス 218">
          <a:extLst>
            <a:ext uri="{FF2B5EF4-FFF2-40B4-BE49-F238E27FC236}">
              <a16:creationId xmlns:a16="http://schemas.microsoft.com/office/drawing/2014/main" xmlns="" id="{FCF31D6E-7245-488C-98C4-E642924F5AA7}"/>
            </a:ext>
          </a:extLst>
        </xdr:cNvPr>
        <xdr:cNvSpPr txBox="1"/>
      </xdr:nvSpPr>
      <xdr:spPr>
        <a:xfrm>
          <a:off x="86931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79</xdr:row>
      <xdr:rowOff>12446</xdr:rowOff>
    </xdr:from>
    <xdr:to>
      <xdr:col>5</xdr:col>
      <xdr:colOff>409575</xdr:colOff>
      <xdr:row>79</xdr:row>
      <xdr:rowOff>114046</xdr:rowOff>
    </xdr:to>
    <xdr:sp macro="" textlink="">
      <xdr:nvSpPr>
        <xdr:cNvPr id="220" name="円/楕円 219">
          <a:extLst>
            <a:ext uri="{FF2B5EF4-FFF2-40B4-BE49-F238E27FC236}">
              <a16:creationId xmlns:a16="http://schemas.microsoft.com/office/drawing/2014/main" xmlns="" id="{61F41B78-7269-47EA-9986-8BA72254AB7B}"/>
            </a:ext>
          </a:extLst>
        </xdr:cNvPr>
        <xdr:cNvSpPr/>
      </xdr:nvSpPr>
      <xdr:spPr>
        <a:xfrm>
          <a:off x="3401695" y="1325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112031</xdr:rowOff>
    </xdr:from>
    <xdr:ext cx="405111" cy="259045"/>
    <xdr:sp macro="" textlink="">
      <xdr:nvSpPr>
        <xdr:cNvPr id="221" name="n_1aveValue【公営住宅】&#10;有形固定資産減価償却率">
          <a:extLst>
            <a:ext uri="{FF2B5EF4-FFF2-40B4-BE49-F238E27FC236}">
              <a16:creationId xmlns:a16="http://schemas.microsoft.com/office/drawing/2014/main" xmlns="" id="{6270BA35-3960-43EB-ABA6-5364BEC4711C}"/>
            </a:ext>
          </a:extLst>
        </xdr:cNvPr>
        <xdr:cNvSpPr txBox="1"/>
      </xdr:nvSpPr>
      <xdr:spPr>
        <a:xfrm>
          <a:off x="3237238" y="14026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a:t>
          </a:r>
          <a:endParaRPr kumimoji="1" lang="ja-JP" altLang="en-US" sz="1000" b="1">
            <a:solidFill>
              <a:srgbClr val="000080"/>
            </a:solidFill>
            <a:latin typeface="ＭＳ Ｐゴシック"/>
          </a:endParaRPr>
        </a:p>
      </xdr:txBody>
    </xdr:sp>
    <xdr:clientData/>
  </xdr:oneCellAnchor>
  <xdr:oneCellAnchor>
    <xdr:from>
      <xdr:col>5</xdr:col>
      <xdr:colOff>143518</xdr:colOff>
      <xdr:row>77</xdr:row>
      <xdr:rowOff>130573</xdr:rowOff>
    </xdr:from>
    <xdr:ext cx="405111" cy="259045"/>
    <xdr:sp macro="" textlink="">
      <xdr:nvSpPr>
        <xdr:cNvPr id="222" name="n_1mainValue【公営住宅】&#10;有形固定資産減価償却率">
          <a:extLst>
            <a:ext uri="{FF2B5EF4-FFF2-40B4-BE49-F238E27FC236}">
              <a16:creationId xmlns:a16="http://schemas.microsoft.com/office/drawing/2014/main" xmlns="" id="{8CCF6FB8-E2BC-4C3A-AA47-60DBC4B4A3B0}"/>
            </a:ext>
          </a:extLst>
        </xdr:cNvPr>
        <xdr:cNvSpPr txBox="1"/>
      </xdr:nvSpPr>
      <xdr:spPr>
        <a:xfrm>
          <a:off x="3237238" y="13038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91.4</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3" name="正方形/長方形 222">
          <a:extLst>
            <a:ext uri="{FF2B5EF4-FFF2-40B4-BE49-F238E27FC236}">
              <a16:creationId xmlns:a16="http://schemas.microsoft.com/office/drawing/2014/main" xmlns="" id="{1E4E9313-A66C-4BC8-9AB9-663F54946C1F}"/>
            </a:ext>
          </a:extLst>
        </xdr:cNvPr>
        <xdr:cNvSpPr/>
      </xdr:nvSpPr>
      <xdr:spPr>
        <a:xfrm>
          <a:off x="5984875" y="1155192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4" name="正方形/長方形 223">
          <a:extLst>
            <a:ext uri="{FF2B5EF4-FFF2-40B4-BE49-F238E27FC236}">
              <a16:creationId xmlns:a16="http://schemas.microsoft.com/office/drawing/2014/main" xmlns="" id="{3E8DD839-951D-40ED-A319-2AA3ECE644A9}"/>
            </a:ext>
          </a:extLst>
        </xdr:cNvPr>
        <xdr:cNvSpPr/>
      </xdr:nvSpPr>
      <xdr:spPr>
        <a:xfrm>
          <a:off x="6111875" y="1219708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5" name="正方形/長方形 224">
          <a:extLst>
            <a:ext uri="{FF2B5EF4-FFF2-40B4-BE49-F238E27FC236}">
              <a16:creationId xmlns:a16="http://schemas.microsoft.com/office/drawing/2014/main" xmlns="" id="{846A9662-1EA6-4D3E-9346-401D7261610D}"/>
            </a:ext>
          </a:extLst>
        </xdr:cNvPr>
        <xdr:cNvSpPr/>
      </xdr:nvSpPr>
      <xdr:spPr>
        <a:xfrm>
          <a:off x="6111875" y="1239647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6" name="正方形/長方形 225">
          <a:extLst>
            <a:ext uri="{FF2B5EF4-FFF2-40B4-BE49-F238E27FC236}">
              <a16:creationId xmlns:a16="http://schemas.microsoft.com/office/drawing/2014/main" xmlns="" id="{B95A1171-A614-4788-B1C5-1B3103C637B4}"/>
            </a:ext>
          </a:extLst>
        </xdr:cNvPr>
        <xdr:cNvSpPr/>
      </xdr:nvSpPr>
      <xdr:spPr>
        <a:xfrm>
          <a:off x="6990715" y="121970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7" name="正方形/長方形 226">
          <a:extLst>
            <a:ext uri="{FF2B5EF4-FFF2-40B4-BE49-F238E27FC236}">
              <a16:creationId xmlns:a16="http://schemas.microsoft.com/office/drawing/2014/main" xmlns="" id="{7BEF37A8-2DE6-43F9-9A97-8CA68701CEBC}"/>
            </a:ext>
          </a:extLst>
        </xdr:cNvPr>
        <xdr:cNvSpPr/>
      </xdr:nvSpPr>
      <xdr:spPr>
        <a:xfrm>
          <a:off x="6990715" y="1239647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8" name="正方形/長方形 227">
          <a:extLst>
            <a:ext uri="{FF2B5EF4-FFF2-40B4-BE49-F238E27FC236}">
              <a16:creationId xmlns:a16="http://schemas.microsoft.com/office/drawing/2014/main" xmlns="" id="{888E9F38-1658-40EB-8A2D-B5A8C16D34A8}"/>
            </a:ext>
          </a:extLst>
        </xdr:cNvPr>
        <xdr:cNvSpPr/>
      </xdr:nvSpPr>
      <xdr:spPr>
        <a:xfrm>
          <a:off x="8034655" y="1219708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9" name="正方形/長方形 228">
          <a:extLst>
            <a:ext uri="{FF2B5EF4-FFF2-40B4-BE49-F238E27FC236}">
              <a16:creationId xmlns:a16="http://schemas.microsoft.com/office/drawing/2014/main" xmlns="" id="{94EC57BC-FD8B-4699-801B-209E341F5DD8}"/>
            </a:ext>
          </a:extLst>
        </xdr:cNvPr>
        <xdr:cNvSpPr/>
      </xdr:nvSpPr>
      <xdr:spPr>
        <a:xfrm>
          <a:off x="8034655" y="1239647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0.363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0" name="正方形/長方形 229">
          <a:extLst>
            <a:ext uri="{FF2B5EF4-FFF2-40B4-BE49-F238E27FC236}">
              <a16:creationId xmlns:a16="http://schemas.microsoft.com/office/drawing/2014/main" xmlns="" id="{27AF327E-9B96-45A1-8810-CCC78CEA4892}"/>
            </a:ext>
          </a:extLst>
        </xdr:cNvPr>
        <xdr:cNvSpPr/>
      </xdr:nvSpPr>
      <xdr:spPr>
        <a:xfrm>
          <a:off x="5984875" y="1266825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1" name="テキスト ボックス 230">
          <a:extLst>
            <a:ext uri="{FF2B5EF4-FFF2-40B4-BE49-F238E27FC236}">
              <a16:creationId xmlns:a16="http://schemas.microsoft.com/office/drawing/2014/main" xmlns="" id="{1C11462C-8F54-4E28-A200-26C08FF7C8D5}"/>
            </a:ext>
          </a:extLst>
        </xdr:cNvPr>
        <xdr:cNvSpPr txBox="1"/>
      </xdr:nvSpPr>
      <xdr:spPr>
        <a:xfrm>
          <a:off x="5946775"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2" name="直線コネクタ 231">
          <a:extLst>
            <a:ext uri="{FF2B5EF4-FFF2-40B4-BE49-F238E27FC236}">
              <a16:creationId xmlns:a16="http://schemas.microsoft.com/office/drawing/2014/main" xmlns="" id="{48CACAAE-D091-454E-80D7-2A7E9747E4E1}"/>
            </a:ext>
          </a:extLst>
        </xdr:cNvPr>
        <xdr:cNvCxnSpPr/>
      </xdr:nvCxnSpPr>
      <xdr:spPr>
        <a:xfrm>
          <a:off x="5984875" y="149047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33" name="直線コネクタ 232">
          <a:extLst>
            <a:ext uri="{FF2B5EF4-FFF2-40B4-BE49-F238E27FC236}">
              <a16:creationId xmlns:a16="http://schemas.microsoft.com/office/drawing/2014/main" xmlns="" id="{02A7D9DA-3EA2-47DB-AB2F-F39D6A1D3173}"/>
            </a:ext>
          </a:extLst>
        </xdr:cNvPr>
        <xdr:cNvCxnSpPr/>
      </xdr:nvCxnSpPr>
      <xdr:spPr>
        <a:xfrm>
          <a:off x="5984875" y="145313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34" name="テキスト ボックス 233">
          <a:extLst>
            <a:ext uri="{FF2B5EF4-FFF2-40B4-BE49-F238E27FC236}">
              <a16:creationId xmlns:a16="http://schemas.microsoft.com/office/drawing/2014/main" xmlns="" id="{05333C53-40A1-49D5-929C-906A97FF8E95}"/>
            </a:ext>
          </a:extLst>
        </xdr:cNvPr>
        <xdr:cNvSpPr txBox="1"/>
      </xdr:nvSpPr>
      <xdr:spPr>
        <a:xfrm>
          <a:off x="5563416"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35" name="直線コネクタ 234">
          <a:extLst>
            <a:ext uri="{FF2B5EF4-FFF2-40B4-BE49-F238E27FC236}">
              <a16:creationId xmlns:a16="http://schemas.microsoft.com/office/drawing/2014/main" xmlns="" id="{1D2FB8A2-4A0C-4A0A-8B27-3A9FF551B49A}"/>
            </a:ext>
          </a:extLst>
        </xdr:cNvPr>
        <xdr:cNvCxnSpPr/>
      </xdr:nvCxnSpPr>
      <xdr:spPr>
        <a:xfrm>
          <a:off x="5984875" y="141579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36" name="テキスト ボックス 235">
          <a:extLst>
            <a:ext uri="{FF2B5EF4-FFF2-40B4-BE49-F238E27FC236}">
              <a16:creationId xmlns:a16="http://schemas.microsoft.com/office/drawing/2014/main" xmlns="" id="{9DEA7D50-901C-4720-9476-76166C4F8BF1}"/>
            </a:ext>
          </a:extLst>
        </xdr:cNvPr>
        <xdr:cNvSpPr txBox="1"/>
      </xdr:nvSpPr>
      <xdr:spPr>
        <a:xfrm>
          <a:off x="5563416"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37" name="直線コネクタ 236">
          <a:extLst>
            <a:ext uri="{FF2B5EF4-FFF2-40B4-BE49-F238E27FC236}">
              <a16:creationId xmlns:a16="http://schemas.microsoft.com/office/drawing/2014/main" xmlns="" id="{68A392B3-5E43-4B4C-86B8-29E5C61F3CB8}"/>
            </a:ext>
          </a:extLst>
        </xdr:cNvPr>
        <xdr:cNvCxnSpPr/>
      </xdr:nvCxnSpPr>
      <xdr:spPr>
        <a:xfrm>
          <a:off x="5984875" y="137845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38" name="テキスト ボックス 237">
          <a:extLst>
            <a:ext uri="{FF2B5EF4-FFF2-40B4-BE49-F238E27FC236}">
              <a16:creationId xmlns:a16="http://schemas.microsoft.com/office/drawing/2014/main" xmlns="" id="{F177F257-CCF1-4F4A-A268-CF0D21477572}"/>
            </a:ext>
          </a:extLst>
        </xdr:cNvPr>
        <xdr:cNvSpPr txBox="1"/>
      </xdr:nvSpPr>
      <xdr:spPr>
        <a:xfrm>
          <a:off x="5563416"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39" name="直線コネクタ 238">
          <a:extLst>
            <a:ext uri="{FF2B5EF4-FFF2-40B4-BE49-F238E27FC236}">
              <a16:creationId xmlns:a16="http://schemas.microsoft.com/office/drawing/2014/main" xmlns="" id="{4139847A-C9D5-4AD2-AB29-F1510355E785}"/>
            </a:ext>
          </a:extLst>
        </xdr:cNvPr>
        <xdr:cNvCxnSpPr/>
      </xdr:nvCxnSpPr>
      <xdr:spPr>
        <a:xfrm>
          <a:off x="5984875" y="134112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0" name="テキスト ボックス 239">
          <a:extLst>
            <a:ext uri="{FF2B5EF4-FFF2-40B4-BE49-F238E27FC236}">
              <a16:creationId xmlns:a16="http://schemas.microsoft.com/office/drawing/2014/main" xmlns="" id="{16E4D1B0-442C-4DC8-AC46-932001B7DB1F}"/>
            </a:ext>
          </a:extLst>
        </xdr:cNvPr>
        <xdr:cNvSpPr txBox="1"/>
      </xdr:nvSpPr>
      <xdr:spPr>
        <a:xfrm>
          <a:off x="5563416"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1" name="直線コネクタ 240">
          <a:extLst>
            <a:ext uri="{FF2B5EF4-FFF2-40B4-BE49-F238E27FC236}">
              <a16:creationId xmlns:a16="http://schemas.microsoft.com/office/drawing/2014/main" xmlns="" id="{BAB5DCFE-F38D-4708-93E9-874FBF5C87CC}"/>
            </a:ext>
          </a:extLst>
        </xdr:cNvPr>
        <xdr:cNvCxnSpPr/>
      </xdr:nvCxnSpPr>
      <xdr:spPr>
        <a:xfrm>
          <a:off x="5984875" y="130416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2" name="テキスト ボックス 241">
          <a:extLst>
            <a:ext uri="{FF2B5EF4-FFF2-40B4-BE49-F238E27FC236}">
              <a16:creationId xmlns:a16="http://schemas.microsoft.com/office/drawing/2014/main" xmlns="" id="{2920CCD7-252A-46F7-AA32-C27F0B4AD24C}"/>
            </a:ext>
          </a:extLst>
        </xdr:cNvPr>
        <xdr:cNvSpPr txBox="1"/>
      </xdr:nvSpPr>
      <xdr:spPr>
        <a:xfrm>
          <a:off x="5563416"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3" name="直線コネクタ 242">
          <a:extLst>
            <a:ext uri="{FF2B5EF4-FFF2-40B4-BE49-F238E27FC236}">
              <a16:creationId xmlns:a16="http://schemas.microsoft.com/office/drawing/2014/main" xmlns="" id="{96CC4454-EDD9-43B4-905D-093ACC8E5919}"/>
            </a:ext>
          </a:extLst>
        </xdr:cNvPr>
        <xdr:cNvCxnSpPr/>
      </xdr:nvCxnSpPr>
      <xdr:spPr>
        <a:xfrm>
          <a:off x="5984875" y="1266825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124477</xdr:rowOff>
    </xdr:from>
    <xdr:ext cx="531299" cy="259045"/>
    <xdr:sp macro="" textlink="">
      <xdr:nvSpPr>
        <xdr:cNvPr id="244" name="テキスト ボックス 243">
          <a:extLst>
            <a:ext uri="{FF2B5EF4-FFF2-40B4-BE49-F238E27FC236}">
              <a16:creationId xmlns:a16="http://schemas.microsoft.com/office/drawing/2014/main" xmlns="" id="{457E8950-31E0-451E-87C4-4ECCF3DF98DB}"/>
            </a:ext>
          </a:extLst>
        </xdr:cNvPr>
        <xdr:cNvSpPr txBox="1"/>
      </xdr:nvSpPr>
      <xdr:spPr>
        <a:xfrm>
          <a:off x="5522156"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5" name="【公営住宅】&#10;一人当たり面積グラフ枠">
          <a:extLst>
            <a:ext uri="{FF2B5EF4-FFF2-40B4-BE49-F238E27FC236}">
              <a16:creationId xmlns:a16="http://schemas.microsoft.com/office/drawing/2014/main" xmlns="" id="{29E32103-E34C-493B-BF37-410F84FC3F1C}"/>
            </a:ext>
          </a:extLst>
        </xdr:cNvPr>
        <xdr:cNvSpPr/>
      </xdr:nvSpPr>
      <xdr:spPr>
        <a:xfrm>
          <a:off x="5984875" y="1266825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43435</xdr:rowOff>
    </xdr:from>
    <xdr:to>
      <xdr:col>15</xdr:col>
      <xdr:colOff>180340</xdr:colOff>
      <xdr:row>86</xdr:row>
      <xdr:rowOff>20383</xdr:rowOff>
    </xdr:to>
    <xdr:cxnSp macro="">
      <xdr:nvCxnSpPr>
        <xdr:cNvPr id="246" name="直線コネクタ 245">
          <a:extLst>
            <a:ext uri="{FF2B5EF4-FFF2-40B4-BE49-F238E27FC236}">
              <a16:creationId xmlns:a16="http://schemas.microsoft.com/office/drawing/2014/main" xmlns="" id="{84FACDC5-EF49-48CE-B341-7182FA4E1FE3}"/>
            </a:ext>
          </a:extLst>
        </xdr:cNvPr>
        <xdr:cNvCxnSpPr/>
      </xdr:nvCxnSpPr>
      <xdr:spPr>
        <a:xfrm flipV="1">
          <a:off x="9446260" y="13119355"/>
          <a:ext cx="0" cy="1318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24210</xdr:rowOff>
    </xdr:from>
    <xdr:ext cx="469744" cy="259045"/>
    <xdr:sp macro="" textlink="">
      <xdr:nvSpPr>
        <xdr:cNvPr id="247" name="【公営住宅】&#10;一人当たり面積最小値テキスト">
          <a:extLst>
            <a:ext uri="{FF2B5EF4-FFF2-40B4-BE49-F238E27FC236}">
              <a16:creationId xmlns:a16="http://schemas.microsoft.com/office/drawing/2014/main" xmlns="" id="{4EF4962A-5E03-42E8-B5FF-5FABD0AC891F}"/>
            </a:ext>
          </a:extLst>
        </xdr:cNvPr>
        <xdr:cNvSpPr txBox="1"/>
      </xdr:nvSpPr>
      <xdr:spPr>
        <a:xfrm>
          <a:off x="9535795" y="1444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0.493</a:t>
          </a:r>
          <a:endParaRPr kumimoji="1" lang="ja-JP" altLang="en-US" sz="1000" b="1">
            <a:latin typeface="ＭＳ Ｐゴシック"/>
          </a:endParaRPr>
        </a:p>
      </xdr:txBody>
    </xdr:sp>
    <xdr:clientData/>
  </xdr:oneCellAnchor>
  <xdr:twoCellAnchor>
    <xdr:from>
      <xdr:col>15</xdr:col>
      <xdr:colOff>92075</xdr:colOff>
      <xdr:row>86</xdr:row>
      <xdr:rowOff>20383</xdr:rowOff>
    </xdr:from>
    <xdr:to>
      <xdr:col>15</xdr:col>
      <xdr:colOff>269875</xdr:colOff>
      <xdr:row>86</xdr:row>
      <xdr:rowOff>20383</xdr:rowOff>
    </xdr:to>
    <xdr:cxnSp macro="">
      <xdr:nvCxnSpPr>
        <xdr:cNvPr id="248" name="直線コネクタ 247">
          <a:extLst>
            <a:ext uri="{FF2B5EF4-FFF2-40B4-BE49-F238E27FC236}">
              <a16:creationId xmlns:a16="http://schemas.microsoft.com/office/drawing/2014/main" xmlns="" id="{818DF6D3-6EBF-4F39-8E83-E9D6C84E6A8B}"/>
            </a:ext>
          </a:extLst>
        </xdr:cNvPr>
        <xdr:cNvCxnSpPr/>
      </xdr:nvCxnSpPr>
      <xdr:spPr>
        <a:xfrm>
          <a:off x="9357995" y="14437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161562</xdr:rowOff>
    </xdr:from>
    <xdr:ext cx="469744" cy="259045"/>
    <xdr:sp macro="" textlink="">
      <xdr:nvSpPr>
        <xdr:cNvPr id="249" name="【公営住宅】&#10;一人当たり面積最大値テキスト">
          <a:extLst>
            <a:ext uri="{FF2B5EF4-FFF2-40B4-BE49-F238E27FC236}">
              <a16:creationId xmlns:a16="http://schemas.microsoft.com/office/drawing/2014/main" xmlns="" id="{3B153881-E545-425C-9FB3-E97A98D9F7DF}"/>
            </a:ext>
          </a:extLst>
        </xdr:cNvPr>
        <xdr:cNvSpPr txBox="1"/>
      </xdr:nvSpPr>
      <xdr:spPr>
        <a:xfrm>
          <a:off x="9535795" y="1290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7.572</a:t>
          </a:r>
          <a:endParaRPr kumimoji="1" lang="ja-JP" altLang="en-US" sz="1000" b="1">
            <a:latin typeface="ＭＳ Ｐゴシック"/>
          </a:endParaRPr>
        </a:p>
      </xdr:txBody>
    </xdr:sp>
    <xdr:clientData/>
  </xdr:oneCellAnchor>
  <xdr:twoCellAnchor>
    <xdr:from>
      <xdr:col>15</xdr:col>
      <xdr:colOff>92075</xdr:colOff>
      <xdr:row>78</xdr:row>
      <xdr:rowOff>43435</xdr:rowOff>
    </xdr:from>
    <xdr:to>
      <xdr:col>15</xdr:col>
      <xdr:colOff>269875</xdr:colOff>
      <xdr:row>78</xdr:row>
      <xdr:rowOff>43435</xdr:rowOff>
    </xdr:to>
    <xdr:cxnSp macro="">
      <xdr:nvCxnSpPr>
        <xdr:cNvPr id="250" name="直線コネクタ 249">
          <a:extLst>
            <a:ext uri="{FF2B5EF4-FFF2-40B4-BE49-F238E27FC236}">
              <a16:creationId xmlns:a16="http://schemas.microsoft.com/office/drawing/2014/main" xmlns="" id="{909AEDDD-8ED5-49C9-AF25-B252C1DBDC00}"/>
            </a:ext>
          </a:extLst>
        </xdr:cNvPr>
        <xdr:cNvCxnSpPr/>
      </xdr:nvCxnSpPr>
      <xdr:spPr>
        <a:xfrm>
          <a:off x="9357995" y="1311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85171</xdr:rowOff>
    </xdr:from>
    <xdr:ext cx="469744" cy="259045"/>
    <xdr:sp macro="" textlink="">
      <xdr:nvSpPr>
        <xdr:cNvPr id="251" name="【公営住宅】&#10;一人当たり面積平均値テキスト">
          <a:extLst>
            <a:ext uri="{FF2B5EF4-FFF2-40B4-BE49-F238E27FC236}">
              <a16:creationId xmlns:a16="http://schemas.microsoft.com/office/drawing/2014/main" xmlns="" id="{685FB91B-26AA-4DA4-85C7-56E105AE3FC6}"/>
            </a:ext>
          </a:extLst>
        </xdr:cNvPr>
        <xdr:cNvSpPr txBox="1"/>
      </xdr:nvSpPr>
      <xdr:spPr>
        <a:xfrm>
          <a:off x="9535795" y="139992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2.473</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106744</xdr:rowOff>
    </xdr:from>
    <xdr:to>
      <xdr:col>15</xdr:col>
      <xdr:colOff>231775</xdr:colOff>
      <xdr:row>84</xdr:row>
      <xdr:rowOff>36894</xdr:rowOff>
    </xdr:to>
    <xdr:sp macro="" textlink="">
      <xdr:nvSpPr>
        <xdr:cNvPr id="252" name="フローチャート : 判断 251">
          <a:extLst>
            <a:ext uri="{FF2B5EF4-FFF2-40B4-BE49-F238E27FC236}">
              <a16:creationId xmlns:a16="http://schemas.microsoft.com/office/drawing/2014/main" xmlns="" id="{8D120AD1-780B-43AE-8BFF-7A662C5F10B2}"/>
            </a:ext>
          </a:extLst>
        </xdr:cNvPr>
        <xdr:cNvSpPr/>
      </xdr:nvSpPr>
      <xdr:spPr>
        <a:xfrm>
          <a:off x="9396095" y="140208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37592</xdr:rowOff>
    </xdr:from>
    <xdr:to>
      <xdr:col>14</xdr:col>
      <xdr:colOff>79375</xdr:colOff>
      <xdr:row>82</xdr:row>
      <xdr:rowOff>139192</xdr:rowOff>
    </xdr:to>
    <xdr:sp macro="" textlink="">
      <xdr:nvSpPr>
        <xdr:cNvPr id="253" name="フローチャート : 判断 252">
          <a:extLst>
            <a:ext uri="{FF2B5EF4-FFF2-40B4-BE49-F238E27FC236}">
              <a16:creationId xmlns:a16="http://schemas.microsoft.com/office/drawing/2014/main" xmlns="" id="{F36805AE-2682-428C-A78E-E521A1189A43}"/>
            </a:ext>
          </a:extLst>
        </xdr:cNvPr>
        <xdr:cNvSpPr/>
      </xdr:nvSpPr>
      <xdr:spPr>
        <a:xfrm>
          <a:off x="8649335" y="1378407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4" name="テキスト ボックス 253">
          <a:extLst>
            <a:ext uri="{FF2B5EF4-FFF2-40B4-BE49-F238E27FC236}">
              <a16:creationId xmlns:a16="http://schemas.microsoft.com/office/drawing/2014/main" xmlns="" id="{AC73C0FB-97A3-43B5-B919-BED19CEA10DC}"/>
            </a:ext>
          </a:extLst>
        </xdr:cNvPr>
        <xdr:cNvSpPr txBox="1"/>
      </xdr:nvSpPr>
      <xdr:spPr>
        <a:xfrm>
          <a:off x="926401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5" name="テキスト ボックス 254">
          <a:extLst>
            <a:ext uri="{FF2B5EF4-FFF2-40B4-BE49-F238E27FC236}">
              <a16:creationId xmlns:a16="http://schemas.microsoft.com/office/drawing/2014/main" xmlns="" id="{9B8E029D-BEDE-4612-B04C-B5D8B1A58BD1}"/>
            </a:ext>
          </a:extLst>
        </xdr:cNvPr>
        <xdr:cNvSpPr txBox="1"/>
      </xdr:nvSpPr>
      <xdr:spPr>
        <a:xfrm>
          <a:off x="855535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6" name="テキスト ボックス 255">
          <a:extLst>
            <a:ext uri="{FF2B5EF4-FFF2-40B4-BE49-F238E27FC236}">
              <a16:creationId xmlns:a16="http://schemas.microsoft.com/office/drawing/2014/main" xmlns="" id="{2FA801B1-8AF6-4DB1-A0F4-8E7739FD07BE}"/>
            </a:ext>
          </a:extLst>
        </xdr:cNvPr>
        <xdr:cNvSpPr txBox="1"/>
      </xdr:nvSpPr>
      <xdr:spPr>
        <a:xfrm>
          <a:off x="773493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7" name="テキスト ボックス 256">
          <a:extLst>
            <a:ext uri="{FF2B5EF4-FFF2-40B4-BE49-F238E27FC236}">
              <a16:creationId xmlns:a16="http://schemas.microsoft.com/office/drawing/2014/main" xmlns="" id="{224597D8-A0DA-4D73-9BFA-A2A3B248500B}"/>
            </a:ext>
          </a:extLst>
        </xdr:cNvPr>
        <xdr:cNvSpPr txBox="1"/>
      </xdr:nvSpPr>
      <xdr:spPr>
        <a:xfrm>
          <a:off x="691451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8" name="テキスト ボックス 257">
          <a:extLst>
            <a:ext uri="{FF2B5EF4-FFF2-40B4-BE49-F238E27FC236}">
              <a16:creationId xmlns:a16="http://schemas.microsoft.com/office/drawing/2014/main" xmlns="" id="{5416B23C-6E93-4770-B6E8-B1CC935F0635}"/>
            </a:ext>
          </a:extLst>
        </xdr:cNvPr>
        <xdr:cNvSpPr txBox="1"/>
      </xdr:nvSpPr>
      <xdr:spPr>
        <a:xfrm>
          <a:off x="616267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81</xdr:row>
      <xdr:rowOff>1588</xdr:rowOff>
    </xdr:from>
    <xdr:to>
      <xdr:col>14</xdr:col>
      <xdr:colOff>79375</xdr:colOff>
      <xdr:row>81</xdr:row>
      <xdr:rowOff>103188</xdr:rowOff>
    </xdr:to>
    <xdr:sp macro="" textlink="">
      <xdr:nvSpPr>
        <xdr:cNvPr id="259" name="円/楕円 258">
          <a:extLst>
            <a:ext uri="{FF2B5EF4-FFF2-40B4-BE49-F238E27FC236}">
              <a16:creationId xmlns:a16="http://schemas.microsoft.com/office/drawing/2014/main" xmlns="" id="{D7C5C283-EB34-4FFC-9FFD-A983A423132B}"/>
            </a:ext>
          </a:extLst>
        </xdr:cNvPr>
        <xdr:cNvSpPr/>
      </xdr:nvSpPr>
      <xdr:spPr>
        <a:xfrm>
          <a:off x="8649335" y="1358042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130319</xdr:rowOff>
    </xdr:from>
    <xdr:ext cx="469744" cy="259045"/>
    <xdr:sp macro="" textlink="">
      <xdr:nvSpPr>
        <xdr:cNvPr id="260" name="n_1aveValue【公営住宅】&#10;一人当たり面積">
          <a:extLst>
            <a:ext uri="{FF2B5EF4-FFF2-40B4-BE49-F238E27FC236}">
              <a16:creationId xmlns:a16="http://schemas.microsoft.com/office/drawing/2014/main" xmlns="" id="{30E800AC-B421-4358-BBC7-6C3A092F8959}"/>
            </a:ext>
          </a:extLst>
        </xdr:cNvPr>
        <xdr:cNvSpPr txBox="1"/>
      </xdr:nvSpPr>
      <xdr:spPr>
        <a:xfrm>
          <a:off x="8498282" y="13876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3.736</a:t>
          </a:r>
          <a:endParaRPr kumimoji="1" lang="ja-JP" altLang="en-US" sz="1000" b="1">
            <a:solidFill>
              <a:srgbClr val="000080"/>
            </a:solidFill>
            <a:latin typeface="ＭＳ Ｐゴシック"/>
          </a:endParaRPr>
        </a:p>
      </xdr:txBody>
    </xdr:sp>
    <xdr:clientData/>
  </xdr:oneCellAnchor>
  <xdr:oneCellAnchor>
    <xdr:from>
      <xdr:col>13</xdr:col>
      <xdr:colOff>466802</xdr:colOff>
      <xdr:row>79</xdr:row>
      <xdr:rowOff>119715</xdr:rowOff>
    </xdr:from>
    <xdr:ext cx="469744" cy="259045"/>
    <xdr:sp macro="" textlink="">
      <xdr:nvSpPr>
        <xdr:cNvPr id="261" name="n_1mainValue【公営住宅】&#10;一人当たり面積">
          <a:extLst>
            <a:ext uri="{FF2B5EF4-FFF2-40B4-BE49-F238E27FC236}">
              <a16:creationId xmlns:a16="http://schemas.microsoft.com/office/drawing/2014/main" xmlns="" id="{3C6BC37E-7E78-46CE-863D-C5CAF04A8EC6}"/>
            </a:ext>
          </a:extLst>
        </xdr:cNvPr>
        <xdr:cNvSpPr txBox="1"/>
      </xdr:nvSpPr>
      <xdr:spPr>
        <a:xfrm>
          <a:off x="8498282" y="1336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4.825</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2" name="正方形/長方形 261">
          <a:extLst>
            <a:ext uri="{FF2B5EF4-FFF2-40B4-BE49-F238E27FC236}">
              <a16:creationId xmlns:a16="http://schemas.microsoft.com/office/drawing/2014/main" xmlns="" id="{4536169B-BF13-46C6-B395-8855682AEAF0}"/>
            </a:ext>
          </a:extLst>
        </xdr:cNvPr>
        <xdr:cNvSpPr/>
      </xdr:nvSpPr>
      <xdr:spPr>
        <a:xfrm>
          <a:off x="691515" y="15274290"/>
          <a:ext cx="42519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3" name="正方形/長方形 262">
          <a:extLst>
            <a:ext uri="{FF2B5EF4-FFF2-40B4-BE49-F238E27FC236}">
              <a16:creationId xmlns:a16="http://schemas.microsoft.com/office/drawing/2014/main" xmlns="" id="{CB35EC92-9974-42E1-8001-A585416F1B18}"/>
            </a:ext>
          </a:extLst>
        </xdr:cNvPr>
        <xdr:cNvSpPr/>
      </xdr:nvSpPr>
      <xdr:spPr>
        <a:xfrm>
          <a:off x="818515" y="1592326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4" name="正方形/長方形 263">
          <a:extLst>
            <a:ext uri="{FF2B5EF4-FFF2-40B4-BE49-F238E27FC236}">
              <a16:creationId xmlns:a16="http://schemas.microsoft.com/office/drawing/2014/main" xmlns="" id="{D72CFD3E-E65C-44D3-A3C0-5F291F9A3717}"/>
            </a:ext>
          </a:extLst>
        </xdr:cNvPr>
        <xdr:cNvSpPr/>
      </xdr:nvSpPr>
      <xdr:spPr>
        <a:xfrm>
          <a:off x="818515" y="161188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5" name="正方形/長方形 264">
          <a:extLst>
            <a:ext uri="{FF2B5EF4-FFF2-40B4-BE49-F238E27FC236}">
              <a16:creationId xmlns:a16="http://schemas.microsoft.com/office/drawing/2014/main" xmlns="" id="{FDDBD2E8-1F4C-4987-9F47-4FF5D2C33DA8}"/>
            </a:ext>
          </a:extLst>
        </xdr:cNvPr>
        <xdr:cNvSpPr/>
      </xdr:nvSpPr>
      <xdr:spPr>
        <a:xfrm>
          <a:off x="1765935" y="1592326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6" name="正方形/長方形 265">
          <a:extLst>
            <a:ext uri="{FF2B5EF4-FFF2-40B4-BE49-F238E27FC236}">
              <a16:creationId xmlns:a16="http://schemas.microsoft.com/office/drawing/2014/main" xmlns="" id="{9A7262E3-4EB9-4C58-90E9-12869A54DCC5}"/>
            </a:ext>
          </a:extLst>
        </xdr:cNvPr>
        <xdr:cNvSpPr/>
      </xdr:nvSpPr>
      <xdr:spPr>
        <a:xfrm>
          <a:off x="1765935" y="1611884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7" name="正方形/長方形 266">
          <a:extLst>
            <a:ext uri="{FF2B5EF4-FFF2-40B4-BE49-F238E27FC236}">
              <a16:creationId xmlns:a16="http://schemas.microsoft.com/office/drawing/2014/main" xmlns="" id="{ED7F2FD3-6FFC-4A78-A235-806C7ADAE031}"/>
            </a:ext>
          </a:extLst>
        </xdr:cNvPr>
        <xdr:cNvSpPr/>
      </xdr:nvSpPr>
      <xdr:spPr>
        <a:xfrm>
          <a:off x="2771775" y="1592326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68" name="正方形/長方形 267">
          <a:extLst>
            <a:ext uri="{FF2B5EF4-FFF2-40B4-BE49-F238E27FC236}">
              <a16:creationId xmlns:a16="http://schemas.microsoft.com/office/drawing/2014/main" xmlns="" id="{E88C1B26-E958-4919-BE1A-2FB34CFA0991}"/>
            </a:ext>
          </a:extLst>
        </xdr:cNvPr>
        <xdr:cNvSpPr/>
      </xdr:nvSpPr>
      <xdr:spPr>
        <a:xfrm>
          <a:off x="2771775" y="161188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69" name="正方形/長方形 268">
          <a:extLst>
            <a:ext uri="{FF2B5EF4-FFF2-40B4-BE49-F238E27FC236}">
              <a16:creationId xmlns:a16="http://schemas.microsoft.com/office/drawing/2014/main" xmlns="" id="{A4444A19-F950-4542-A1B6-B72095F9F56D}"/>
            </a:ext>
          </a:extLst>
        </xdr:cNvPr>
        <xdr:cNvSpPr/>
      </xdr:nvSpPr>
      <xdr:spPr>
        <a:xfrm>
          <a:off x="691515" y="16394430"/>
          <a:ext cx="42519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0" name="正方形/長方形 269">
          <a:extLst>
            <a:ext uri="{FF2B5EF4-FFF2-40B4-BE49-F238E27FC236}">
              <a16:creationId xmlns:a16="http://schemas.microsoft.com/office/drawing/2014/main" xmlns="" id="{55DE2F62-104F-4232-9345-B73927059D91}"/>
            </a:ext>
          </a:extLst>
        </xdr:cNvPr>
        <xdr:cNvSpPr/>
      </xdr:nvSpPr>
      <xdr:spPr>
        <a:xfrm>
          <a:off x="5984875" y="15274290"/>
          <a:ext cx="424434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1" name="正方形/長方形 270">
          <a:extLst>
            <a:ext uri="{FF2B5EF4-FFF2-40B4-BE49-F238E27FC236}">
              <a16:creationId xmlns:a16="http://schemas.microsoft.com/office/drawing/2014/main" xmlns="" id="{2352A240-EACB-4EDD-BA72-9006F0B1BE90}"/>
            </a:ext>
          </a:extLst>
        </xdr:cNvPr>
        <xdr:cNvSpPr/>
      </xdr:nvSpPr>
      <xdr:spPr>
        <a:xfrm>
          <a:off x="6111875" y="1592326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2" name="正方形/長方形 271">
          <a:extLst>
            <a:ext uri="{FF2B5EF4-FFF2-40B4-BE49-F238E27FC236}">
              <a16:creationId xmlns:a16="http://schemas.microsoft.com/office/drawing/2014/main" xmlns="" id="{8CA60112-5425-41D8-9B1E-204ABECFDF80}"/>
            </a:ext>
          </a:extLst>
        </xdr:cNvPr>
        <xdr:cNvSpPr/>
      </xdr:nvSpPr>
      <xdr:spPr>
        <a:xfrm>
          <a:off x="6111875" y="1611884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3" name="正方形/長方形 272">
          <a:extLst>
            <a:ext uri="{FF2B5EF4-FFF2-40B4-BE49-F238E27FC236}">
              <a16:creationId xmlns:a16="http://schemas.microsoft.com/office/drawing/2014/main" xmlns="" id="{A4FDB45B-5506-4C44-B6C5-505377F33B1B}"/>
            </a:ext>
          </a:extLst>
        </xdr:cNvPr>
        <xdr:cNvSpPr/>
      </xdr:nvSpPr>
      <xdr:spPr>
        <a:xfrm>
          <a:off x="6990715" y="1592326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4" name="正方形/長方形 273">
          <a:extLst>
            <a:ext uri="{FF2B5EF4-FFF2-40B4-BE49-F238E27FC236}">
              <a16:creationId xmlns:a16="http://schemas.microsoft.com/office/drawing/2014/main" xmlns="" id="{FE8EBF28-DAB4-4D9A-A0E6-F247D961663D}"/>
            </a:ext>
          </a:extLst>
        </xdr:cNvPr>
        <xdr:cNvSpPr/>
      </xdr:nvSpPr>
      <xdr:spPr>
        <a:xfrm>
          <a:off x="6990715" y="161188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75" name="正方形/長方形 274">
          <a:extLst>
            <a:ext uri="{FF2B5EF4-FFF2-40B4-BE49-F238E27FC236}">
              <a16:creationId xmlns:a16="http://schemas.microsoft.com/office/drawing/2014/main" xmlns="" id="{9FCD9A85-17B1-43C3-A395-ACB451B76259}"/>
            </a:ext>
          </a:extLst>
        </xdr:cNvPr>
        <xdr:cNvSpPr/>
      </xdr:nvSpPr>
      <xdr:spPr>
        <a:xfrm>
          <a:off x="8034655" y="1592326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76" name="正方形/長方形 275">
          <a:extLst>
            <a:ext uri="{FF2B5EF4-FFF2-40B4-BE49-F238E27FC236}">
              <a16:creationId xmlns:a16="http://schemas.microsoft.com/office/drawing/2014/main" xmlns="" id="{E1B8186F-2676-491F-84C1-66AEBE1926D6}"/>
            </a:ext>
          </a:extLst>
        </xdr:cNvPr>
        <xdr:cNvSpPr/>
      </xdr:nvSpPr>
      <xdr:spPr>
        <a:xfrm>
          <a:off x="8034655" y="1611884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77" name="正方形/長方形 276">
          <a:extLst>
            <a:ext uri="{FF2B5EF4-FFF2-40B4-BE49-F238E27FC236}">
              <a16:creationId xmlns:a16="http://schemas.microsoft.com/office/drawing/2014/main" xmlns="" id="{268F66E0-E635-4C8A-835F-3712C767FFA4}"/>
            </a:ext>
          </a:extLst>
        </xdr:cNvPr>
        <xdr:cNvSpPr/>
      </xdr:nvSpPr>
      <xdr:spPr>
        <a:xfrm>
          <a:off x="5984875" y="16394430"/>
          <a:ext cx="424434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78" name="正方形/長方形 277">
          <a:extLst>
            <a:ext uri="{FF2B5EF4-FFF2-40B4-BE49-F238E27FC236}">
              <a16:creationId xmlns:a16="http://schemas.microsoft.com/office/drawing/2014/main" xmlns="" id="{7DE7B2F2-F52A-4388-AA48-FF2312CD0855}"/>
            </a:ext>
          </a:extLst>
        </xdr:cNvPr>
        <xdr:cNvSpPr/>
      </xdr:nvSpPr>
      <xdr:spPr>
        <a:xfrm>
          <a:off x="11205845" y="409956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79" name="正方形/長方形 278">
          <a:extLst>
            <a:ext uri="{FF2B5EF4-FFF2-40B4-BE49-F238E27FC236}">
              <a16:creationId xmlns:a16="http://schemas.microsoft.com/office/drawing/2014/main" xmlns="" id="{075D5A21-14FC-42F8-9084-67814551246C}"/>
            </a:ext>
          </a:extLst>
        </xdr:cNvPr>
        <xdr:cNvSpPr/>
      </xdr:nvSpPr>
      <xdr:spPr>
        <a:xfrm>
          <a:off x="11332845" y="474472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0" name="正方形/長方形 279">
          <a:extLst>
            <a:ext uri="{FF2B5EF4-FFF2-40B4-BE49-F238E27FC236}">
              <a16:creationId xmlns:a16="http://schemas.microsoft.com/office/drawing/2014/main" xmlns="" id="{DCE30CE6-6EB4-4DAF-9986-6BA87A7687E6}"/>
            </a:ext>
          </a:extLst>
        </xdr:cNvPr>
        <xdr:cNvSpPr/>
      </xdr:nvSpPr>
      <xdr:spPr>
        <a:xfrm>
          <a:off x="11332845" y="49441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1" name="正方形/長方形 280">
          <a:extLst>
            <a:ext uri="{FF2B5EF4-FFF2-40B4-BE49-F238E27FC236}">
              <a16:creationId xmlns:a16="http://schemas.microsoft.com/office/drawing/2014/main" xmlns="" id="{D0D0D92B-8D59-4434-9D13-8238F57B36C4}"/>
            </a:ext>
          </a:extLst>
        </xdr:cNvPr>
        <xdr:cNvSpPr/>
      </xdr:nvSpPr>
      <xdr:spPr>
        <a:xfrm>
          <a:off x="12280265" y="474472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2" name="正方形/長方形 281">
          <a:extLst>
            <a:ext uri="{FF2B5EF4-FFF2-40B4-BE49-F238E27FC236}">
              <a16:creationId xmlns:a16="http://schemas.microsoft.com/office/drawing/2014/main" xmlns="" id="{EA1D447D-5DD1-4721-ABE0-F237DDE0B035}"/>
            </a:ext>
          </a:extLst>
        </xdr:cNvPr>
        <xdr:cNvSpPr/>
      </xdr:nvSpPr>
      <xdr:spPr>
        <a:xfrm>
          <a:off x="12280265" y="494411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3" name="正方形/長方形 282">
          <a:extLst>
            <a:ext uri="{FF2B5EF4-FFF2-40B4-BE49-F238E27FC236}">
              <a16:creationId xmlns:a16="http://schemas.microsoft.com/office/drawing/2014/main" xmlns="" id="{34A3A475-0C20-4E52-9212-D55CAAAC84D7}"/>
            </a:ext>
          </a:extLst>
        </xdr:cNvPr>
        <xdr:cNvSpPr/>
      </xdr:nvSpPr>
      <xdr:spPr>
        <a:xfrm>
          <a:off x="13286105" y="474472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4" name="正方形/長方形 283">
          <a:extLst>
            <a:ext uri="{FF2B5EF4-FFF2-40B4-BE49-F238E27FC236}">
              <a16:creationId xmlns:a16="http://schemas.microsoft.com/office/drawing/2014/main" xmlns="" id="{FF5E2B8A-DE49-481F-8140-1AD3FB1524E3}"/>
            </a:ext>
          </a:extLst>
        </xdr:cNvPr>
        <xdr:cNvSpPr/>
      </xdr:nvSpPr>
      <xdr:spPr>
        <a:xfrm>
          <a:off x="13286105" y="49441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5" name="正方形/長方形 284">
          <a:extLst>
            <a:ext uri="{FF2B5EF4-FFF2-40B4-BE49-F238E27FC236}">
              <a16:creationId xmlns:a16="http://schemas.microsoft.com/office/drawing/2014/main" xmlns="" id="{7B674560-7FFA-41B2-8D91-B6C61EA05A57}"/>
            </a:ext>
          </a:extLst>
        </xdr:cNvPr>
        <xdr:cNvSpPr/>
      </xdr:nvSpPr>
      <xdr:spPr>
        <a:xfrm>
          <a:off x="11205845" y="521589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86" name="テキスト ボックス 285">
          <a:extLst>
            <a:ext uri="{FF2B5EF4-FFF2-40B4-BE49-F238E27FC236}">
              <a16:creationId xmlns:a16="http://schemas.microsoft.com/office/drawing/2014/main" xmlns="" id="{54EA7B47-58EE-449B-A832-6A3227E8C691}"/>
            </a:ext>
          </a:extLst>
        </xdr:cNvPr>
        <xdr:cNvSpPr txBox="1"/>
      </xdr:nvSpPr>
      <xdr:spPr>
        <a:xfrm>
          <a:off x="11167745"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87" name="直線コネクタ 286">
          <a:extLst>
            <a:ext uri="{FF2B5EF4-FFF2-40B4-BE49-F238E27FC236}">
              <a16:creationId xmlns:a16="http://schemas.microsoft.com/office/drawing/2014/main" xmlns="" id="{719107A8-A6BF-492F-B3CD-704C9FC62762}"/>
            </a:ext>
          </a:extLst>
        </xdr:cNvPr>
        <xdr:cNvCxnSpPr/>
      </xdr:nvCxnSpPr>
      <xdr:spPr>
        <a:xfrm>
          <a:off x="11205845" y="745236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88" name="テキスト ボックス 287">
          <a:extLst>
            <a:ext uri="{FF2B5EF4-FFF2-40B4-BE49-F238E27FC236}">
              <a16:creationId xmlns:a16="http://schemas.microsoft.com/office/drawing/2014/main" xmlns="" id="{214CDDCF-FE35-4A9F-BF75-7D4C897803FE}"/>
            </a:ext>
          </a:extLst>
        </xdr:cNvPr>
        <xdr:cNvSpPr txBox="1"/>
      </xdr:nvSpPr>
      <xdr:spPr>
        <a:xfrm>
          <a:off x="10937391" y="73139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89" name="直線コネクタ 288">
          <a:extLst>
            <a:ext uri="{FF2B5EF4-FFF2-40B4-BE49-F238E27FC236}">
              <a16:creationId xmlns:a16="http://schemas.microsoft.com/office/drawing/2014/main" xmlns="" id="{E6E09290-C71E-492B-90C8-6BB62A6AF9F3}"/>
            </a:ext>
          </a:extLst>
        </xdr:cNvPr>
        <xdr:cNvCxnSpPr/>
      </xdr:nvCxnSpPr>
      <xdr:spPr>
        <a:xfrm>
          <a:off x="11205845" y="707898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90" name="テキスト ボックス 289">
          <a:extLst>
            <a:ext uri="{FF2B5EF4-FFF2-40B4-BE49-F238E27FC236}">
              <a16:creationId xmlns:a16="http://schemas.microsoft.com/office/drawing/2014/main" xmlns="" id="{A2E5B4DA-D473-498C-A76D-30FE839015E6}"/>
            </a:ext>
          </a:extLst>
        </xdr:cNvPr>
        <xdr:cNvSpPr txBox="1"/>
      </xdr:nvSpPr>
      <xdr:spPr>
        <a:xfrm>
          <a:off x="1087327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91" name="直線コネクタ 290">
          <a:extLst>
            <a:ext uri="{FF2B5EF4-FFF2-40B4-BE49-F238E27FC236}">
              <a16:creationId xmlns:a16="http://schemas.microsoft.com/office/drawing/2014/main" xmlns="" id="{C9C6F410-0A3F-40A2-816F-1083DB2F74F7}"/>
            </a:ext>
          </a:extLst>
        </xdr:cNvPr>
        <xdr:cNvCxnSpPr/>
      </xdr:nvCxnSpPr>
      <xdr:spPr>
        <a:xfrm>
          <a:off x="11205845" y="670560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92" name="テキスト ボックス 291">
          <a:extLst>
            <a:ext uri="{FF2B5EF4-FFF2-40B4-BE49-F238E27FC236}">
              <a16:creationId xmlns:a16="http://schemas.microsoft.com/office/drawing/2014/main" xmlns="" id="{C023941A-E10B-4793-8A3E-3A63F490CC6A}"/>
            </a:ext>
          </a:extLst>
        </xdr:cNvPr>
        <xdr:cNvSpPr txBox="1"/>
      </xdr:nvSpPr>
      <xdr:spPr>
        <a:xfrm>
          <a:off x="1087327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93" name="直線コネクタ 292">
          <a:extLst>
            <a:ext uri="{FF2B5EF4-FFF2-40B4-BE49-F238E27FC236}">
              <a16:creationId xmlns:a16="http://schemas.microsoft.com/office/drawing/2014/main" xmlns="" id="{E18DF91E-BCFD-46D9-8873-4C55ACAE68AD}"/>
            </a:ext>
          </a:extLst>
        </xdr:cNvPr>
        <xdr:cNvCxnSpPr/>
      </xdr:nvCxnSpPr>
      <xdr:spPr>
        <a:xfrm>
          <a:off x="11205845" y="633603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94" name="テキスト ボックス 293">
          <a:extLst>
            <a:ext uri="{FF2B5EF4-FFF2-40B4-BE49-F238E27FC236}">
              <a16:creationId xmlns:a16="http://schemas.microsoft.com/office/drawing/2014/main" xmlns="" id="{5C511CD3-9F4B-41DA-AC56-1C54A7AAA012}"/>
            </a:ext>
          </a:extLst>
        </xdr:cNvPr>
        <xdr:cNvSpPr txBox="1"/>
      </xdr:nvSpPr>
      <xdr:spPr>
        <a:xfrm>
          <a:off x="1087327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95" name="直線コネクタ 294">
          <a:extLst>
            <a:ext uri="{FF2B5EF4-FFF2-40B4-BE49-F238E27FC236}">
              <a16:creationId xmlns:a16="http://schemas.microsoft.com/office/drawing/2014/main" xmlns="" id="{20DE22B8-0126-4F6A-A699-E2D0CDD95332}"/>
            </a:ext>
          </a:extLst>
        </xdr:cNvPr>
        <xdr:cNvCxnSpPr/>
      </xdr:nvCxnSpPr>
      <xdr:spPr>
        <a:xfrm>
          <a:off x="11205845" y="596265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96" name="テキスト ボックス 295">
          <a:extLst>
            <a:ext uri="{FF2B5EF4-FFF2-40B4-BE49-F238E27FC236}">
              <a16:creationId xmlns:a16="http://schemas.microsoft.com/office/drawing/2014/main" xmlns="" id="{E1B13DA1-C0D6-42AF-ACC0-604AD29D84F8}"/>
            </a:ext>
          </a:extLst>
        </xdr:cNvPr>
        <xdr:cNvSpPr txBox="1"/>
      </xdr:nvSpPr>
      <xdr:spPr>
        <a:xfrm>
          <a:off x="1087327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297" name="直線コネクタ 296">
          <a:extLst>
            <a:ext uri="{FF2B5EF4-FFF2-40B4-BE49-F238E27FC236}">
              <a16:creationId xmlns:a16="http://schemas.microsoft.com/office/drawing/2014/main" xmlns="" id="{331FFB0E-71CD-4EC8-83B2-0E40D62486E9}"/>
            </a:ext>
          </a:extLst>
        </xdr:cNvPr>
        <xdr:cNvCxnSpPr/>
      </xdr:nvCxnSpPr>
      <xdr:spPr>
        <a:xfrm>
          <a:off x="11205845" y="558927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298" name="テキスト ボックス 297">
          <a:extLst>
            <a:ext uri="{FF2B5EF4-FFF2-40B4-BE49-F238E27FC236}">
              <a16:creationId xmlns:a16="http://schemas.microsoft.com/office/drawing/2014/main" xmlns="" id="{02386E3D-92F8-4753-ADF6-08E5AA8BD747}"/>
            </a:ext>
          </a:extLst>
        </xdr:cNvPr>
        <xdr:cNvSpPr txBox="1"/>
      </xdr:nvSpPr>
      <xdr:spPr>
        <a:xfrm>
          <a:off x="1080915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99" name="直線コネクタ 298">
          <a:extLst>
            <a:ext uri="{FF2B5EF4-FFF2-40B4-BE49-F238E27FC236}">
              <a16:creationId xmlns:a16="http://schemas.microsoft.com/office/drawing/2014/main" xmlns="" id="{E6F3D2DB-2221-421C-AACA-12C284F74592}"/>
            </a:ext>
          </a:extLst>
        </xdr:cNvPr>
        <xdr:cNvCxnSpPr/>
      </xdr:nvCxnSpPr>
      <xdr:spPr>
        <a:xfrm>
          <a:off x="11205845" y="52158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0" name="テキスト ボックス 299">
          <a:extLst>
            <a:ext uri="{FF2B5EF4-FFF2-40B4-BE49-F238E27FC236}">
              <a16:creationId xmlns:a16="http://schemas.microsoft.com/office/drawing/2014/main" xmlns="" id="{DE83E39F-8628-462C-BF21-7BE0122E64B5}"/>
            </a:ext>
          </a:extLst>
        </xdr:cNvPr>
        <xdr:cNvSpPr txBox="1"/>
      </xdr:nvSpPr>
      <xdr:spPr>
        <a:xfrm>
          <a:off x="1080915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1" name="【認定こども園・幼稚園・保育所】&#10;有形固定資産減価償却率グラフ枠">
          <a:extLst>
            <a:ext uri="{FF2B5EF4-FFF2-40B4-BE49-F238E27FC236}">
              <a16:creationId xmlns:a16="http://schemas.microsoft.com/office/drawing/2014/main" xmlns="" id="{C543B457-D9EA-478D-B604-D84A253C6851}"/>
            </a:ext>
          </a:extLst>
        </xdr:cNvPr>
        <xdr:cNvSpPr/>
      </xdr:nvSpPr>
      <xdr:spPr>
        <a:xfrm>
          <a:off x="11205845" y="521589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64770</xdr:rowOff>
    </xdr:from>
    <xdr:to>
      <xdr:col>23</xdr:col>
      <xdr:colOff>516889</xdr:colOff>
      <xdr:row>42</xdr:row>
      <xdr:rowOff>57150</xdr:rowOff>
    </xdr:to>
    <xdr:cxnSp macro="">
      <xdr:nvCxnSpPr>
        <xdr:cNvPr id="302" name="直線コネクタ 301">
          <a:extLst>
            <a:ext uri="{FF2B5EF4-FFF2-40B4-BE49-F238E27FC236}">
              <a16:creationId xmlns:a16="http://schemas.microsoft.com/office/drawing/2014/main" xmlns="" id="{3A7EF0F5-E7AE-4B1F-8756-4534D9EBCED9}"/>
            </a:ext>
          </a:extLst>
        </xdr:cNvPr>
        <xdr:cNvCxnSpPr/>
      </xdr:nvCxnSpPr>
      <xdr:spPr>
        <a:xfrm flipV="1">
          <a:off x="14735809" y="559689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60977</xdr:rowOff>
    </xdr:from>
    <xdr:ext cx="405111" cy="259045"/>
    <xdr:sp macro="" textlink="">
      <xdr:nvSpPr>
        <xdr:cNvPr id="303" name="【認定こども園・幼稚園・保育所】&#10;有形固定資産減価償却率最小値テキスト">
          <a:extLst>
            <a:ext uri="{FF2B5EF4-FFF2-40B4-BE49-F238E27FC236}">
              <a16:creationId xmlns:a16="http://schemas.microsoft.com/office/drawing/2014/main" xmlns="" id="{80E51056-E489-4D5C-AE91-EB2B7F93DC16}"/>
            </a:ext>
          </a:extLst>
        </xdr:cNvPr>
        <xdr:cNvSpPr txBox="1"/>
      </xdr:nvSpPr>
      <xdr:spPr>
        <a:xfrm>
          <a:off x="14825345" y="710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a:t>
          </a:r>
          <a:endParaRPr kumimoji="1" lang="ja-JP" altLang="en-US" sz="1000" b="1">
            <a:latin typeface="ＭＳ Ｐゴシック"/>
          </a:endParaRPr>
        </a:p>
      </xdr:txBody>
    </xdr:sp>
    <xdr:clientData/>
  </xdr:oneCellAnchor>
  <xdr:twoCellAnchor>
    <xdr:from>
      <xdr:col>23</xdr:col>
      <xdr:colOff>428625</xdr:colOff>
      <xdr:row>42</xdr:row>
      <xdr:rowOff>57150</xdr:rowOff>
    </xdr:from>
    <xdr:to>
      <xdr:col>23</xdr:col>
      <xdr:colOff>606425</xdr:colOff>
      <xdr:row>42</xdr:row>
      <xdr:rowOff>57150</xdr:rowOff>
    </xdr:to>
    <xdr:cxnSp macro="">
      <xdr:nvCxnSpPr>
        <xdr:cNvPr id="304" name="直線コネクタ 303">
          <a:extLst>
            <a:ext uri="{FF2B5EF4-FFF2-40B4-BE49-F238E27FC236}">
              <a16:creationId xmlns:a16="http://schemas.microsoft.com/office/drawing/2014/main" xmlns="" id="{47410879-F587-4F69-AA15-02F30F530B8D}"/>
            </a:ext>
          </a:extLst>
        </xdr:cNvPr>
        <xdr:cNvCxnSpPr/>
      </xdr:nvCxnSpPr>
      <xdr:spPr>
        <a:xfrm>
          <a:off x="14647545" y="709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11447</xdr:rowOff>
    </xdr:from>
    <xdr:ext cx="405111" cy="259045"/>
    <xdr:sp macro="" textlink="">
      <xdr:nvSpPr>
        <xdr:cNvPr id="305" name="【認定こども園・幼稚園・保育所】&#10;有形固定資産減価償却率最大値テキスト">
          <a:extLst>
            <a:ext uri="{FF2B5EF4-FFF2-40B4-BE49-F238E27FC236}">
              <a16:creationId xmlns:a16="http://schemas.microsoft.com/office/drawing/2014/main" xmlns="" id="{A7EED6E1-B07E-40C6-9236-5BE1992EBF58}"/>
            </a:ext>
          </a:extLst>
        </xdr:cNvPr>
        <xdr:cNvSpPr txBox="1"/>
      </xdr:nvSpPr>
      <xdr:spPr>
        <a:xfrm>
          <a:off x="14825345" y="537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99.6</a:t>
          </a:r>
          <a:endParaRPr kumimoji="1" lang="ja-JP" altLang="en-US" sz="1000" b="1">
            <a:latin typeface="ＭＳ Ｐゴシック"/>
          </a:endParaRPr>
        </a:p>
      </xdr:txBody>
    </xdr:sp>
    <xdr:clientData/>
  </xdr:oneCellAnchor>
  <xdr:twoCellAnchor>
    <xdr:from>
      <xdr:col>23</xdr:col>
      <xdr:colOff>428625</xdr:colOff>
      <xdr:row>33</xdr:row>
      <xdr:rowOff>64770</xdr:rowOff>
    </xdr:from>
    <xdr:to>
      <xdr:col>23</xdr:col>
      <xdr:colOff>606425</xdr:colOff>
      <xdr:row>33</xdr:row>
      <xdr:rowOff>64770</xdr:rowOff>
    </xdr:to>
    <xdr:cxnSp macro="">
      <xdr:nvCxnSpPr>
        <xdr:cNvPr id="306" name="直線コネクタ 305">
          <a:extLst>
            <a:ext uri="{FF2B5EF4-FFF2-40B4-BE49-F238E27FC236}">
              <a16:creationId xmlns:a16="http://schemas.microsoft.com/office/drawing/2014/main" xmlns="" id="{A80ECC10-9B46-4570-8BEA-EE7CDE1FA084}"/>
            </a:ext>
          </a:extLst>
        </xdr:cNvPr>
        <xdr:cNvCxnSpPr/>
      </xdr:nvCxnSpPr>
      <xdr:spPr>
        <a:xfrm>
          <a:off x="14647545" y="5596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39</xdr:row>
      <xdr:rowOff>17</xdr:rowOff>
    </xdr:from>
    <xdr:ext cx="405111" cy="259045"/>
    <xdr:sp macro="" textlink="">
      <xdr:nvSpPr>
        <xdr:cNvPr id="307" name="【認定こども園・幼稚園・保育所】&#10;有形固定資産減価償却率平均値テキスト">
          <a:extLst>
            <a:ext uri="{FF2B5EF4-FFF2-40B4-BE49-F238E27FC236}">
              <a16:creationId xmlns:a16="http://schemas.microsoft.com/office/drawing/2014/main" xmlns="" id="{D17F9AED-34A6-49CE-9C20-F9B88AD1626D}"/>
            </a:ext>
          </a:extLst>
        </xdr:cNvPr>
        <xdr:cNvSpPr txBox="1"/>
      </xdr:nvSpPr>
      <xdr:spPr>
        <a:xfrm>
          <a:off x="14825345" y="6537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45.2</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21590</xdr:rowOff>
    </xdr:from>
    <xdr:to>
      <xdr:col>23</xdr:col>
      <xdr:colOff>568325</xdr:colOff>
      <xdr:row>39</xdr:row>
      <xdr:rowOff>123190</xdr:rowOff>
    </xdr:to>
    <xdr:sp macro="" textlink="">
      <xdr:nvSpPr>
        <xdr:cNvPr id="308" name="フローチャート : 判断 307">
          <a:extLst>
            <a:ext uri="{FF2B5EF4-FFF2-40B4-BE49-F238E27FC236}">
              <a16:creationId xmlns:a16="http://schemas.microsoft.com/office/drawing/2014/main" xmlns="" id="{070DF5B1-FF00-4A5D-81DC-36DA5ADDE5FA}"/>
            </a:ext>
          </a:extLst>
        </xdr:cNvPr>
        <xdr:cNvSpPr/>
      </xdr:nvSpPr>
      <xdr:spPr>
        <a:xfrm>
          <a:off x="14685645"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145415</xdr:rowOff>
    </xdr:from>
    <xdr:to>
      <xdr:col>22</xdr:col>
      <xdr:colOff>415925</xdr:colOff>
      <xdr:row>38</xdr:row>
      <xdr:rowOff>75565</xdr:rowOff>
    </xdr:to>
    <xdr:sp macro="" textlink="">
      <xdr:nvSpPr>
        <xdr:cNvPr id="309" name="フローチャート : 判断 308">
          <a:extLst>
            <a:ext uri="{FF2B5EF4-FFF2-40B4-BE49-F238E27FC236}">
              <a16:creationId xmlns:a16="http://schemas.microsoft.com/office/drawing/2014/main" xmlns="" id="{FA558A7E-9B41-4F79-B6B0-C55E41FF9B84}"/>
            </a:ext>
          </a:extLst>
        </xdr:cNvPr>
        <xdr:cNvSpPr/>
      </xdr:nvSpPr>
      <xdr:spPr>
        <a:xfrm>
          <a:off x="13916025" y="63480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0" name="テキスト ボックス 309">
          <a:extLst>
            <a:ext uri="{FF2B5EF4-FFF2-40B4-BE49-F238E27FC236}">
              <a16:creationId xmlns:a16="http://schemas.microsoft.com/office/drawing/2014/main" xmlns="" id="{2DEA57DA-6B53-4843-A2F7-B901BDD01A48}"/>
            </a:ext>
          </a:extLst>
        </xdr:cNvPr>
        <xdr:cNvSpPr txBox="1"/>
      </xdr:nvSpPr>
      <xdr:spPr>
        <a:xfrm>
          <a:off x="1454594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1" name="テキスト ボックス 310">
          <a:extLst>
            <a:ext uri="{FF2B5EF4-FFF2-40B4-BE49-F238E27FC236}">
              <a16:creationId xmlns:a16="http://schemas.microsoft.com/office/drawing/2014/main" xmlns="" id="{032B06AE-318A-46C1-8860-D479655C3571}"/>
            </a:ext>
          </a:extLst>
        </xdr:cNvPr>
        <xdr:cNvSpPr txBox="1"/>
      </xdr:nvSpPr>
      <xdr:spPr>
        <a:xfrm>
          <a:off x="1377632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2" name="テキスト ボックス 311">
          <a:extLst>
            <a:ext uri="{FF2B5EF4-FFF2-40B4-BE49-F238E27FC236}">
              <a16:creationId xmlns:a16="http://schemas.microsoft.com/office/drawing/2014/main" xmlns="" id="{C941CA54-F416-425F-9FCD-20AEB0CA6F48}"/>
            </a:ext>
          </a:extLst>
        </xdr:cNvPr>
        <xdr:cNvSpPr txBox="1"/>
      </xdr:nvSpPr>
      <xdr:spPr>
        <a:xfrm>
          <a:off x="1298638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3" name="テキスト ボックス 312">
          <a:extLst>
            <a:ext uri="{FF2B5EF4-FFF2-40B4-BE49-F238E27FC236}">
              <a16:creationId xmlns:a16="http://schemas.microsoft.com/office/drawing/2014/main" xmlns="" id="{8BFEDE10-79E5-4F2B-948A-3F894289C3A1}"/>
            </a:ext>
          </a:extLst>
        </xdr:cNvPr>
        <xdr:cNvSpPr txBox="1"/>
      </xdr:nvSpPr>
      <xdr:spPr>
        <a:xfrm>
          <a:off x="1220406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4" name="テキスト ボックス 313">
          <a:extLst>
            <a:ext uri="{FF2B5EF4-FFF2-40B4-BE49-F238E27FC236}">
              <a16:creationId xmlns:a16="http://schemas.microsoft.com/office/drawing/2014/main" xmlns="" id="{4CC4D7F1-83E5-407C-89DB-240202D1E3E4}"/>
            </a:ext>
          </a:extLst>
        </xdr:cNvPr>
        <xdr:cNvSpPr txBox="1"/>
      </xdr:nvSpPr>
      <xdr:spPr>
        <a:xfrm>
          <a:off x="1138364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33</xdr:row>
      <xdr:rowOff>6350</xdr:rowOff>
    </xdr:from>
    <xdr:to>
      <xdr:col>22</xdr:col>
      <xdr:colOff>415925</xdr:colOff>
      <xdr:row>33</xdr:row>
      <xdr:rowOff>107950</xdr:rowOff>
    </xdr:to>
    <xdr:sp macro="" textlink="">
      <xdr:nvSpPr>
        <xdr:cNvPr id="315" name="円/楕円 314">
          <a:extLst>
            <a:ext uri="{FF2B5EF4-FFF2-40B4-BE49-F238E27FC236}">
              <a16:creationId xmlns:a16="http://schemas.microsoft.com/office/drawing/2014/main" xmlns="" id="{88CE6B8C-C002-4B51-A46D-C1E7FA593435}"/>
            </a:ext>
          </a:extLst>
        </xdr:cNvPr>
        <xdr:cNvSpPr/>
      </xdr:nvSpPr>
      <xdr:spPr>
        <a:xfrm>
          <a:off x="13916025" y="553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66692</xdr:rowOff>
    </xdr:from>
    <xdr:ext cx="405111" cy="259045"/>
    <xdr:sp macro="" textlink="">
      <xdr:nvSpPr>
        <xdr:cNvPr id="316" name="n_1aveValue【認定こども園・幼稚園・保育所】&#10;有形固定資産減価償却率">
          <a:extLst>
            <a:ext uri="{FF2B5EF4-FFF2-40B4-BE49-F238E27FC236}">
              <a16:creationId xmlns:a16="http://schemas.microsoft.com/office/drawing/2014/main" xmlns="" id="{539F2C6B-9CF6-4992-AB98-C32DAA4DED8B}"/>
            </a:ext>
          </a:extLst>
        </xdr:cNvPr>
        <xdr:cNvSpPr txBox="1"/>
      </xdr:nvSpPr>
      <xdr:spPr>
        <a:xfrm>
          <a:off x="13751568" y="643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oneCellAnchor>
    <xdr:from>
      <xdr:col>22</xdr:col>
      <xdr:colOff>117552</xdr:colOff>
      <xdr:row>31</xdr:row>
      <xdr:rowOff>124477</xdr:rowOff>
    </xdr:from>
    <xdr:ext cx="469744" cy="259045"/>
    <xdr:sp macro="" textlink="">
      <xdr:nvSpPr>
        <xdr:cNvPr id="317" name="n_1mainValue【認定こども園・幼稚園・保育所】&#10;有形固定資産減価償却率">
          <a:extLst>
            <a:ext uri="{FF2B5EF4-FFF2-40B4-BE49-F238E27FC236}">
              <a16:creationId xmlns:a16="http://schemas.microsoft.com/office/drawing/2014/main" xmlns="" id="{4B226EAD-0A5C-4666-BFF1-FCA2F03B454C}"/>
            </a:ext>
          </a:extLst>
        </xdr:cNvPr>
        <xdr:cNvSpPr txBox="1"/>
      </xdr:nvSpPr>
      <xdr:spPr>
        <a:xfrm>
          <a:off x="13719252" y="532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18" name="正方形/長方形 317">
          <a:extLst>
            <a:ext uri="{FF2B5EF4-FFF2-40B4-BE49-F238E27FC236}">
              <a16:creationId xmlns:a16="http://schemas.microsoft.com/office/drawing/2014/main" xmlns="" id="{D7C73E98-E562-4413-8597-E4D6B2DD46C4}"/>
            </a:ext>
          </a:extLst>
        </xdr:cNvPr>
        <xdr:cNvSpPr/>
      </xdr:nvSpPr>
      <xdr:spPr>
        <a:xfrm>
          <a:off x="16499205" y="409956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19" name="正方形/長方形 318">
          <a:extLst>
            <a:ext uri="{FF2B5EF4-FFF2-40B4-BE49-F238E27FC236}">
              <a16:creationId xmlns:a16="http://schemas.microsoft.com/office/drawing/2014/main" xmlns="" id="{9ABC3F8F-D0BE-4897-9FB3-66CB77F4B334}"/>
            </a:ext>
          </a:extLst>
        </xdr:cNvPr>
        <xdr:cNvSpPr/>
      </xdr:nvSpPr>
      <xdr:spPr>
        <a:xfrm>
          <a:off x="16626205" y="474472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0" name="正方形/長方形 319">
          <a:extLst>
            <a:ext uri="{FF2B5EF4-FFF2-40B4-BE49-F238E27FC236}">
              <a16:creationId xmlns:a16="http://schemas.microsoft.com/office/drawing/2014/main" xmlns="" id="{47621FE1-BA12-4D4C-BFB4-9FFDAC7CE0AC}"/>
            </a:ext>
          </a:extLst>
        </xdr:cNvPr>
        <xdr:cNvSpPr/>
      </xdr:nvSpPr>
      <xdr:spPr>
        <a:xfrm>
          <a:off x="16626205" y="494411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1" name="正方形/長方形 320">
          <a:extLst>
            <a:ext uri="{FF2B5EF4-FFF2-40B4-BE49-F238E27FC236}">
              <a16:creationId xmlns:a16="http://schemas.microsoft.com/office/drawing/2014/main" xmlns="" id="{D10E773D-9992-432C-A7AD-E7B0C1276B16}"/>
            </a:ext>
          </a:extLst>
        </xdr:cNvPr>
        <xdr:cNvSpPr/>
      </xdr:nvSpPr>
      <xdr:spPr>
        <a:xfrm>
          <a:off x="17505045" y="474472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2" name="正方形/長方形 321">
          <a:extLst>
            <a:ext uri="{FF2B5EF4-FFF2-40B4-BE49-F238E27FC236}">
              <a16:creationId xmlns:a16="http://schemas.microsoft.com/office/drawing/2014/main" xmlns="" id="{1591D663-D448-487B-8002-C6BE763EE594}"/>
            </a:ext>
          </a:extLst>
        </xdr:cNvPr>
        <xdr:cNvSpPr/>
      </xdr:nvSpPr>
      <xdr:spPr>
        <a:xfrm>
          <a:off x="17505045" y="49441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3" name="正方形/長方形 322">
          <a:extLst>
            <a:ext uri="{FF2B5EF4-FFF2-40B4-BE49-F238E27FC236}">
              <a16:creationId xmlns:a16="http://schemas.microsoft.com/office/drawing/2014/main" xmlns="" id="{3E36AC61-1F68-4F42-834A-B49245241407}"/>
            </a:ext>
          </a:extLst>
        </xdr:cNvPr>
        <xdr:cNvSpPr/>
      </xdr:nvSpPr>
      <xdr:spPr>
        <a:xfrm>
          <a:off x="18541365" y="474472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4" name="正方形/長方形 323">
          <a:extLst>
            <a:ext uri="{FF2B5EF4-FFF2-40B4-BE49-F238E27FC236}">
              <a16:creationId xmlns:a16="http://schemas.microsoft.com/office/drawing/2014/main" xmlns="" id="{6A3E8515-F47A-497D-9A1C-B3E3E820D5CC}"/>
            </a:ext>
          </a:extLst>
        </xdr:cNvPr>
        <xdr:cNvSpPr/>
      </xdr:nvSpPr>
      <xdr:spPr>
        <a:xfrm>
          <a:off x="18541365" y="494411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25" name="正方形/長方形 324">
          <a:extLst>
            <a:ext uri="{FF2B5EF4-FFF2-40B4-BE49-F238E27FC236}">
              <a16:creationId xmlns:a16="http://schemas.microsoft.com/office/drawing/2014/main" xmlns="" id="{54FE2B35-D0EB-41A4-BD7E-AAFD114236EC}"/>
            </a:ext>
          </a:extLst>
        </xdr:cNvPr>
        <xdr:cNvSpPr/>
      </xdr:nvSpPr>
      <xdr:spPr>
        <a:xfrm>
          <a:off x="16499205" y="521589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26" name="テキスト ボックス 325">
          <a:extLst>
            <a:ext uri="{FF2B5EF4-FFF2-40B4-BE49-F238E27FC236}">
              <a16:creationId xmlns:a16="http://schemas.microsoft.com/office/drawing/2014/main" xmlns="" id="{DBCD2B5E-274A-454A-AE32-711B1563ABFB}"/>
            </a:ext>
          </a:extLst>
        </xdr:cNvPr>
        <xdr:cNvSpPr txBox="1"/>
      </xdr:nvSpPr>
      <xdr:spPr>
        <a:xfrm>
          <a:off x="16461105"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27" name="直線コネクタ 326">
          <a:extLst>
            <a:ext uri="{FF2B5EF4-FFF2-40B4-BE49-F238E27FC236}">
              <a16:creationId xmlns:a16="http://schemas.microsoft.com/office/drawing/2014/main" xmlns="" id="{6C42C8B0-9799-4B78-A44D-D8E09D825262}"/>
            </a:ext>
          </a:extLst>
        </xdr:cNvPr>
        <xdr:cNvCxnSpPr/>
      </xdr:nvCxnSpPr>
      <xdr:spPr>
        <a:xfrm>
          <a:off x="16499205" y="74523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43</xdr:row>
      <xdr:rowOff>105427</xdr:rowOff>
    </xdr:from>
    <xdr:ext cx="467179" cy="259045"/>
    <xdr:sp macro="" textlink="">
      <xdr:nvSpPr>
        <xdr:cNvPr id="328" name="テキスト ボックス 327">
          <a:extLst>
            <a:ext uri="{FF2B5EF4-FFF2-40B4-BE49-F238E27FC236}">
              <a16:creationId xmlns:a16="http://schemas.microsoft.com/office/drawing/2014/main" xmlns="" id="{7A8960CF-AACA-4301-AB12-1087DE470088}"/>
            </a:ext>
          </a:extLst>
        </xdr:cNvPr>
        <xdr:cNvSpPr txBox="1"/>
      </xdr:nvSpPr>
      <xdr:spPr>
        <a:xfrm>
          <a:off x="16070126"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42</xdr:row>
      <xdr:rowOff>38100</xdr:rowOff>
    </xdr:from>
    <xdr:to>
      <xdr:col>33</xdr:col>
      <xdr:colOff>314325</xdr:colOff>
      <xdr:row>42</xdr:row>
      <xdr:rowOff>38100</xdr:rowOff>
    </xdr:to>
    <xdr:cxnSp macro="">
      <xdr:nvCxnSpPr>
        <xdr:cNvPr id="329" name="直線コネクタ 328">
          <a:extLst>
            <a:ext uri="{FF2B5EF4-FFF2-40B4-BE49-F238E27FC236}">
              <a16:creationId xmlns:a16="http://schemas.microsoft.com/office/drawing/2014/main" xmlns="" id="{D84E88C7-7327-44F2-ACF1-1D2D70510A5B}"/>
            </a:ext>
          </a:extLst>
        </xdr:cNvPr>
        <xdr:cNvCxnSpPr/>
      </xdr:nvCxnSpPr>
      <xdr:spPr>
        <a:xfrm>
          <a:off x="16499205" y="70789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30" name="テキスト ボックス 329">
          <a:extLst>
            <a:ext uri="{FF2B5EF4-FFF2-40B4-BE49-F238E27FC236}">
              <a16:creationId xmlns:a16="http://schemas.microsoft.com/office/drawing/2014/main" xmlns="" id="{E38A9C32-B08B-4EB9-8559-1EA3BA742898}"/>
            </a:ext>
          </a:extLst>
        </xdr:cNvPr>
        <xdr:cNvSpPr txBox="1"/>
      </xdr:nvSpPr>
      <xdr:spPr>
        <a:xfrm>
          <a:off x="16070126"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31" name="直線コネクタ 330">
          <a:extLst>
            <a:ext uri="{FF2B5EF4-FFF2-40B4-BE49-F238E27FC236}">
              <a16:creationId xmlns:a16="http://schemas.microsoft.com/office/drawing/2014/main" xmlns="" id="{D19BAE43-5C13-4E66-829A-F59CE79B432C}"/>
            </a:ext>
          </a:extLst>
        </xdr:cNvPr>
        <xdr:cNvCxnSpPr/>
      </xdr:nvCxnSpPr>
      <xdr:spPr>
        <a:xfrm>
          <a:off x="16499205" y="67056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32" name="テキスト ボックス 331">
          <a:extLst>
            <a:ext uri="{FF2B5EF4-FFF2-40B4-BE49-F238E27FC236}">
              <a16:creationId xmlns:a16="http://schemas.microsoft.com/office/drawing/2014/main" xmlns="" id="{8921074F-6E6E-42E7-ADD0-AA55303B73D9}"/>
            </a:ext>
          </a:extLst>
        </xdr:cNvPr>
        <xdr:cNvSpPr txBox="1"/>
      </xdr:nvSpPr>
      <xdr:spPr>
        <a:xfrm>
          <a:off x="16070126"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33" name="直線コネクタ 332">
          <a:extLst>
            <a:ext uri="{FF2B5EF4-FFF2-40B4-BE49-F238E27FC236}">
              <a16:creationId xmlns:a16="http://schemas.microsoft.com/office/drawing/2014/main" xmlns="" id="{3EA03424-3455-4B67-A5D7-7B3A828B79DF}"/>
            </a:ext>
          </a:extLst>
        </xdr:cNvPr>
        <xdr:cNvCxnSpPr/>
      </xdr:nvCxnSpPr>
      <xdr:spPr>
        <a:xfrm>
          <a:off x="16499205" y="63360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34" name="テキスト ボックス 333">
          <a:extLst>
            <a:ext uri="{FF2B5EF4-FFF2-40B4-BE49-F238E27FC236}">
              <a16:creationId xmlns:a16="http://schemas.microsoft.com/office/drawing/2014/main" xmlns="" id="{E070F4B1-5305-4149-98AA-35EFBAFF615D}"/>
            </a:ext>
          </a:extLst>
        </xdr:cNvPr>
        <xdr:cNvSpPr txBox="1"/>
      </xdr:nvSpPr>
      <xdr:spPr>
        <a:xfrm>
          <a:off x="16070126"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35" name="直線コネクタ 334">
          <a:extLst>
            <a:ext uri="{FF2B5EF4-FFF2-40B4-BE49-F238E27FC236}">
              <a16:creationId xmlns:a16="http://schemas.microsoft.com/office/drawing/2014/main" xmlns="" id="{45355699-B8E1-411E-BF1E-C9EEC2F89C88}"/>
            </a:ext>
          </a:extLst>
        </xdr:cNvPr>
        <xdr:cNvCxnSpPr/>
      </xdr:nvCxnSpPr>
      <xdr:spPr>
        <a:xfrm>
          <a:off x="16499205" y="596265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36" name="テキスト ボックス 335">
          <a:extLst>
            <a:ext uri="{FF2B5EF4-FFF2-40B4-BE49-F238E27FC236}">
              <a16:creationId xmlns:a16="http://schemas.microsoft.com/office/drawing/2014/main" xmlns="" id="{6E9AB681-4D67-4FD5-92F0-0EDA792C3157}"/>
            </a:ext>
          </a:extLst>
        </xdr:cNvPr>
        <xdr:cNvSpPr txBox="1"/>
      </xdr:nvSpPr>
      <xdr:spPr>
        <a:xfrm>
          <a:off x="16070126"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37" name="直線コネクタ 336">
          <a:extLst>
            <a:ext uri="{FF2B5EF4-FFF2-40B4-BE49-F238E27FC236}">
              <a16:creationId xmlns:a16="http://schemas.microsoft.com/office/drawing/2014/main" xmlns="" id="{EF4DD033-193B-4A93-815C-4B5AC7D4E76F}"/>
            </a:ext>
          </a:extLst>
        </xdr:cNvPr>
        <xdr:cNvCxnSpPr/>
      </xdr:nvCxnSpPr>
      <xdr:spPr>
        <a:xfrm>
          <a:off x="16499205" y="558927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38" name="テキスト ボックス 337">
          <a:extLst>
            <a:ext uri="{FF2B5EF4-FFF2-40B4-BE49-F238E27FC236}">
              <a16:creationId xmlns:a16="http://schemas.microsoft.com/office/drawing/2014/main" xmlns="" id="{58C57641-4772-4F88-95B3-26A3A3542969}"/>
            </a:ext>
          </a:extLst>
        </xdr:cNvPr>
        <xdr:cNvSpPr txBox="1"/>
      </xdr:nvSpPr>
      <xdr:spPr>
        <a:xfrm>
          <a:off x="16070126"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39" name="直線コネクタ 338">
          <a:extLst>
            <a:ext uri="{FF2B5EF4-FFF2-40B4-BE49-F238E27FC236}">
              <a16:creationId xmlns:a16="http://schemas.microsoft.com/office/drawing/2014/main" xmlns="" id="{2D77436E-39A6-45C4-905B-9428E63704F4}"/>
            </a:ext>
          </a:extLst>
        </xdr:cNvPr>
        <xdr:cNvCxnSpPr/>
      </xdr:nvCxnSpPr>
      <xdr:spPr>
        <a:xfrm>
          <a:off x="16499205" y="52158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40" name="テキスト ボックス 339">
          <a:extLst>
            <a:ext uri="{FF2B5EF4-FFF2-40B4-BE49-F238E27FC236}">
              <a16:creationId xmlns:a16="http://schemas.microsoft.com/office/drawing/2014/main" xmlns="" id="{DCCCC2B2-6685-4EE7-80AD-1DE4D302F2E5}"/>
            </a:ext>
          </a:extLst>
        </xdr:cNvPr>
        <xdr:cNvSpPr txBox="1"/>
      </xdr:nvSpPr>
      <xdr:spPr>
        <a:xfrm>
          <a:off x="16070126"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1" name="【認定こども園・幼稚園・保育所】&#10;一人当たり面積グラフ枠">
          <a:extLst>
            <a:ext uri="{FF2B5EF4-FFF2-40B4-BE49-F238E27FC236}">
              <a16:creationId xmlns:a16="http://schemas.microsoft.com/office/drawing/2014/main" xmlns="" id="{5FD9F3FC-A7CB-49E7-8898-7E3B11A9181F}"/>
            </a:ext>
          </a:extLst>
        </xdr:cNvPr>
        <xdr:cNvSpPr/>
      </xdr:nvSpPr>
      <xdr:spPr>
        <a:xfrm>
          <a:off x="16499205" y="521589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38</xdr:row>
      <xdr:rowOff>139065</xdr:rowOff>
    </xdr:from>
    <xdr:to>
      <xdr:col>32</xdr:col>
      <xdr:colOff>186689</xdr:colOff>
      <xdr:row>41</xdr:row>
      <xdr:rowOff>83820</xdr:rowOff>
    </xdr:to>
    <xdr:cxnSp macro="">
      <xdr:nvCxnSpPr>
        <xdr:cNvPr id="342" name="直線コネクタ 341">
          <a:extLst>
            <a:ext uri="{FF2B5EF4-FFF2-40B4-BE49-F238E27FC236}">
              <a16:creationId xmlns:a16="http://schemas.microsoft.com/office/drawing/2014/main" xmlns="" id="{BD096BC4-F474-4F3F-AC94-A1C19DFC8E51}"/>
            </a:ext>
          </a:extLst>
        </xdr:cNvPr>
        <xdr:cNvCxnSpPr/>
      </xdr:nvCxnSpPr>
      <xdr:spPr>
        <a:xfrm flipV="1">
          <a:off x="19960589" y="6509385"/>
          <a:ext cx="0" cy="447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87647</xdr:rowOff>
    </xdr:from>
    <xdr:ext cx="469744" cy="259045"/>
    <xdr:sp macro="" textlink="">
      <xdr:nvSpPr>
        <xdr:cNvPr id="343" name="【認定こども園・幼稚園・保育所】&#10;一人当たり面積最小値テキスト">
          <a:extLst>
            <a:ext uri="{FF2B5EF4-FFF2-40B4-BE49-F238E27FC236}">
              <a16:creationId xmlns:a16="http://schemas.microsoft.com/office/drawing/2014/main" xmlns="" id="{2276E322-7B54-4BC5-BB04-BBAF16E11E7B}"/>
            </a:ext>
          </a:extLst>
        </xdr:cNvPr>
        <xdr:cNvSpPr txBox="1"/>
      </xdr:nvSpPr>
      <xdr:spPr>
        <a:xfrm>
          <a:off x="20050125"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0.266</a:t>
          </a:r>
          <a:endParaRPr kumimoji="1" lang="ja-JP" altLang="en-US" sz="1000" b="1">
            <a:latin typeface="ＭＳ Ｐゴシック"/>
          </a:endParaRPr>
        </a:p>
      </xdr:txBody>
    </xdr:sp>
    <xdr:clientData/>
  </xdr:oneCellAnchor>
  <xdr:twoCellAnchor>
    <xdr:from>
      <xdr:col>32</xdr:col>
      <xdr:colOff>98425</xdr:colOff>
      <xdr:row>41</xdr:row>
      <xdr:rowOff>83820</xdr:rowOff>
    </xdr:from>
    <xdr:to>
      <xdr:col>32</xdr:col>
      <xdr:colOff>276225</xdr:colOff>
      <xdr:row>41</xdr:row>
      <xdr:rowOff>83820</xdr:rowOff>
    </xdr:to>
    <xdr:cxnSp macro="">
      <xdr:nvCxnSpPr>
        <xdr:cNvPr id="344" name="直線コネクタ 343">
          <a:extLst>
            <a:ext uri="{FF2B5EF4-FFF2-40B4-BE49-F238E27FC236}">
              <a16:creationId xmlns:a16="http://schemas.microsoft.com/office/drawing/2014/main" xmlns="" id="{9092BB55-D3B1-4B3C-A7DE-AFD475A82058}"/>
            </a:ext>
          </a:extLst>
        </xdr:cNvPr>
        <xdr:cNvCxnSpPr/>
      </xdr:nvCxnSpPr>
      <xdr:spPr>
        <a:xfrm>
          <a:off x="19872325"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85742</xdr:rowOff>
    </xdr:from>
    <xdr:ext cx="469744" cy="259045"/>
    <xdr:sp macro="" textlink="">
      <xdr:nvSpPr>
        <xdr:cNvPr id="345" name="【認定こども園・幼稚園・保育所】&#10;一人当たり面積最大値テキスト">
          <a:extLst>
            <a:ext uri="{FF2B5EF4-FFF2-40B4-BE49-F238E27FC236}">
              <a16:creationId xmlns:a16="http://schemas.microsoft.com/office/drawing/2014/main" xmlns="" id="{93603883-28E9-45F1-B451-F3E14836A95B}"/>
            </a:ext>
          </a:extLst>
        </xdr:cNvPr>
        <xdr:cNvSpPr txBox="1"/>
      </xdr:nvSpPr>
      <xdr:spPr>
        <a:xfrm>
          <a:off x="20050125" y="628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0.507</a:t>
          </a:r>
          <a:endParaRPr kumimoji="1" lang="ja-JP" altLang="en-US" sz="1000" b="1">
            <a:latin typeface="ＭＳ Ｐゴシック"/>
          </a:endParaRPr>
        </a:p>
      </xdr:txBody>
    </xdr:sp>
    <xdr:clientData/>
  </xdr:oneCellAnchor>
  <xdr:twoCellAnchor>
    <xdr:from>
      <xdr:col>32</xdr:col>
      <xdr:colOff>98425</xdr:colOff>
      <xdr:row>38</xdr:row>
      <xdr:rowOff>139065</xdr:rowOff>
    </xdr:from>
    <xdr:to>
      <xdr:col>32</xdr:col>
      <xdr:colOff>276225</xdr:colOff>
      <xdr:row>38</xdr:row>
      <xdr:rowOff>139065</xdr:rowOff>
    </xdr:to>
    <xdr:cxnSp macro="">
      <xdr:nvCxnSpPr>
        <xdr:cNvPr id="346" name="直線コネクタ 345">
          <a:extLst>
            <a:ext uri="{FF2B5EF4-FFF2-40B4-BE49-F238E27FC236}">
              <a16:creationId xmlns:a16="http://schemas.microsoft.com/office/drawing/2014/main" xmlns="" id="{395D7299-99CC-4447-8991-0E718FE02038}"/>
            </a:ext>
          </a:extLst>
        </xdr:cNvPr>
        <xdr:cNvCxnSpPr/>
      </xdr:nvCxnSpPr>
      <xdr:spPr>
        <a:xfrm>
          <a:off x="19872325" y="650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62882</xdr:rowOff>
    </xdr:from>
    <xdr:ext cx="469744" cy="259045"/>
    <xdr:sp macro="" textlink="">
      <xdr:nvSpPr>
        <xdr:cNvPr id="347" name="【認定こども園・幼稚園・保育所】&#10;一人当たり面積平均値テキスト">
          <a:extLst>
            <a:ext uri="{FF2B5EF4-FFF2-40B4-BE49-F238E27FC236}">
              <a16:creationId xmlns:a16="http://schemas.microsoft.com/office/drawing/2014/main" xmlns="" id="{86FC098A-CAE4-4031-B698-4FD04C48AA09}"/>
            </a:ext>
          </a:extLst>
        </xdr:cNvPr>
        <xdr:cNvSpPr txBox="1"/>
      </xdr:nvSpPr>
      <xdr:spPr>
        <a:xfrm>
          <a:off x="20050125" y="6768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0.329</a:t>
          </a:r>
          <a:endParaRPr kumimoji="1" lang="ja-JP" altLang="en-US" sz="1000" b="1">
            <a:solidFill>
              <a:srgbClr val="000080"/>
            </a:solidFill>
            <a:latin typeface="ＭＳ Ｐゴシック"/>
          </a:endParaRPr>
        </a:p>
      </xdr:txBody>
    </xdr:sp>
    <xdr:clientData/>
  </xdr:oneCellAnchor>
  <xdr:twoCellAnchor>
    <xdr:from>
      <xdr:col>32</xdr:col>
      <xdr:colOff>136525</xdr:colOff>
      <xdr:row>40</xdr:row>
      <xdr:rowOff>84455</xdr:rowOff>
    </xdr:from>
    <xdr:to>
      <xdr:col>32</xdr:col>
      <xdr:colOff>238125</xdr:colOff>
      <xdr:row>41</xdr:row>
      <xdr:rowOff>14605</xdr:rowOff>
    </xdr:to>
    <xdr:sp macro="" textlink="">
      <xdr:nvSpPr>
        <xdr:cNvPr id="348" name="フローチャート : 判断 347">
          <a:extLst>
            <a:ext uri="{FF2B5EF4-FFF2-40B4-BE49-F238E27FC236}">
              <a16:creationId xmlns:a16="http://schemas.microsoft.com/office/drawing/2014/main" xmlns="" id="{DDC068DD-A27A-427C-8FDB-4256F3015DA0}"/>
            </a:ext>
          </a:extLst>
        </xdr:cNvPr>
        <xdr:cNvSpPr/>
      </xdr:nvSpPr>
      <xdr:spPr>
        <a:xfrm>
          <a:off x="19910425" y="6790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101600</xdr:rowOff>
    </xdr:from>
    <xdr:to>
      <xdr:col>31</xdr:col>
      <xdr:colOff>85725</xdr:colOff>
      <xdr:row>39</xdr:row>
      <xdr:rowOff>31750</xdr:rowOff>
    </xdr:to>
    <xdr:sp macro="" textlink="">
      <xdr:nvSpPr>
        <xdr:cNvPr id="349" name="フローチャート : 判断 348">
          <a:extLst>
            <a:ext uri="{FF2B5EF4-FFF2-40B4-BE49-F238E27FC236}">
              <a16:creationId xmlns:a16="http://schemas.microsoft.com/office/drawing/2014/main" xmlns="" id="{B9B0C61B-7402-4AAF-BED8-28FB884D1026}"/>
            </a:ext>
          </a:extLst>
        </xdr:cNvPr>
        <xdr:cNvSpPr/>
      </xdr:nvSpPr>
      <xdr:spPr>
        <a:xfrm>
          <a:off x="19156045" y="647192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50" name="テキスト ボックス 349">
          <a:extLst>
            <a:ext uri="{FF2B5EF4-FFF2-40B4-BE49-F238E27FC236}">
              <a16:creationId xmlns:a16="http://schemas.microsoft.com/office/drawing/2014/main" xmlns="" id="{F0E88C92-0D49-4195-BD82-4ABD4BA54851}"/>
            </a:ext>
          </a:extLst>
        </xdr:cNvPr>
        <xdr:cNvSpPr txBox="1"/>
      </xdr:nvSpPr>
      <xdr:spPr>
        <a:xfrm>
          <a:off x="1977072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1" name="テキスト ボックス 350">
          <a:extLst>
            <a:ext uri="{FF2B5EF4-FFF2-40B4-BE49-F238E27FC236}">
              <a16:creationId xmlns:a16="http://schemas.microsoft.com/office/drawing/2014/main" xmlns="" id="{300FF983-3B7F-4252-9FD2-510B5ABF880A}"/>
            </a:ext>
          </a:extLst>
        </xdr:cNvPr>
        <xdr:cNvSpPr txBox="1"/>
      </xdr:nvSpPr>
      <xdr:spPr>
        <a:xfrm>
          <a:off x="1906968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2" name="テキスト ボックス 351">
          <a:extLst>
            <a:ext uri="{FF2B5EF4-FFF2-40B4-BE49-F238E27FC236}">
              <a16:creationId xmlns:a16="http://schemas.microsoft.com/office/drawing/2014/main" xmlns="" id="{4E1E3180-EB49-4E06-B23D-81540BCDB297}"/>
            </a:ext>
          </a:extLst>
        </xdr:cNvPr>
        <xdr:cNvSpPr txBox="1"/>
      </xdr:nvSpPr>
      <xdr:spPr>
        <a:xfrm>
          <a:off x="1824926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3" name="テキスト ボックス 352">
          <a:extLst>
            <a:ext uri="{FF2B5EF4-FFF2-40B4-BE49-F238E27FC236}">
              <a16:creationId xmlns:a16="http://schemas.microsoft.com/office/drawing/2014/main" xmlns="" id="{80C1C9BC-AD46-4722-A067-390AE6B6040D}"/>
            </a:ext>
          </a:extLst>
        </xdr:cNvPr>
        <xdr:cNvSpPr txBox="1"/>
      </xdr:nvSpPr>
      <xdr:spPr>
        <a:xfrm>
          <a:off x="1742884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4" name="テキスト ボックス 353">
          <a:extLst>
            <a:ext uri="{FF2B5EF4-FFF2-40B4-BE49-F238E27FC236}">
              <a16:creationId xmlns:a16="http://schemas.microsoft.com/office/drawing/2014/main" xmlns="" id="{38D23CA0-5D1C-4A5A-BE17-499150238A62}"/>
            </a:ext>
          </a:extLst>
        </xdr:cNvPr>
        <xdr:cNvSpPr txBox="1"/>
      </xdr:nvSpPr>
      <xdr:spPr>
        <a:xfrm>
          <a:off x="1667700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32</xdr:row>
      <xdr:rowOff>162560</xdr:rowOff>
    </xdr:from>
    <xdr:to>
      <xdr:col>31</xdr:col>
      <xdr:colOff>85725</xdr:colOff>
      <xdr:row>33</xdr:row>
      <xdr:rowOff>92710</xdr:rowOff>
    </xdr:to>
    <xdr:sp macro="" textlink="">
      <xdr:nvSpPr>
        <xdr:cNvPr id="355" name="円/楕円 354">
          <a:extLst>
            <a:ext uri="{FF2B5EF4-FFF2-40B4-BE49-F238E27FC236}">
              <a16:creationId xmlns:a16="http://schemas.microsoft.com/office/drawing/2014/main" xmlns="" id="{019C5D8B-BAC1-486E-BBD9-D1A82BFA27CC}"/>
            </a:ext>
          </a:extLst>
        </xdr:cNvPr>
        <xdr:cNvSpPr/>
      </xdr:nvSpPr>
      <xdr:spPr>
        <a:xfrm>
          <a:off x="19156045" y="552704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39</xdr:row>
      <xdr:rowOff>22877</xdr:rowOff>
    </xdr:from>
    <xdr:ext cx="469744" cy="259045"/>
    <xdr:sp macro="" textlink="">
      <xdr:nvSpPr>
        <xdr:cNvPr id="356" name="n_1aveValue【認定こども園・幼稚園・保育所】&#10;一人当たり面積">
          <a:extLst>
            <a:ext uri="{FF2B5EF4-FFF2-40B4-BE49-F238E27FC236}">
              <a16:creationId xmlns:a16="http://schemas.microsoft.com/office/drawing/2014/main" xmlns="" id="{820A042C-5293-4F30-8A7B-972EFA49E8BB}"/>
            </a:ext>
          </a:extLst>
        </xdr:cNvPr>
        <xdr:cNvSpPr txBox="1"/>
      </xdr:nvSpPr>
      <xdr:spPr>
        <a:xfrm>
          <a:off x="19012612" y="656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0.500</a:t>
          </a:r>
          <a:endParaRPr kumimoji="1" lang="ja-JP" altLang="en-US" sz="1000" b="1">
            <a:solidFill>
              <a:srgbClr val="000080"/>
            </a:solidFill>
            <a:latin typeface="ＭＳ Ｐゴシック"/>
          </a:endParaRPr>
        </a:p>
      </xdr:txBody>
    </xdr:sp>
    <xdr:clientData/>
  </xdr:oneCellAnchor>
  <xdr:oneCellAnchor>
    <xdr:from>
      <xdr:col>30</xdr:col>
      <xdr:colOff>473152</xdr:colOff>
      <xdr:row>31</xdr:row>
      <xdr:rowOff>109237</xdr:rowOff>
    </xdr:from>
    <xdr:ext cx="469744" cy="259045"/>
    <xdr:sp macro="" textlink="">
      <xdr:nvSpPr>
        <xdr:cNvPr id="357" name="n_1mainValue【認定こども園・幼稚園・保育所】&#10;一人当たり面積">
          <a:extLst>
            <a:ext uri="{FF2B5EF4-FFF2-40B4-BE49-F238E27FC236}">
              <a16:creationId xmlns:a16="http://schemas.microsoft.com/office/drawing/2014/main" xmlns="" id="{779693CE-C399-4F6D-8387-BCF32C959029}"/>
            </a:ext>
          </a:extLst>
        </xdr:cNvPr>
        <xdr:cNvSpPr txBox="1"/>
      </xdr:nvSpPr>
      <xdr:spPr>
        <a:xfrm>
          <a:off x="19012612" y="530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1.008</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58" name="正方形/長方形 357">
          <a:extLst>
            <a:ext uri="{FF2B5EF4-FFF2-40B4-BE49-F238E27FC236}">
              <a16:creationId xmlns:a16="http://schemas.microsoft.com/office/drawing/2014/main" xmlns="" id="{E4AEE024-B501-48D4-ACF9-249532B60C9E}"/>
            </a:ext>
          </a:extLst>
        </xdr:cNvPr>
        <xdr:cNvSpPr/>
      </xdr:nvSpPr>
      <xdr:spPr>
        <a:xfrm>
          <a:off x="11205845" y="782574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59" name="正方形/長方形 358">
          <a:extLst>
            <a:ext uri="{FF2B5EF4-FFF2-40B4-BE49-F238E27FC236}">
              <a16:creationId xmlns:a16="http://schemas.microsoft.com/office/drawing/2014/main" xmlns="" id="{7C12EFD7-562A-4530-A9B9-B8119059CD13}"/>
            </a:ext>
          </a:extLst>
        </xdr:cNvPr>
        <xdr:cNvSpPr/>
      </xdr:nvSpPr>
      <xdr:spPr>
        <a:xfrm>
          <a:off x="11332845" y="84709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0" name="正方形/長方形 359">
          <a:extLst>
            <a:ext uri="{FF2B5EF4-FFF2-40B4-BE49-F238E27FC236}">
              <a16:creationId xmlns:a16="http://schemas.microsoft.com/office/drawing/2014/main" xmlns="" id="{CD771B19-4DE8-4E29-877C-EC58EF2509FC}"/>
            </a:ext>
          </a:extLst>
        </xdr:cNvPr>
        <xdr:cNvSpPr/>
      </xdr:nvSpPr>
      <xdr:spPr>
        <a:xfrm>
          <a:off x="11332845" y="86702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1" name="正方形/長方形 360">
          <a:extLst>
            <a:ext uri="{FF2B5EF4-FFF2-40B4-BE49-F238E27FC236}">
              <a16:creationId xmlns:a16="http://schemas.microsoft.com/office/drawing/2014/main" xmlns="" id="{D2BD1656-CEBE-4383-AE27-4ED1AB5C4B17}"/>
            </a:ext>
          </a:extLst>
        </xdr:cNvPr>
        <xdr:cNvSpPr/>
      </xdr:nvSpPr>
      <xdr:spPr>
        <a:xfrm>
          <a:off x="12280265" y="847090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2" name="正方形/長方形 361">
          <a:extLst>
            <a:ext uri="{FF2B5EF4-FFF2-40B4-BE49-F238E27FC236}">
              <a16:creationId xmlns:a16="http://schemas.microsoft.com/office/drawing/2014/main" xmlns="" id="{105F046B-4717-411C-AD5B-C264B3336AD7}"/>
            </a:ext>
          </a:extLst>
        </xdr:cNvPr>
        <xdr:cNvSpPr/>
      </xdr:nvSpPr>
      <xdr:spPr>
        <a:xfrm>
          <a:off x="12280265" y="867029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3" name="正方形/長方形 362">
          <a:extLst>
            <a:ext uri="{FF2B5EF4-FFF2-40B4-BE49-F238E27FC236}">
              <a16:creationId xmlns:a16="http://schemas.microsoft.com/office/drawing/2014/main" xmlns="" id="{9F771515-34B6-4481-B4DB-4C0D6BD6EEE1}"/>
            </a:ext>
          </a:extLst>
        </xdr:cNvPr>
        <xdr:cNvSpPr/>
      </xdr:nvSpPr>
      <xdr:spPr>
        <a:xfrm>
          <a:off x="13286105" y="84709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4" name="正方形/長方形 363">
          <a:extLst>
            <a:ext uri="{FF2B5EF4-FFF2-40B4-BE49-F238E27FC236}">
              <a16:creationId xmlns:a16="http://schemas.microsoft.com/office/drawing/2014/main" xmlns="" id="{45A25314-68C7-4471-B084-788B1B46057D}"/>
            </a:ext>
          </a:extLst>
        </xdr:cNvPr>
        <xdr:cNvSpPr/>
      </xdr:nvSpPr>
      <xdr:spPr>
        <a:xfrm>
          <a:off x="13286105" y="86702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5" name="正方形/長方形 364">
          <a:extLst>
            <a:ext uri="{FF2B5EF4-FFF2-40B4-BE49-F238E27FC236}">
              <a16:creationId xmlns:a16="http://schemas.microsoft.com/office/drawing/2014/main" xmlns="" id="{ABE6ACE8-4999-4E47-AB78-01D9D4F24B21}"/>
            </a:ext>
          </a:extLst>
        </xdr:cNvPr>
        <xdr:cNvSpPr/>
      </xdr:nvSpPr>
      <xdr:spPr>
        <a:xfrm>
          <a:off x="11205845" y="894207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6" name="テキスト ボックス 365">
          <a:extLst>
            <a:ext uri="{FF2B5EF4-FFF2-40B4-BE49-F238E27FC236}">
              <a16:creationId xmlns:a16="http://schemas.microsoft.com/office/drawing/2014/main" xmlns="" id="{6FDBBD2D-DA34-4779-9B1A-1D46ECC233E8}"/>
            </a:ext>
          </a:extLst>
        </xdr:cNvPr>
        <xdr:cNvSpPr txBox="1"/>
      </xdr:nvSpPr>
      <xdr:spPr>
        <a:xfrm>
          <a:off x="11167745"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67" name="直線コネクタ 366">
          <a:extLst>
            <a:ext uri="{FF2B5EF4-FFF2-40B4-BE49-F238E27FC236}">
              <a16:creationId xmlns:a16="http://schemas.microsoft.com/office/drawing/2014/main" xmlns="" id="{636E6408-501B-486D-8678-B9A816776A9B}"/>
            </a:ext>
          </a:extLst>
        </xdr:cNvPr>
        <xdr:cNvCxnSpPr/>
      </xdr:nvCxnSpPr>
      <xdr:spPr>
        <a:xfrm>
          <a:off x="11205845" y="1117854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68" name="テキスト ボックス 367">
          <a:extLst>
            <a:ext uri="{FF2B5EF4-FFF2-40B4-BE49-F238E27FC236}">
              <a16:creationId xmlns:a16="http://schemas.microsoft.com/office/drawing/2014/main" xmlns="" id="{0AC53E81-EB41-450E-B368-98EAA61CAEC2}"/>
            </a:ext>
          </a:extLst>
        </xdr:cNvPr>
        <xdr:cNvSpPr txBox="1"/>
      </xdr:nvSpPr>
      <xdr:spPr>
        <a:xfrm>
          <a:off x="1087327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369" name="直線コネクタ 368">
          <a:extLst>
            <a:ext uri="{FF2B5EF4-FFF2-40B4-BE49-F238E27FC236}">
              <a16:creationId xmlns:a16="http://schemas.microsoft.com/office/drawing/2014/main" xmlns="" id="{48517C35-C44E-4D37-B97B-9FB74ED6C002}"/>
            </a:ext>
          </a:extLst>
        </xdr:cNvPr>
        <xdr:cNvCxnSpPr/>
      </xdr:nvCxnSpPr>
      <xdr:spPr>
        <a:xfrm>
          <a:off x="11205845" y="10859588"/>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370" name="テキスト ボックス 369">
          <a:extLst>
            <a:ext uri="{FF2B5EF4-FFF2-40B4-BE49-F238E27FC236}">
              <a16:creationId xmlns:a16="http://schemas.microsoft.com/office/drawing/2014/main" xmlns="" id="{DF2F769F-5F00-461A-A152-EB7D451821D9}"/>
            </a:ext>
          </a:extLst>
        </xdr:cNvPr>
        <xdr:cNvSpPr txBox="1"/>
      </xdr:nvSpPr>
      <xdr:spPr>
        <a:xfrm>
          <a:off x="1087327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71" name="直線コネクタ 370">
          <a:extLst>
            <a:ext uri="{FF2B5EF4-FFF2-40B4-BE49-F238E27FC236}">
              <a16:creationId xmlns:a16="http://schemas.microsoft.com/office/drawing/2014/main" xmlns="" id="{EED1671C-D169-4684-AF84-A039A36EC997}"/>
            </a:ext>
          </a:extLst>
        </xdr:cNvPr>
        <xdr:cNvCxnSpPr/>
      </xdr:nvCxnSpPr>
      <xdr:spPr>
        <a:xfrm>
          <a:off x="11205845" y="10540637"/>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72" name="テキスト ボックス 371">
          <a:extLst>
            <a:ext uri="{FF2B5EF4-FFF2-40B4-BE49-F238E27FC236}">
              <a16:creationId xmlns:a16="http://schemas.microsoft.com/office/drawing/2014/main" xmlns="" id="{3349042B-220C-4861-A297-F0DE4352092E}"/>
            </a:ext>
          </a:extLst>
        </xdr:cNvPr>
        <xdr:cNvSpPr txBox="1"/>
      </xdr:nvSpPr>
      <xdr:spPr>
        <a:xfrm>
          <a:off x="1087327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73" name="直線コネクタ 372">
          <a:extLst>
            <a:ext uri="{FF2B5EF4-FFF2-40B4-BE49-F238E27FC236}">
              <a16:creationId xmlns:a16="http://schemas.microsoft.com/office/drawing/2014/main" xmlns="" id="{5DFFCC13-D65D-4262-AB6A-3FB7AD0173B3}"/>
            </a:ext>
          </a:extLst>
        </xdr:cNvPr>
        <xdr:cNvCxnSpPr/>
      </xdr:nvCxnSpPr>
      <xdr:spPr>
        <a:xfrm>
          <a:off x="11205845" y="10221685"/>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74" name="テキスト ボックス 373">
          <a:extLst>
            <a:ext uri="{FF2B5EF4-FFF2-40B4-BE49-F238E27FC236}">
              <a16:creationId xmlns:a16="http://schemas.microsoft.com/office/drawing/2014/main" xmlns="" id="{00D75533-C298-481F-A77E-5982716C33C7}"/>
            </a:ext>
          </a:extLst>
        </xdr:cNvPr>
        <xdr:cNvSpPr txBox="1"/>
      </xdr:nvSpPr>
      <xdr:spPr>
        <a:xfrm>
          <a:off x="1087327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75" name="直線コネクタ 374">
          <a:extLst>
            <a:ext uri="{FF2B5EF4-FFF2-40B4-BE49-F238E27FC236}">
              <a16:creationId xmlns:a16="http://schemas.microsoft.com/office/drawing/2014/main" xmlns="" id="{DBB86C32-B39E-4C7B-98E2-647DA401BD42}"/>
            </a:ext>
          </a:extLst>
        </xdr:cNvPr>
        <xdr:cNvCxnSpPr/>
      </xdr:nvCxnSpPr>
      <xdr:spPr>
        <a:xfrm>
          <a:off x="11205845" y="9898925"/>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76" name="テキスト ボックス 375">
          <a:extLst>
            <a:ext uri="{FF2B5EF4-FFF2-40B4-BE49-F238E27FC236}">
              <a16:creationId xmlns:a16="http://schemas.microsoft.com/office/drawing/2014/main" xmlns="" id="{981B1E70-0A0B-419B-980C-116B49FE4D13}"/>
            </a:ext>
          </a:extLst>
        </xdr:cNvPr>
        <xdr:cNvSpPr txBox="1"/>
      </xdr:nvSpPr>
      <xdr:spPr>
        <a:xfrm>
          <a:off x="1087327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77" name="直線コネクタ 376">
          <a:extLst>
            <a:ext uri="{FF2B5EF4-FFF2-40B4-BE49-F238E27FC236}">
              <a16:creationId xmlns:a16="http://schemas.microsoft.com/office/drawing/2014/main" xmlns="" id="{1E1FF56F-242C-46B1-8B90-21A994AAC949}"/>
            </a:ext>
          </a:extLst>
        </xdr:cNvPr>
        <xdr:cNvCxnSpPr/>
      </xdr:nvCxnSpPr>
      <xdr:spPr>
        <a:xfrm>
          <a:off x="11205845" y="9579973"/>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78" name="テキスト ボックス 377">
          <a:extLst>
            <a:ext uri="{FF2B5EF4-FFF2-40B4-BE49-F238E27FC236}">
              <a16:creationId xmlns:a16="http://schemas.microsoft.com/office/drawing/2014/main" xmlns="" id="{320C2B61-38AD-41D3-9132-64F4FA9AAB2A}"/>
            </a:ext>
          </a:extLst>
        </xdr:cNvPr>
        <xdr:cNvSpPr txBox="1"/>
      </xdr:nvSpPr>
      <xdr:spPr>
        <a:xfrm>
          <a:off x="1087327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79" name="直線コネクタ 378">
          <a:extLst>
            <a:ext uri="{FF2B5EF4-FFF2-40B4-BE49-F238E27FC236}">
              <a16:creationId xmlns:a16="http://schemas.microsoft.com/office/drawing/2014/main" xmlns="" id="{DF70505B-14C9-4D2D-BD8F-3F64A2542FA4}"/>
            </a:ext>
          </a:extLst>
        </xdr:cNvPr>
        <xdr:cNvCxnSpPr/>
      </xdr:nvCxnSpPr>
      <xdr:spPr>
        <a:xfrm>
          <a:off x="11205845" y="9261022"/>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380" name="テキスト ボックス 379">
          <a:extLst>
            <a:ext uri="{FF2B5EF4-FFF2-40B4-BE49-F238E27FC236}">
              <a16:creationId xmlns:a16="http://schemas.microsoft.com/office/drawing/2014/main" xmlns="" id="{37843B72-DCD7-46C8-A43A-70EDA4EB8112}"/>
            </a:ext>
          </a:extLst>
        </xdr:cNvPr>
        <xdr:cNvSpPr txBox="1"/>
      </xdr:nvSpPr>
      <xdr:spPr>
        <a:xfrm>
          <a:off x="1087327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1" name="直線コネクタ 380">
          <a:extLst>
            <a:ext uri="{FF2B5EF4-FFF2-40B4-BE49-F238E27FC236}">
              <a16:creationId xmlns:a16="http://schemas.microsoft.com/office/drawing/2014/main" xmlns="" id="{D7F8036A-2F1B-40C1-ABDD-62B321B1CFF6}"/>
            </a:ext>
          </a:extLst>
        </xdr:cNvPr>
        <xdr:cNvCxnSpPr/>
      </xdr:nvCxnSpPr>
      <xdr:spPr>
        <a:xfrm>
          <a:off x="11205845" y="894207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82" name="テキスト ボックス 381">
          <a:extLst>
            <a:ext uri="{FF2B5EF4-FFF2-40B4-BE49-F238E27FC236}">
              <a16:creationId xmlns:a16="http://schemas.microsoft.com/office/drawing/2014/main" xmlns="" id="{07299B02-D2E7-4396-B8F8-7DAB408D176B}"/>
            </a:ext>
          </a:extLst>
        </xdr:cNvPr>
        <xdr:cNvSpPr txBox="1"/>
      </xdr:nvSpPr>
      <xdr:spPr>
        <a:xfrm>
          <a:off x="1087327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3" name="【学校施設】&#10;有形固定資産減価償却率グラフ枠">
          <a:extLst>
            <a:ext uri="{FF2B5EF4-FFF2-40B4-BE49-F238E27FC236}">
              <a16:creationId xmlns:a16="http://schemas.microsoft.com/office/drawing/2014/main" xmlns="" id="{3ADE96A9-2F4C-43C2-90B0-03EE356DBA5E}"/>
            </a:ext>
          </a:extLst>
        </xdr:cNvPr>
        <xdr:cNvSpPr/>
      </xdr:nvSpPr>
      <xdr:spPr>
        <a:xfrm>
          <a:off x="11205845" y="894207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54</xdr:row>
      <xdr:rowOff>169817</xdr:rowOff>
    </xdr:from>
    <xdr:to>
      <xdr:col>23</xdr:col>
      <xdr:colOff>516889</xdr:colOff>
      <xdr:row>63</xdr:row>
      <xdr:rowOff>132262</xdr:rowOff>
    </xdr:to>
    <xdr:cxnSp macro="">
      <xdr:nvCxnSpPr>
        <xdr:cNvPr id="384" name="直線コネクタ 383">
          <a:extLst>
            <a:ext uri="{FF2B5EF4-FFF2-40B4-BE49-F238E27FC236}">
              <a16:creationId xmlns:a16="http://schemas.microsoft.com/office/drawing/2014/main" xmlns="" id="{0D6C4781-51E2-4338-8E18-47CBFDFC43CA}"/>
            </a:ext>
          </a:extLst>
        </xdr:cNvPr>
        <xdr:cNvCxnSpPr/>
      </xdr:nvCxnSpPr>
      <xdr:spPr>
        <a:xfrm flipV="1">
          <a:off x="14735809" y="9222377"/>
          <a:ext cx="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136089</xdr:rowOff>
    </xdr:from>
    <xdr:ext cx="405111" cy="259045"/>
    <xdr:sp macro="" textlink="">
      <xdr:nvSpPr>
        <xdr:cNvPr id="385" name="【学校施設】&#10;有形固定資産減価償却率最小値テキスト">
          <a:extLst>
            <a:ext uri="{FF2B5EF4-FFF2-40B4-BE49-F238E27FC236}">
              <a16:creationId xmlns:a16="http://schemas.microsoft.com/office/drawing/2014/main" xmlns="" id="{33E8A5D2-64DB-4F09-829A-83B24057D9D8}"/>
            </a:ext>
          </a:extLst>
        </xdr:cNvPr>
        <xdr:cNvSpPr txBox="1"/>
      </xdr:nvSpPr>
      <xdr:spPr>
        <a:xfrm>
          <a:off x="14825345" y="1069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35.2</a:t>
          </a:r>
          <a:endParaRPr kumimoji="1" lang="ja-JP" altLang="en-US" sz="1000" b="1">
            <a:latin typeface="ＭＳ Ｐゴシック"/>
          </a:endParaRPr>
        </a:p>
      </xdr:txBody>
    </xdr:sp>
    <xdr:clientData/>
  </xdr:oneCellAnchor>
  <xdr:twoCellAnchor>
    <xdr:from>
      <xdr:col>23</xdr:col>
      <xdr:colOff>428625</xdr:colOff>
      <xdr:row>63</xdr:row>
      <xdr:rowOff>132262</xdr:rowOff>
    </xdr:from>
    <xdr:to>
      <xdr:col>23</xdr:col>
      <xdr:colOff>606425</xdr:colOff>
      <xdr:row>63</xdr:row>
      <xdr:rowOff>132262</xdr:rowOff>
    </xdr:to>
    <xdr:cxnSp macro="">
      <xdr:nvCxnSpPr>
        <xdr:cNvPr id="386" name="直線コネクタ 385">
          <a:extLst>
            <a:ext uri="{FF2B5EF4-FFF2-40B4-BE49-F238E27FC236}">
              <a16:creationId xmlns:a16="http://schemas.microsoft.com/office/drawing/2014/main" xmlns="" id="{7A3E17B2-10BF-42A3-982E-FC670BF27911}"/>
            </a:ext>
          </a:extLst>
        </xdr:cNvPr>
        <xdr:cNvCxnSpPr/>
      </xdr:nvCxnSpPr>
      <xdr:spPr>
        <a:xfrm>
          <a:off x="14647545" y="1069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116494</xdr:rowOff>
    </xdr:from>
    <xdr:ext cx="405111" cy="259045"/>
    <xdr:sp macro="" textlink="">
      <xdr:nvSpPr>
        <xdr:cNvPr id="387" name="【学校施設】&#10;有形固定資産減価償却率最大値テキスト">
          <a:extLst>
            <a:ext uri="{FF2B5EF4-FFF2-40B4-BE49-F238E27FC236}">
              <a16:creationId xmlns:a16="http://schemas.microsoft.com/office/drawing/2014/main" xmlns="" id="{5ADBB02B-F7F2-45A6-BD60-8FA4EC0BAF02}"/>
            </a:ext>
          </a:extLst>
        </xdr:cNvPr>
        <xdr:cNvSpPr txBox="1"/>
      </xdr:nvSpPr>
      <xdr:spPr>
        <a:xfrm>
          <a:off x="14825345" y="9001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81.3</a:t>
          </a:r>
          <a:endParaRPr kumimoji="1" lang="ja-JP" altLang="en-US" sz="1000" b="1">
            <a:latin typeface="ＭＳ Ｐゴシック"/>
          </a:endParaRPr>
        </a:p>
      </xdr:txBody>
    </xdr:sp>
    <xdr:clientData/>
  </xdr:oneCellAnchor>
  <xdr:twoCellAnchor>
    <xdr:from>
      <xdr:col>23</xdr:col>
      <xdr:colOff>428625</xdr:colOff>
      <xdr:row>54</xdr:row>
      <xdr:rowOff>169817</xdr:rowOff>
    </xdr:from>
    <xdr:to>
      <xdr:col>23</xdr:col>
      <xdr:colOff>606425</xdr:colOff>
      <xdr:row>54</xdr:row>
      <xdr:rowOff>169817</xdr:rowOff>
    </xdr:to>
    <xdr:cxnSp macro="">
      <xdr:nvCxnSpPr>
        <xdr:cNvPr id="388" name="直線コネクタ 387">
          <a:extLst>
            <a:ext uri="{FF2B5EF4-FFF2-40B4-BE49-F238E27FC236}">
              <a16:creationId xmlns:a16="http://schemas.microsoft.com/office/drawing/2014/main" xmlns="" id="{7D14B53C-935A-4DEA-95E6-4BAC578E63FF}"/>
            </a:ext>
          </a:extLst>
        </xdr:cNvPr>
        <xdr:cNvCxnSpPr/>
      </xdr:nvCxnSpPr>
      <xdr:spPr>
        <a:xfrm>
          <a:off x="14647545" y="9222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45193</xdr:rowOff>
    </xdr:from>
    <xdr:ext cx="405111" cy="259045"/>
    <xdr:sp macro="" textlink="">
      <xdr:nvSpPr>
        <xdr:cNvPr id="389" name="【学校施設】&#10;有形固定資産減価償却率平均値テキスト">
          <a:extLst>
            <a:ext uri="{FF2B5EF4-FFF2-40B4-BE49-F238E27FC236}">
              <a16:creationId xmlns:a16="http://schemas.microsoft.com/office/drawing/2014/main" xmlns="" id="{9F3DBB99-FF67-4E2D-98ED-8ED443170D43}"/>
            </a:ext>
          </a:extLst>
        </xdr:cNvPr>
        <xdr:cNvSpPr txBox="1"/>
      </xdr:nvSpPr>
      <xdr:spPr>
        <a:xfrm>
          <a:off x="14825345" y="101035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51.4</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66766</xdr:rowOff>
    </xdr:from>
    <xdr:to>
      <xdr:col>23</xdr:col>
      <xdr:colOff>568325</xdr:colOff>
      <xdr:row>60</xdr:row>
      <xdr:rowOff>168366</xdr:rowOff>
    </xdr:to>
    <xdr:sp macro="" textlink="">
      <xdr:nvSpPr>
        <xdr:cNvPr id="390" name="フローチャート : 判断 389">
          <a:extLst>
            <a:ext uri="{FF2B5EF4-FFF2-40B4-BE49-F238E27FC236}">
              <a16:creationId xmlns:a16="http://schemas.microsoft.com/office/drawing/2014/main" xmlns="" id="{CCD2F8B2-7F82-4290-975F-FD2264E69771}"/>
            </a:ext>
          </a:extLst>
        </xdr:cNvPr>
        <xdr:cNvSpPr/>
      </xdr:nvSpPr>
      <xdr:spPr>
        <a:xfrm>
          <a:off x="14685645" y="1012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58</xdr:row>
      <xdr:rowOff>119017</xdr:rowOff>
    </xdr:from>
    <xdr:to>
      <xdr:col>22</xdr:col>
      <xdr:colOff>415925</xdr:colOff>
      <xdr:row>59</xdr:row>
      <xdr:rowOff>49167</xdr:rowOff>
    </xdr:to>
    <xdr:sp macro="" textlink="">
      <xdr:nvSpPr>
        <xdr:cNvPr id="391" name="フローチャート : 判断 390">
          <a:extLst>
            <a:ext uri="{FF2B5EF4-FFF2-40B4-BE49-F238E27FC236}">
              <a16:creationId xmlns:a16="http://schemas.microsoft.com/office/drawing/2014/main" xmlns="" id="{7E54A207-0E2D-4E61-B963-AA60C7AAB78C}"/>
            </a:ext>
          </a:extLst>
        </xdr:cNvPr>
        <xdr:cNvSpPr/>
      </xdr:nvSpPr>
      <xdr:spPr>
        <a:xfrm>
          <a:off x="13916025" y="98421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92" name="テキスト ボックス 391">
          <a:extLst>
            <a:ext uri="{FF2B5EF4-FFF2-40B4-BE49-F238E27FC236}">
              <a16:creationId xmlns:a16="http://schemas.microsoft.com/office/drawing/2014/main" xmlns="" id="{7ADDA911-FEAF-4EFF-92E7-89DAFBE7ED6C}"/>
            </a:ext>
          </a:extLst>
        </xdr:cNvPr>
        <xdr:cNvSpPr txBox="1"/>
      </xdr:nvSpPr>
      <xdr:spPr>
        <a:xfrm>
          <a:off x="1454594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3" name="テキスト ボックス 392">
          <a:extLst>
            <a:ext uri="{FF2B5EF4-FFF2-40B4-BE49-F238E27FC236}">
              <a16:creationId xmlns:a16="http://schemas.microsoft.com/office/drawing/2014/main" xmlns="" id="{30B3FACD-D746-4FF9-80E0-FE240258C626}"/>
            </a:ext>
          </a:extLst>
        </xdr:cNvPr>
        <xdr:cNvSpPr txBox="1"/>
      </xdr:nvSpPr>
      <xdr:spPr>
        <a:xfrm>
          <a:off x="1377632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4" name="テキスト ボックス 393">
          <a:extLst>
            <a:ext uri="{FF2B5EF4-FFF2-40B4-BE49-F238E27FC236}">
              <a16:creationId xmlns:a16="http://schemas.microsoft.com/office/drawing/2014/main" xmlns="" id="{57BA84EF-B083-4F9C-B7ED-68AD3176A5BB}"/>
            </a:ext>
          </a:extLst>
        </xdr:cNvPr>
        <xdr:cNvSpPr txBox="1"/>
      </xdr:nvSpPr>
      <xdr:spPr>
        <a:xfrm>
          <a:off x="1298638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5" name="テキスト ボックス 394">
          <a:extLst>
            <a:ext uri="{FF2B5EF4-FFF2-40B4-BE49-F238E27FC236}">
              <a16:creationId xmlns:a16="http://schemas.microsoft.com/office/drawing/2014/main" xmlns="" id="{7B84BB17-AE0C-4E0B-AEB5-CB85BC132972}"/>
            </a:ext>
          </a:extLst>
        </xdr:cNvPr>
        <xdr:cNvSpPr txBox="1"/>
      </xdr:nvSpPr>
      <xdr:spPr>
        <a:xfrm>
          <a:off x="1220406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6" name="テキスト ボックス 395">
          <a:extLst>
            <a:ext uri="{FF2B5EF4-FFF2-40B4-BE49-F238E27FC236}">
              <a16:creationId xmlns:a16="http://schemas.microsoft.com/office/drawing/2014/main" xmlns="" id="{3D816BD3-218F-4652-8C76-8386B5B13450}"/>
            </a:ext>
          </a:extLst>
        </xdr:cNvPr>
        <xdr:cNvSpPr txBox="1"/>
      </xdr:nvSpPr>
      <xdr:spPr>
        <a:xfrm>
          <a:off x="1138364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54</xdr:row>
      <xdr:rowOff>145143</xdr:rowOff>
    </xdr:from>
    <xdr:to>
      <xdr:col>22</xdr:col>
      <xdr:colOff>415925</xdr:colOff>
      <xdr:row>55</xdr:row>
      <xdr:rowOff>75293</xdr:rowOff>
    </xdr:to>
    <xdr:sp macro="" textlink="">
      <xdr:nvSpPr>
        <xdr:cNvPr id="397" name="円/楕円 396">
          <a:extLst>
            <a:ext uri="{FF2B5EF4-FFF2-40B4-BE49-F238E27FC236}">
              <a16:creationId xmlns:a16="http://schemas.microsoft.com/office/drawing/2014/main" xmlns="" id="{D115B49A-841F-43F5-ABBE-336C954B693F}"/>
            </a:ext>
          </a:extLst>
        </xdr:cNvPr>
        <xdr:cNvSpPr/>
      </xdr:nvSpPr>
      <xdr:spPr>
        <a:xfrm>
          <a:off x="13916025" y="91977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40294</xdr:rowOff>
    </xdr:from>
    <xdr:ext cx="405111" cy="259045"/>
    <xdr:sp macro="" textlink="">
      <xdr:nvSpPr>
        <xdr:cNvPr id="398" name="n_1aveValue【学校施設】&#10;有形固定資産減価償却率">
          <a:extLst>
            <a:ext uri="{FF2B5EF4-FFF2-40B4-BE49-F238E27FC236}">
              <a16:creationId xmlns:a16="http://schemas.microsoft.com/office/drawing/2014/main" xmlns="" id="{903DF6BB-C285-4C00-A6F3-A74657329D5C}"/>
            </a:ext>
          </a:extLst>
        </xdr:cNvPr>
        <xdr:cNvSpPr txBox="1"/>
      </xdr:nvSpPr>
      <xdr:spPr>
        <a:xfrm>
          <a:off x="13751568" y="9931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a:t>
          </a:r>
          <a:endParaRPr kumimoji="1" lang="ja-JP" altLang="en-US" sz="1000" b="1">
            <a:solidFill>
              <a:srgbClr val="000080"/>
            </a:solidFill>
            <a:latin typeface="ＭＳ Ｐゴシック"/>
          </a:endParaRPr>
        </a:p>
      </xdr:txBody>
    </xdr:sp>
    <xdr:clientData/>
  </xdr:oneCellAnchor>
  <xdr:oneCellAnchor>
    <xdr:from>
      <xdr:col>22</xdr:col>
      <xdr:colOff>149868</xdr:colOff>
      <xdr:row>53</xdr:row>
      <xdr:rowOff>91820</xdr:rowOff>
    </xdr:from>
    <xdr:ext cx="405111" cy="259045"/>
    <xdr:sp macro="" textlink="">
      <xdr:nvSpPr>
        <xdr:cNvPr id="399" name="n_1mainValue【学校施設】&#10;有形固定資産減価償却率">
          <a:extLst>
            <a:ext uri="{FF2B5EF4-FFF2-40B4-BE49-F238E27FC236}">
              <a16:creationId xmlns:a16="http://schemas.microsoft.com/office/drawing/2014/main" xmlns="" id="{70BD2002-E4B2-4A97-AF18-8F9CF1745A1C}"/>
            </a:ext>
          </a:extLst>
        </xdr:cNvPr>
        <xdr:cNvSpPr txBox="1"/>
      </xdr:nvSpPr>
      <xdr:spPr>
        <a:xfrm>
          <a:off x="13751568" y="8976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80.5</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0" name="正方形/長方形 399">
          <a:extLst>
            <a:ext uri="{FF2B5EF4-FFF2-40B4-BE49-F238E27FC236}">
              <a16:creationId xmlns:a16="http://schemas.microsoft.com/office/drawing/2014/main" xmlns="" id="{BE7267DB-984A-41E8-849F-3CAEE73E4B07}"/>
            </a:ext>
          </a:extLst>
        </xdr:cNvPr>
        <xdr:cNvSpPr/>
      </xdr:nvSpPr>
      <xdr:spPr>
        <a:xfrm>
          <a:off x="16499205" y="782574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1" name="正方形/長方形 400">
          <a:extLst>
            <a:ext uri="{FF2B5EF4-FFF2-40B4-BE49-F238E27FC236}">
              <a16:creationId xmlns:a16="http://schemas.microsoft.com/office/drawing/2014/main" xmlns="" id="{073CDA5A-34C9-41D0-AA36-24A206EC6FF6}"/>
            </a:ext>
          </a:extLst>
        </xdr:cNvPr>
        <xdr:cNvSpPr/>
      </xdr:nvSpPr>
      <xdr:spPr>
        <a:xfrm>
          <a:off x="16626205" y="847090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2" name="正方形/長方形 401">
          <a:extLst>
            <a:ext uri="{FF2B5EF4-FFF2-40B4-BE49-F238E27FC236}">
              <a16:creationId xmlns:a16="http://schemas.microsoft.com/office/drawing/2014/main" xmlns="" id="{EE29CAB3-E753-4EA0-9C7B-6C04A725EAFF}"/>
            </a:ext>
          </a:extLst>
        </xdr:cNvPr>
        <xdr:cNvSpPr/>
      </xdr:nvSpPr>
      <xdr:spPr>
        <a:xfrm>
          <a:off x="16626205" y="867029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3" name="正方形/長方形 402">
          <a:extLst>
            <a:ext uri="{FF2B5EF4-FFF2-40B4-BE49-F238E27FC236}">
              <a16:creationId xmlns:a16="http://schemas.microsoft.com/office/drawing/2014/main" xmlns="" id="{04852A45-C01D-4E40-A4A2-F30370DDC786}"/>
            </a:ext>
          </a:extLst>
        </xdr:cNvPr>
        <xdr:cNvSpPr/>
      </xdr:nvSpPr>
      <xdr:spPr>
        <a:xfrm>
          <a:off x="17505045" y="84709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4" name="正方形/長方形 403">
          <a:extLst>
            <a:ext uri="{FF2B5EF4-FFF2-40B4-BE49-F238E27FC236}">
              <a16:creationId xmlns:a16="http://schemas.microsoft.com/office/drawing/2014/main" xmlns="" id="{BF12ED20-5105-4E99-BD96-0B94926C2E80}"/>
            </a:ext>
          </a:extLst>
        </xdr:cNvPr>
        <xdr:cNvSpPr/>
      </xdr:nvSpPr>
      <xdr:spPr>
        <a:xfrm>
          <a:off x="17505045" y="86702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5" name="正方形/長方形 404">
          <a:extLst>
            <a:ext uri="{FF2B5EF4-FFF2-40B4-BE49-F238E27FC236}">
              <a16:creationId xmlns:a16="http://schemas.microsoft.com/office/drawing/2014/main" xmlns="" id="{AFBB7582-F7EB-4377-BD1D-53779363BD44}"/>
            </a:ext>
          </a:extLst>
        </xdr:cNvPr>
        <xdr:cNvSpPr/>
      </xdr:nvSpPr>
      <xdr:spPr>
        <a:xfrm>
          <a:off x="18541365" y="847090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6" name="正方形/長方形 405">
          <a:extLst>
            <a:ext uri="{FF2B5EF4-FFF2-40B4-BE49-F238E27FC236}">
              <a16:creationId xmlns:a16="http://schemas.microsoft.com/office/drawing/2014/main" xmlns="" id="{E2D482C5-F896-4025-B911-518DBD3A91AB}"/>
            </a:ext>
          </a:extLst>
        </xdr:cNvPr>
        <xdr:cNvSpPr/>
      </xdr:nvSpPr>
      <xdr:spPr>
        <a:xfrm>
          <a:off x="18541365" y="867029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1.074</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7" name="正方形/長方形 406">
          <a:extLst>
            <a:ext uri="{FF2B5EF4-FFF2-40B4-BE49-F238E27FC236}">
              <a16:creationId xmlns:a16="http://schemas.microsoft.com/office/drawing/2014/main" xmlns="" id="{98C99CC0-71B5-44F2-80F0-F5307FA51E41}"/>
            </a:ext>
          </a:extLst>
        </xdr:cNvPr>
        <xdr:cNvSpPr/>
      </xdr:nvSpPr>
      <xdr:spPr>
        <a:xfrm>
          <a:off x="16499205" y="894207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8" name="テキスト ボックス 407">
          <a:extLst>
            <a:ext uri="{FF2B5EF4-FFF2-40B4-BE49-F238E27FC236}">
              <a16:creationId xmlns:a16="http://schemas.microsoft.com/office/drawing/2014/main" xmlns="" id="{A4D75E03-0468-4B48-B235-D2945C7131B2}"/>
            </a:ext>
          </a:extLst>
        </xdr:cNvPr>
        <xdr:cNvSpPr txBox="1"/>
      </xdr:nvSpPr>
      <xdr:spPr>
        <a:xfrm>
          <a:off x="16461105"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09" name="直線コネクタ 408">
          <a:extLst>
            <a:ext uri="{FF2B5EF4-FFF2-40B4-BE49-F238E27FC236}">
              <a16:creationId xmlns:a16="http://schemas.microsoft.com/office/drawing/2014/main" xmlns="" id="{612F8DDC-A053-4D8F-B154-9D165E9438A2}"/>
            </a:ext>
          </a:extLst>
        </xdr:cNvPr>
        <xdr:cNvCxnSpPr/>
      </xdr:nvCxnSpPr>
      <xdr:spPr>
        <a:xfrm>
          <a:off x="16499205" y="111785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10" name="テキスト ボックス 409">
          <a:extLst>
            <a:ext uri="{FF2B5EF4-FFF2-40B4-BE49-F238E27FC236}">
              <a16:creationId xmlns:a16="http://schemas.microsoft.com/office/drawing/2014/main" xmlns="" id="{E9C72C4C-D068-4D4A-9915-EF809A4EF452}"/>
            </a:ext>
          </a:extLst>
        </xdr:cNvPr>
        <xdr:cNvSpPr txBox="1"/>
      </xdr:nvSpPr>
      <xdr:spPr>
        <a:xfrm>
          <a:off x="16070126"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411" name="直線コネクタ 410">
          <a:extLst>
            <a:ext uri="{FF2B5EF4-FFF2-40B4-BE49-F238E27FC236}">
              <a16:creationId xmlns:a16="http://schemas.microsoft.com/office/drawing/2014/main" xmlns="" id="{EAF953F8-9FEA-4B8A-83E0-6B50986ECDAF}"/>
            </a:ext>
          </a:extLst>
        </xdr:cNvPr>
        <xdr:cNvCxnSpPr/>
      </xdr:nvCxnSpPr>
      <xdr:spPr>
        <a:xfrm>
          <a:off x="16499205" y="107289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12" name="テキスト ボックス 411">
          <a:extLst>
            <a:ext uri="{FF2B5EF4-FFF2-40B4-BE49-F238E27FC236}">
              <a16:creationId xmlns:a16="http://schemas.microsoft.com/office/drawing/2014/main" xmlns="" id="{8B5C357F-F80B-4689-A19E-8298C7CFB94F}"/>
            </a:ext>
          </a:extLst>
        </xdr:cNvPr>
        <xdr:cNvSpPr txBox="1"/>
      </xdr:nvSpPr>
      <xdr:spPr>
        <a:xfrm>
          <a:off x="16070126"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13" name="直線コネクタ 412">
          <a:extLst>
            <a:ext uri="{FF2B5EF4-FFF2-40B4-BE49-F238E27FC236}">
              <a16:creationId xmlns:a16="http://schemas.microsoft.com/office/drawing/2014/main" xmlns="" id="{A02C8457-A4A2-479F-AB21-AF4946119A16}"/>
            </a:ext>
          </a:extLst>
        </xdr:cNvPr>
        <xdr:cNvCxnSpPr/>
      </xdr:nvCxnSpPr>
      <xdr:spPr>
        <a:xfrm>
          <a:off x="16499205" y="102831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14" name="テキスト ボックス 413">
          <a:extLst>
            <a:ext uri="{FF2B5EF4-FFF2-40B4-BE49-F238E27FC236}">
              <a16:creationId xmlns:a16="http://schemas.microsoft.com/office/drawing/2014/main" xmlns="" id="{1248CA83-F7BA-4059-BC55-2BDF48D16E7A}"/>
            </a:ext>
          </a:extLst>
        </xdr:cNvPr>
        <xdr:cNvSpPr txBox="1"/>
      </xdr:nvSpPr>
      <xdr:spPr>
        <a:xfrm>
          <a:off x="16070126"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15" name="直線コネクタ 414">
          <a:extLst>
            <a:ext uri="{FF2B5EF4-FFF2-40B4-BE49-F238E27FC236}">
              <a16:creationId xmlns:a16="http://schemas.microsoft.com/office/drawing/2014/main" xmlns="" id="{0DF5081E-1080-4AF2-87E9-C69377D2A6D2}"/>
            </a:ext>
          </a:extLst>
        </xdr:cNvPr>
        <xdr:cNvCxnSpPr/>
      </xdr:nvCxnSpPr>
      <xdr:spPr>
        <a:xfrm>
          <a:off x="16499205" y="98374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16" name="テキスト ボックス 415">
          <a:extLst>
            <a:ext uri="{FF2B5EF4-FFF2-40B4-BE49-F238E27FC236}">
              <a16:creationId xmlns:a16="http://schemas.microsoft.com/office/drawing/2014/main" xmlns="" id="{E75D0590-0079-4372-9287-0F9A63DE8DB0}"/>
            </a:ext>
          </a:extLst>
        </xdr:cNvPr>
        <xdr:cNvSpPr txBox="1"/>
      </xdr:nvSpPr>
      <xdr:spPr>
        <a:xfrm>
          <a:off x="16070126"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17" name="直線コネクタ 416">
          <a:extLst>
            <a:ext uri="{FF2B5EF4-FFF2-40B4-BE49-F238E27FC236}">
              <a16:creationId xmlns:a16="http://schemas.microsoft.com/office/drawing/2014/main" xmlns="" id="{61CB67FC-B16C-4A8D-9D5F-3CAFF23A889F}"/>
            </a:ext>
          </a:extLst>
        </xdr:cNvPr>
        <xdr:cNvCxnSpPr/>
      </xdr:nvCxnSpPr>
      <xdr:spPr>
        <a:xfrm>
          <a:off x="16499205" y="93878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18" name="テキスト ボックス 417">
          <a:extLst>
            <a:ext uri="{FF2B5EF4-FFF2-40B4-BE49-F238E27FC236}">
              <a16:creationId xmlns:a16="http://schemas.microsoft.com/office/drawing/2014/main" xmlns="" id="{1A9C5F5C-B71A-4516-92FA-65F7BD60832C}"/>
            </a:ext>
          </a:extLst>
        </xdr:cNvPr>
        <xdr:cNvSpPr txBox="1"/>
      </xdr:nvSpPr>
      <xdr:spPr>
        <a:xfrm>
          <a:off x="16070126"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19" name="直線コネクタ 418">
          <a:extLst>
            <a:ext uri="{FF2B5EF4-FFF2-40B4-BE49-F238E27FC236}">
              <a16:creationId xmlns:a16="http://schemas.microsoft.com/office/drawing/2014/main" xmlns="" id="{A6521CD1-9450-427C-A391-F79CF6E24665}"/>
            </a:ext>
          </a:extLst>
        </xdr:cNvPr>
        <xdr:cNvCxnSpPr/>
      </xdr:nvCxnSpPr>
      <xdr:spPr>
        <a:xfrm>
          <a:off x="16499205" y="894207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86377</xdr:rowOff>
    </xdr:from>
    <xdr:ext cx="531299" cy="259045"/>
    <xdr:sp macro="" textlink="">
      <xdr:nvSpPr>
        <xdr:cNvPr id="420" name="テキスト ボックス 419">
          <a:extLst>
            <a:ext uri="{FF2B5EF4-FFF2-40B4-BE49-F238E27FC236}">
              <a16:creationId xmlns:a16="http://schemas.microsoft.com/office/drawing/2014/main" xmlns="" id="{E980C69D-8E83-4732-8A96-BF2F98AC0B05}"/>
            </a:ext>
          </a:extLst>
        </xdr:cNvPr>
        <xdr:cNvSpPr txBox="1"/>
      </xdr:nvSpPr>
      <xdr:spPr>
        <a:xfrm>
          <a:off x="16036486"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1" name="【学校施設】&#10;一人当たり面積グラフ枠">
          <a:extLst>
            <a:ext uri="{FF2B5EF4-FFF2-40B4-BE49-F238E27FC236}">
              <a16:creationId xmlns:a16="http://schemas.microsoft.com/office/drawing/2014/main" xmlns="" id="{D13E613B-D11C-4C1E-9C5A-4874AAB1F889}"/>
            </a:ext>
          </a:extLst>
        </xdr:cNvPr>
        <xdr:cNvSpPr/>
      </xdr:nvSpPr>
      <xdr:spPr>
        <a:xfrm>
          <a:off x="16499205" y="894207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64008</xdr:rowOff>
    </xdr:from>
    <xdr:to>
      <xdr:col>32</xdr:col>
      <xdr:colOff>186689</xdr:colOff>
      <xdr:row>64</xdr:row>
      <xdr:rowOff>103098</xdr:rowOff>
    </xdr:to>
    <xdr:cxnSp macro="">
      <xdr:nvCxnSpPr>
        <xdr:cNvPr id="422" name="直線コネクタ 421">
          <a:extLst>
            <a:ext uri="{FF2B5EF4-FFF2-40B4-BE49-F238E27FC236}">
              <a16:creationId xmlns:a16="http://schemas.microsoft.com/office/drawing/2014/main" xmlns="" id="{4E6E2F5F-AB82-494D-B984-C806390D5902}"/>
            </a:ext>
          </a:extLst>
        </xdr:cNvPr>
        <xdr:cNvCxnSpPr/>
      </xdr:nvCxnSpPr>
      <xdr:spPr>
        <a:xfrm flipV="1">
          <a:off x="19960589" y="9451848"/>
          <a:ext cx="0" cy="1380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106925</xdr:rowOff>
    </xdr:from>
    <xdr:ext cx="469744" cy="259045"/>
    <xdr:sp macro="" textlink="">
      <xdr:nvSpPr>
        <xdr:cNvPr id="423" name="【学校施設】&#10;一人当たり面積最小値テキスト">
          <a:extLst>
            <a:ext uri="{FF2B5EF4-FFF2-40B4-BE49-F238E27FC236}">
              <a16:creationId xmlns:a16="http://schemas.microsoft.com/office/drawing/2014/main" xmlns="" id="{1A18205E-B8BF-4B50-8C39-5D7C510D376B}"/>
            </a:ext>
          </a:extLst>
        </xdr:cNvPr>
        <xdr:cNvSpPr txBox="1"/>
      </xdr:nvSpPr>
      <xdr:spPr>
        <a:xfrm>
          <a:off x="20050125" y="10835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1.549</a:t>
          </a:r>
          <a:endParaRPr kumimoji="1" lang="ja-JP" altLang="en-US" sz="1000" b="1">
            <a:latin typeface="ＭＳ Ｐゴシック"/>
          </a:endParaRPr>
        </a:p>
      </xdr:txBody>
    </xdr:sp>
    <xdr:clientData/>
  </xdr:oneCellAnchor>
  <xdr:twoCellAnchor>
    <xdr:from>
      <xdr:col>32</xdr:col>
      <xdr:colOff>98425</xdr:colOff>
      <xdr:row>64</xdr:row>
      <xdr:rowOff>103098</xdr:rowOff>
    </xdr:from>
    <xdr:to>
      <xdr:col>32</xdr:col>
      <xdr:colOff>276225</xdr:colOff>
      <xdr:row>64</xdr:row>
      <xdr:rowOff>103098</xdr:rowOff>
    </xdr:to>
    <xdr:cxnSp macro="">
      <xdr:nvCxnSpPr>
        <xdr:cNvPr id="424" name="直線コネクタ 423">
          <a:extLst>
            <a:ext uri="{FF2B5EF4-FFF2-40B4-BE49-F238E27FC236}">
              <a16:creationId xmlns:a16="http://schemas.microsoft.com/office/drawing/2014/main" xmlns="" id="{2FDF42F0-D0DB-4E57-A338-E8874C6FF011}"/>
            </a:ext>
          </a:extLst>
        </xdr:cNvPr>
        <xdr:cNvCxnSpPr/>
      </xdr:nvCxnSpPr>
      <xdr:spPr>
        <a:xfrm>
          <a:off x="19872325" y="10832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10685</xdr:rowOff>
    </xdr:from>
    <xdr:ext cx="469744" cy="259045"/>
    <xdr:sp macro="" textlink="">
      <xdr:nvSpPr>
        <xdr:cNvPr id="425" name="【学校施設】&#10;一人当たり面積最大値テキスト">
          <a:extLst>
            <a:ext uri="{FF2B5EF4-FFF2-40B4-BE49-F238E27FC236}">
              <a16:creationId xmlns:a16="http://schemas.microsoft.com/office/drawing/2014/main" xmlns="" id="{8A7A27C0-D347-4DE5-8E3E-7BAE819963E0}"/>
            </a:ext>
          </a:extLst>
        </xdr:cNvPr>
        <xdr:cNvSpPr txBox="1"/>
      </xdr:nvSpPr>
      <xdr:spPr>
        <a:xfrm>
          <a:off x="20050125" y="9230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7.720</a:t>
          </a:r>
          <a:endParaRPr kumimoji="1" lang="ja-JP" altLang="en-US" sz="1000" b="1">
            <a:latin typeface="ＭＳ Ｐゴシック"/>
          </a:endParaRPr>
        </a:p>
      </xdr:txBody>
    </xdr:sp>
    <xdr:clientData/>
  </xdr:oneCellAnchor>
  <xdr:twoCellAnchor>
    <xdr:from>
      <xdr:col>32</xdr:col>
      <xdr:colOff>98425</xdr:colOff>
      <xdr:row>56</xdr:row>
      <xdr:rowOff>64008</xdr:rowOff>
    </xdr:from>
    <xdr:to>
      <xdr:col>32</xdr:col>
      <xdr:colOff>276225</xdr:colOff>
      <xdr:row>56</xdr:row>
      <xdr:rowOff>64008</xdr:rowOff>
    </xdr:to>
    <xdr:cxnSp macro="">
      <xdr:nvCxnSpPr>
        <xdr:cNvPr id="426" name="直線コネクタ 425">
          <a:extLst>
            <a:ext uri="{FF2B5EF4-FFF2-40B4-BE49-F238E27FC236}">
              <a16:creationId xmlns:a16="http://schemas.microsoft.com/office/drawing/2014/main" xmlns="" id="{79737B8E-C86B-48D6-B740-7D88DDE23B01}"/>
            </a:ext>
          </a:extLst>
        </xdr:cNvPr>
        <xdr:cNvCxnSpPr/>
      </xdr:nvCxnSpPr>
      <xdr:spPr>
        <a:xfrm>
          <a:off x="19872325" y="9451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15181</xdr:rowOff>
    </xdr:from>
    <xdr:ext cx="469744" cy="259045"/>
    <xdr:sp macro="" textlink="">
      <xdr:nvSpPr>
        <xdr:cNvPr id="427" name="【学校施設】&#10;一人当たり面積平均値テキスト">
          <a:extLst>
            <a:ext uri="{FF2B5EF4-FFF2-40B4-BE49-F238E27FC236}">
              <a16:creationId xmlns:a16="http://schemas.microsoft.com/office/drawing/2014/main" xmlns="" id="{0CFD283F-60B2-40CE-BF68-8546A1824E0F}"/>
            </a:ext>
          </a:extLst>
        </xdr:cNvPr>
        <xdr:cNvSpPr txBox="1"/>
      </xdr:nvSpPr>
      <xdr:spPr>
        <a:xfrm>
          <a:off x="20050125" y="104088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3.117</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36754</xdr:rowOff>
    </xdr:from>
    <xdr:to>
      <xdr:col>32</xdr:col>
      <xdr:colOff>238125</xdr:colOff>
      <xdr:row>62</xdr:row>
      <xdr:rowOff>138354</xdr:rowOff>
    </xdr:to>
    <xdr:sp macro="" textlink="">
      <xdr:nvSpPr>
        <xdr:cNvPr id="428" name="フローチャート : 判断 427">
          <a:extLst>
            <a:ext uri="{FF2B5EF4-FFF2-40B4-BE49-F238E27FC236}">
              <a16:creationId xmlns:a16="http://schemas.microsoft.com/office/drawing/2014/main" xmlns="" id="{930236CC-9A51-42AD-B4AF-9ECBBFF344F4}"/>
            </a:ext>
          </a:extLst>
        </xdr:cNvPr>
        <xdr:cNvSpPr/>
      </xdr:nvSpPr>
      <xdr:spPr>
        <a:xfrm>
          <a:off x="19910425" y="10430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55042</xdr:rowOff>
    </xdr:from>
    <xdr:to>
      <xdr:col>31</xdr:col>
      <xdr:colOff>85725</xdr:colOff>
      <xdr:row>61</xdr:row>
      <xdr:rowOff>156642</xdr:rowOff>
    </xdr:to>
    <xdr:sp macro="" textlink="">
      <xdr:nvSpPr>
        <xdr:cNvPr id="429" name="フローチャート : 判断 428">
          <a:extLst>
            <a:ext uri="{FF2B5EF4-FFF2-40B4-BE49-F238E27FC236}">
              <a16:creationId xmlns:a16="http://schemas.microsoft.com/office/drawing/2014/main" xmlns="" id="{B4DB1BD1-166C-49C2-9922-F82AB3449E12}"/>
            </a:ext>
          </a:extLst>
        </xdr:cNvPr>
        <xdr:cNvSpPr/>
      </xdr:nvSpPr>
      <xdr:spPr>
        <a:xfrm>
          <a:off x="19156045" y="10281082"/>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30" name="テキスト ボックス 429">
          <a:extLst>
            <a:ext uri="{FF2B5EF4-FFF2-40B4-BE49-F238E27FC236}">
              <a16:creationId xmlns:a16="http://schemas.microsoft.com/office/drawing/2014/main" xmlns="" id="{61A8A8EF-B3B1-45F1-81AD-3CD7FE102EC6}"/>
            </a:ext>
          </a:extLst>
        </xdr:cNvPr>
        <xdr:cNvSpPr txBox="1"/>
      </xdr:nvSpPr>
      <xdr:spPr>
        <a:xfrm>
          <a:off x="1977072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1" name="テキスト ボックス 430">
          <a:extLst>
            <a:ext uri="{FF2B5EF4-FFF2-40B4-BE49-F238E27FC236}">
              <a16:creationId xmlns:a16="http://schemas.microsoft.com/office/drawing/2014/main" xmlns="" id="{E47236D0-B483-451B-856A-1961E0EDFA8D}"/>
            </a:ext>
          </a:extLst>
        </xdr:cNvPr>
        <xdr:cNvSpPr txBox="1"/>
      </xdr:nvSpPr>
      <xdr:spPr>
        <a:xfrm>
          <a:off x="1906968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2" name="テキスト ボックス 431">
          <a:extLst>
            <a:ext uri="{FF2B5EF4-FFF2-40B4-BE49-F238E27FC236}">
              <a16:creationId xmlns:a16="http://schemas.microsoft.com/office/drawing/2014/main" xmlns="" id="{804E226B-9D77-47C7-BB2E-854748578120}"/>
            </a:ext>
          </a:extLst>
        </xdr:cNvPr>
        <xdr:cNvSpPr txBox="1"/>
      </xdr:nvSpPr>
      <xdr:spPr>
        <a:xfrm>
          <a:off x="1824926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3" name="テキスト ボックス 432">
          <a:extLst>
            <a:ext uri="{FF2B5EF4-FFF2-40B4-BE49-F238E27FC236}">
              <a16:creationId xmlns:a16="http://schemas.microsoft.com/office/drawing/2014/main" xmlns="" id="{62A08FF1-1B21-4969-BFA7-2938A267270B}"/>
            </a:ext>
          </a:extLst>
        </xdr:cNvPr>
        <xdr:cNvSpPr txBox="1"/>
      </xdr:nvSpPr>
      <xdr:spPr>
        <a:xfrm>
          <a:off x="1742884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4" name="テキスト ボックス 433">
          <a:extLst>
            <a:ext uri="{FF2B5EF4-FFF2-40B4-BE49-F238E27FC236}">
              <a16:creationId xmlns:a16="http://schemas.microsoft.com/office/drawing/2014/main" xmlns="" id="{CA08379B-25C7-45EC-BFB6-DBDAA867F84A}"/>
            </a:ext>
          </a:extLst>
        </xdr:cNvPr>
        <xdr:cNvSpPr txBox="1"/>
      </xdr:nvSpPr>
      <xdr:spPr>
        <a:xfrm>
          <a:off x="1667700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56</xdr:row>
      <xdr:rowOff>46127</xdr:rowOff>
    </xdr:from>
    <xdr:to>
      <xdr:col>31</xdr:col>
      <xdr:colOff>85725</xdr:colOff>
      <xdr:row>56</xdr:row>
      <xdr:rowOff>147727</xdr:rowOff>
    </xdr:to>
    <xdr:sp macro="" textlink="">
      <xdr:nvSpPr>
        <xdr:cNvPr id="435" name="円/楕円 434">
          <a:extLst>
            <a:ext uri="{FF2B5EF4-FFF2-40B4-BE49-F238E27FC236}">
              <a16:creationId xmlns:a16="http://schemas.microsoft.com/office/drawing/2014/main" xmlns="" id="{910D0303-4189-4EBC-8690-2F26C7D0A40E}"/>
            </a:ext>
          </a:extLst>
        </xdr:cNvPr>
        <xdr:cNvSpPr/>
      </xdr:nvSpPr>
      <xdr:spPr>
        <a:xfrm>
          <a:off x="19156045" y="9433967"/>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61</xdr:row>
      <xdr:rowOff>147769</xdr:rowOff>
    </xdr:from>
    <xdr:ext cx="469744" cy="259045"/>
    <xdr:sp macro="" textlink="">
      <xdr:nvSpPr>
        <xdr:cNvPr id="436" name="n_1aveValue【学校施設】&#10;一人当たり面積">
          <a:extLst>
            <a:ext uri="{FF2B5EF4-FFF2-40B4-BE49-F238E27FC236}">
              <a16:creationId xmlns:a16="http://schemas.microsoft.com/office/drawing/2014/main" xmlns="" id="{FF1D816A-50AF-4703-8EC0-F4202620232D}"/>
            </a:ext>
          </a:extLst>
        </xdr:cNvPr>
        <xdr:cNvSpPr txBox="1"/>
      </xdr:nvSpPr>
      <xdr:spPr>
        <a:xfrm>
          <a:off x="19012612" y="10373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3.787</a:t>
          </a:r>
          <a:endParaRPr kumimoji="1" lang="ja-JP" altLang="en-US" sz="1000" b="1">
            <a:solidFill>
              <a:srgbClr val="000080"/>
            </a:solidFill>
            <a:latin typeface="ＭＳ Ｐゴシック"/>
          </a:endParaRPr>
        </a:p>
      </xdr:txBody>
    </xdr:sp>
    <xdr:clientData/>
  </xdr:oneCellAnchor>
  <xdr:oneCellAnchor>
    <xdr:from>
      <xdr:col>30</xdr:col>
      <xdr:colOff>473152</xdr:colOff>
      <xdr:row>54</xdr:row>
      <xdr:rowOff>164254</xdr:rowOff>
    </xdr:from>
    <xdr:ext cx="469744" cy="259045"/>
    <xdr:sp macro="" textlink="">
      <xdr:nvSpPr>
        <xdr:cNvPr id="437" name="n_1mainValue【学校施設】&#10;一人当たり面積">
          <a:extLst>
            <a:ext uri="{FF2B5EF4-FFF2-40B4-BE49-F238E27FC236}">
              <a16:creationId xmlns:a16="http://schemas.microsoft.com/office/drawing/2014/main" xmlns="" id="{CC0B84D8-D8F7-4615-B970-DC385B861DBF}"/>
            </a:ext>
          </a:extLst>
        </xdr:cNvPr>
        <xdr:cNvSpPr txBox="1"/>
      </xdr:nvSpPr>
      <xdr:spPr>
        <a:xfrm>
          <a:off x="19012612" y="9216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7.576</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38" name="正方形/長方形 437">
          <a:extLst>
            <a:ext uri="{FF2B5EF4-FFF2-40B4-BE49-F238E27FC236}">
              <a16:creationId xmlns:a16="http://schemas.microsoft.com/office/drawing/2014/main" xmlns="" id="{E6A8CE57-6C23-4C90-BA73-C087F45BECE9}"/>
            </a:ext>
          </a:extLst>
        </xdr:cNvPr>
        <xdr:cNvSpPr/>
      </xdr:nvSpPr>
      <xdr:spPr>
        <a:xfrm>
          <a:off x="11205845" y="1155192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39" name="正方形/長方形 438">
          <a:extLst>
            <a:ext uri="{FF2B5EF4-FFF2-40B4-BE49-F238E27FC236}">
              <a16:creationId xmlns:a16="http://schemas.microsoft.com/office/drawing/2014/main" xmlns="" id="{396B3457-E7CA-4249-B831-29BD6F19B585}"/>
            </a:ext>
          </a:extLst>
        </xdr:cNvPr>
        <xdr:cNvSpPr/>
      </xdr:nvSpPr>
      <xdr:spPr>
        <a:xfrm>
          <a:off x="11332845" y="121970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0" name="正方形/長方形 439">
          <a:extLst>
            <a:ext uri="{FF2B5EF4-FFF2-40B4-BE49-F238E27FC236}">
              <a16:creationId xmlns:a16="http://schemas.microsoft.com/office/drawing/2014/main" xmlns="" id="{6BDDED66-DE26-4E8D-9707-0E39FBF4DD39}"/>
            </a:ext>
          </a:extLst>
        </xdr:cNvPr>
        <xdr:cNvSpPr/>
      </xdr:nvSpPr>
      <xdr:spPr>
        <a:xfrm>
          <a:off x="11332845" y="1239647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1" name="正方形/長方形 440">
          <a:extLst>
            <a:ext uri="{FF2B5EF4-FFF2-40B4-BE49-F238E27FC236}">
              <a16:creationId xmlns:a16="http://schemas.microsoft.com/office/drawing/2014/main" xmlns="" id="{0A628E4E-681B-4DE0-86C0-A1C8CF5E5BAF}"/>
            </a:ext>
          </a:extLst>
        </xdr:cNvPr>
        <xdr:cNvSpPr/>
      </xdr:nvSpPr>
      <xdr:spPr>
        <a:xfrm>
          <a:off x="12280265" y="1219708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2" name="正方形/長方形 441">
          <a:extLst>
            <a:ext uri="{FF2B5EF4-FFF2-40B4-BE49-F238E27FC236}">
              <a16:creationId xmlns:a16="http://schemas.microsoft.com/office/drawing/2014/main" xmlns="" id="{D42FB01C-829F-479C-A066-D45BB5EE4643}"/>
            </a:ext>
          </a:extLst>
        </xdr:cNvPr>
        <xdr:cNvSpPr/>
      </xdr:nvSpPr>
      <xdr:spPr>
        <a:xfrm>
          <a:off x="12280265" y="1239647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3" name="正方形/長方形 442">
          <a:extLst>
            <a:ext uri="{FF2B5EF4-FFF2-40B4-BE49-F238E27FC236}">
              <a16:creationId xmlns:a16="http://schemas.microsoft.com/office/drawing/2014/main" xmlns="" id="{81A625EB-08E6-4944-AF18-19612485D413}"/>
            </a:ext>
          </a:extLst>
        </xdr:cNvPr>
        <xdr:cNvSpPr/>
      </xdr:nvSpPr>
      <xdr:spPr>
        <a:xfrm>
          <a:off x="13286105" y="121970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4" name="正方形/長方形 443">
          <a:extLst>
            <a:ext uri="{FF2B5EF4-FFF2-40B4-BE49-F238E27FC236}">
              <a16:creationId xmlns:a16="http://schemas.microsoft.com/office/drawing/2014/main" xmlns="" id="{EB47134F-65B6-4B71-8BE7-D2ED4FEF3141}"/>
            </a:ext>
          </a:extLst>
        </xdr:cNvPr>
        <xdr:cNvSpPr/>
      </xdr:nvSpPr>
      <xdr:spPr>
        <a:xfrm>
          <a:off x="13286105" y="1239647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63.3</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5" name="正方形/長方形 444">
          <a:extLst>
            <a:ext uri="{FF2B5EF4-FFF2-40B4-BE49-F238E27FC236}">
              <a16:creationId xmlns:a16="http://schemas.microsoft.com/office/drawing/2014/main" xmlns="" id="{919CD80F-10AA-4F24-9579-5E3C04C83230}"/>
            </a:ext>
          </a:extLst>
        </xdr:cNvPr>
        <xdr:cNvSpPr/>
      </xdr:nvSpPr>
      <xdr:spPr>
        <a:xfrm>
          <a:off x="11205845" y="12668250"/>
          <a:ext cx="424434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46" name="正方形/長方形 445">
          <a:extLst>
            <a:ext uri="{FF2B5EF4-FFF2-40B4-BE49-F238E27FC236}">
              <a16:creationId xmlns:a16="http://schemas.microsoft.com/office/drawing/2014/main" xmlns="" id="{F4E3F75A-3A47-46EB-8369-244B7C04FE13}"/>
            </a:ext>
          </a:extLst>
        </xdr:cNvPr>
        <xdr:cNvSpPr/>
      </xdr:nvSpPr>
      <xdr:spPr>
        <a:xfrm>
          <a:off x="16499205" y="1155192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47" name="正方形/長方形 446">
          <a:extLst>
            <a:ext uri="{FF2B5EF4-FFF2-40B4-BE49-F238E27FC236}">
              <a16:creationId xmlns:a16="http://schemas.microsoft.com/office/drawing/2014/main" xmlns="" id="{03C02683-4383-470F-80A4-FACBDCC8AEF7}"/>
            </a:ext>
          </a:extLst>
        </xdr:cNvPr>
        <xdr:cNvSpPr/>
      </xdr:nvSpPr>
      <xdr:spPr>
        <a:xfrm>
          <a:off x="16626205" y="1219708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48" name="正方形/長方形 447">
          <a:extLst>
            <a:ext uri="{FF2B5EF4-FFF2-40B4-BE49-F238E27FC236}">
              <a16:creationId xmlns:a16="http://schemas.microsoft.com/office/drawing/2014/main" xmlns="" id="{F245640F-4A21-4E19-9FBA-0AAAB7D4CE8A}"/>
            </a:ext>
          </a:extLst>
        </xdr:cNvPr>
        <xdr:cNvSpPr/>
      </xdr:nvSpPr>
      <xdr:spPr>
        <a:xfrm>
          <a:off x="16626205" y="1239647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49" name="正方形/長方形 448">
          <a:extLst>
            <a:ext uri="{FF2B5EF4-FFF2-40B4-BE49-F238E27FC236}">
              <a16:creationId xmlns:a16="http://schemas.microsoft.com/office/drawing/2014/main" xmlns="" id="{442E5914-BB1D-4D63-9CF2-8D61AD77957F}"/>
            </a:ext>
          </a:extLst>
        </xdr:cNvPr>
        <xdr:cNvSpPr/>
      </xdr:nvSpPr>
      <xdr:spPr>
        <a:xfrm>
          <a:off x="17505045" y="121970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50" name="正方形/長方形 449">
          <a:extLst>
            <a:ext uri="{FF2B5EF4-FFF2-40B4-BE49-F238E27FC236}">
              <a16:creationId xmlns:a16="http://schemas.microsoft.com/office/drawing/2014/main" xmlns="" id="{99E2DE23-7D2E-4927-A312-A90272D87B71}"/>
            </a:ext>
          </a:extLst>
        </xdr:cNvPr>
        <xdr:cNvSpPr/>
      </xdr:nvSpPr>
      <xdr:spPr>
        <a:xfrm>
          <a:off x="17505045" y="1239647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51" name="正方形/長方形 450">
          <a:extLst>
            <a:ext uri="{FF2B5EF4-FFF2-40B4-BE49-F238E27FC236}">
              <a16:creationId xmlns:a16="http://schemas.microsoft.com/office/drawing/2014/main" xmlns="" id="{F1E4692B-3855-4EAE-BAD5-7D24FE3F6C41}"/>
            </a:ext>
          </a:extLst>
        </xdr:cNvPr>
        <xdr:cNvSpPr/>
      </xdr:nvSpPr>
      <xdr:spPr>
        <a:xfrm>
          <a:off x="18541365" y="1219708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52" name="正方形/長方形 451">
          <a:extLst>
            <a:ext uri="{FF2B5EF4-FFF2-40B4-BE49-F238E27FC236}">
              <a16:creationId xmlns:a16="http://schemas.microsoft.com/office/drawing/2014/main" xmlns="" id="{D3E0BBEB-9E2A-4320-B1A1-71B7541342A7}"/>
            </a:ext>
          </a:extLst>
        </xdr:cNvPr>
        <xdr:cNvSpPr/>
      </xdr:nvSpPr>
      <xdr:spPr>
        <a:xfrm>
          <a:off x="18541365" y="1239647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53" name="正方形/長方形 452">
          <a:extLst>
            <a:ext uri="{FF2B5EF4-FFF2-40B4-BE49-F238E27FC236}">
              <a16:creationId xmlns:a16="http://schemas.microsoft.com/office/drawing/2014/main" xmlns="" id="{1F06B234-37FD-4500-BF24-F1BAB266BF70}"/>
            </a:ext>
          </a:extLst>
        </xdr:cNvPr>
        <xdr:cNvSpPr/>
      </xdr:nvSpPr>
      <xdr:spPr>
        <a:xfrm>
          <a:off x="16499205" y="12668250"/>
          <a:ext cx="424434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54" name="正方形/長方形 453">
          <a:extLst>
            <a:ext uri="{FF2B5EF4-FFF2-40B4-BE49-F238E27FC236}">
              <a16:creationId xmlns:a16="http://schemas.microsoft.com/office/drawing/2014/main" xmlns="" id="{5E2F6EA6-0652-43C1-A75C-0BAB334C17E7}"/>
            </a:ext>
          </a:extLst>
        </xdr:cNvPr>
        <xdr:cNvSpPr/>
      </xdr:nvSpPr>
      <xdr:spPr>
        <a:xfrm>
          <a:off x="11205845" y="15274290"/>
          <a:ext cx="424434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55" name="正方形/長方形 454">
          <a:extLst>
            <a:ext uri="{FF2B5EF4-FFF2-40B4-BE49-F238E27FC236}">
              <a16:creationId xmlns:a16="http://schemas.microsoft.com/office/drawing/2014/main" xmlns="" id="{6ED77019-C1BB-4B04-88C9-454D64F4450E}"/>
            </a:ext>
          </a:extLst>
        </xdr:cNvPr>
        <xdr:cNvSpPr/>
      </xdr:nvSpPr>
      <xdr:spPr>
        <a:xfrm>
          <a:off x="11332845" y="1592326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56" name="正方形/長方形 455">
          <a:extLst>
            <a:ext uri="{FF2B5EF4-FFF2-40B4-BE49-F238E27FC236}">
              <a16:creationId xmlns:a16="http://schemas.microsoft.com/office/drawing/2014/main" xmlns="" id="{5515E376-1E95-4078-A0A8-AEC1CA46437C}"/>
            </a:ext>
          </a:extLst>
        </xdr:cNvPr>
        <xdr:cNvSpPr/>
      </xdr:nvSpPr>
      <xdr:spPr>
        <a:xfrm>
          <a:off x="11332845" y="161188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57" name="正方形/長方形 456">
          <a:extLst>
            <a:ext uri="{FF2B5EF4-FFF2-40B4-BE49-F238E27FC236}">
              <a16:creationId xmlns:a16="http://schemas.microsoft.com/office/drawing/2014/main" xmlns="" id="{DB54DE3F-DEF6-46D5-98D8-3012DFD3FE5C}"/>
            </a:ext>
          </a:extLst>
        </xdr:cNvPr>
        <xdr:cNvSpPr/>
      </xdr:nvSpPr>
      <xdr:spPr>
        <a:xfrm>
          <a:off x="12280265" y="1592326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58" name="正方形/長方形 457">
          <a:extLst>
            <a:ext uri="{FF2B5EF4-FFF2-40B4-BE49-F238E27FC236}">
              <a16:creationId xmlns:a16="http://schemas.microsoft.com/office/drawing/2014/main" xmlns="" id="{44FEB787-53A5-4FE2-AEA7-FDBB6234A264}"/>
            </a:ext>
          </a:extLst>
        </xdr:cNvPr>
        <xdr:cNvSpPr/>
      </xdr:nvSpPr>
      <xdr:spPr>
        <a:xfrm>
          <a:off x="12280265" y="1611884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59" name="正方形/長方形 458">
          <a:extLst>
            <a:ext uri="{FF2B5EF4-FFF2-40B4-BE49-F238E27FC236}">
              <a16:creationId xmlns:a16="http://schemas.microsoft.com/office/drawing/2014/main" xmlns="" id="{F698DA6A-779E-4081-AF0A-8FF187BE2979}"/>
            </a:ext>
          </a:extLst>
        </xdr:cNvPr>
        <xdr:cNvSpPr/>
      </xdr:nvSpPr>
      <xdr:spPr>
        <a:xfrm>
          <a:off x="13286105" y="1592326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60" name="正方形/長方形 459">
          <a:extLst>
            <a:ext uri="{FF2B5EF4-FFF2-40B4-BE49-F238E27FC236}">
              <a16:creationId xmlns:a16="http://schemas.microsoft.com/office/drawing/2014/main" xmlns="" id="{C9E03139-4101-4898-BE90-DA686FB57159}"/>
            </a:ext>
          </a:extLst>
        </xdr:cNvPr>
        <xdr:cNvSpPr/>
      </xdr:nvSpPr>
      <xdr:spPr>
        <a:xfrm>
          <a:off x="13286105" y="161188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61" name="正方形/長方形 460">
          <a:extLst>
            <a:ext uri="{FF2B5EF4-FFF2-40B4-BE49-F238E27FC236}">
              <a16:creationId xmlns:a16="http://schemas.microsoft.com/office/drawing/2014/main" xmlns="" id="{70DDB013-13EB-488D-8B5B-10201E9DEBBB}"/>
            </a:ext>
          </a:extLst>
        </xdr:cNvPr>
        <xdr:cNvSpPr/>
      </xdr:nvSpPr>
      <xdr:spPr>
        <a:xfrm>
          <a:off x="11205845" y="16394430"/>
          <a:ext cx="424434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62" name="テキスト ボックス 461">
          <a:extLst>
            <a:ext uri="{FF2B5EF4-FFF2-40B4-BE49-F238E27FC236}">
              <a16:creationId xmlns:a16="http://schemas.microsoft.com/office/drawing/2014/main" xmlns="" id="{0265A04E-AC6C-4700-8FD6-737EFC79D3E5}"/>
            </a:ext>
          </a:extLst>
        </xdr:cNvPr>
        <xdr:cNvSpPr txBox="1"/>
      </xdr:nvSpPr>
      <xdr:spPr>
        <a:xfrm>
          <a:off x="11167745"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63" name="直線コネクタ 462">
          <a:extLst>
            <a:ext uri="{FF2B5EF4-FFF2-40B4-BE49-F238E27FC236}">
              <a16:creationId xmlns:a16="http://schemas.microsoft.com/office/drawing/2014/main" xmlns="" id="{C478E417-22D4-43DB-B262-1CE5123E1F43}"/>
            </a:ext>
          </a:extLst>
        </xdr:cNvPr>
        <xdr:cNvCxnSpPr/>
      </xdr:nvCxnSpPr>
      <xdr:spPr>
        <a:xfrm>
          <a:off x="11205845" y="186270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464" name="直線コネクタ 463">
          <a:extLst>
            <a:ext uri="{FF2B5EF4-FFF2-40B4-BE49-F238E27FC236}">
              <a16:creationId xmlns:a16="http://schemas.microsoft.com/office/drawing/2014/main" xmlns="" id="{C4C6D11E-5855-4D52-B532-F54A072121F1}"/>
            </a:ext>
          </a:extLst>
        </xdr:cNvPr>
        <xdr:cNvCxnSpPr/>
      </xdr:nvCxnSpPr>
      <xdr:spPr>
        <a:xfrm>
          <a:off x="11205845" y="18308139"/>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465" name="テキスト ボックス 464">
          <a:extLst>
            <a:ext uri="{FF2B5EF4-FFF2-40B4-BE49-F238E27FC236}">
              <a16:creationId xmlns:a16="http://schemas.microsoft.com/office/drawing/2014/main" xmlns="" id="{F241BBC3-FE78-4F10-8F3C-B2AA1C137087}"/>
            </a:ext>
          </a:extLst>
        </xdr:cNvPr>
        <xdr:cNvSpPr txBox="1"/>
      </xdr:nvSpPr>
      <xdr:spPr>
        <a:xfrm>
          <a:off x="10937391" y="1816972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66" name="直線コネクタ 465">
          <a:extLst>
            <a:ext uri="{FF2B5EF4-FFF2-40B4-BE49-F238E27FC236}">
              <a16:creationId xmlns:a16="http://schemas.microsoft.com/office/drawing/2014/main" xmlns="" id="{F0CC7031-A0DD-4DE7-B427-7375BBC8AC5A}"/>
            </a:ext>
          </a:extLst>
        </xdr:cNvPr>
        <xdr:cNvCxnSpPr/>
      </xdr:nvCxnSpPr>
      <xdr:spPr>
        <a:xfrm>
          <a:off x="11205845" y="17989187"/>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67" name="テキスト ボックス 466">
          <a:extLst>
            <a:ext uri="{FF2B5EF4-FFF2-40B4-BE49-F238E27FC236}">
              <a16:creationId xmlns:a16="http://schemas.microsoft.com/office/drawing/2014/main" xmlns="" id="{5371C49B-7E4D-42C7-BFC2-CA2BBA540D01}"/>
            </a:ext>
          </a:extLst>
        </xdr:cNvPr>
        <xdr:cNvSpPr txBox="1"/>
      </xdr:nvSpPr>
      <xdr:spPr>
        <a:xfrm>
          <a:off x="1087327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68" name="直線コネクタ 467">
          <a:extLst>
            <a:ext uri="{FF2B5EF4-FFF2-40B4-BE49-F238E27FC236}">
              <a16:creationId xmlns:a16="http://schemas.microsoft.com/office/drawing/2014/main" xmlns="" id="{AA5D5719-FE8A-4A01-909C-050F058C2B15}"/>
            </a:ext>
          </a:extLst>
        </xdr:cNvPr>
        <xdr:cNvCxnSpPr/>
      </xdr:nvCxnSpPr>
      <xdr:spPr>
        <a:xfrm>
          <a:off x="11205845" y="17670236"/>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69" name="テキスト ボックス 468">
          <a:extLst>
            <a:ext uri="{FF2B5EF4-FFF2-40B4-BE49-F238E27FC236}">
              <a16:creationId xmlns:a16="http://schemas.microsoft.com/office/drawing/2014/main" xmlns="" id="{6E8DA334-FDBF-48B0-9E0F-727FC70D44BD}"/>
            </a:ext>
          </a:extLst>
        </xdr:cNvPr>
        <xdr:cNvSpPr txBox="1"/>
      </xdr:nvSpPr>
      <xdr:spPr>
        <a:xfrm>
          <a:off x="1087327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70" name="直線コネクタ 469">
          <a:extLst>
            <a:ext uri="{FF2B5EF4-FFF2-40B4-BE49-F238E27FC236}">
              <a16:creationId xmlns:a16="http://schemas.microsoft.com/office/drawing/2014/main" xmlns="" id="{FB512A03-A321-44CB-846C-9AE35E1820A2}"/>
            </a:ext>
          </a:extLst>
        </xdr:cNvPr>
        <xdr:cNvCxnSpPr/>
      </xdr:nvCxnSpPr>
      <xdr:spPr>
        <a:xfrm>
          <a:off x="11205845" y="17351284"/>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71" name="テキスト ボックス 470">
          <a:extLst>
            <a:ext uri="{FF2B5EF4-FFF2-40B4-BE49-F238E27FC236}">
              <a16:creationId xmlns:a16="http://schemas.microsoft.com/office/drawing/2014/main" xmlns="" id="{66B829FC-8565-4515-8BB0-CEF0FDD6BE56}"/>
            </a:ext>
          </a:extLst>
        </xdr:cNvPr>
        <xdr:cNvSpPr txBox="1"/>
      </xdr:nvSpPr>
      <xdr:spPr>
        <a:xfrm>
          <a:off x="1087327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72" name="直線コネクタ 471">
          <a:extLst>
            <a:ext uri="{FF2B5EF4-FFF2-40B4-BE49-F238E27FC236}">
              <a16:creationId xmlns:a16="http://schemas.microsoft.com/office/drawing/2014/main" xmlns="" id="{6CC07C4F-5B8B-4C4D-8D95-C77CF68AED88}"/>
            </a:ext>
          </a:extLst>
        </xdr:cNvPr>
        <xdr:cNvCxnSpPr/>
      </xdr:nvCxnSpPr>
      <xdr:spPr>
        <a:xfrm>
          <a:off x="11205845" y="17032333"/>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73" name="テキスト ボックス 472">
          <a:extLst>
            <a:ext uri="{FF2B5EF4-FFF2-40B4-BE49-F238E27FC236}">
              <a16:creationId xmlns:a16="http://schemas.microsoft.com/office/drawing/2014/main" xmlns="" id="{08307E84-3342-4712-81D9-F2D5DE6030A2}"/>
            </a:ext>
          </a:extLst>
        </xdr:cNvPr>
        <xdr:cNvSpPr txBox="1"/>
      </xdr:nvSpPr>
      <xdr:spPr>
        <a:xfrm>
          <a:off x="1087327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74" name="直線コネクタ 473">
          <a:extLst>
            <a:ext uri="{FF2B5EF4-FFF2-40B4-BE49-F238E27FC236}">
              <a16:creationId xmlns:a16="http://schemas.microsoft.com/office/drawing/2014/main" xmlns="" id="{7FF2B54A-1982-40E6-9A9B-67A6099D12BF}"/>
            </a:ext>
          </a:extLst>
        </xdr:cNvPr>
        <xdr:cNvCxnSpPr/>
      </xdr:nvCxnSpPr>
      <xdr:spPr>
        <a:xfrm>
          <a:off x="11205845" y="16713381"/>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475" name="テキスト ボックス 474">
          <a:extLst>
            <a:ext uri="{FF2B5EF4-FFF2-40B4-BE49-F238E27FC236}">
              <a16:creationId xmlns:a16="http://schemas.microsoft.com/office/drawing/2014/main" xmlns="" id="{129D4997-AD32-4120-B101-7E0A2E4D0E54}"/>
            </a:ext>
          </a:extLst>
        </xdr:cNvPr>
        <xdr:cNvSpPr txBox="1"/>
      </xdr:nvSpPr>
      <xdr:spPr>
        <a:xfrm>
          <a:off x="1080915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76" name="直線コネクタ 475">
          <a:extLst>
            <a:ext uri="{FF2B5EF4-FFF2-40B4-BE49-F238E27FC236}">
              <a16:creationId xmlns:a16="http://schemas.microsoft.com/office/drawing/2014/main" xmlns="" id="{702838C1-67FE-4DA6-A2A7-364128339035}"/>
            </a:ext>
          </a:extLst>
        </xdr:cNvPr>
        <xdr:cNvCxnSpPr/>
      </xdr:nvCxnSpPr>
      <xdr:spPr>
        <a:xfrm>
          <a:off x="11205845" y="1639443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77" name="テキスト ボックス 476">
          <a:extLst>
            <a:ext uri="{FF2B5EF4-FFF2-40B4-BE49-F238E27FC236}">
              <a16:creationId xmlns:a16="http://schemas.microsoft.com/office/drawing/2014/main" xmlns="" id="{1CE0959A-873F-42FB-A999-C021BCE02C44}"/>
            </a:ext>
          </a:extLst>
        </xdr:cNvPr>
        <xdr:cNvSpPr txBox="1"/>
      </xdr:nvSpPr>
      <xdr:spPr>
        <a:xfrm>
          <a:off x="1080915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78" name="【公民館】&#10;有形固定資産減価償却率グラフ枠">
          <a:extLst>
            <a:ext uri="{FF2B5EF4-FFF2-40B4-BE49-F238E27FC236}">
              <a16:creationId xmlns:a16="http://schemas.microsoft.com/office/drawing/2014/main" xmlns="" id="{929EA275-1900-45A5-9F28-B237BAFC6275}"/>
            </a:ext>
          </a:extLst>
        </xdr:cNvPr>
        <xdr:cNvSpPr/>
      </xdr:nvSpPr>
      <xdr:spPr>
        <a:xfrm>
          <a:off x="11205845" y="16394430"/>
          <a:ext cx="424434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151312</xdr:rowOff>
    </xdr:from>
    <xdr:to>
      <xdr:col>23</xdr:col>
      <xdr:colOff>516889</xdr:colOff>
      <xdr:row>109</xdr:row>
      <xdr:rowOff>35379</xdr:rowOff>
    </xdr:to>
    <xdr:cxnSp macro="">
      <xdr:nvCxnSpPr>
        <xdr:cNvPr id="479" name="直線コネクタ 478">
          <a:extLst>
            <a:ext uri="{FF2B5EF4-FFF2-40B4-BE49-F238E27FC236}">
              <a16:creationId xmlns:a16="http://schemas.microsoft.com/office/drawing/2014/main" xmlns="" id="{658EC5D0-9B6E-4923-954C-A8249537B200}"/>
            </a:ext>
          </a:extLst>
        </xdr:cNvPr>
        <xdr:cNvCxnSpPr/>
      </xdr:nvCxnSpPr>
      <xdr:spPr>
        <a:xfrm flipV="1">
          <a:off x="14735809" y="16915312"/>
          <a:ext cx="0" cy="1392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39206</xdr:rowOff>
    </xdr:from>
    <xdr:ext cx="340478" cy="259045"/>
    <xdr:sp macro="" textlink="">
      <xdr:nvSpPr>
        <xdr:cNvPr id="480" name="【公民館】&#10;有形固定資産減価償却率最小値テキスト">
          <a:extLst>
            <a:ext uri="{FF2B5EF4-FFF2-40B4-BE49-F238E27FC236}">
              <a16:creationId xmlns:a16="http://schemas.microsoft.com/office/drawing/2014/main" xmlns="" id="{2ED75247-F7E9-43A8-B895-3F8961CD5C29}"/>
            </a:ext>
          </a:extLst>
        </xdr:cNvPr>
        <xdr:cNvSpPr txBox="1"/>
      </xdr:nvSpPr>
      <xdr:spPr>
        <a:xfrm>
          <a:off x="14825345" y="183119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23</xdr:col>
      <xdr:colOff>428625</xdr:colOff>
      <xdr:row>109</xdr:row>
      <xdr:rowOff>35379</xdr:rowOff>
    </xdr:from>
    <xdr:to>
      <xdr:col>23</xdr:col>
      <xdr:colOff>606425</xdr:colOff>
      <xdr:row>109</xdr:row>
      <xdr:rowOff>35379</xdr:rowOff>
    </xdr:to>
    <xdr:cxnSp macro="">
      <xdr:nvCxnSpPr>
        <xdr:cNvPr id="481" name="直線コネクタ 480">
          <a:extLst>
            <a:ext uri="{FF2B5EF4-FFF2-40B4-BE49-F238E27FC236}">
              <a16:creationId xmlns:a16="http://schemas.microsoft.com/office/drawing/2014/main" xmlns="" id="{9992CBF9-6A43-44A6-8140-1EAE8AB927C7}"/>
            </a:ext>
          </a:extLst>
        </xdr:cNvPr>
        <xdr:cNvCxnSpPr/>
      </xdr:nvCxnSpPr>
      <xdr:spPr>
        <a:xfrm>
          <a:off x="14647545" y="18308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97989</xdr:rowOff>
    </xdr:from>
    <xdr:ext cx="405111" cy="259045"/>
    <xdr:sp macro="" textlink="">
      <xdr:nvSpPr>
        <xdr:cNvPr id="482" name="【公民館】&#10;有形固定資産減価償却率最大値テキスト">
          <a:extLst>
            <a:ext uri="{FF2B5EF4-FFF2-40B4-BE49-F238E27FC236}">
              <a16:creationId xmlns:a16="http://schemas.microsoft.com/office/drawing/2014/main" xmlns="" id="{4FA7A608-6294-447F-84FA-6AE7B088E3CE}"/>
            </a:ext>
          </a:extLst>
        </xdr:cNvPr>
        <xdr:cNvSpPr txBox="1"/>
      </xdr:nvSpPr>
      <xdr:spPr>
        <a:xfrm>
          <a:off x="14825345" y="16694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87.4</a:t>
          </a:r>
          <a:endParaRPr kumimoji="1" lang="ja-JP" altLang="en-US" sz="1000" b="1">
            <a:latin typeface="ＭＳ Ｐゴシック"/>
          </a:endParaRPr>
        </a:p>
      </xdr:txBody>
    </xdr:sp>
    <xdr:clientData/>
  </xdr:oneCellAnchor>
  <xdr:twoCellAnchor>
    <xdr:from>
      <xdr:col>23</xdr:col>
      <xdr:colOff>428625</xdr:colOff>
      <xdr:row>100</xdr:row>
      <xdr:rowOff>151312</xdr:rowOff>
    </xdr:from>
    <xdr:to>
      <xdr:col>23</xdr:col>
      <xdr:colOff>606425</xdr:colOff>
      <xdr:row>100</xdr:row>
      <xdr:rowOff>151312</xdr:rowOff>
    </xdr:to>
    <xdr:cxnSp macro="">
      <xdr:nvCxnSpPr>
        <xdr:cNvPr id="483" name="直線コネクタ 482">
          <a:extLst>
            <a:ext uri="{FF2B5EF4-FFF2-40B4-BE49-F238E27FC236}">
              <a16:creationId xmlns:a16="http://schemas.microsoft.com/office/drawing/2014/main" xmlns="" id="{8E63F520-F50B-44B2-826B-C82636C4A55A}"/>
            </a:ext>
          </a:extLst>
        </xdr:cNvPr>
        <xdr:cNvCxnSpPr/>
      </xdr:nvCxnSpPr>
      <xdr:spPr>
        <a:xfrm>
          <a:off x="14647545" y="1691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152416</xdr:rowOff>
    </xdr:from>
    <xdr:ext cx="405111" cy="259045"/>
    <xdr:sp macro="" textlink="">
      <xdr:nvSpPr>
        <xdr:cNvPr id="484" name="【公民館】&#10;有形固定資産減価償却率平均値テキスト">
          <a:extLst>
            <a:ext uri="{FF2B5EF4-FFF2-40B4-BE49-F238E27FC236}">
              <a16:creationId xmlns:a16="http://schemas.microsoft.com/office/drawing/2014/main" xmlns="" id="{361CA456-5E12-4808-AB6F-2A3C94AB935C}"/>
            </a:ext>
          </a:extLst>
        </xdr:cNvPr>
        <xdr:cNvSpPr txBox="1"/>
      </xdr:nvSpPr>
      <xdr:spPr>
        <a:xfrm>
          <a:off x="14825345" y="17586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2539</xdr:rowOff>
    </xdr:from>
    <xdr:to>
      <xdr:col>23</xdr:col>
      <xdr:colOff>568325</xdr:colOff>
      <xdr:row>105</xdr:row>
      <xdr:rowOff>104139</xdr:rowOff>
    </xdr:to>
    <xdr:sp macro="" textlink="">
      <xdr:nvSpPr>
        <xdr:cNvPr id="485" name="フローチャート : 判断 484">
          <a:extLst>
            <a:ext uri="{FF2B5EF4-FFF2-40B4-BE49-F238E27FC236}">
              <a16:creationId xmlns:a16="http://schemas.microsoft.com/office/drawing/2014/main" xmlns="" id="{ABA86768-92C7-4B83-999D-FB35C45AFDD6}"/>
            </a:ext>
          </a:extLst>
        </xdr:cNvPr>
        <xdr:cNvSpPr/>
      </xdr:nvSpPr>
      <xdr:spPr>
        <a:xfrm>
          <a:off x="14685645" y="1760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102</xdr:row>
      <xdr:rowOff>118473</xdr:rowOff>
    </xdr:from>
    <xdr:to>
      <xdr:col>22</xdr:col>
      <xdr:colOff>415925</xdr:colOff>
      <xdr:row>103</xdr:row>
      <xdr:rowOff>48623</xdr:rowOff>
    </xdr:to>
    <xdr:sp macro="" textlink="">
      <xdr:nvSpPr>
        <xdr:cNvPr id="486" name="フローチャート : 判断 485">
          <a:extLst>
            <a:ext uri="{FF2B5EF4-FFF2-40B4-BE49-F238E27FC236}">
              <a16:creationId xmlns:a16="http://schemas.microsoft.com/office/drawing/2014/main" xmlns="" id="{15D497B9-527B-48DD-818F-D249FDBFD8CA}"/>
            </a:ext>
          </a:extLst>
        </xdr:cNvPr>
        <xdr:cNvSpPr/>
      </xdr:nvSpPr>
      <xdr:spPr>
        <a:xfrm>
          <a:off x="13916025" y="172177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87" name="テキスト ボックス 486">
          <a:extLst>
            <a:ext uri="{FF2B5EF4-FFF2-40B4-BE49-F238E27FC236}">
              <a16:creationId xmlns:a16="http://schemas.microsoft.com/office/drawing/2014/main" xmlns="" id="{332F5816-B9DB-4C18-B981-0723BDB7DA30}"/>
            </a:ext>
          </a:extLst>
        </xdr:cNvPr>
        <xdr:cNvSpPr txBox="1"/>
      </xdr:nvSpPr>
      <xdr:spPr>
        <a:xfrm>
          <a:off x="1454594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88" name="テキスト ボックス 487">
          <a:extLst>
            <a:ext uri="{FF2B5EF4-FFF2-40B4-BE49-F238E27FC236}">
              <a16:creationId xmlns:a16="http://schemas.microsoft.com/office/drawing/2014/main" xmlns="" id="{830A12A6-B990-456C-99C4-6BC7E2CEC664}"/>
            </a:ext>
          </a:extLst>
        </xdr:cNvPr>
        <xdr:cNvSpPr txBox="1"/>
      </xdr:nvSpPr>
      <xdr:spPr>
        <a:xfrm>
          <a:off x="1377632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89" name="テキスト ボックス 488">
          <a:extLst>
            <a:ext uri="{FF2B5EF4-FFF2-40B4-BE49-F238E27FC236}">
              <a16:creationId xmlns:a16="http://schemas.microsoft.com/office/drawing/2014/main" xmlns="" id="{10AE137B-CE37-413E-8906-689BB1476ECC}"/>
            </a:ext>
          </a:extLst>
        </xdr:cNvPr>
        <xdr:cNvSpPr txBox="1"/>
      </xdr:nvSpPr>
      <xdr:spPr>
        <a:xfrm>
          <a:off x="1298638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90" name="テキスト ボックス 489">
          <a:extLst>
            <a:ext uri="{FF2B5EF4-FFF2-40B4-BE49-F238E27FC236}">
              <a16:creationId xmlns:a16="http://schemas.microsoft.com/office/drawing/2014/main" xmlns="" id="{F1DD44EA-6E40-4294-ABB2-2B05606659E3}"/>
            </a:ext>
          </a:extLst>
        </xdr:cNvPr>
        <xdr:cNvSpPr txBox="1"/>
      </xdr:nvSpPr>
      <xdr:spPr>
        <a:xfrm>
          <a:off x="1220406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91" name="テキスト ボックス 490">
          <a:extLst>
            <a:ext uri="{FF2B5EF4-FFF2-40B4-BE49-F238E27FC236}">
              <a16:creationId xmlns:a16="http://schemas.microsoft.com/office/drawing/2014/main" xmlns="" id="{3D5DF4E4-1AD7-4A2E-9253-F66B8C71F2C3}"/>
            </a:ext>
          </a:extLst>
        </xdr:cNvPr>
        <xdr:cNvSpPr txBox="1"/>
      </xdr:nvSpPr>
      <xdr:spPr>
        <a:xfrm>
          <a:off x="1138364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104</xdr:row>
      <xdr:rowOff>103777</xdr:rowOff>
    </xdr:from>
    <xdr:to>
      <xdr:col>22</xdr:col>
      <xdr:colOff>415925</xdr:colOff>
      <xdr:row>105</xdr:row>
      <xdr:rowOff>33927</xdr:rowOff>
    </xdr:to>
    <xdr:sp macro="" textlink="">
      <xdr:nvSpPr>
        <xdr:cNvPr id="492" name="円/楕円 491">
          <a:extLst>
            <a:ext uri="{FF2B5EF4-FFF2-40B4-BE49-F238E27FC236}">
              <a16:creationId xmlns:a16="http://schemas.microsoft.com/office/drawing/2014/main" xmlns="" id="{D50C3E2D-9920-4FCE-B587-B387C1BD6DD6}"/>
            </a:ext>
          </a:extLst>
        </xdr:cNvPr>
        <xdr:cNvSpPr/>
      </xdr:nvSpPr>
      <xdr:spPr>
        <a:xfrm>
          <a:off x="13916025" y="175383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101</xdr:row>
      <xdr:rowOff>65150</xdr:rowOff>
    </xdr:from>
    <xdr:ext cx="405111" cy="259045"/>
    <xdr:sp macro="" textlink="">
      <xdr:nvSpPr>
        <xdr:cNvPr id="493" name="n_1aveValue【公民館】&#10;有形固定資産減価償却率">
          <a:extLst>
            <a:ext uri="{FF2B5EF4-FFF2-40B4-BE49-F238E27FC236}">
              <a16:creationId xmlns:a16="http://schemas.microsoft.com/office/drawing/2014/main" xmlns="" id="{978A62FB-79C6-4CD2-885B-A5E508BA9168}"/>
            </a:ext>
          </a:extLst>
        </xdr:cNvPr>
        <xdr:cNvSpPr txBox="1"/>
      </xdr:nvSpPr>
      <xdr:spPr>
        <a:xfrm>
          <a:off x="13751568" y="16996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oneCellAnchor>
    <xdr:from>
      <xdr:col>22</xdr:col>
      <xdr:colOff>149868</xdr:colOff>
      <xdr:row>105</xdr:row>
      <xdr:rowOff>25054</xdr:rowOff>
    </xdr:from>
    <xdr:ext cx="405111" cy="259045"/>
    <xdr:sp macro="" textlink="">
      <xdr:nvSpPr>
        <xdr:cNvPr id="494" name="n_1mainValue【公民館】&#10;有形固定資産減価償却率">
          <a:extLst>
            <a:ext uri="{FF2B5EF4-FFF2-40B4-BE49-F238E27FC236}">
              <a16:creationId xmlns:a16="http://schemas.microsoft.com/office/drawing/2014/main" xmlns="" id="{9BB3107E-3222-44EA-AF38-A293DC7BA6F6}"/>
            </a:ext>
          </a:extLst>
        </xdr:cNvPr>
        <xdr:cNvSpPr txBox="1"/>
      </xdr:nvSpPr>
      <xdr:spPr>
        <a:xfrm>
          <a:off x="13751568" y="17627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95" name="正方形/長方形 494">
          <a:extLst>
            <a:ext uri="{FF2B5EF4-FFF2-40B4-BE49-F238E27FC236}">
              <a16:creationId xmlns:a16="http://schemas.microsoft.com/office/drawing/2014/main" xmlns="" id="{7E0C7755-09F0-4282-9475-04870497067E}"/>
            </a:ext>
          </a:extLst>
        </xdr:cNvPr>
        <xdr:cNvSpPr/>
      </xdr:nvSpPr>
      <xdr:spPr>
        <a:xfrm>
          <a:off x="16499205" y="15274290"/>
          <a:ext cx="424434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96" name="正方形/長方形 495">
          <a:extLst>
            <a:ext uri="{FF2B5EF4-FFF2-40B4-BE49-F238E27FC236}">
              <a16:creationId xmlns:a16="http://schemas.microsoft.com/office/drawing/2014/main" xmlns="" id="{6459E748-9312-47D7-9C8B-D397E12E65C7}"/>
            </a:ext>
          </a:extLst>
        </xdr:cNvPr>
        <xdr:cNvSpPr/>
      </xdr:nvSpPr>
      <xdr:spPr>
        <a:xfrm>
          <a:off x="16626205" y="1592326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97" name="正方形/長方形 496">
          <a:extLst>
            <a:ext uri="{FF2B5EF4-FFF2-40B4-BE49-F238E27FC236}">
              <a16:creationId xmlns:a16="http://schemas.microsoft.com/office/drawing/2014/main" xmlns="" id="{3009A8E0-C52D-4E41-9AC5-CAE45BF7DE45}"/>
            </a:ext>
          </a:extLst>
        </xdr:cNvPr>
        <xdr:cNvSpPr/>
      </xdr:nvSpPr>
      <xdr:spPr>
        <a:xfrm>
          <a:off x="16626205" y="1611884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98" name="正方形/長方形 497">
          <a:extLst>
            <a:ext uri="{FF2B5EF4-FFF2-40B4-BE49-F238E27FC236}">
              <a16:creationId xmlns:a16="http://schemas.microsoft.com/office/drawing/2014/main" xmlns="" id="{56F7544E-6747-4192-9998-5B63FCA7D864}"/>
            </a:ext>
          </a:extLst>
        </xdr:cNvPr>
        <xdr:cNvSpPr/>
      </xdr:nvSpPr>
      <xdr:spPr>
        <a:xfrm>
          <a:off x="17505045" y="1592326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99" name="正方形/長方形 498">
          <a:extLst>
            <a:ext uri="{FF2B5EF4-FFF2-40B4-BE49-F238E27FC236}">
              <a16:creationId xmlns:a16="http://schemas.microsoft.com/office/drawing/2014/main" xmlns="" id="{49745809-A352-408C-B62B-36A21226F570}"/>
            </a:ext>
          </a:extLst>
        </xdr:cNvPr>
        <xdr:cNvSpPr/>
      </xdr:nvSpPr>
      <xdr:spPr>
        <a:xfrm>
          <a:off x="17505045" y="161188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00" name="正方形/長方形 499">
          <a:extLst>
            <a:ext uri="{FF2B5EF4-FFF2-40B4-BE49-F238E27FC236}">
              <a16:creationId xmlns:a16="http://schemas.microsoft.com/office/drawing/2014/main" xmlns="" id="{E7664A2C-E0AF-4228-8FDB-EBB582489445}"/>
            </a:ext>
          </a:extLst>
        </xdr:cNvPr>
        <xdr:cNvSpPr/>
      </xdr:nvSpPr>
      <xdr:spPr>
        <a:xfrm>
          <a:off x="18541365" y="1592326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01" name="正方形/長方形 500">
          <a:extLst>
            <a:ext uri="{FF2B5EF4-FFF2-40B4-BE49-F238E27FC236}">
              <a16:creationId xmlns:a16="http://schemas.microsoft.com/office/drawing/2014/main" xmlns="" id="{54D739E5-8D8A-4984-8A04-372898FFA37B}"/>
            </a:ext>
          </a:extLst>
        </xdr:cNvPr>
        <xdr:cNvSpPr/>
      </xdr:nvSpPr>
      <xdr:spPr>
        <a:xfrm>
          <a:off x="18541365" y="1611884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02" name="正方形/長方形 501">
          <a:extLst>
            <a:ext uri="{FF2B5EF4-FFF2-40B4-BE49-F238E27FC236}">
              <a16:creationId xmlns:a16="http://schemas.microsoft.com/office/drawing/2014/main" xmlns="" id="{9FEC7160-1B58-4C87-8EE5-E930CE2DE601}"/>
            </a:ext>
          </a:extLst>
        </xdr:cNvPr>
        <xdr:cNvSpPr/>
      </xdr:nvSpPr>
      <xdr:spPr>
        <a:xfrm>
          <a:off x="16499205" y="16394430"/>
          <a:ext cx="424434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03" name="テキスト ボックス 502">
          <a:extLst>
            <a:ext uri="{FF2B5EF4-FFF2-40B4-BE49-F238E27FC236}">
              <a16:creationId xmlns:a16="http://schemas.microsoft.com/office/drawing/2014/main" xmlns="" id="{B6E15C33-EC71-49B9-8D27-92014B07D277}"/>
            </a:ext>
          </a:extLst>
        </xdr:cNvPr>
        <xdr:cNvSpPr txBox="1"/>
      </xdr:nvSpPr>
      <xdr:spPr>
        <a:xfrm>
          <a:off x="16461105"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04" name="直線コネクタ 503">
          <a:extLst>
            <a:ext uri="{FF2B5EF4-FFF2-40B4-BE49-F238E27FC236}">
              <a16:creationId xmlns:a16="http://schemas.microsoft.com/office/drawing/2014/main" xmlns="" id="{36C7B6E6-3723-4E60-8C10-83E673CC5C56}"/>
            </a:ext>
          </a:extLst>
        </xdr:cNvPr>
        <xdr:cNvCxnSpPr/>
      </xdr:nvCxnSpPr>
      <xdr:spPr>
        <a:xfrm>
          <a:off x="16499205" y="186270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505" name="直線コネクタ 504">
          <a:extLst>
            <a:ext uri="{FF2B5EF4-FFF2-40B4-BE49-F238E27FC236}">
              <a16:creationId xmlns:a16="http://schemas.microsoft.com/office/drawing/2014/main" xmlns="" id="{9BC1A13E-DDB5-49FC-92B5-039EE92A3AFA}"/>
            </a:ext>
          </a:extLst>
        </xdr:cNvPr>
        <xdr:cNvCxnSpPr/>
      </xdr:nvCxnSpPr>
      <xdr:spPr>
        <a:xfrm>
          <a:off x="16499205" y="181813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506" name="テキスト ボックス 505">
          <a:extLst>
            <a:ext uri="{FF2B5EF4-FFF2-40B4-BE49-F238E27FC236}">
              <a16:creationId xmlns:a16="http://schemas.microsoft.com/office/drawing/2014/main" xmlns="" id="{7CACD25A-1ECF-4619-BAE9-73F8DB060FD5}"/>
            </a:ext>
          </a:extLst>
        </xdr:cNvPr>
        <xdr:cNvSpPr txBox="1"/>
      </xdr:nvSpPr>
      <xdr:spPr>
        <a:xfrm>
          <a:off x="16070126"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507" name="直線コネクタ 506">
          <a:extLst>
            <a:ext uri="{FF2B5EF4-FFF2-40B4-BE49-F238E27FC236}">
              <a16:creationId xmlns:a16="http://schemas.microsoft.com/office/drawing/2014/main" xmlns="" id="{87AC5579-7392-44EB-B423-ABF04F7EEB75}"/>
            </a:ext>
          </a:extLst>
        </xdr:cNvPr>
        <xdr:cNvCxnSpPr/>
      </xdr:nvCxnSpPr>
      <xdr:spPr>
        <a:xfrm>
          <a:off x="16499205" y="1773555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508" name="テキスト ボックス 507">
          <a:extLst>
            <a:ext uri="{FF2B5EF4-FFF2-40B4-BE49-F238E27FC236}">
              <a16:creationId xmlns:a16="http://schemas.microsoft.com/office/drawing/2014/main" xmlns="" id="{30EB52A4-EA0C-4799-9ADA-6D73564158F9}"/>
            </a:ext>
          </a:extLst>
        </xdr:cNvPr>
        <xdr:cNvSpPr txBox="1"/>
      </xdr:nvSpPr>
      <xdr:spPr>
        <a:xfrm>
          <a:off x="16070126"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509" name="直線コネクタ 508">
          <a:extLst>
            <a:ext uri="{FF2B5EF4-FFF2-40B4-BE49-F238E27FC236}">
              <a16:creationId xmlns:a16="http://schemas.microsoft.com/office/drawing/2014/main" xmlns="" id="{D10FEAB5-903F-4F5C-8B0D-ABE964CA2C35}"/>
            </a:ext>
          </a:extLst>
        </xdr:cNvPr>
        <xdr:cNvCxnSpPr/>
      </xdr:nvCxnSpPr>
      <xdr:spPr>
        <a:xfrm>
          <a:off x="16499205" y="1728597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510" name="テキスト ボックス 509">
          <a:extLst>
            <a:ext uri="{FF2B5EF4-FFF2-40B4-BE49-F238E27FC236}">
              <a16:creationId xmlns:a16="http://schemas.microsoft.com/office/drawing/2014/main" xmlns="" id="{5312DDC8-FEDA-4C51-952E-FAC2F072D6C3}"/>
            </a:ext>
          </a:extLst>
        </xdr:cNvPr>
        <xdr:cNvSpPr txBox="1"/>
      </xdr:nvSpPr>
      <xdr:spPr>
        <a:xfrm>
          <a:off x="16070126"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511" name="直線コネクタ 510">
          <a:extLst>
            <a:ext uri="{FF2B5EF4-FFF2-40B4-BE49-F238E27FC236}">
              <a16:creationId xmlns:a16="http://schemas.microsoft.com/office/drawing/2014/main" xmlns="" id="{78C4C8C3-01A9-4FE7-A1B4-649C5F60C25E}"/>
            </a:ext>
          </a:extLst>
        </xdr:cNvPr>
        <xdr:cNvCxnSpPr/>
      </xdr:nvCxnSpPr>
      <xdr:spPr>
        <a:xfrm>
          <a:off x="16499205" y="168402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512" name="テキスト ボックス 511">
          <a:extLst>
            <a:ext uri="{FF2B5EF4-FFF2-40B4-BE49-F238E27FC236}">
              <a16:creationId xmlns:a16="http://schemas.microsoft.com/office/drawing/2014/main" xmlns="" id="{86D2BB72-3BD7-487C-B6D2-89F7E08377AA}"/>
            </a:ext>
          </a:extLst>
        </xdr:cNvPr>
        <xdr:cNvSpPr txBox="1"/>
      </xdr:nvSpPr>
      <xdr:spPr>
        <a:xfrm>
          <a:off x="16070126"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13" name="直線コネクタ 512">
          <a:extLst>
            <a:ext uri="{FF2B5EF4-FFF2-40B4-BE49-F238E27FC236}">
              <a16:creationId xmlns:a16="http://schemas.microsoft.com/office/drawing/2014/main" xmlns="" id="{1A6A543B-29C6-4739-A8D3-982D1387C488}"/>
            </a:ext>
          </a:extLst>
        </xdr:cNvPr>
        <xdr:cNvCxnSpPr/>
      </xdr:nvCxnSpPr>
      <xdr:spPr>
        <a:xfrm>
          <a:off x="16499205" y="163944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14" name="テキスト ボックス 513">
          <a:extLst>
            <a:ext uri="{FF2B5EF4-FFF2-40B4-BE49-F238E27FC236}">
              <a16:creationId xmlns:a16="http://schemas.microsoft.com/office/drawing/2014/main" xmlns="" id="{076FFBFF-99B5-41CA-A3E4-5CCB977B1429}"/>
            </a:ext>
          </a:extLst>
        </xdr:cNvPr>
        <xdr:cNvSpPr txBox="1"/>
      </xdr:nvSpPr>
      <xdr:spPr>
        <a:xfrm>
          <a:off x="16070126"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15" name="【公民館】&#10;一人当たり面積グラフ枠">
          <a:extLst>
            <a:ext uri="{FF2B5EF4-FFF2-40B4-BE49-F238E27FC236}">
              <a16:creationId xmlns:a16="http://schemas.microsoft.com/office/drawing/2014/main" xmlns="" id="{4D2633FF-4B62-44C5-90A2-800BC356251A}"/>
            </a:ext>
          </a:extLst>
        </xdr:cNvPr>
        <xdr:cNvSpPr/>
      </xdr:nvSpPr>
      <xdr:spPr>
        <a:xfrm>
          <a:off x="16499205" y="16394430"/>
          <a:ext cx="424434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305</xdr:rowOff>
    </xdr:from>
    <xdr:to>
      <xdr:col>32</xdr:col>
      <xdr:colOff>186689</xdr:colOff>
      <xdr:row>107</xdr:row>
      <xdr:rowOff>167639</xdr:rowOff>
    </xdr:to>
    <xdr:cxnSp macro="">
      <xdr:nvCxnSpPr>
        <xdr:cNvPr id="516" name="直線コネクタ 515">
          <a:extLst>
            <a:ext uri="{FF2B5EF4-FFF2-40B4-BE49-F238E27FC236}">
              <a16:creationId xmlns:a16="http://schemas.microsoft.com/office/drawing/2014/main" xmlns="" id="{1535AC5F-0299-4685-B45A-3FC280C1355E}"/>
            </a:ext>
          </a:extLst>
        </xdr:cNvPr>
        <xdr:cNvCxnSpPr/>
      </xdr:nvCxnSpPr>
      <xdr:spPr>
        <a:xfrm flipV="1">
          <a:off x="19960589" y="16764305"/>
          <a:ext cx="0" cy="1340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16</xdr:rowOff>
    </xdr:from>
    <xdr:ext cx="469744" cy="259045"/>
    <xdr:sp macro="" textlink="">
      <xdr:nvSpPr>
        <xdr:cNvPr id="517" name="【公民館】&#10;一人当たり面積最小値テキスト">
          <a:extLst>
            <a:ext uri="{FF2B5EF4-FFF2-40B4-BE49-F238E27FC236}">
              <a16:creationId xmlns:a16="http://schemas.microsoft.com/office/drawing/2014/main" xmlns="" id="{603DF229-AC49-42E9-AC10-B275841AAA7C}"/>
            </a:ext>
          </a:extLst>
        </xdr:cNvPr>
        <xdr:cNvSpPr txBox="1"/>
      </xdr:nvSpPr>
      <xdr:spPr>
        <a:xfrm>
          <a:off x="20050125" y="18105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0.175</a:t>
          </a:r>
          <a:endParaRPr kumimoji="1" lang="ja-JP" altLang="en-US" sz="1000" b="1">
            <a:latin typeface="ＭＳ Ｐゴシック"/>
          </a:endParaRPr>
        </a:p>
      </xdr:txBody>
    </xdr:sp>
    <xdr:clientData/>
  </xdr:oneCellAnchor>
  <xdr:twoCellAnchor>
    <xdr:from>
      <xdr:col>32</xdr:col>
      <xdr:colOff>98425</xdr:colOff>
      <xdr:row>107</xdr:row>
      <xdr:rowOff>167639</xdr:rowOff>
    </xdr:from>
    <xdr:to>
      <xdr:col>32</xdr:col>
      <xdr:colOff>276225</xdr:colOff>
      <xdr:row>107</xdr:row>
      <xdr:rowOff>167639</xdr:rowOff>
    </xdr:to>
    <xdr:cxnSp macro="">
      <xdr:nvCxnSpPr>
        <xdr:cNvPr id="518" name="直線コネクタ 517">
          <a:extLst>
            <a:ext uri="{FF2B5EF4-FFF2-40B4-BE49-F238E27FC236}">
              <a16:creationId xmlns:a16="http://schemas.microsoft.com/office/drawing/2014/main" xmlns="" id="{27F519DB-4AFE-4756-B86D-6EA86BBCA6D6}"/>
            </a:ext>
          </a:extLst>
        </xdr:cNvPr>
        <xdr:cNvCxnSpPr/>
      </xdr:nvCxnSpPr>
      <xdr:spPr>
        <a:xfrm>
          <a:off x="19872325" y="1810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118432</xdr:rowOff>
    </xdr:from>
    <xdr:ext cx="469744" cy="259045"/>
    <xdr:sp macro="" textlink="">
      <xdr:nvSpPr>
        <xdr:cNvPr id="519" name="【公民館】&#10;一人当たり面積最大値テキスト">
          <a:extLst>
            <a:ext uri="{FF2B5EF4-FFF2-40B4-BE49-F238E27FC236}">
              <a16:creationId xmlns:a16="http://schemas.microsoft.com/office/drawing/2014/main" xmlns="" id="{AB42A736-B9FA-4C83-924F-F4E978E066BF}"/>
            </a:ext>
          </a:extLst>
        </xdr:cNvPr>
        <xdr:cNvSpPr txBox="1"/>
      </xdr:nvSpPr>
      <xdr:spPr>
        <a:xfrm>
          <a:off x="20050125" y="1654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3.166</a:t>
          </a:r>
          <a:endParaRPr kumimoji="1" lang="ja-JP" altLang="en-US" sz="1000" b="1">
            <a:latin typeface="ＭＳ Ｐゴシック"/>
          </a:endParaRPr>
        </a:p>
      </xdr:txBody>
    </xdr:sp>
    <xdr:clientData/>
  </xdr:oneCellAnchor>
  <xdr:twoCellAnchor>
    <xdr:from>
      <xdr:col>32</xdr:col>
      <xdr:colOff>98425</xdr:colOff>
      <xdr:row>100</xdr:row>
      <xdr:rowOff>305</xdr:rowOff>
    </xdr:from>
    <xdr:to>
      <xdr:col>32</xdr:col>
      <xdr:colOff>276225</xdr:colOff>
      <xdr:row>100</xdr:row>
      <xdr:rowOff>305</xdr:rowOff>
    </xdr:to>
    <xdr:cxnSp macro="">
      <xdr:nvCxnSpPr>
        <xdr:cNvPr id="520" name="直線コネクタ 519">
          <a:extLst>
            <a:ext uri="{FF2B5EF4-FFF2-40B4-BE49-F238E27FC236}">
              <a16:creationId xmlns:a16="http://schemas.microsoft.com/office/drawing/2014/main" xmlns="" id="{7F9FBD74-754E-496B-BC19-E3D2B6EEA328}"/>
            </a:ext>
          </a:extLst>
        </xdr:cNvPr>
        <xdr:cNvCxnSpPr/>
      </xdr:nvCxnSpPr>
      <xdr:spPr>
        <a:xfrm>
          <a:off x="19872325" y="16764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39031</xdr:rowOff>
    </xdr:from>
    <xdr:ext cx="469744" cy="259045"/>
    <xdr:sp macro="" textlink="">
      <xdr:nvSpPr>
        <xdr:cNvPr id="521" name="【公民館】&#10;一人当たり面積平均値テキスト">
          <a:extLst>
            <a:ext uri="{FF2B5EF4-FFF2-40B4-BE49-F238E27FC236}">
              <a16:creationId xmlns:a16="http://schemas.microsoft.com/office/drawing/2014/main" xmlns="" id="{A153BC3D-9262-45FD-82FA-1E5AB0753C3D}"/>
            </a:ext>
          </a:extLst>
        </xdr:cNvPr>
        <xdr:cNvSpPr txBox="1"/>
      </xdr:nvSpPr>
      <xdr:spPr>
        <a:xfrm>
          <a:off x="20050125" y="17641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1.048</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60604</xdr:rowOff>
    </xdr:from>
    <xdr:to>
      <xdr:col>32</xdr:col>
      <xdr:colOff>238125</xdr:colOff>
      <xdr:row>105</xdr:row>
      <xdr:rowOff>162204</xdr:rowOff>
    </xdr:to>
    <xdr:sp macro="" textlink="">
      <xdr:nvSpPr>
        <xdr:cNvPr id="522" name="フローチャート : 判断 521">
          <a:extLst>
            <a:ext uri="{FF2B5EF4-FFF2-40B4-BE49-F238E27FC236}">
              <a16:creationId xmlns:a16="http://schemas.microsoft.com/office/drawing/2014/main" xmlns="" id="{0083FA19-72D5-4CED-9316-20D67D19B899}"/>
            </a:ext>
          </a:extLst>
        </xdr:cNvPr>
        <xdr:cNvSpPr/>
      </xdr:nvSpPr>
      <xdr:spPr>
        <a:xfrm>
          <a:off x="19910425" y="1766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73406</xdr:rowOff>
    </xdr:from>
    <xdr:to>
      <xdr:col>31</xdr:col>
      <xdr:colOff>85725</xdr:colOff>
      <xdr:row>107</xdr:row>
      <xdr:rowOff>3556</xdr:rowOff>
    </xdr:to>
    <xdr:sp macro="" textlink="">
      <xdr:nvSpPr>
        <xdr:cNvPr id="523" name="フローチャート : 判断 522">
          <a:extLst>
            <a:ext uri="{FF2B5EF4-FFF2-40B4-BE49-F238E27FC236}">
              <a16:creationId xmlns:a16="http://schemas.microsoft.com/office/drawing/2014/main" xmlns="" id="{81AA5E17-48F0-4B50-A38B-E8C2FE780062}"/>
            </a:ext>
          </a:extLst>
        </xdr:cNvPr>
        <xdr:cNvSpPr/>
      </xdr:nvSpPr>
      <xdr:spPr>
        <a:xfrm>
          <a:off x="19156045" y="17843246"/>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24" name="テキスト ボックス 523">
          <a:extLst>
            <a:ext uri="{FF2B5EF4-FFF2-40B4-BE49-F238E27FC236}">
              <a16:creationId xmlns:a16="http://schemas.microsoft.com/office/drawing/2014/main" xmlns="" id="{89A42B9B-4F42-47DF-BC35-4D8FA45D6CDC}"/>
            </a:ext>
          </a:extLst>
        </xdr:cNvPr>
        <xdr:cNvSpPr txBox="1"/>
      </xdr:nvSpPr>
      <xdr:spPr>
        <a:xfrm>
          <a:off x="1977072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25" name="テキスト ボックス 524">
          <a:extLst>
            <a:ext uri="{FF2B5EF4-FFF2-40B4-BE49-F238E27FC236}">
              <a16:creationId xmlns:a16="http://schemas.microsoft.com/office/drawing/2014/main" xmlns="" id="{EFECC6DA-C38B-4A0B-9162-561D08BB7E73}"/>
            </a:ext>
          </a:extLst>
        </xdr:cNvPr>
        <xdr:cNvSpPr txBox="1"/>
      </xdr:nvSpPr>
      <xdr:spPr>
        <a:xfrm>
          <a:off x="1906968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26" name="テキスト ボックス 525">
          <a:extLst>
            <a:ext uri="{FF2B5EF4-FFF2-40B4-BE49-F238E27FC236}">
              <a16:creationId xmlns:a16="http://schemas.microsoft.com/office/drawing/2014/main" xmlns="" id="{0058D03C-0428-4DB2-AD03-9626AF232765}"/>
            </a:ext>
          </a:extLst>
        </xdr:cNvPr>
        <xdr:cNvSpPr txBox="1"/>
      </xdr:nvSpPr>
      <xdr:spPr>
        <a:xfrm>
          <a:off x="1824926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27" name="テキスト ボックス 526">
          <a:extLst>
            <a:ext uri="{FF2B5EF4-FFF2-40B4-BE49-F238E27FC236}">
              <a16:creationId xmlns:a16="http://schemas.microsoft.com/office/drawing/2014/main" xmlns="" id="{BD043075-6AC2-4205-B635-D91D74245C3C}"/>
            </a:ext>
          </a:extLst>
        </xdr:cNvPr>
        <xdr:cNvSpPr txBox="1"/>
      </xdr:nvSpPr>
      <xdr:spPr>
        <a:xfrm>
          <a:off x="1742884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28" name="テキスト ボックス 527">
          <a:extLst>
            <a:ext uri="{FF2B5EF4-FFF2-40B4-BE49-F238E27FC236}">
              <a16:creationId xmlns:a16="http://schemas.microsoft.com/office/drawing/2014/main" xmlns="" id="{2B7BE1F6-1466-408D-BB52-971E8A38A762}"/>
            </a:ext>
          </a:extLst>
        </xdr:cNvPr>
        <xdr:cNvSpPr txBox="1"/>
      </xdr:nvSpPr>
      <xdr:spPr>
        <a:xfrm>
          <a:off x="1667700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104</xdr:row>
      <xdr:rowOff>130556</xdr:rowOff>
    </xdr:from>
    <xdr:to>
      <xdr:col>31</xdr:col>
      <xdr:colOff>85725</xdr:colOff>
      <xdr:row>105</xdr:row>
      <xdr:rowOff>60706</xdr:rowOff>
    </xdr:to>
    <xdr:sp macro="" textlink="">
      <xdr:nvSpPr>
        <xdr:cNvPr id="529" name="円/楕円 528">
          <a:extLst>
            <a:ext uri="{FF2B5EF4-FFF2-40B4-BE49-F238E27FC236}">
              <a16:creationId xmlns:a16="http://schemas.microsoft.com/office/drawing/2014/main" xmlns="" id="{FE7C4BAD-79A5-4F2B-B52A-8B8568CBFA07}"/>
            </a:ext>
          </a:extLst>
        </xdr:cNvPr>
        <xdr:cNvSpPr/>
      </xdr:nvSpPr>
      <xdr:spPr>
        <a:xfrm>
          <a:off x="19156045" y="17565116"/>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166133</xdr:rowOff>
    </xdr:from>
    <xdr:ext cx="469744" cy="259045"/>
    <xdr:sp macro="" textlink="">
      <xdr:nvSpPr>
        <xdr:cNvPr id="530" name="n_1aveValue【公民館】&#10;一人当たり面積">
          <a:extLst>
            <a:ext uri="{FF2B5EF4-FFF2-40B4-BE49-F238E27FC236}">
              <a16:creationId xmlns:a16="http://schemas.microsoft.com/office/drawing/2014/main" xmlns="" id="{C9671666-C7C1-425C-987B-30DF7C582434}"/>
            </a:ext>
          </a:extLst>
        </xdr:cNvPr>
        <xdr:cNvSpPr txBox="1"/>
      </xdr:nvSpPr>
      <xdr:spPr>
        <a:xfrm>
          <a:off x="19012612" y="17935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0.645</a:t>
          </a:r>
          <a:endParaRPr kumimoji="1" lang="ja-JP" altLang="en-US" sz="1000" b="1">
            <a:solidFill>
              <a:srgbClr val="000080"/>
            </a:solidFill>
            <a:latin typeface="ＭＳ Ｐゴシック"/>
          </a:endParaRPr>
        </a:p>
      </xdr:txBody>
    </xdr:sp>
    <xdr:clientData/>
  </xdr:oneCellAnchor>
  <xdr:oneCellAnchor>
    <xdr:from>
      <xdr:col>30</xdr:col>
      <xdr:colOff>473152</xdr:colOff>
      <xdr:row>103</xdr:row>
      <xdr:rowOff>77233</xdr:rowOff>
    </xdr:from>
    <xdr:ext cx="469744" cy="259045"/>
    <xdr:sp macro="" textlink="">
      <xdr:nvSpPr>
        <xdr:cNvPr id="531" name="n_1mainValue【公民館】&#10;一人当たり面積">
          <a:extLst>
            <a:ext uri="{FF2B5EF4-FFF2-40B4-BE49-F238E27FC236}">
              <a16:creationId xmlns:a16="http://schemas.microsoft.com/office/drawing/2014/main" xmlns="" id="{C539B48E-375D-438D-8998-8DF3A5378101}"/>
            </a:ext>
          </a:extLst>
        </xdr:cNvPr>
        <xdr:cNvSpPr txBox="1"/>
      </xdr:nvSpPr>
      <xdr:spPr>
        <a:xfrm>
          <a:off x="19012612" y="1734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1.270</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32" name="正方形/長方形 531">
          <a:extLst>
            <a:ext uri="{FF2B5EF4-FFF2-40B4-BE49-F238E27FC236}">
              <a16:creationId xmlns:a16="http://schemas.microsoft.com/office/drawing/2014/main" xmlns="" id="{DD2C04B8-586F-46BF-9AB4-0A9F6CCF032D}"/>
            </a:ext>
          </a:extLst>
        </xdr:cNvPr>
        <xdr:cNvSpPr/>
      </xdr:nvSpPr>
      <xdr:spPr>
        <a:xfrm>
          <a:off x="691515" y="19000470"/>
          <a:ext cx="2005203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33" name="正方形/長方形 532">
          <a:extLst>
            <a:ext uri="{FF2B5EF4-FFF2-40B4-BE49-F238E27FC236}">
              <a16:creationId xmlns:a16="http://schemas.microsoft.com/office/drawing/2014/main" xmlns="" id="{00FAFE41-CA66-4FB5-87A4-7440617A5828}"/>
            </a:ext>
          </a:extLst>
        </xdr:cNvPr>
        <xdr:cNvSpPr/>
      </xdr:nvSpPr>
      <xdr:spPr>
        <a:xfrm>
          <a:off x="691515" y="19063970"/>
          <a:ext cx="35052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34" name="テキスト ボックス 533">
          <a:extLst>
            <a:ext uri="{FF2B5EF4-FFF2-40B4-BE49-F238E27FC236}">
              <a16:creationId xmlns:a16="http://schemas.microsoft.com/office/drawing/2014/main" xmlns="" id="{1EB0622E-3D14-4236-B906-40F6D0A116AC}"/>
            </a:ext>
          </a:extLst>
        </xdr:cNvPr>
        <xdr:cNvSpPr txBox="1"/>
      </xdr:nvSpPr>
      <xdr:spPr>
        <a:xfrm>
          <a:off x="767715" y="19310350"/>
          <a:ext cx="1988693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有形固定資産減価償却率を類似団体と比較すると、保育所・学校施設・公営住宅等が大きく平均を上回っております。</a:t>
          </a:r>
          <a:endParaRPr lang="ja-JP" altLang="ja-JP" sz="1400">
            <a:effectLst/>
          </a:endParaRPr>
        </a:p>
        <a:p>
          <a:r>
            <a:rPr kumimoji="1" lang="ja-JP" altLang="ja-JP" sz="1100">
              <a:solidFill>
                <a:schemeClr val="dk1"/>
              </a:solidFill>
              <a:effectLst/>
              <a:latin typeface="+mn-lt"/>
              <a:ea typeface="+mn-ea"/>
              <a:cs typeface="+mn-cs"/>
            </a:rPr>
            <a:t>学校施設・保育所については平成</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年度を完成予定として小・中学校・保育所を集約化・複合化する施設を建設するため、改善する見込みであります。</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公営住宅については既に減価償却を終えているものもあり、維持管理に要する費用が今後も増加することが考えられるます。</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村全体でみても公共施設等に係る有形固定資産減価償却率は類似団体の平均を上回っております。</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今後は老朽化している施設の更新に多額の費用を要するので、事業を実施するにあたり、計画的且つ効率的に施設の整備を進めて行く必要があります。</a:t>
          </a:r>
          <a:endParaRPr lang="ja-JP" altLang="ja-JP" sz="1400">
            <a:effectLst/>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xmlns="" id="{A4D14693-C4CD-4317-A56C-35314344DB4B}"/>
            </a:ext>
          </a:extLst>
        </xdr:cNvPr>
        <xdr:cNvSpPr/>
      </xdr:nvSpPr>
      <xdr:spPr>
        <a:xfrm>
          <a:off x="627380" y="127000"/>
          <a:ext cx="11398885"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a:extLst>
            <a:ext uri="{FF2B5EF4-FFF2-40B4-BE49-F238E27FC236}">
              <a16:creationId xmlns:a16="http://schemas.microsoft.com/office/drawing/2014/main" xmlns="" id="{C8A067EC-E92B-4792-9B6B-0C7747812D96}"/>
            </a:ext>
          </a:extLst>
        </xdr:cNvPr>
        <xdr:cNvSpPr/>
      </xdr:nvSpPr>
      <xdr:spPr>
        <a:xfrm>
          <a:off x="17192625" y="186690"/>
          <a:ext cx="355092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a:extLst>
            <a:ext uri="{FF2B5EF4-FFF2-40B4-BE49-F238E27FC236}">
              <a16:creationId xmlns:a16="http://schemas.microsoft.com/office/drawing/2014/main" xmlns="" id="{9125766D-45B4-4B1F-974E-C19AC640D6A6}"/>
            </a:ext>
          </a:extLst>
        </xdr:cNvPr>
        <xdr:cNvSpPr/>
      </xdr:nvSpPr>
      <xdr:spPr>
        <a:xfrm>
          <a:off x="17211675" y="212090"/>
          <a:ext cx="350647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a:extLst>
            <a:ext uri="{FF2B5EF4-FFF2-40B4-BE49-F238E27FC236}">
              <a16:creationId xmlns:a16="http://schemas.microsoft.com/office/drawing/2014/main" xmlns="" id="{E7CE5528-0256-409C-9677-E91B79361FA2}"/>
            </a:ext>
          </a:extLst>
        </xdr:cNvPr>
        <xdr:cNvSpPr/>
      </xdr:nvSpPr>
      <xdr:spPr>
        <a:xfrm>
          <a:off x="17237075" y="237490"/>
          <a:ext cx="344932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奈良県下北山村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xmlns="" id="{3FA97F6A-BABF-4BAE-8F63-4612D261B860}"/>
            </a:ext>
          </a:extLst>
        </xdr:cNvPr>
        <xdr:cNvSpPr/>
      </xdr:nvSpPr>
      <xdr:spPr>
        <a:xfrm>
          <a:off x="14672945" y="186690"/>
          <a:ext cx="23863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xmlns="" id="{D67E5901-F41D-4FD6-8A97-DE5307EC7313}"/>
            </a:ext>
          </a:extLst>
        </xdr:cNvPr>
        <xdr:cNvSpPr/>
      </xdr:nvSpPr>
      <xdr:spPr>
        <a:xfrm>
          <a:off x="14698345" y="212090"/>
          <a:ext cx="23418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xmlns="" id="{3E122B88-C970-4C59-9930-E5FB5813935B}"/>
            </a:ext>
          </a:extLst>
        </xdr:cNvPr>
        <xdr:cNvSpPr/>
      </xdr:nvSpPr>
      <xdr:spPr>
        <a:xfrm>
          <a:off x="14723745" y="237490"/>
          <a:ext cx="22847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xmlns="" id="{F4BFEBBF-A2BD-4E4A-82FF-FF64EB253C6B}"/>
            </a:ext>
          </a:extLst>
        </xdr:cNvPr>
        <xdr:cNvSpPr/>
      </xdr:nvSpPr>
      <xdr:spPr>
        <a:xfrm>
          <a:off x="691515" y="869950"/>
          <a:ext cx="913638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xmlns="" id="{0AC39983-83F7-4663-86DC-9685DC2120CA}"/>
            </a:ext>
          </a:extLst>
        </xdr:cNvPr>
        <xdr:cNvSpPr/>
      </xdr:nvSpPr>
      <xdr:spPr>
        <a:xfrm>
          <a:off x="818515" y="901700"/>
          <a:ext cx="1259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xmlns="" id="{85CCD43C-DDB4-4DD2-BA57-3B458AEF2AE9}"/>
            </a:ext>
          </a:extLst>
        </xdr:cNvPr>
        <xdr:cNvSpPr/>
      </xdr:nvSpPr>
      <xdr:spPr>
        <a:xfrm>
          <a:off x="2014855" y="901700"/>
          <a:ext cx="1132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974
966
133.39
1,901,752
1,863,795
37,837
1,051,320
1,888,621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xmlns="" id="{FF2E8B57-D192-40EF-89FE-917FBC68D820}"/>
            </a:ext>
          </a:extLst>
        </xdr:cNvPr>
        <xdr:cNvSpPr/>
      </xdr:nvSpPr>
      <xdr:spPr>
        <a:xfrm>
          <a:off x="3211195" y="90170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xmlns="" id="{84F466D4-31E6-46E7-8D7F-CFD438F90F48}"/>
            </a:ext>
          </a:extLst>
        </xdr:cNvPr>
        <xdr:cNvSpPr/>
      </xdr:nvSpPr>
      <xdr:spPr>
        <a:xfrm>
          <a:off x="4598035" y="920750"/>
          <a:ext cx="182626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xmlns="" id="{5B665C42-9832-447B-BF35-63FDD4E00C9A}"/>
            </a:ext>
          </a:extLst>
        </xdr:cNvPr>
        <xdr:cNvSpPr/>
      </xdr:nvSpPr>
      <xdr:spPr>
        <a:xfrm>
          <a:off x="6424295" y="920750"/>
          <a:ext cx="11328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xmlns="" id="{E3BC6E18-1A3D-46EF-B17C-A173C637005D}"/>
            </a:ext>
          </a:extLst>
        </xdr:cNvPr>
        <xdr:cNvSpPr/>
      </xdr:nvSpPr>
      <xdr:spPr>
        <a:xfrm>
          <a:off x="7620635"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xmlns="" id="{EEE3F1AF-A395-4E91-A4B0-896779CAB012}"/>
            </a:ext>
          </a:extLst>
        </xdr:cNvPr>
        <xdr:cNvSpPr/>
      </xdr:nvSpPr>
      <xdr:spPr>
        <a:xfrm>
          <a:off x="4598035" y="1676400"/>
          <a:ext cx="182626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a:extLst>
            <a:ext uri="{FF2B5EF4-FFF2-40B4-BE49-F238E27FC236}">
              <a16:creationId xmlns:a16="http://schemas.microsoft.com/office/drawing/2014/main" xmlns="" id="{52C80003-D1EC-4FE0-9A68-2C4FE1F02AFF}"/>
            </a:ext>
          </a:extLst>
        </xdr:cNvPr>
        <xdr:cNvSpPr/>
      </xdr:nvSpPr>
      <xdr:spPr>
        <a:xfrm>
          <a:off x="6487795" y="1676400"/>
          <a:ext cx="30861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a:extLst>
            <a:ext uri="{FF2B5EF4-FFF2-40B4-BE49-F238E27FC236}">
              <a16:creationId xmlns:a16="http://schemas.microsoft.com/office/drawing/2014/main" xmlns="" id="{5D669B87-7FD0-442D-A81D-7E2485B8C7D7}"/>
            </a:ext>
          </a:extLst>
        </xdr:cNvPr>
        <xdr:cNvSpPr/>
      </xdr:nvSpPr>
      <xdr:spPr>
        <a:xfrm>
          <a:off x="9975215" y="869950"/>
          <a:ext cx="138303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xmlns="" id="{DAB904D2-772F-435A-80B6-68EDE99FC393}"/>
            </a:ext>
          </a:extLst>
        </xdr:cNvPr>
        <xdr:cNvSpPr/>
      </xdr:nvSpPr>
      <xdr:spPr>
        <a:xfrm>
          <a:off x="10235565" y="933450"/>
          <a:ext cx="112903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xmlns="" id="{AE15C18D-0F46-45B6-A7B7-94B8697644A5}"/>
            </a:ext>
          </a:extLst>
        </xdr:cNvPr>
        <xdr:cNvSpPr/>
      </xdr:nvSpPr>
      <xdr:spPr>
        <a:xfrm>
          <a:off x="10235565" y="1192530"/>
          <a:ext cx="112903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xmlns="" id="{F01C6249-2E67-4114-8B75-CD05BEB7205C}"/>
            </a:ext>
          </a:extLst>
        </xdr:cNvPr>
        <xdr:cNvSpPr/>
      </xdr:nvSpPr>
      <xdr:spPr>
        <a:xfrm>
          <a:off x="10235565" y="1515110"/>
          <a:ext cx="112903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a:extLst>
            <a:ext uri="{FF2B5EF4-FFF2-40B4-BE49-F238E27FC236}">
              <a16:creationId xmlns:a16="http://schemas.microsoft.com/office/drawing/2014/main" xmlns="" id="{5DB41989-8511-46AF-BCCA-D62ED6C49E6A}"/>
            </a:ext>
          </a:extLst>
        </xdr:cNvPr>
        <xdr:cNvCxnSpPr/>
      </xdr:nvCxnSpPr>
      <xdr:spPr>
        <a:xfrm flipH="1">
          <a:off x="10057765" y="101854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a:extLst>
            <a:ext uri="{FF2B5EF4-FFF2-40B4-BE49-F238E27FC236}">
              <a16:creationId xmlns:a16="http://schemas.microsoft.com/office/drawing/2014/main" xmlns="" id="{3908D9F6-B9EA-4D6E-8323-24488E43469B}"/>
            </a:ext>
          </a:extLst>
        </xdr:cNvPr>
        <xdr:cNvSpPr/>
      </xdr:nvSpPr>
      <xdr:spPr>
        <a:xfrm>
          <a:off x="10111740" y="971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a:extLst>
            <a:ext uri="{FF2B5EF4-FFF2-40B4-BE49-F238E27FC236}">
              <a16:creationId xmlns:a16="http://schemas.microsoft.com/office/drawing/2014/main" xmlns="" id="{736EB9A0-B01E-465D-BFE6-15C831BACC64}"/>
            </a:ext>
          </a:extLst>
        </xdr:cNvPr>
        <xdr:cNvSpPr/>
      </xdr:nvSpPr>
      <xdr:spPr>
        <a:xfrm>
          <a:off x="10111740" y="123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a:extLst>
            <a:ext uri="{FF2B5EF4-FFF2-40B4-BE49-F238E27FC236}">
              <a16:creationId xmlns:a16="http://schemas.microsoft.com/office/drawing/2014/main" xmlns="" id="{DE0370BD-FE5B-443D-AE56-50E7B0FD1B0C}"/>
            </a:ext>
          </a:extLst>
        </xdr:cNvPr>
        <xdr:cNvCxnSpPr/>
      </xdr:nvCxnSpPr>
      <xdr:spPr>
        <a:xfrm>
          <a:off x="10156190"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xmlns="" id="{C6A474D8-882A-47A7-BD17-CD28DB03AA4F}"/>
            </a:ext>
          </a:extLst>
        </xdr:cNvPr>
        <xdr:cNvCxnSpPr/>
      </xdr:nvCxnSpPr>
      <xdr:spPr>
        <a:xfrm>
          <a:off x="10076815" y="149352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a:extLst>
            <a:ext uri="{FF2B5EF4-FFF2-40B4-BE49-F238E27FC236}">
              <a16:creationId xmlns:a16="http://schemas.microsoft.com/office/drawing/2014/main" xmlns="" id="{F1C51ECF-8BA7-44BF-8BFF-40FD6CF46B2A}"/>
            </a:ext>
          </a:extLst>
        </xdr:cNvPr>
        <xdr:cNvCxnSpPr/>
      </xdr:nvCxnSpPr>
      <xdr:spPr>
        <a:xfrm flipV="1">
          <a:off x="10156190"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xmlns="" id="{47A1A5BF-CE68-46E9-95E2-5553E420EC51}"/>
            </a:ext>
          </a:extLst>
        </xdr:cNvPr>
        <xdr:cNvCxnSpPr/>
      </xdr:nvCxnSpPr>
      <xdr:spPr>
        <a:xfrm>
          <a:off x="10076815" y="186309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a:extLst>
            <a:ext uri="{FF2B5EF4-FFF2-40B4-BE49-F238E27FC236}">
              <a16:creationId xmlns:a16="http://schemas.microsoft.com/office/drawing/2014/main" xmlns="" id="{2FB58DC2-FF56-4DC5-BF16-ED713F7C1ED0}"/>
            </a:ext>
          </a:extLst>
        </xdr:cNvPr>
        <xdr:cNvSpPr txBox="1"/>
      </xdr:nvSpPr>
      <xdr:spPr>
        <a:xfrm>
          <a:off x="628015" y="267335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a:extLst>
            <a:ext uri="{FF2B5EF4-FFF2-40B4-BE49-F238E27FC236}">
              <a16:creationId xmlns:a16="http://schemas.microsoft.com/office/drawing/2014/main" xmlns="" id="{4BC35D3B-7451-49F2-A35C-6B20F3F904DF}"/>
            </a:ext>
          </a:extLst>
        </xdr:cNvPr>
        <xdr:cNvSpPr txBox="1"/>
      </xdr:nvSpPr>
      <xdr:spPr>
        <a:xfrm>
          <a:off x="628015" y="291973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a:extLst>
            <a:ext uri="{FF2B5EF4-FFF2-40B4-BE49-F238E27FC236}">
              <a16:creationId xmlns:a16="http://schemas.microsoft.com/office/drawing/2014/main" xmlns="" id="{67291B79-21CF-4A03-8F04-40BE074D2E76}"/>
            </a:ext>
          </a:extLst>
        </xdr:cNvPr>
        <xdr:cNvSpPr txBox="1"/>
      </xdr:nvSpPr>
      <xdr:spPr>
        <a:xfrm>
          <a:off x="628015" y="322961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a:extLst>
            <a:ext uri="{FF2B5EF4-FFF2-40B4-BE49-F238E27FC236}">
              <a16:creationId xmlns:a16="http://schemas.microsoft.com/office/drawing/2014/main" xmlns="" id="{DB777C3A-5D8F-488F-AB14-126E8696EFE9}"/>
            </a:ext>
          </a:extLst>
        </xdr:cNvPr>
        <xdr:cNvSpPr txBox="1"/>
      </xdr:nvSpPr>
      <xdr:spPr>
        <a:xfrm>
          <a:off x="628015" y="3479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a:extLst>
            <a:ext uri="{FF2B5EF4-FFF2-40B4-BE49-F238E27FC236}">
              <a16:creationId xmlns:a16="http://schemas.microsoft.com/office/drawing/2014/main" xmlns="" id="{5438EDA2-7C65-4032-826A-F27B81B5BBDE}"/>
            </a:ext>
          </a:extLst>
        </xdr:cNvPr>
        <xdr:cNvSpPr/>
      </xdr:nvSpPr>
      <xdr:spPr>
        <a:xfrm>
          <a:off x="691515" y="4099560"/>
          <a:ext cx="42519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a:extLst>
            <a:ext uri="{FF2B5EF4-FFF2-40B4-BE49-F238E27FC236}">
              <a16:creationId xmlns:a16="http://schemas.microsoft.com/office/drawing/2014/main" xmlns="" id="{6CBACA71-92D5-447C-A02F-1357EC4B8A9D}"/>
            </a:ext>
          </a:extLst>
        </xdr:cNvPr>
        <xdr:cNvSpPr/>
      </xdr:nvSpPr>
      <xdr:spPr>
        <a:xfrm>
          <a:off x="818515" y="474472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a:extLst>
            <a:ext uri="{FF2B5EF4-FFF2-40B4-BE49-F238E27FC236}">
              <a16:creationId xmlns:a16="http://schemas.microsoft.com/office/drawing/2014/main" xmlns="" id="{FC80D8AC-7EF9-4B86-9EEC-6DFE328E9995}"/>
            </a:ext>
          </a:extLst>
        </xdr:cNvPr>
        <xdr:cNvSpPr/>
      </xdr:nvSpPr>
      <xdr:spPr>
        <a:xfrm>
          <a:off x="818515" y="49441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a:extLst>
            <a:ext uri="{FF2B5EF4-FFF2-40B4-BE49-F238E27FC236}">
              <a16:creationId xmlns:a16="http://schemas.microsoft.com/office/drawing/2014/main" xmlns="" id="{3EED3203-B149-4E54-B78F-0D258076F5ED}"/>
            </a:ext>
          </a:extLst>
        </xdr:cNvPr>
        <xdr:cNvSpPr/>
      </xdr:nvSpPr>
      <xdr:spPr>
        <a:xfrm>
          <a:off x="1765935" y="474472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a:extLst>
            <a:ext uri="{FF2B5EF4-FFF2-40B4-BE49-F238E27FC236}">
              <a16:creationId xmlns:a16="http://schemas.microsoft.com/office/drawing/2014/main" xmlns="" id="{E91B2C3E-4551-4F71-A5A5-9B9CF8B33AE9}"/>
            </a:ext>
          </a:extLst>
        </xdr:cNvPr>
        <xdr:cNvSpPr/>
      </xdr:nvSpPr>
      <xdr:spPr>
        <a:xfrm>
          <a:off x="1765935" y="494411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a:extLst>
            <a:ext uri="{FF2B5EF4-FFF2-40B4-BE49-F238E27FC236}">
              <a16:creationId xmlns:a16="http://schemas.microsoft.com/office/drawing/2014/main" xmlns="" id="{2CE5626E-8CCD-4C31-A497-4B2656E767CC}"/>
            </a:ext>
          </a:extLst>
        </xdr:cNvPr>
        <xdr:cNvSpPr/>
      </xdr:nvSpPr>
      <xdr:spPr>
        <a:xfrm>
          <a:off x="2771775" y="474472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a:extLst>
            <a:ext uri="{FF2B5EF4-FFF2-40B4-BE49-F238E27FC236}">
              <a16:creationId xmlns:a16="http://schemas.microsoft.com/office/drawing/2014/main" xmlns="" id="{EF92F7EF-B755-4FBD-9048-D23845DB7EAF}"/>
            </a:ext>
          </a:extLst>
        </xdr:cNvPr>
        <xdr:cNvSpPr/>
      </xdr:nvSpPr>
      <xdr:spPr>
        <a:xfrm>
          <a:off x="2771775" y="49441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a:extLst>
            <a:ext uri="{FF2B5EF4-FFF2-40B4-BE49-F238E27FC236}">
              <a16:creationId xmlns:a16="http://schemas.microsoft.com/office/drawing/2014/main" xmlns="" id="{FA6A2D5B-4F38-4C8B-8F31-262D71CD968E}"/>
            </a:ext>
          </a:extLst>
        </xdr:cNvPr>
        <xdr:cNvSpPr/>
      </xdr:nvSpPr>
      <xdr:spPr>
        <a:xfrm>
          <a:off x="691515" y="5215890"/>
          <a:ext cx="42519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41" name="正方形/長方形 40">
          <a:extLst>
            <a:ext uri="{FF2B5EF4-FFF2-40B4-BE49-F238E27FC236}">
              <a16:creationId xmlns:a16="http://schemas.microsoft.com/office/drawing/2014/main" xmlns="" id="{A8D1517F-CCEE-4BA1-9C38-C20258F90668}"/>
            </a:ext>
          </a:extLst>
        </xdr:cNvPr>
        <xdr:cNvSpPr/>
      </xdr:nvSpPr>
      <xdr:spPr>
        <a:xfrm>
          <a:off x="5984875" y="409956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a:extLst>
            <a:ext uri="{FF2B5EF4-FFF2-40B4-BE49-F238E27FC236}">
              <a16:creationId xmlns:a16="http://schemas.microsoft.com/office/drawing/2014/main" xmlns="" id="{560776EB-70E7-455D-A45D-74EA3CF1159C}"/>
            </a:ext>
          </a:extLst>
        </xdr:cNvPr>
        <xdr:cNvSpPr/>
      </xdr:nvSpPr>
      <xdr:spPr>
        <a:xfrm>
          <a:off x="6111875" y="474472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a:extLst>
            <a:ext uri="{FF2B5EF4-FFF2-40B4-BE49-F238E27FC236}">
              <a16:creationId xmlns:a16="http://schemas.microsoft.com/office/drawing/2014/main" xmlns="" id="{4F327F68-DFBA-4E3B-A1D6-2E881B98E5E9}"/>
            </a:ext>
          </a:extLst>
        </xdr:cNvPr>
        <xdr:cNvSpPr/>
      </xdr:nvSpPr>
      <xdr:spPr>
        <a:xfrm>
          <a:off x="6111875" y="494411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a:extLst>
            <a:ext uri="{FF2B5EF4-FFF2-40B4-BE49-F238E27FC236}">
              <a16:creationId xmlns:a16="http://schemas.microsoft.com/office/drawing/2014/main" xmlns="" id="{F4C78081-01F6-4EB5-A11A-65626E8155FF}"/>
            </a:ext>
          </a:extLst>
        </xdr:cNvPr>
        <xdr:cNvSpPr/>
      </xdr:nvSpPr>
      <xdr:spPr>
        <a:xfrm>
          <a:off x="6990715" y="474472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a:extLst>
            <a:ext uri="{FF2B5EF4-FFF2-40B4-BE49-F238E27FC236}">
              <a16:creationId xmlns:a16="http://schemas.microsoft.com/office/drawing/2014/main" xmlns="" id="{9D9EC5C2-C623-403C-B0B7-103FE2D685A0}"/>
            </a:ext>
          </a:extLst>
        </xdr:cNvPr>
        <xdr:cNvSpPr/>
      </xdr:nvSpPr>
      <xdr:spPr>
        <a:xfrm>
          <a:off x="6990715" y="49441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a:extLst>
            <a:ext uri="{FF2B5EF4-FFF2-40B4-BE49-F238E27FC236}">
              <a16:creationId xmlns:a16="http://schemas.microsoft.com/office/drawing/2014/main" xmlns="" id="{F752AF29-DF89-4658-A15D-40DA774CEA38}"/>
            </a:ext>
          </a:extLst>
        </xdr:cNvPr>
        <xdr:cNvSpPr/>
      </xdr:nvSpPr>
      <xdr:spPr>
        <a:xfrm>
          <a:off x="8034655" y="474472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a:extLst>
            <a:ext uri="{FF2B5EF4-FFF2-40B4-BE49-F238E27FC236}">
              <a16:creationId xmlns:a16="http://schemas.microsoft.com/office/drawing/2014/main" xmlns="" id="{4506D52F-590D-4201-B2B8-35D89B239860}"/>
            </a:ext>
          </a:extLst>
        </xdr:cNvPr>
        <xdr:cNvSpPr/>
      </xdr:nvSpPr>
      <xdr:spPr>
        <a:xfrm>
          <a:off x="8034655" y="494411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8" name="正方形/長方形 47">
          <a:extLst>
            <a:ext uri="{FF2B5EF4-FFF2-40B4-BE49-F238E27FC236}">
              <a16:creationId xmlns:a16="http://schemas.microsoft.com/office/drawing/2014/main" xmlns="" id="{D2A0A0EB-8EF4-4BA9-A948-1DC5D065EBDB}"/>
            </a:ext>
          </a:extLst>
        </xdr:cNvPr>
        <xdr:cNvSpPr/>
      </xdr:nvSpPr>
      <xdr:spPr>
        <a:xfrm>
          <a:off x="5984875" y="5215890"/>
          <a:ext cx="424434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9" name="正方形/長方形 48">
          <a:extLst>
            <a:ext uri="{FF2B5EF4-FFF2-40B4-BE49-F238E27FC236}">
              <a16:creationId xmlns:a16="http://schemas.microsoft.com/office/drawing/2014/main" xmlns="" id="{93F8A26B-5CBF-4DB7-B596-BD7AEF075922}"/>
            </a:ext>
          </a:extLst>
        </xdr:cNvPr>
        <xdr:cNvSpPr/>
      </xdr:nvSpPr>
      <xdr:spPr>
        <a:xfrm>
          <a:off x="691515" y="7825740"/>
          <a:ext cx="42519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a:extLst>
            <a:ext uri="{FF2B5EF4-FFF2-40B4-BE49-F238E27FC236}">
              <a16:creationId xmlns:a16="http://schemas.microsoft.com/office/drawing/2014/main" xmlns="" id="{EDE1D33F-7C66-4199-8BAA-C37069A616A7}"/>
            </a:ext>
          </a:extLst>
        </xdr:cNvPr>
        <xdr:cNvSpPr/>
      </xdr:nvSpPr>
      <xdr:spPr>
        <a:xfrm>
          <a:off x="818515" y="84709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a:extLst>
            <a:ext uri="{FF2B5EF4-FFF2-40B4-BE49-F238E27FC236}">
              <a16:creationId xmlns:a16="http://schemas.microsoft.com/office/drawing/2014/main" xmlns="" id="{6ED126D7-3842-4B08-A063-D06D0CFFF979}"/>
            </a:ext>
          </a:extLst>
        </xdr:cNvPr>
        <xdr:cNvSpPr/>
      </xdr:nvSpPr>
      <xdr:spPr>
        <a:xfrm>
          <a:off x="818515" y="86702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a:extLst>
            <a:ext uri="{FF2B5EF4-FFF2-40B4-BE49-F238E27FC236}">
              <a16:creationId xmlns:a16="http://schemas.microsoft.com/office/drawing/2014/main" xmlns="" id="{BAE707DF-4249-48CE-91E0-3DFD62E32156}"/>
            </a:ext>
          </a:extLst>
        </xdr:cNvPr>
        <xdr:cNvSpPr/>
      </xdr:nvSpPr>
      <xdr:spPr>
        <a:xfrm>
          <a:off x="1765935" y="847090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a:extLst>
            <a:ext uri="{FF2B5EF4-FFF2-40B4-BE49-F238E27FC236}">
              <a16:creationId xmlns:a16="http://schemas.microsoft.com/office/drawing/2014/main" xmlns="" id="{5B29E47F-DCFE-49D2-8620-CB8D711A670F}"/>
            </a:ext>
          </a:extLst>
        </xdr:cNvPr>
        <xdr:cNvSpPr/>
      </xdr:nvSpPr>
      <xdr:spPr>
        <a:xfrm>
          <a:off x="1765935" y="867029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a:extLst>
            <a:ext uri="{FF2B5EF4-FFF2-40B4-BE49-F238E27FC236}">
              <a16:creationId xmlns:a16="http://schemas.microsoft.com/office/drawing/2014/main" xmlns="" id="{82BFA47E-4D10-4002-A5C6-D7D3E4F3D2F8}"/>
            </a:ext>
          </a:extLst>
        </xdr:cNvPr>
        <xdr:cNvSpPr/>
      </xdr:nvSpPr>
      <xdr:spPr>
        <a:xfrm>
          <a:off x="2771775" y="84709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a:extLst>
            <a:ext uri="{FF2B5EF4-FFF2-40B4-BE49-F238E27FC236}">
              <a16:creationId xmlns:a16="http://schemas.microsoft.com/office/drawing/2014/main" xmlns="" id="{543425BC-6F8F-4167-9887-8DEC991F62BE}"/>
            </a:ext>
          </a:extLst>
        </xdr:cNvPr>
        <xdr:cNvSpPr/>
      </xdr:nvSpPr>
      <xdr:spPr>
        <a:xfrm>
          <a:off x="2771775" y="86702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58.8</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6" name="正方形/長方形 55">
          <a:extLst>
            <a:ext uri="{FF2B5EF4-FFF2-40B4-BE49-F238E27FC236}">
              <a16:creationId xmlns:a16="http://schemas.microsoft.com/office/drawing/2014/main" xmlns="" id="{E92AA244-9C46-482B-B07B-DA789BC41848}"/>
            </a:ext>
          </a:extLst>
        </xdr:cNvPr>
        <xdr:cNvSpPr/>
      </xdr:nvSpPr>
      <xdr:spPr>
        <a:xfrm>
          <a:off x="691515" y="8942070"/>
          <a:ext cx="42519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46</xdr:row>
      <xdr:rowOff>114300</xdr:rowOff>
    </xdr:from>
    <xdr:to>
      <xdr:col>16</xdr:col>
      <xdr:colOff>346075</xdr:colOff>
      <xdr:row>50</xdr:row>
      <xdr:rowOff>63500</xdr:rowOff>
    </xdr:to>
    <xdr:sp macro="" textlink="">
      <xdr:nvSpPr>
        <xdr:cNvPr id="57" name="正方形/長方形 56">
          <a:extLst>
            <a:ext uri="{FF2B5EF4-FFF2-40B4-BE49-F238E27FC236}">
              <a16:creationId xmlns:a16="http://schemas.microsoft.com/office/drawing/2014/main" xmlns="" id="{0D23911D-834E-4419-B4A7-15EEB8F6AF82}"/>
            </a:ext>
          </a:extLst>
        </xdr:cNvPr>
        <xdr:cNvSpPr/>
      </xdr:nvSpPr>
      <xdr:spPr>
        <a:xfrm>
          <a:off x="5984875" y="782574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58" name="正方形/長方形 57">
          <a:extLst>
            <a:ext uri="{FF2B5EF4-FFF2-40B4-BE49-F238E27FC236}">
              <a16:creationId xmlns:a16="http://schemas.microsoft.com/office/drawing/2014/main" xmlns="" id="{FB29EE0E-8B32-408F-B23E-29E2DF4ABF95}"/>
            </a:ext>
          </a:extLst>
        </xdr:cNvPr>
        <xdr:cNvSpPr/>
      </xdr:nvSpPr>
      <xdr:spPr>
        <a:xfrm>
          <a:off x="6111875" y="847090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59" name="正方形/長方形 58">
          <a:extLst>
            <a:ext uri="{FF2B5EF4-FFF2-40B4-BE49-F238E27FC236}">
              <a16:creationId xmlns:a16="http://schemas.microsoft.com/office/drawing/2014/main" xmlns="" id="{7A74F8A8-2C79-4731-8D8E-3C3A64D5D592}"/>
            </a:ext>
          </a:extLst>
        </xdr:cNvPr>
        <xdr:cNvSpPr/>
      </xdr:nvSpPr>
      <xdr:spPr>
        <a:xfrm>
          <a:off x="6111875" y="867029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60" name="正方形/長方形 59">
          <a:extLst>
            <a:ext uri="{FF2B5EF4-FFF2-40B4-BE49-F238E27FC236}">
              <a16:creationId xmlns:a16="http://schemas.microsoft.com/office/drawing/2014/main" xmlns="" id="{65B5C34C-D698-4C83-A5C3-F3DA03DFC05E}"/>
            </a:ext>
          </a:extLst>
        </xdr:cNvPr>
        <xdr:cNvSpPr/>
      </xdr:nvSpPr>
      <xdr:spPr>
        <a:xfrm>
          <a:off x="6990715" y="84709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61" name="正方形/長方形 60">
          <a:extLst>
            <a:ext uri="{FF2B5EF4-FFF2-40B4-BE49-F238E27FC236}">
              <a16:creationId xmlns:a16="http://schemas.microsoft.com/office/drawing/2014/main" xmlns="" id="{54F12D20-105D-4CCA-A949-D109EA3C4764}"/>
            </a:ext>
          </a:extLst>
        </xdr:cNvPr>
        <xdr:cNvSpPr/>
      </xdr:nvSpPr>
      <xdr:spPr>
        <a:xfrm>
          <a:off x="6990715" y="86702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62" name="正方形/長方形 61">
          <a:extLst>
            <a:ext uri="{FF2B5EF4-FFF2-40B4-BE49-F238E27FC236}">
              <a16:creationId xmlns:a16="http://schemas.microsoft.com/office/drawing/2014/main" xmlns="" id="{FED61FE6-B89A-4C94-A02E-29480BC5F020}"/>
            </a:ext>
          </a:extLst>
        </xdr:cNvPr>
        <xdr:cNvSpPr/>
      </xdr:nvSpPr>
      <xdr:spPr>
        <a:xfrm>
          <a:off x="8034655" y="847090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63" name="正方形/長方形 62">
          <a:extLst>
            <a:ext uri="{FF2B5EF4-FFF2-40B4-BE49-F238E27FC236}">
              <a16:creationId xmlns:a16="http://schemas.microsoft.com/office/drawing/2014/main" xmlns="" id="{A4FDE556-7EBE-4BEF-8C88-3130DB440372}"/>
            </a:ext>
          </a:extLst>
        </xdr:cNvPr>
        <xdr:cNvSpPr/>
      </xdr:nvSpPr>
      <xdr:spPr>
        <a:xfrm>
          <a:off x="8034655" y="867029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64" name="正方形/長方形 63">
          <a:extLst>
            <a:ext uri="{FF2B5EF4-FFF2-40B4-BE49-F238E27FC236}">
              <a16:creationId xmlns:a16="http://schemas.microsoft.com/office/drawing/2014/main" xmlns="" id="{7B7803DA-15BB-4902-B832-119984C2C305}"/>
            </a:ext>
          </a:extLst>
        </xdr:cNvPr>
        <xdr:cNvSpPr/>
      </xdr:nvSpPr>
      <xdr:spPr>
        <a:xfrm>
          <a:off x="5984875" y="8942070"/>
          <a:ext cx="424434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68</xdr:row>
      <xdr:rowOff>152400</xdr:rowOff>
    </xdr:from>
    <xdr:to>
      <xdr:col>7</xdr:col>
      <xdr:colOff>676275</xdr:colOff>
      <xdr:row>72</xdr:row>
      <xdr:rowOff>101600</xdr:rowOff>
    </xdr:to>
    <xdr:sp macro="" textlink="">
      <xdr:nvSpPr>
        <xdr:cNvPr id="65" name="正方形/長方形 64">
          <a:extLst>
            <a:ext uri="{FF2B5EF4-FFF2-40B4-BE49-F238E27FC236}">
              <a16:creationId xmlns:a16="http://schemas.microsoft.com/office/drawing/2014/main" xmlns="" id="{4A11C80B-E36F-467D-8203-71AA13B77519}"/>
            </a:ext>
          </a:extLst>
        </xdr:cNvPr>
        <xdr:cNvSpPr/>
      </xdr:nvSpPr>
      <xdr:spPr>
        <a:xfrm>
          <a:off x="691515" y="11551920"/>
          <a:ext cx="42519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66" name="正方形/長方形 65">
          <a:extLst>
            <a:ext uri="{FF2B5EF4-FFF2-40B4-BE49-F238E27FC236}">
              <a16:creationId xmlns:a16="http://schemas.microsoft.com/office/drawing/2014/main" xmlns="" id="{B6394731-98AB-4556-B648-271FB6872A64}"/>
            </a:ext>
          </a:extLst>
        </xdr:cNvPr>
        <xdr:cNvSpPr/>
      </xdr:nvSpPr>
      <xdr:spPr>
        <a:xfrm>
          <a:off x="818515" y="121970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67" name="正方形/長方形 66">
          <a:extLst>
            <a:ext uri="{FF2B5EF4-FFF2-40B4-BE49-F238E27FC236}">
              <a16:creationId xmlns:a16="http://schemas.microsoft.com/office/drawing/2014/main" xmlns="" id="{6AE5C735-AD44-43BD-A841-BD2DA9C3DC97}"/>
            </a:ext>
          </a:extLst>
        </xdr:cNvPr>
        <xdr:cNvSpPr/>
      </xdr:nvSpPr>
      <xdr:spPr>
        <a:xfrm>
          <a:off x="818515" y="1239647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68" name="正方形/長方形 67">
          <a:extLst>
            <a:ext uri="{FF2B5EF4-FFF2-40B4-BE49-F238E27FC236}">
              <a16:creationId xmlns:a16="http://schemas.microsoft.com/office/drawing/2014/main" xmlns="" id="{B25C6F48-8ED4-4696-8984-31BE2A4152C7}"/>
            </a:ext>
          </a:extLst>
        </xdr:cNvPr>
        <xdr:cNvSpPr/>
      </xdr:nvSpPr>
      <xdr:spPr>
        <a:xfrm>
          <a:off x="1765935" y="1219708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69" name="正方形/長方形 68">
          <a:extLst>
            <a:ext uri="{FF2B5EF4-FFF2-40B4-BE49-F238E27FC236}">
              <a16:creationId xmlns:a16="http://schemas.microsoft.com/office/drawing/2014/main" xmlns="" id="{A179C0E3-7649-457C-907B-8DFBEA64AF1E}"/>
            </a:ext>
          </a:extLst>
        </xdr:cNvPr>
        <xdr:cNvSpPr/>
      </xdr:nvSpPr>
      <xdr:spPr>
        <a:xfrm>
          <a:off x="1765935" y="1239647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70" name="正方形/長方形 69">
          <a:extLst>
            <a:ext uri="{FF2B5EF4-FFF2-40B4-BE49-F238E27FC236}">
              <a16:creationId xmlns:a16="http://schemas.microsoft.com/office/drawing/2014/main" xmlns="" id="{58702771-6674-439E-9EB1-C76F1FE51986}"/>
            </a:ext>
          </a:extLst>
        </xdr:cNvPr>
        <xdr:cNvSpPr/>
      </xdr:nvSpPr>
      <xdr:spPr>
        <a:xfrm>
          <a:off x="2771775" y="121970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71" name="正方形/長方形 70">
          <a:extLst>
            <a:ext uri="{FF2B5EF4-FFF2-40B4-BE49-F238E27FC236}">
              <a16:creationId xmlns:a16="http://schemas.microsoft.com/office/drawing/2014/main" xmlns="" id="{C8388C8F-29D6-4759-93D2-79BD1D02BA33}"/>
            </a:ext>
          </a:extLst>
        </xdr:cNvPr>
        <xdr:cNvSpPr/>
      </xdr:nvSpPr>
      <xdr:spPr>
        <a:xfrm>
          <a:off x="2771775" y="1239647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72" name="正方形/長方形 71">
          <a:extLst>
            <a:ext uri="{FF2B5EF4-FFF2-40B4-BE49-F238E27FC236}">
              <a16:creationId xmlns:a16="http://schemas.microsoft.com/office/drawing/2014/main" xmlns="" id="{164D444D-977E-451F-AA72-B2A3893B2B4B}"/>
            </a:ext>
          </a:extLst>
        </xdr:cNvPr>
        <xdr:cNvSpPr/>
      </xdr:nvSpPr>
      <xdr:spPr>
        <a:xfrm>
          <a:off x="691515" y="12668250"/>
          <a:ext cx="42519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346075</xdr:colOff>
      <xdr:row>72</xdr:row>
      <xdr:rowOff>101600</xdr:rowOff>
    </xdr:to>
    <xdr:sp macro="" textlink="">
      <xdr:nvSpPr>
        <xdr:cNvPr id="73" name="正方形/長方形 72">
          <a:extLst>
            <a:ext uri="{FF2B5EF4-FFF2-40B4-BE49-F238E27FC236}">
              <a16:creationId xmlns:a16="http://schemas.microsoft.com/office/drawing/2014/main" xmlns="" id="{C3410372-743A-4282-AAEF-21E074C6F3D4}"/>
            </a:ext>
          </a:extLst>
        </xdr:cNvPr>
        <xdr:cNvSpPr/>
      </xdr:nvSpPr>
      <xdr:spPr>
        <a:xfrm>
          <a:off x="5984875" y="1155192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74" name="正方形/長方形 73">
          <a:extLst>
            <a:ext uri="{FF2B5EF4-FFF2-40B4-BE49-F238E27FC236}">
              <a16:creationId xmlns:a16="http://schemas.microsoft.com/office/drawing/2014/main" xmlns="" id="{ABB036AB-A6C4-4FA1-88D6-61DFA656654A}"/>
            </a:ext>
          </a:extLst>
        </xdr:cNvPr>
        <xdr:cNvSpPr/>
      </xdr:nvSpPr>
      <xdr:spPr>
        <a:xfrm>
          <a:off x="6111875" y="1219708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75" name="正方形/長方形 74">
          <a:extLst>
            <a:ext uri="{FF2B5EF4-FFF2-40B4-BE49-F238E27FC236}">
              <a16:creationId xmlns:a16="http://schemas.microsoft.com/office/drawing/2014/main" xmlns="" id="{7D03290F-F7F2-4012-897C-7E3BE3424A7E}"/>
            </a:ext>
          </a:extLst>
        </xdr:cNvPr>
        <xdr:cNvSpPr/>
      </xdr:nvSpPr>
      <xdr:spPr>
        <a:xfrm>
          <a:off x="6111875" y="1239647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76" name="正方形/長方形 75">
          <a:extLst>
            <a:ext uri="{FF2B5EF4-FFF2-40B4-BE49-F238E27FC236}">
              <a16:creationId xmlns:a16="http://schemas.microsoft.com/office/drawing/2014/main" xmlns="" id="{09B850B9-D3B6-4439-ACBD-C8A4F9C374CA}"/>
            </a:ext>
          </a:extLst>
        </xdr:cNvPr>
        <xdr:cNvSpPr/>
      </xdr:nvSpPr>
      <xdr:spPr>
        <a:xfrm>
          <a:off x="6990715" y="121970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77" name="正方形/長方形 76">
          <a:extLst>
            <a:ext uri="{FF2B5EF4-FFF2-40B4-BE49-F238E27FC236}">
              <a16:creationId xmlns:a16="http://schemas.microsoft.com/office/drawing/2014/main" xmlns="" id="{8AF23D2C-46FE-478C-BECF-203995098853}"/>
            </a:ext>
          </a:extLst>
        </xdr:cNvPr>
        <xdr:cNvSpPr/>
      </xdr:nvSpPr>
      <xdr:spPr>
        <a:xfrm>
          <a:off x="6990715" y="1239647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78" name="正方形/長方形 77">
          <a:extLst>
            <a:ext uri="{FF2B5EF4-FFF2-40B4-BE49-F238E27FC236}">
              <a16:creationId xmlns:a16="http://schemas.microsoft.com/office/drawing/2014/main" xmlns="" id="{D63098E5-C5DB-4E3C-AF90-6A670103C085}"/>
            </a:ext>
          </a:extLst>
        </xdr:cNvPr>
        <xdr:cNvSpPr/>
      </xdr:nvSpPr>
      <xdr:spPr>
        <a:xfrm>
          <a:off x="8034655" y="1219708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79" name="正方形/長方形 78">
          <a:extLst>
            <a:ext uri="{FF2B5EF4-FFF2-40B4-BE49-F238E27FC236}">
              <a16:creationId xmlns:a16="http://schemas.microsoft.com/office/drawing/2014/main" xmlns="" id="{7D2FE480-965E-4516-B920-7FC86913DC2D}"/>
            </a:ext>
          </a:extLst>
        </xdr:cNvPr>
        <xdr:cNvSpPr/>
      </xdr:nvSpPr>
      <xdr:spPr>
        <a:xfrm>
          <a:off x="8034655" y="1239647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80" name="正方形/長方形 79">
          <a:extLst>
            <a:ext uri="{FF2B5EF4-FFF2-40B4-BE49-F238E27FC236}">
              <a16:creationId xmlns:a16="http://schemas.microsoft.com/office/drawing/2014/main" xmlns="" id="{2329F12A-4BBE-4424-94A0-DE218A61DFDB}"/>
            </a:ext>
          </a:extLst>
        </xdr:cNvPr>
        <xdr:cNvSpPr/>
      </xdr:nvSpPr>
      <xdr:spPr>
        <a:xfrm>
          <a:off x="5984875" y="12668250"/>
          <a:ext cx="424434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676275</xdr:colOff>
      <xdr:row>94</xdr:row>
      <xdr:rowOff>139700</xdr:rowOff>
    </xdr:to>
    <xdr:sp macro="" textlink="">
      <xdr:nvSpPr>
        <xdr:cNvPr id="81" name="正方形/長方形 80">
          <a:extLst>
            <a:ext uri="{FF2B5EF4-FFF2-40B4-BE49-F238E27FC236}">
              <a16:creationId xmlns:a16="http://schemas.microsoft.com/office/drawing/2014/main" xmlns="" id="{64F2E98E-AE89-4EE5-BB7B-E16E8FC5558B}"/>
            </a:ext>
          </a:extLst>
        </xdr:cNvPr>
        <xdr:cNvSpPr/>
      </xdr:nvSpPr>
      <xdr:spPr>
        <a:xfrm>
          <a:off x="691515" y="15274290"/>
          <a:ext cx="42519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82" name="正方形/長方形 81">
          <a:extLst>
            <a:ext uri="{FF2B5EF4-FFF2-40B4-BE49-F238E27FC236}">
              <a16:creationId xmlns:a16="http://schemas.microsoft.com/office/drawing/2014/main" xmlns="" id="{21B88781-56B5-4271-9990-5D0F139765AB}"/>
            </a:ext>
          </a:extLst>
        </xdr:cNvPr>
        <xdr:cNvSpPr/>
      </xdr:nvSpPr>
      <xdr:spPr>
        <a:xfrm>
          <a:off x="818515" y="1592326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83" name="正方形/長方形 82">
          <a:extLst>
            <a:ext uri="{FF2B5EF4-FFF2-40B4-BE49-F238E27FC236}">
              <a16:creationId xmlns:a16="http://schemas.microsoft.com/office/drawing/2014/main" xmlns="" id="{EB0ECCB8-088F-4731-B158-111BE8A44496}"/>
            </a:ext>
          </a:extLst>
        </xdr:cNvPr>
        <xdr:cNvSpPr/>
      </xdr:nvSpPr>
      <xdr:spPr>
        <a:xfrm>
          <a:off x="818515" y="161188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84" name="正方形/長方形 83">
          <a:extLst>
            <a:ext uri="{FF2B5EF4-FFF2-40B4-BE49-F238E27FC236}">
              <a16:creationId xmlns:a16="http://schemas.microsoft.com/office/drawing/2014/main" xmlns="" id="{ADDDAE73-C024-4C3C-81F9-FB719D0C5B86}"/>
            </a:ext>
          </a:extLst>
        </xdr:cNvPr>
        <xdr:cNvSpPr/>
      </xdr:nvSpPr>
      <xdr:spPr>
        <a:xfrm>
          <a:off x="1765935" y="1592326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85" name="正方形/長方形 84">
          <a:extLst>
            <a:ext uri="{FF2B5EF4-FFF2-40B4-BE49-F238E27FC236}">
              <a16:creationId xmlns:a16="http://schemas.microsoft.com/office/drawing/2014/main" xmlns="" id="{AADCDCC4-D957-4042-94C7-AE478CD25C04}"/>
            </a:ext>
          </a:extLst>
        </xdr:cNvPr>
        <xdr:cNvSpPr/>
      </xdr:nvSpPr>
      <xdr:spPr>
        <a:xfrm>
          <a:off x="1765935" y="1611884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86" name="正方形/長方形 85">
          <a:extLst>
            <a:ext uri="{FF2B5EF4-FFF2-40B4-BE49-F238E27FC236}">
              <a16:creationId xmlns:a16="http://schemas.microsoft.com/office/drawing/2014/main" xmlns="" id="{77BF9EF7-3E47-425B-9638-48B9007F61C9}"/>
            </a:ext>
          </a:extLst>
        </xdr:cNvPr>
        <xdr:cNvSpPr/>
      </xdr:nvSpPr>
      <xdr:spPr>
        <a:xfrm>
          <a:off x="2771775" y="1592326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87" name="正方形/長方形 86">
          <a:extLst>
            <a:ext uri="{FF2B5EF4-FFF2-40B4-BE49-F238E27FC236}">
              <a16:creationId xmlns:a16="http://schemas.microsoft.com/office/drawing/2014/main" xmlns="" id="{45850529-7112-4119-9E1B-EA01AE251550}"/>
            </a:ext>
          </a:extLst>
        </xdr:cNvPr>
        <xdr:cNvSpPr/>
      </xdr:nvSpPr>
      <xdr:spPr>
        <a:xfrm>
          <a:off x="2771775" y="161188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88" name="正方形/長方形 87">
          <a:extLst>
            <a:ext uri="{FF2B5EF4-FFF2-40B4-BE49-F238E27FC236}">
              <a16:creationId xmlns:a16="http://schemas.microsoft.com/office/drawing/2014/main" xmlns="" id="{C418A6B8-2E60-4876-8832-957CA39F89C0}"/>
            </a:ext>
          </a:extLst>
        </xdr:cNvPr>
        <xdr:cNvSpPr/>
      </xdr:nvSpPr>
      <xdr:spPr>
        <a:xfrm>
          <a:off x="691515" y="16394430"/>
          <a:ext cx="42519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89" name="正方形/長方形 88">
          <a:extLst>
            <a:ext uri="{FF2B5EF4-FFF2-40B4-BE49-F238E27FC236}">
              <a16:creationId xmlns:a16="http://schemas.microsoft.com/office/drawing/2014/main" xmlns="" id="{7FCC96DF-5F4E-4900-BFBB-075836C9201F}"/>
            </a:ext>
          </a:extLst>
        </xdr:cNvPr>
        <xdr:cNvSpPr/>
      </xdr:nvSpPr>
      <xdr:spPr>
        <a:xfrm>
          <a:off x="5984875" y="15274290"/>
          <a:ext cx="424434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90" name="正方形/長方形 89">
          <a:extLst>
            <a:ext uri="{FF2B5EF4-FFF2-40B4-BE49-F238E27FC236}">
              <a16:creationId xmlns:a16="http://schemas.microsoft.com/office/drawing/2014/main" xmlns="" id="{F3C01EF4-ADFC-4250-B038-9BEDD9A8C413}"/>
            </a:ext>
          </a:extLst>
        </xdr:cNvPr>
        <xdr:cNvSpPr/>
      </xdr:nvSpPr>
      <xdr:spPr>
        <a:xfrm>
          <a:off x="6111875" y="1592326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91" name="正方形/長方形 90">
          <a:extLst>
            <a:ext uri="{FF2B5EF4-FFF2-40B4-BE49-F238E27FC236}">
              <a16:creationId xmlns:a16="http://schemas.microsoft.com/office/drawing/2014/main" xmlns="" id="{DDD21B7A-2288-427A-9BBB-8C74CCA6E3A5}"/>
            </a:ext>
          </a:extLst>
        </xdr:cNvPr>
        <xdr:cNvSpPr/>
      </xdr:nvSpPr>
      <xdr:spPr>
        <a:xfrm>
          <a:off x="6111875" y="1611884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92" name="正方形/長方形 91">
          <a:extLst>
            <a:ext uri="{FF2B5EF4-FFF2-40B4-BE49-F238E27FC236}">
              <a16:creationId xmlns:a16="http://schemas.microsoft.com/office/drawing/2014/main" xmlns="" id="{33585F7B-AED1-4A9E-9D55-78D82CFEE8DD}"/>
            </a:ext>
          </a:extLst>
        </xdr:cNvPr>
        <xdr:cNvSpPr/>
      </xdr:nvSpPr>
      <xdr:spPr>
        <a:xfrm>
          <a:off x="6990715" y="1592326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93" name="正方形/長方形 92">
          <a:extLst>
            <a:ext uri="{FF2B5EF4-FFF2-40B4-BE49-F238E27FC236}">
              <a16:creationId xmlns:a16="http://schemas.microsoft.com/office/drawing/2014/main" xmlns="" id="{6E3AB7F7-5A8A-4E5B-A09E-06EDA7ECA01A}"/>
            </a:ext>
          </a:extLst>
        </xdr:cNvPr>
        <xdr:cNvSpPr/>
      </xdr:nvSpPr>
      <xdr:spPr>
        <a:xfrm>
          <a:off x="6990715" y="161188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94" name="正方形/長方形 93">
          <a:extLst>
            <a:ext uri="{FF2B5EF4-FFF2-40B4-BE49-F238E27FC236}">
              <a16:creationId xmlns:a16="http://schemas.microsoft.com/office/drawing/2014/main" xmlns="" id="{CC146761-345E-4298-B88D-88C191EDEBFA}"/>
            </a:ext>
          </a:extLst>
        </xdr:cNvPr>
        <xdr:cNvSpPr/>
      </xdr:nvSpPr>
      <xdr:spPr>
        <a:xfrm>
          <a:off x="8034655" y="1592326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95" name="正方形/長方形 94">
          <a:extLst>
            <a:ext uri="{FF2B5EF4-FFF2-40B4-BE49-F238E27FC236}">
              <a16:creationId xmlns:a16="http://schemas.microsoft.com/office/drawing/2014/main" xmlns="" id="{FCD9D2D2-0469-4798-B0B8-D462F2B7C6C0}"/>
            </a:ext>
          </a:extLst>
        </xdr:cNvPr>
        <xdr:cNvSpPr/>
      </xdr:nvSpPr>
      <xdr:spPr>
        <a:xfrm>
          <a:off x="8034655" y="1611884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96" name="正方形/長方形 95">
          <a:extLst>
            <a:ext uri="{FF2B5EF4-FFF2-40B4-BE49-F238E27FC236}">
              <a16:creationId xmlns:a16="http://schemas.microsoft.com/office/drawing/2014/main" xmlns="" id="{6390F753-8A8A-4BA5-95CD-6AD06B1FDDCF}"/>
            </a:ext>
          </a:extLst>
        </xdr:cNvPr>
        <xdr:cNvSpPr/>
      </xdr:nvSpPr>
      <xdr:spPr>
        <a:xfrm>
          <a:off x="5984875" y="16394430"/>
          <a:ext cx="424434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97" name="正方形/長方形 96">
          <a:extLst>
            <a:ext uri="{FF2B5EF4-FFF2-40B4-BE49-F238E27FC236}">
              <a16:creationId xmlns:a16="http://schemas.microsoft.com/office/drawing/2014/main" xmlns="" id="{F04E9476-A4B7-4D29-AED2-91472DAAF958}"/>
            </a:ext>
          </a:extLst>
        </xdr:cNvPr>
        <xdr:cNvSpPr/>
      </xdr:nvSpPr>
      <xdr:spPr>
        <a:xfrm>
          <a:off x="11205845" y="409956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98" name="正方形/長方形 97">
          <a:extLst>
            <a:ext uri="{FF2B5EF4-FFF2-40B4-BE49-F238E27FC236}">
              <a16:creationId xmlns:a16="http://schemas.microsoft.com/office/drawing/2014/main" xmlns="" id="{AD66D1FD-9F1F-4465-A163-FB04384EC6AB}"/>
            </a:ext>
          </a:extLst>
        </xdr:cNvPr>
        <xdr:cNvSpPr/>
      </xdr:nvSpPr>
      <xdr:spPr>
        <a:xfrm>
          <a:off x="11332845" y="474472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99" name="正方形/長方形 98">
          <a:extLst>
            <a:ext uri="{FF2B5EF4-FFF2-40B4-BE49-F238E27FC236}">
              <a16:creationId xmlns:a16="http://schemas.microsoft.com/office/drawing/2014/main" xmlns="" id="{EAB00E42-0CB0-4788-BF2B-96610E76DE5F}"/>
            </a:ext>
          </a:extLst>
        </xdr:cNvPr>
        <xdr:cNvSpPr/>
      </xdr:nvSpPr>
      <xdr:spPr>
        <a:xfrm>
          <a:off x="11332845" y="49441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100" name="正方形/長方形 99">
          <a:extLst>
            <a:ext uri="{FF2B5EF4-FFF2-40B4-BE49-F238E27FC236}">
              <a16:creationId xmlns:a16="http://schemas.microsoft.com/office/drawing/2014/main" xmlns="" id="{5062388F-4881-4B75-AACA-4E0BE69B7DAD}"/>
            </a:ext>
          </a:extLst>
        </xdr:cNvPr>
        <xdr:cNvSpPr/>
      </xdr:nvSpPr>
      <xdr:spPr>
        <a:xfrm>
          <a:off x="12280265" y="474472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101" name="正方形/長方形 100">
          <a:extLst>
            <a:ext uri="{FF2B5EF4-FFF2-40B4-BE49-F238E27FC236}">
              <a16:creationId xmlns:a16="http://schemas.microsoft.com/office/drawing/2014/main" xmlns="" id="{B62B488F-7D03-40BE-90C6-A4D133A8F25F}"/>
            </a:ext>
          </a:extLst>
        </xdr:cNvPr>
        <xdr:cNvSpPr/>
      </xdr:nvSpPr>
      <xdr:spPr>
        <a:xfrm>
          <a:off x="12280265" y="494411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102" name="正方形/長方形 101">
          <a:extLst>
            <a:ext uri="{FF2B5EF4-FFF2-40B4-BE49-F238E27FC236}">
              <a16:creationId xmlns:a16="http://schemas.microsoft.com/office/drawing/2014/main" xmlns="" id="{F6BD2B54-BEA4-4322-8A41-FB80A498DFB1}"/>
            </a:ext>
          </a:extLst>
        </xdr:cNvPr>
        <xdr:cNvSpPr/>
      </xdr:nvSpPr>
      <xdr:spPr>
        <a:xfrm>
          <a:off x="13286105" y="474472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103" name="正方形/長方形 102">
          <a:extLst>
            <a:ext uri="{FF2B5EF4-FFF2-40B4-BE49-F238E27FC236}">
              <a16:creationId xmlns:a16="http://schemas.microsoft.com/office/drawing/2014/main" xmlns="" id="{D9AF0DD9-5C5E-4525-A03E-1096AF8EF22D}"/>
            </a:ext>
          </a:extLst>
        </xdr:cNvPr>
        <xdr:cNvSpPr/>
      </xdr:nvSpPr>
      <xdr:spPr>
        <a:xfrm>
          <a:off x="13286105" y="49441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104" name="正方形/長方形 103">
          <a:extLst>
            <a:ext uri="{FF2B5EF4-FFF2-40B4-BE49-F238E27FC236}">
              <a16:creationId xmlns:a16="http://schemas.microsoft.com/office/drawing/2014/main" xmlns="" id="{28C9569E-4F11-468C-B8EA-365145105788}"/>
            </a:ext>
          </a:extLst>
        </xdr:cNvPr>
        <xdr:cNvSpPr/>
      </xdr:nvSpPr>
      <xdr:spPr>
        <a:xfrm>
          <a:off x="11205845" y="5215890"/>
          <a:ext cx="424434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105" name="正方形/長方形 104">
          <a:extLst>
            <a:ext uri="{FF2B5EF4-FFF2-40B4-BE49-F238E27FC236}">
              <a16:creationId xmlns:a16="http://schemas.microsoft.com/office/drawing/2014/main" xmlns="" id="{25CA783F-848D-4A8A-B228-2EF82D206070}"/>
            </a:ext>
          </a:extLst>
        </xdr:cNvPr>
        <xdr:cNvSpPr/>
      </xdr:nvSpPr>
      <xdr:spPr>
        <a:xfrm>
          <a:off x="16499205" y="409956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106" name="正方形/長方形 105">
          <a:extLst>
            <a:ext uri="{FF2B5EF4-FFF2-40B4-BE49-F238E27FC236}">
              <a16:creationId xmlns:a16="http://schemas.microsoft.com/office/drawing/2014/main" xmlns="" id="{16F46FDC-B0BE-49AE-83DC-E89A0361723F}"/>
            </a:ext>
          </a:extLst>
        </xdr:cNvPr>
        <xdr:cNvSpPr/>
      </xdr:nvSpPr>
      <xdr:spPr>
        <a:xfrm>
          <a:off x="16626205" y="474472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107" name="正方形/長方形 106">
          <a:extLst>
            <a:ext uri="{FF2B5EF4-FFF2-40B4-BE49-F238E27FC236}">
              <a16:creationId xmlns:a16="http://schemas.microsoft.com/office/drawing/2014/main" xmlns="" id="{8D1B4ED7-2BA8-4BDB-817E-43F456DBAF46}"/>
            </a:ext>
          </a:extLst>
        </xdr:cNvPr>
        <xdr:cNvSpPr/>
      </xdr:nvSpPr>
      <xdr:spPr>
        <a:xfrm>
          <a:off x="16626205" y="494411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108" name="正方形/長方形 107">
          <a:extLst>
            <a:ext uri="{FF2B5EF4-FFF2-40B4-BE49-F238E27FC236}">
              <a16:creationId xmlns:a16="http://schemas.microsoft.com/office/drawing/2014/main" xmlns="" id="{64BFE057-F861-4650-B85B-8D38005F5C8B}"/>
            </a:ext>
          </a:extLst>
        </xdr:cNvPr>
        <xdr:cNvSpPr/>
      </xdr:nvSpPr>
      <xdr:spPr>
        <a:xfrm>
          <a:off x="17505045" y="474472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109" name="正方形/長方形 108">
          <a:extLst>
            <a:ext uri="{FF2B5EF4-FFF2-40B4-BE49-F238E27FC236}">
              <a16:creationId xmlns:a16="http://schemas.microsoft.com/office/drawing/2014/main" xmlns="" id="{B55AFF7B-21E0-4A0C-8BD6-067D71097420}"/>
            </a:ext>
          </a:extLst>
        </xdr:cNvPr>
        <xdr:cNvSpPr/>
      </xdr:nvSpPr>
      <xdr:spPr>
        <a:xfrm>
          <a:off x="17505045" y="49441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110" name="正方形/長方形 109">
          <a:extLst>
            <a:ext uri="{FF2B5EF4-FFF2-40B4-BE49-F238E27FC236}">
              <a16:creationId xmlns:a16="http://schemas.microsoft.com/office/drawing/2014/main" xmlns="" id="{20BB4541-E938-4440-8B2E-6AD57147AA2C}"/>
            </a:ext>
          </a:extLst>
        </xdr:cNvPr>
        <xdr:cNvSpPr/>
      </xdr:nvSpPr>
      <xdr:spPr>
        <a:xfrm>
          <a:off x="18541365" y="474472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111" name="正方形/長方形 110">
          <a:extLst>
            <a:ext uri="{FF2B5EF4-FFF2-40B4-BE49-F238E27FC236}">
              <a16:creationId xmlns:a16="http://schemas.microsoft.com/office/drawing/2014/main" xmlns="" id="{738A8C88-5C79-48D7-9FE6-D6C789118151}"/>
            </a:ext>
          </a:extLst>
        </xdr:cNvPr>
        <xdr:cNvSpPr/>
      </xdr:nvSpPr>
      <xdr:spPr>
        <a:xfrm>
          <a:off x="18541365" y="494411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87,112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112" name="正方形/長方形 111">
          <a:extLst>
            <a:ext uri="{FF2B5EF4-FFF2-40B4-BE49-F238E27FC236}">
              <a16:creationId xmlns:a16="http://schemas.microsoft.com/office/drawing/2014/main" xmlns="" id="{3EDD7D6D-FD4E-45FF-9B2E-FDFA9E6D586A}"/>
            </a:ext>
          </a:extLst>
        </xdr:cNvPr>
        <xdr:cNvSpPr/>
      </xdr:nvSpPr>
      <xdr:spPr>
        <a:xfrm>
          <a:off x="16499205" y="5215890"/>
          <a:ext cx="424434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113" name="正方形/長方形 112">
          <a:extLst>
            <a:ext uri="{FF2B5EF4-FFF2-40B4-BE49-F238E27FC236}">
              <a16:creationId xmlns:a16="http://schemas.microsoft.com/office/drawing/2014/main" xmlns="" id="{A8A8AEB4-EA3C-4E3A-89E3-3F7D826D33A9}"/>
            </a:ext>
          </a:extLst>
        </xdr:cNvPr>
        <xdr:cNvSpPr/>
      </xdr:nvSpPr>
      <xdr:spPr>
        <a:xfrm>
          <a:off x="11205845" y="782574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114" name="正方形/長方形 113">
          <a:extLst>
            <a:ext uri="{FF2B5EF4-FFF2-40B4-BE49-F238E27FC236}">
              <a16:creationId xmlns:a16="http://schemas.microsoft.com/office/drawing/2014/main" xmlns="" id="{D400E0DF-703A-41BD-A377-8A4DAA015C4F}"/>
            </a:ext>
          </a:extLst>
        </xdr:cNvPr>
        <xdr:cNvSpPr/>
      </xdr:nvSpPr>
      <xdr:spPr>
        <a:xfrm>
          <a:off x="11332845" y="84709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115" name="正方形/長方形 114">
          <a:extLst>
            <a:ext uri="{FF2B5EF4-FFF2-40B4-BE49-F238E27FC236}">
              <a16:creationId xmlns:a16="http://schemas.microsoft.com/office/drawing/2014/main" xmlns="" id="{D3EED9D7-D466-413E-89AF-8168F3C9A2BD}"/>
            </a:ext>
          </a:extLst>
        </xdr:cNvPr>
        <xdr:cNvSpPr/>
      </xdr:nvSpPr>
      <xdr:spPr>
        <a:xfrm>
          <a:off x="11332845" y="86702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116" name="正方形/長方形 115">
          <a:extLst>
            <a:ext uri="{FF2B5EF4-FFF2-40B4-BE49-F238E27FC236}">
              <a16:creationId xmlns:a16="http://schemas.microsoft.com/office/drawing/2014/main" xmlns="" id="{3D2FAADF-C354-48B5-A821-84153BC5D906}"/>
            </a:ext>
          </a:extLst>
        </xdr:cNvPr>
        <xdr:cNvSpPr/>
      </xdr:nvSpPr>
      <xdr:spPr>
        <a:xfrm>
          <a:off x="12280265" y="847090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117" name="正方形/長方形 116">
          <a:extLst>
            <a:ext uri="{FF2B5EF4-FFF2-40B4-BE49-F238E27FC236}">
              <a16:creationId xmlns:a16="http://schemas.microsoft.com/office/drawing/2014/main" xmlns="" id="{073639BB-07BD-40A8-8BD1-AFED4611A611}"/>
            </a:ext>
          </a:extLst>
        </xdr:cNvPr>
        <xdr:cNvSpPr/>
      </xdr:nvSpPr>
      <xdr:spPr>
        <a:xfrm>
          <a:off x="12280265" y="867029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118" name="正方形/長方形 117">
          <a:extLst>
            <a:ext uri="{FF2B5EF4-FFF2-40B4-BE49-F238E27FC236}">
              <a16:creationId xmlns:a16="http://schemas.microsoft.com/office/drawing/2014/main" xmlns="" id="{F625F97B-B7ED-4495-BF88-759E9029EC22}"/>
            </a:ext>
          </a:extLst>
        </xdr:cNvPr>
        <xdr:cNvSpPr/>
      </xdr:nvSpPr>
      <xdr:spPr>
        <a:xfrm>
          <a:off x="13286105" y="84709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119" name="正方形/長方形 118">
          <a:extLst>
            <a:ext uri="{FF2B5EF4-FFF2-40B4-BE49-F238E27FC236}">
              <a16:creationId xmlns:a16="http://schemas.microsoft.com/office/drawing/2014/main" xmlns="" id="{4E8D61BC-57CC-45E0-94BE-B199A32CF9F7}"/>
            </a:ext>
          </a:extLst>
        </xdr:cNvPr>
        <xdr:cNvSpPr/>
      </xdr:nvSpPr>
      <xdr:spPr>
        <a:xfrm>
          <a:off x="13286105" y="86702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120" name="正方形/長方形 119">
          <a:extLst>
            <a:ext uri="{FF2B5EF4-FFF2-40B4-BE49-F238E27FC236}">
              <a16:creationId xmlns:a16="http://schemas.microsoft.com/office/drawing/2014/main" xmlns="" id="{40C9378C-2586-43D9-98F7-A7001DA8B51B}"/>
            </a:ext>
          </a:extLst>
        </xdr:cNvPr>
        <xdr:cNvSpPr/>
      </xdr:nvSpPr>
      <xdr:spPr>
        <a:xfrm>
          <a:off x="11205845" y="894207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121" name="テキスト ボックス 120">
          <a:extLst>
            <a:ext uri="{FF2B5EF4-FFF2-40B4-BE49-F238E27FC236}">
              <a16:creationId xmlns:a16="http://schemas.microsoft.com/office/drawing/2014/main" xmlns="" id="{B0CFD68C-5AE7-4514-A7F2-C43DC8A9A858}"/>
            </a:ext>
          </a:extLst>
        </xdr:cNvPr>
        <xdr:cNvSpPr txBox="1"/>
      </xdr:nvSpPr>
      <xdr:spPr>
        <a:xfrm>
          <a:off x="11167745"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122" name="直線コネクタ 121">
          <a:extLst>
            <a:ext uri="{FF2B5EF4-FFF2-40B4-BE49-F238E27FC236}">
              <a16:creationId xmlns:a16="http://schemas.microsoft.com/office/drawing/2014/main" xmlns="" id="{91C6B3FA-ACD2-42E2-95D0-E30E2166D8B1}"/>
            </a:ext>
          </a:extLst>
        </xdr:cNvPr>
        <xdr:cNvCxnSpPr/>
      </xdr:nvCxnSpPr>
      <xdr:spPr>
        <a:xfrm>
          <a:off x="11205845" y="1117854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76200</xdr:rowOff>
    </xdr:from>
    <xdr:to>
      <xdr:col>24</xdr:col>
      <xdr:colOff>644525</xdr:colOff>
      <xdr:row>64</xdr:row>
      <xdr:rowOff>76200</xdr:rowOff>
    </xdr:to>
    <xdr:cxnSp macro="">
      <xdr:nvCxnSpPr>
        <xdr:cNvPr id="123" name="直線コネクタ 122">
          <a:extLst>
            <a:ext uri="{FF2B5EF4-FFF2-40B4-BE49-F238E27FC236}">
              <a16:creationId xmlns:a16="http://schemas.microsoft.com/office/drawing/2014/main" xmlns="" id="{4CA24CB6-D47C-4B51-BB38-DB5D1E2B8277}"/>
            </a:ext>
          </a:extLst>
        </xdr:cNvPr>
        <xdr:cNvCxnSpPr/>
      </xdr:nvCxnSpPr>
      <xdr:spPr>
        <a:xfrm>
          <a:off x="11205845" y="1080516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105427</xdr:rowOff>
    </xdr:from>
    <xdr:ext cx="338939" cy="259045"/>
    <xdr:sp macro="" textlink="">
      <xdr:nvSpPr>
        <xdr:cNvPr id="124" name="テキスト ボックス 123">
          <a:extLst>
            <a:ext uri="{FF2B5EF4-FFF2-40B4-BE49-F238E27FC236}">
              <a16:creationId xmlns:a16="http://schemas.microsoft.com/office/drawing/2014/main" xmlns="" id="{7768BB4D-B2F9-4634-8C44-442537664312}"/>
            </a:ext>
          </a:extLst>
        </xdr:cNvPr>
        <xdr:cNvSpPr txBox="1"/>
      </xdr:nvSpPr>
      <xdr:spPr>
        <a:xfrm>
          <a:off x="10937391" y="106667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125" name="直線コネクタ 124">
          <a:extLst>
            <a:ext uri="{FF2B5EF4-FFF2-40B4-BE49-F238E27FC236}">
              <a16:creationId xmlns:a16="http://schemas.microsoft.com/office/drawing/2014/main" xmlns="" id="{11F18094-EEC4-43A0-9B00-5D200FA78905}"/>
            </a:ext>
          </a:extLst>
        </xdr:cNvPr>
        <xdr:cNvCxnSpPr/>
      </xdr:nvCxnSpPr>
      <xdr:spPr>
        <a:xfrm>
          <a:off x="11205845" y="1043178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126" name="テキスト ボックス 125">
          <a:extLst>
            <a:ext uri="{FF2B5EF4-FFF2-40B4-BE49-F238E27FC236}">
              <a16:creationId xmlns:a16="http://schemas.microsoft.com/office/drawing/2014/main" xmlns="" id="{83CE5B9E-1F2D-42C5-93AC-3B1D388189CC}"/>
            </a:ext>
          </a:extLst>
        </xdr:cNvPr>
        <xdr:cNvSpPr txBox="1"/>
      </xdr:nvSpPr>
      <xdr:spPr>
        <a:xfrm>
          <a:off x="1087327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127" name="直線コネクタ 126">
          <a:extLst>
            <a:ext uri="{FF2B5EF4-FFF2-40B4-BE49-F238E27FC236}">
              <a16:creationId xmlns:a16="http://schemas.microsoft.com/office/drawing/2014/main" xmlns="" id="{CFB2AE6E-7E90-4960-BFCC-05BEC923361F}"/>
            </a:ext>
          </a:extLst>
        </xdr:cNvPr>
        <xdr:cNvCxnSpPr/>
      </xdr:nvCxnSpPr>
      <xdr:spPr>
        <a:xfrm>
          <a:off x="11205845" y="1005840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128" name="テキスト ボックス 127">
          <a:extLst>
            <a:ext uri="{FF2B5EF4-FFF2-40B4-BE49-F238E27FC236}">
              <a16:creationId xmlns:a16="http://schemas.microsoft.com/office/drawing/2014/main" xmlns="" id="{B79795B3-F2D0-47EC-A01F-92E046190A4D}"/>
            </a:ext>
          </a:extLst>
        </xdr:cNvPr>
        <xdr:cNvSpPr txBox="1"/>
      </xdr:nvSpPr>
      <xdr:spPr>
        <a:xfrm>
          <a:off x="1087327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129" name="直線コネクタ 128">
          <a:extLst>
            <a:ext uri="{FF2B5EF4-FFF2-40B4-BE49-F238E27FC236}">
              <a16:creationId xmlns:a16="http://schemas.microsoft.com/office/drawing/2014/main" xmlns="" id="{121E2EC5-3B0C-4AA6-B826-9AA8F37F839D}"/>
            </a:ext>
          </a:extLst>
        </xdr:cNvPr>
        <xdr:cNvCxnSpPr/>
      </xdr:nvCxnSpPr>
      <xdr:spPr>
        <a:xfrm>
          <a:off x="11205845" y="968883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130" name="テキスト ボックス 129">
          <a:extLst>
            <a:ext uri="{FF2B5EF4-FFF2-40B4-BE49-F238E27FC236}">
              <a16:creationId xmlns:a16="http://schemas.microsoft.com/office/drawing/2014/main" xmlns="" id="{043688A0-7049-4743-9CFA-240035F10C60}"/>
            </a:ext>
          </a:extLst>
        </xdr:cNvPr>
        <xdr:cNvSpPr txBox="1"/>
      </xdr:nvSpPr>
      <xdr:spPr>
        <a:xfrm>
          <a:off x="1087327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131" name="直線コネクタ 130">
          <a:extLst>
            <a:ext uri="{FF2B5EF4-FFF2-40B4-BE49-F238E27FC236}">
              <a16:creationId xmlns:a16="http://schemas.microsoft.com/office/drawing/2014/main" xmlns="" id="{CFEDE112-F76B-4BE9-9E3C-836EB94AA1D9}"/>
            </a:ext>
          </a:extLst>
        </xdr:cNvPr>
        <xdr:cNvCxnSpPr/>
      </xdr:nvCxnSpPr>
      <xdr:spPr>
        <a:xfrm>
          <a:off x="11205845" y="931545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132" name="テキスト ボックス 131">
          <a:extLst>
            <a:ext uri="{FF2B5EF4-FFF2-40B4-BE49-F238E27FC236}">
              <a16:creationId xmlns:a16="http://schemas.microsoft.com/office/drawing/2014/main" xmlns="" id="{543B35C5-5E4B-4A3E-B856-3F1F895A14D8}"/>
            </a:ext>
          </a:extLst>
        </xdr:cNvPr>
        <xdr:cNvSpPr txBox="1"/>
      </xdr:nvSpPr>
      <xdr:spPr>
        <a:xfrm>
          <a:off x="1087327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133" name="直線コネクタ 132">
          <a:extLst>
            <a:ext uri="{FF2B5EF4-FFF2-40B4-BE49-F238E27FC236}">
              <a16:creationId xmlns:a16="http://schemas.microsoft.com/office/drawing/2014/main" xmlns="" id="{76C71D62-54F0-49DB-8442-0C91BFA12787}"/>
            </a:ext>
          </a:extLst>
        </xdr:cNvPr>
        <xdr:cNvCxnSpPr/>
      </xdr:nvCxnSpPr>
      <xdr:spPr>
        <a:xfrm>
          <a:off x="11205845" y="894207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134" name="テキスト ボックス 133">
          <a:extLst>
            <a:ext uri="{FF2B5EF4-FFF2-40B4-BE49-F238E27FC236}">
              <a16:creationId xmlns:a16="http://schemas.microsoft.com/office/drawing/2014/main" xmlns="" id="{13C2FEF9-AA1D-4A68-BE04-8B1F507FD923}"/>
            </a:ext>
          </a:extLst>
        </xdr:cNvPr>
        <xdr:cNvSpPr txBox="1"/>
      </xdr:nvSpPr>
      <xdr:spPr>
        <a:xfrm>
          <a:off x="1080915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135" name="【保健センター・保健所】&#10;有形固定資産減価償却率グラフ枠">
          <a:extLst>
            <a:ext uri="{FF2B5EF4-FFF2-40B4-BE49-F238E27FC236}">
              <a16:creationId xmlns:a16="http://schemas.microsoft.com/office/drawing/2014/main" xmlns="" id="{68F62E40-3D8B-4F79-8923-D8C04A8EC8C6}"/>
            </a:ext>
          </a:extLst>
        </xdr:cNvPr>
        <xdr:cNvSpPr/>
      </xdr:nvSpPr>
      <xdr:spPr>
        <a:xfrm>
          <a:off x="11205845" y="894207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133350</xdr:rowOff>
    </xdr:from>
    <xdr:to>
      <xdr:col>23</xdr:col>
      <xdr:colOff>516889</xdr:colOff>
      <xdr:row>63</xdr:row>
      <xdr:rowOff>167640</xdr:rowOff>
    </xdr:to>
    <xdr:cxnSp macro="">
      <xdr:nvCxnSpPr>
        <xdr:cNvPr id="136" name="直線コネクタ 135">
          <a:extLst>
            <a:ext uri="{FF2B5EF4-FFF2-40B4-BE49-F238E27FC236}">
              <a16:creationId xmlns:a16="http://schemas.microsoft.com/office/drawing/2014/main" xmlns="" id="{35F93BF0-854A-45ED-B7A2-BE3846DCDCC0}"/>
            </a:ext>
          </a:extLst>
        </xdr:cNvPr>
        <xdr:cNvCxnSpPr/>
      </xdr:nvCxnSpPr>
      <xdr:spPr>
        <a:xfrm flipV="1">
          <a:off x="14735809" y="9353550"/>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17</xdr:rowOff>
    </xdr:from>
    <xdr:ext cx="340478" cy="259045"/>
    <xdr:sp macro="" textlink="">
      <xdr:nvSpPr>
        <xdr:cNvPr id="137" name="【保健センター・保健所】&#10;有形固定資産減価償却率最小値テキスト">
          <a:extLst>
            <a:ext uri="{FF2B5EF4-FFF2-40B4-BE49-F238E27FC236}">
              <a16:creationId xmlns:a16="http://schemas.microsoft.com/office/drawing/2014/main" xmlns="" id="{3479C20C-9C70-4C82-A828-8612C4EA641E}"/>
            </a:ext>
          </a:extLst>
        </xdr:cNvPr>
        <xdr:cNvSpPr txBox="1"/>
      </xdr:nvSpPr>
      <xdr:spPr>
        <a:xfrm>
          <a:off x="14825345" y="107289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a:t>
          </a:r>
          <a:endParaRPr kumimoji="1" lang="ja-JP" altLang="en-US" sz="1000" b="1">
            <a:latin typeface="ＭＳ Ｐゴシック"/>
          </a:endParaRPr>
        </a:p>
      </xdr:txBody>
    </xdr:sp>
    <xdr:clientData/>
  </xdr:oneCellAnchor>
  <xdr:twoCellAnchor>
    <xdr:from>
      <xdr:col>23</xdr:col>
      <xdr:colOff>428625</xdr:colOff>
      <xdr:row>63</xdr:row>
      <xdr:rowOff>167640</xdr:rowOff>
    </xdr:from>
    <xdr:to>
      <xdr:col>23</xdr:col>
      <xdr:colOff>606425</xdr:colOff>
      <xdr:row>63</xdr:row>
      <xdr:rowOff>167640</xdr:rowOff>
    </xdr:to>
    <xdr:cxnSp macro="">
      <xdr:nvCxnSpPr>
        <xdr:cNvPr id="138" name="直線コネクタ 137">
          <a:extLst>
            <a:ext uri="{FF2B5EF4-FFF2-40B4-BE49-F238E27FC236}">
              <a16:creationId xmlns:a16="http://schemas.microsoft.com/office/drawing/2014/main" xmlns="" id="{CF671CA5-B0D7-4C78-AE23-E0A007DE7273}"/>
            </a:ext>
          </a:extLst>
        </xdr:cNvPr>
        <xdr:cNvCxnSpPr/>
      </xdr:nvCxnSpPr>
      <xdr:spPr>
        <a:xfrm>
          <a:off x="14647545" y="1072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80027</xdr:rowOff>
    </xdr:from>
    <xdr:ext cx="405111" cy="259045"/>
    <xdr:sp macro="" textlink="">
      <xdr:nvSpPr>
        <xdr:cNvPr id="139" name="【保健センター・保健所】&#10;有形固定資産減価償却率最大値テキスト">
          <a:extLst>
            <a:ext uri="{FF2B5EF4-FFF2-40B4-BE49-F238E27FC236}">
              <a16:creationId xmlns:a16="http://schemas.microsoft.com/office/drawing/2014/main" xmlns="" id="{5EE97716-1C39-424E-97E1-340EDE67C912}"/>
            </a:ext>
          </a:extLst>
        </xdr:cNvPr>
        <xdr:cNvSpPr txBox="1"/>
      </xdr:nvSpPr>
      <xdr:spPr>
        <a:xfrm>
          <a:off x="14825345" y="9132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78.0</a:t>
          </a:r>
          <a:endParaRPr kumimoji="1" lang="ja-JP" altLang="en-US" sz="1000" b="1">
            <a:latin typeface="ＭＳ Ｐゴシック"/>
          </a:endParaRPr>
        </a:p>
      </xdr:txBody>
    </xdr:sp>
    <xdr:clientData/>
  </xdr:oneCellAnchor>
  <xdr:twoCellAnchor>
    <xdr:from>
      <xdr:col>23</xdr:col>
      <xdr:colOff>428625</xdr:colOff>
      <xdr:row>55</xdr:row>
      <xdr:rowOff>133350</xdr:rowOff>
    </xdr:from>
    <xdr:to>
      <xdr:col>23</xdr:col>
      <xdr:colOff>606425</xdr:colOff>
      <xdr:row>55</xdr:row>
      <xdr:rowOff>133350</xdr:rowOff>
    </xdr:to>
    <xdr:cxnSp macro="">
      <xdr:nvCxnSpPr>
        <xdr:cNvPr id="140" name="直線コネクタ 139">
          <a:extLst>
            <a:ext uri="{FF2B5EF4-FFF2-40B4-BE49-F238E27FC236}">
              <a16:creationId xmlns:a16="http://schemas.microsoft.com/office/drawing/2014/main" xmlns="" id="{E24E7041-B4C0-4615-A6B0-9321981876A8}"/>
            </a:ext>
          </a:extLst>
        </xdr:cNvPr>
        <xdr:cNvCxnSpPr/>
      </xdr:nvCxnSpPr>
      <xdr:spPr>
        <a:xfrm>
          <a:off x="14647545" y="935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97172</xdr:rowOff>
    </xdr:from>
    <xdr:ext cx="405111" cy="259045"/>
    <xdr:sp macro="" textlink="">
      <xdr:nvSpPr>
        <xdr:cNvPr id="141" name="【保健センター・保健所】&#10;有形固定資産減価償却率平均値テキスト">
          <a:extLst>
            <a:ext uri="{FF2B5EF4-FFF2-40B4-BE49-F238E27FC236}">
              <a16:creationId xmlns:a16="http://schemas.microsoft.com/office/drawing/2014/main" xmlns="" id="{F1B6E24A-B41B-4CF9-A513-D9C9DDD71EBD}"/>
            </a:ext>
          </a:extLst>
        </xdr:cNvPr>
        <xdr:cNvSpPr txBox="1"/>
      </xdr:nvSpPr>
      <xdr:spPr>
        <a:xfrm>
          <a:off x="14825345" y="10155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31.1</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118745</xdr:rowOff>
    </xdr:from>
    <xdr:to>
      <xdr:col>23</xdr:col>
      <xdr:colOff>568325</xdr:colOff>
      <xdr:row>61</xdr:row>
      <xdr:rowOff>48895</xdr:rowOff>
    </xdr:to>
    <xdr:sp macro="" textlink="">
      <xdr:nvSpPr>
        <xdr:cNvPr id="142" name="フローチャート : 判断 141">
          <a:extLst>
            <a:ext uri="{FF2B5EF4-FFF2-40B4-BE49-F238E27FC236}">
              <a16:creationId xmlns:a16="http://schemas.microsoft.com/office/drawing/2014/main" xmlns="" id="{9E9FC557-BDAF-4621-8F6C-D35662FCC21E}"/>
            </a:ext>
          </a:extLst>
        </xdr:cNvPr>
        <xdr:cNvSpPr/>
      </xdr:nvSpPr>
      <xdr:spPr>
        <a:xfrm>
          <a:off x="14685645" y="101771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23495</xdr:rowOff>
    </xdr:from>
    <xdr:to>
      <xdr:col>22</xdr:col>
      <xdr:colOff>415925</xdr:colOff>
      <xdr:row>59</xdr:row>
      <xdr:rowOff>125095</xdr:rowOff>
    </xdr:to>
    <xdr:sp macro="" textlink="">
      <xdr:nvSpPr>
        <xdr:cNvPr id="143" name="フローチャート : 判断 142">
          <a:extLst>
            <a:ext uri="{FF2B5EF4-FFF2-40B4-BE49-F238E27FC236}">
              <a16:creationId xmlns:a16="http://schemas.microsoft.com/office/drawing/2014/main" xmlns="" id="{7BEAADAC-3338-4958-9A54-49C961B308F8}"/>
            </a:ext>
          </a:extLst>
        </xdr:cNvPr>
        <xdr:cNvSpPr/>
      </xdr:nvSpPr>
      <xdr:spPr>
        <a:xfrm>
          <a:off x="13916025" y="991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116222</xdr:rowOff>
    </xdr:from>
    <xdr:ext cx="405111" cy="259045"/>
    <xdr:sp macro="" textlink="">
      <xdr:nvSpPr>
        <xdr:cNvPr id="144" name="n_1aveValue【保健センター・保健所】&#10;有形固定資産減価償却率">
          <a:extLst>
            <a:ext uri="{FF2B5EF4-FFF2-40B4-BE49-F238E27FC236}">
              <a16:creationId xmlns:a16="http://schemas.microsoft.com/office/drawing/2014/main" xmlns="" id="{9E02F7F6-25C3-4F3C-BC56-66E39C2C1FFD}"/>
            </a:ext>
          </a:extLst>
        </xdr:cNvPr>
        <xdr:cNvSpPr txBox="1"/>
      </xdr:nvSpPr>
      <xdr:spPr>
        <a:xfrm>
          <a:off x="13751568" y="10006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45.1</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145" name="テキスト ボックス 144">
          <a:extLst>
            <a:ext uri="{FF2B5EF4-FFF2-40B4-BE49-F238E27FC236}">
              <a16:creationId xmlns:a16="http://schemas.microsoft.com/office/drawing/2014/main" xmlns="" id="{446645F6-207B-4EF1-9971-FAC3B61AFB23}"/>
            </a:ext>
          </a:extLst>
        </xdr:cNvPr>
        <xdr:cNvSpPr txBox="1"/>
      </xdr:nvSpPr>
      <xdr:spPr>
        <a:xfrm>
          <a:off x="1454594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146" name="テキスト ボックス 145">
          <a:extLst>
            <a:ext uri="{FF2B5EF4-FFF2-40B4-BE49-F238E27FC236}">
              <a16:creationId xmlns:a16="http://schemas.microsoft.com/office/drawing/2014/main" xmlns="" id="{A1F0512C-9134-4391-A9ED-E143779B1E00}"/>
            </a:ext>
          </a:extLst>
        </xdr:cNvPr>
        <xdr:cNvSpPr txBox="1"/>
      </xdr:nvSpPr>
      <xdr:spPr>
        <a:xfrm>
          <a:off x="1377632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147" name="テキスト ボックス 146">
          <a:extLst>
            <a:ext uri="{FF2B5EF4-FFF2-40B4-BE49-F238E27FC236}">
              <a16:creationId xmlns:a16="http://schemas.microsoft.com/office/drawing/2014/main" xmlns="" id="{1D898ED9-3B6B-492C-B3B9-D8CE9AD86C34}"/>
            </a:ext>
          </a:extLst>
        </xdr:cNvPr>
        <xdr:cNvSpPr txBox="1"/>
      </xdr:nvSpPr>
      <xdr:spPr>
        <a:xfrm>
          <a:off x="1298638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148" name="テキスト ボックス 147">
          <a:extLst>
            <a:ext uri="{FF2B5EF4-FFF2-40B4-BE49-F238E27FC236}">
              <a16:creationId xmlns:a16="http://schemas.microsoft.com/office/drawing/2014/main" xmlns="" id="{7B6C50AF-57A8-423B-BA63-6A2DF7918142}"/>
            </a:ext>
          </a:extLst>
        </xdr:cNvPr>
        <xdr:cNvSpPr txBox="1"/>
      </xdr:nvSpPr>
      <xdr:spPr>
        <a:xfrm>
          <a:off x="1220406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149" name="テキスト ボックス 148">
          <a:extLst>
            <a:ext uri="{FF2B5EF4-FFF2-40B4-BE49-F238E27FC236}">
              <a16:creationId xmlns:a16="http://schemas.microsoft.com/office/drawing/2014/main" xmlns="" id="{189B9B2B-6941-4319-BA72-CC5D72E80E82}"/>
            </a:ext>
          </a:extLst>
        </xdr:cNvPr>
        <xdr:cNvSpPr txBox="1"/>
      </xdr:nvSpPr>
      <xdr:spPr>
        <a:xfrm>
          <a:off x="1138364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55</xdr:row>
      <xdr:rowOff>128270</xdr:rowOff>
    </xdr:from>
    <xdr:to>
      <xdr:col>22</xdr:col>
      <xdr:colOff>415925</xdr:colOff>
      <xdr:row>56</xdr:row>
      <xdr:rowOff>58420</xdr:rowOff>
    </xdr:to>
    <xdr:sp macro="" textlink="">
      <xdr:nvSpPr>
        <xdr:cNvPr id="150" name="円/楕円 149">
          <a:extLst>
            <a:ext uri="{FF2B5EF4-FFF2-40B4-BE49-F238E27FC236}">
              <a16:creationId xmlns:a16="http://schemas.microsoft.com/office/drawing/2014/main" xmlns="" id="{17E105FB-CA1C-47B8-A8CC-89A47CD24F53}"/>
            </a:ext>
          </a:extLst>
        </xdr:cNvPr>
        <xdr:cNvSpPr/>
      </xdr:nvSpPr>
      <xdr:spPr>
        <a:xfrm>
          <a:off x="13916025" y="9348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54</xdr:row>
      <xdr:rowOff>74947</xdr:rowOff>
    </xdr:from>
    <xdr:ext cx="405111" cy="259045"/>
    <xdr:sp macro="" textlink="">
      <xdr:nvSpPr>
        <xdr:cNvPr id="151" name="n_1mainValue【保健センター・保健所】&#10;有形固定資産減価償却率">
          <a:extLst>
            <a:ext uri="{FF2B5EF4-FFF2-40B4-BE49-F238E27FC236}">
              <a16:creationId xmlns:a16="http://schemas.microsoft.com/office/drawing/2014/main" xmlns="" id="{14AA7E3C-2565-4975-B928-2B8DCB87B68D}"/>
            </a:ext>
          </a:extLst>
        </xdr:cNvPr>
        <xdr:cNvSpPr txBox="1"/>
      </xdr:nvSpPr>
      <xdr:spPr>
        <a:xfrm>
          <a:off x="13751568" y="912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75.6</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152" name="正方形/長方形 151">
          <a:extLst>
            <a:ext uri="{FF2B5EF4-FFF2-40B4-BE49-F238E27FC236}">
              <a16:creationId xmlns:a16="http://schemas.microsoft.com/office/drawing/2014/main" xmlns="" id="{3FF2C6D5-1A54-4D49-8504-661A038010BE}"/>
            </a:ext>
          </a:extLst>
        </xdr:cNvPr>
        <xdr:cNvSpPr/>
      </xdr:nvSpPr>
      <xdr:spPr>
        <a:xfrm>
          <a:off x="16499205" y="782574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153" name="正方形/長方形 152">
          <a:extLst>
            <a:ext uri="{FF2B5EF4-FFF2-40B4-BE49-F238E27FC236}">
              <a16:creationId xmlns:a16="http://schemas.microsoft.com/office/drawing/2014/main" xmlns="" id="{BD8DEC8B-654E-4FB8-9AFF-2DC6A35E38E5}"/>
            </a:ext>
          </a:extLst>
        </xdr:cNvPr>
        <xdr:cNvSpPr/>
      </xdr:nvSpPr>
      <xdr:spPr>
        <a:xfrm>
          <a:off x="16626205" y="847090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154" name="正方形/長方形 153">
          <a:extLst>
            <a:ext uri="{FF2B5EF4-FFF2-40B4-BE49-F238E27FC236}">
              <a16:creationId xmlns:a16="http://schemas.microsoft.com/office/drawing/2014/main" xmlns="" id="{AFC96ECB-CE32-4E59-A442-A5F8E1B50C04}"/>
            </a:ext>
          </a:extLst>
        </xdr:cNvPr>
        <xdr:cNvSpPr/>
      </xdr:nvSpPr>
      <xdr:spPr>
        <a:xfrm>
          <a:off x="16626205" y="867029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155" name="正方形/長方形 154">
          <a:extLst>
            <a:ext uri="{FF2B5EF4-FFF2-40B4-BE49-F238E27FC236}">
              <a16:creationId xmlns:a16="http://schemas.microsoft.com/office/drawing/2014/main" xmlns="" id="{C349F078-6B39-449F-B9D6-F1455134B80B}"/>
            </a:ext>
          </a:extLst>
        </xdr:cNvPr>
        <xdr:cNvSpPr/>
      </xdr:nvSpPr>
      <xdr:spPr>
        <a:xfrm>
          <a:off x="17505045" y="84709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156" name="正方形/長方形 155">
          <a:extLst>
            <a:ext uri="{FF2B5EF4-FFF2-40B4-BE49-F238E27FC236}">
              <a16:creationId xmlns:a16="http://schemas.microsoft.com/office/drawing/2014/main" xmlns="" id="{99664F9E-CD01-4D34-B931-4966396F702D}"/>
            </a:ext>
          </a:extLst>
        </xdr:cNvPr>
        <xdr:cNvSpPr/>
      </xdr:nvSpPr>
      <xdr:spPr>
        <a:xfrm>
          <a:off x="17505045" y="86702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157" name="正方形/長方形 156">
          <a:extLst>
            <a:ext uri="{FF2B5EF4-FFF2-40B4-BE49-F238E27FC236}">
              <a16:creationId xmlns:a16="http://schemas.microsoft.com/office/drawing/2014/main" xmlns="" id="{B89F0DA0-CD60-4A0F-A21A-21056D23D876}"/>
            </a:ext>
          </a:extLst>
        </xdr:cNvPr>
        <xdr:cNvSpPr/>
      </xdr:nvSpPr>
      <xdr:spPr>
        <a:xfrm>
          <a:off x="18541365" y="847090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158" name="正方形/長方形 157">
          <a:extLst>
            <a:ext uri="{FF2B5EF4-FFF2-40B4-BE49-F238E27FC236}">
              <a16:creationId xmlns:a16="http://schemas.microsoft.com/office/drawing/2014/main" xmlns="" id="{9740972D-C11B-4F35-AAA1-E00310E5C1F6}"/>
            </a:ext>
          </a:extLst>
        </xdr:cNvPr>
        <xdr:cNvSpPr/>
      </xdr:nvSpPr>
      <xdr:spPr>
        <a:xfrm>
          <a:off x="18541365" y="867029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159" name="正方形/長方形 158">
          <a:extLst>
            <a:ext uri="{FF2B5EF4-FFF2-40B4-BE49-F238E27FC236}">
              <a16:creationId xmlns:a16="http://schemas.microsoft.com/office/drawing/2014/main" xmlns="" id="{39272025-7D95-4E0D-8265-5031642CCD19}"/>
            </a:ext>
          </a:extLst>
        </xdr:cNvPr>
        <xdr:cNvSpPr/>
      </xdr:nvSpPr>
      <xdr:spPr>
        <a:xfrm>
          <a:off x="16499205" y="894207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160" name="テキスト ボックス 159">
          <a:extLst>
            <a:ext uri="{FF2B5EF4-FFF2-40B4-BE49-F238E27FC236}">
              <a16:creationId xmlns:a16="http://schemas.microsoft.com/office/drawing/2014/main" xmlns="" id="{572CC03C-B2CD-4FDB-A173-6EABB8DDE820}"/>
            </a:ext>
          </a:extLst>
        </xdr:cNvPr>
        <xdr:cNvSpPr txBox="1"/>
      </xdr:nvSpPr>
      <xdr:spPr>
        <a:xfrm>
          <a:off x="16461105"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161" name="直線コネクタ 160">
          <a:extLst>
            <a:ext uri="{FF2B5EF4-FFF2-40B4-BE49-F238E27FC236}">
              <a16:creationId xmlns:a16="http://schemas.microsoft.com/office/drawing/2014/main" xmlns="" id="{0342E6B1-37B8-457C-A180-720B9970480F}"/>
            </a:ext>
          </a:extLst>
        </xdr:cNvPr>
        <xdr:cNvCxnSpPr/>
      </xdr:nvCxnSpPr>
      <xdr:spPr>
        <a:xfrm>
          <a:off x="16499205" y="111785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162" name="テキスト ボックス 161">
          <a:extLst>
            <a:ext uri="{FF2B5EF4-FFF2-40B4-BE49-F238E27FC236}">
              <a16:creationId xmlns:a16="http://schemas.microsoft.com/office/drawing/2014/main" xmlns="" id="{6EB0ADD1-D3AA-4F37-9CE0-89D299EF10A6}"/>
            </a:ext>
          </a:extLst>
        </xdr:cNvPr>
        <xdr:cNvSpPr txBox="1"/>
      </xdr:nvSpPr>
      <xdr:spPr>
        <a:xfrm>
          <a:off x="16070126"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163" name="直線コネクタ 162">
          <a:extLst>
            <a:ext uri="{FF2B5EF4-FFF2-40B4-BE49-F238E27FC236}">
              <a16:creationId xmlns:a16="http://schemas.microsoft.com/office/drawing/2014/main" xmlns="" id="{EEEDDA6A-9C96-469C-981B-22CC5C119901}"/>
            </a:ext>
          </a:extLst>
        </xdr:cNvPr>
        <xdr:cNvCxnSpPr/>
      </xdr:nvCxnSpPr>
      <xdr:spPr>
        <a:xfrm>
          <a:off x="16499205" y="107289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164" name="テキスト ボックス 163">
          <a:extLst>
            <a:ext uri="{FF2B5EF4-FFF2-40B4-BE49-F238E27FC236}">
              <a16:creationId xmlns:a16="http://schemas.microsoft.com/office/drawing/2014/main" xmlns="" id="{DB69CDBD-29CD-46AC-8EB3-42796CACEB01}"/>
            </a:ext>
          </a:extLst>
        </xdr:cNvPr>
        <xdr:cNvSpPr txBox="1"/>
      </xdr:nvSpPr>
      <xdr:spPr>
        <a:xfrm>
          <a:off x="16070126"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165" name="直線コネクタ 164">
          <a:extLst>
            <a:ext uri="{FF2B5EF4-FFF2-40B4-BE49-F238E27FC236}">
              <a16:creationId xmlns:a16="http://schemas.microsoft.com/office/drawing/2014/main" xmlns="" id="{923289D4-3501-49C4-9222-15FB0F73BCAE}"/>
            </a:ext>
          </a:extLst>
        </xdr:cNvPr>
        <xdr:cNvCxnSpPr/>
      </xdr:nvCxnSpPr>
      <xdr:spPr>
        <a:xfrm>
          <a:off x="16499205" y="102831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166" name="テキスト ボックス 165">
          <a:extLst>
            <a:ext uri="{FF2B5EF4-FFF2-40B4-BE49-F238E27FC236}">
              <a16:creationId xmlns:a16="http://schemas.microsoft.com/office/drawing/2014/main" xmlns="" id="{E83C1192-C935-4B69-BBF3-57D2911D9785}"/>
            </a:ext>
          </a:extLst>
        </xdr:cNvPr>
        <xdr:cNvSpPr txBox="1"/>
      </xdr:nvSpPr>
      <xdr:spPr>
        <a:xfrm>
          <a:off x="16070126"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167" name="直線コネクタ 166">
          <a:extLst>
            <a:ext uri="{FF2B5EF4-FFF2-40B4-BE49-F238E27FC236}">
              <a16:creationId xmlns:a16="http://schemas.microsoft.com/office/drawing/2014/main" xmlns="" id="{392E6A9C-63AD-4120-BA6D-5AD9585A1C4D}"/>
            </a:ext>
          </a:extLst>
        </xdr:cNvPr>
        <xdr:cNvCxnSpPr/>
      </xdr:nvCxnSpPr>
      <xdr:spPr>
        <a:xfrm>
          <a:off x="16499205" y="98374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168" name="テキスト ボックス 167">
          <a:extLst>
            <a:ext uri="{FF2B5EF4-FFF2-40B4-BE49-F238E27FC236}">
              <a16:creationId xmlns:a16="http://schemas.microsoft.com/office/drawing/2014/main" xmlns="" id="{30E44EDD-91FB-43D7-8470-4ED83B1EAA28}"/>
            </a:ext>
          </a:extLst>
        </xdr:cNvPr>
        <xdr:cNvSpPr txBox="1"/>
      </xdr:nvSpPr>
      <xdr:spPr>
        <a:xfrm>
          <a:off x="16070126"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169" name="直線コネクタ 168">
          <a:extLst>
            <a:ext uri="{FF2B5EF4-FFF2-40B4-BE49-F238E27FC236}">
              <a16:creationId xmlns:a16="http://schemas.microsoft.com/office/drawing/2014/main" xmlns="" id="{A2BB1A27-CB6B-4724-8B08-F3D038296BBA}"/>
            </a:ext>
          </a:extLst>
        </xdr:cNvPr>
        <xdr:cNvCxnSpPr/>
      </xdr:nvCxnSpPr>
      <xdr:spPr>
        <a:xfrm>
          <a:off x="16499205" y="93878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170" name="テキスト ボックス 169">
          <a:extLst>
            <a:ext uri="{FF2B5EF4-FFF2-40B4-BE49-F238E27FC236}">
              <a16:creationId xmlns:a16="http://schemas.microsoft.com/office/drawing/2014/main" xmlns="" id="{FC020D17-AC08-49A0-85EB-694EBBF91552}"/>
            </a:ext>
          </a:extLst>
        </xdr:cNvPr>
        <xdr:cNvSpPr txBox="1"/>
      </xdr:nvSpPr>
      <xdr:spPr>
        <a:xfrm>
          <a:off x="16070126"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171" name="直線コネクタ 170">
          <a:extLst>
            <a:ext uri="{FF2B5EF4-FFF2-40B4-BE49-F238E27FC236}">
              <a16:creationId xmlns:a16="http://schemas.microsoft.com/office/drawing/2014/main" xmlns="" id="{6B489971-C362-4FD2-AF51-009845C6FB10}"/>
            </a:ext>
          </a:extLst>
        </xdr:cNvPr>
        <xdr:cNvCxnSpPr/>
      </xdr:nvCxnSpPr>
      <xdr:spPr>
        <a:xfrm>
          <a:off x="16499205" y="894207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172" name="テキスト ボックス 171">
          <a:extLst>
            <a:ext uri="{FF2B5EF4-FFF2-40B4-BE49-F238E27FC236}">
              <a16:creationId xmlns:a16="http://schemas.microsoft.com/office/drawing/2014/main" xmlns="" id="{996A4FC9-731D-4746-A491-5102F2F26C2E}"/>
            </a:ext>
          </a:extLst>
        </xdr:cNvPr>
        <xdr:cNvSpPr txBox="1"/>
      </xdr:nvSpPr>
      <xdr:spPr>
        <a:xfrm>
          <a:off x="16070126"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173" name="【保健センター・保健所】&#10;一人当たり面積グラフ枠">
          <a:extLst>
            <a:ext uri="{FF2B5EF4-FFF2-40B4-BE49-F238E27FC236}">
              <a16:creationId xmlns:a16="http://schemas.microsoft.com/office/drawing/2014/main" xmlns="" id="{77F873A4-BA6C-4CA0-BCDD-72975DF5D8AD}"/>
            </a:ext>
          </a:extLst>
        </xdr:cNvPr>
        <xdr:cNvSpPr/>
      </xdr:nvSpPr>
      <xdr:spPr>
        <a:xfrm>
          <a:off x="16499205" y="894207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80010</xdr:rowOff>
    </xdr:from>
    <xdr:to>
      <xdr:col>32</xdr:col>
      <xdr:colOff>186689</xdr:colOff>
      <xdr:row>64</xdr:row>
      <xdr:rowOff>77724</xdr:rowOff>
    </xdr:to>
    <xdr:cxnSp macro="">
      <xdr:nvCxnSpPr>
        <xdr:cNvPr id="174" name="直線コネクタ 173">
          <a:extLst>
            <a:ext uri="{FF2B5EF4-FFF2-40B4-BE49-F238E27FC236}">
              <a16:creationId xmlns:a16="http://schemas.microsoft.com/office/drawing/2014/main" xmlns="" id="{DBD1C0B1-C848-432C-9194-D2BB8F34844F}"/>
            </a:ext>
          </a:extLst>
        </xdr:cNvPr>
        <xdr:cNvCxnSpPr/>
      </xdr:nvCxnSpPr>
      <xdr:spPr>
        <a:xfrm flipV="1">
          <a:off x="19960589" y="9467850"/>
          <a:ext cx="0" cy="1338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81551</xdr:rowOff>
    </xdr:from>
    <xdr:ext cx="469744" cy="259045"/>
    <xdr:sp macro="" textlink="">
      <xdr:nvSpPr>
        <xdr:cNvPr id="175" name="【保健センター・保健所】&#10;一人当たり面積最小値テキスト">
          <a:extLst>
            <a:ext uri="{FF2B5EF4-FFF2-40B4-BE49-F238E27FC236}">
              <a16:creationId xmlns:a16="http://schemas.microsoft.com/office/drawing/2014/main" xmlns="" id="{AF9330BA-9A25-4566-8AD6-878D0C774027}"/>
            </a:ext>
          </a:extLst>
        </xdr:cNvPr>
        <xdr:cNvSpPr txBox="1"/>
      </xdr:nvSpPr>
      <xdr:spPr>
        <a:xfrm>
          <a:off x="20050125" y="10810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0.166</a:t>
          </a:r>
          <a:endParaRPr kumimoji="1" lang="ja-JP" altLang="en-US" sz="1000" b="1">
            <a:latin typeface="ＭＳ Ｐゴシック"/>
          </a:endParaRPr>
        </a:p>
      </xdr:txBody>
    </xdr:sp>
    <xdr:clientData/>
  </xdr:oneCellAnchor>
  <xdr:twoCellAnchor>
    <xdr:from>
      <xdr:col>32</xdr:col>
      <xdr:colOff>98425</xdr:colOff>
      <xdr:row>64</xdr:row>
      <xdr:rowOff>77724</xdr:rowOff>
    </xdr:from>
    <xdr:to>
      <xdr:col>32</xdr:col>
      <xdr:colOff>276225</xdr:colOff>
      <xdr:row>64</xdr:row>
      <xdr:rowOff>77724</xdr:rowOff>
    </xdr:to>
    <xdr:cxnSp macro="">
      <xdr:nvCxnSpPr>
        <xdr:cNvPr id="176" name="直線コネクタ 175">
          <a:extLst>
            <a:ext uri="{FF2B5EF4-FFF2-40B4-BE49-F238E27FC236}">
              <a16:creationId xmlns:a16="http://schemas.microsoft.com/office/drawing/2014/main" xmlns="" id="{4D97C9BC-719E-4FED-90B0-A54B8E5300CF}"/>
            </a:ext>
          </a:extLst>
        </xdr:cNvPr>
        <xdr:cNvCxnSpPr/>
      </xdr:nvCxnSpPr>
      <xdr:spPr>
        <a:xfrm>
          <a:off x="19872325" y="1080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26687</xdr:rowOff>
    </xdr:from>
    <xdr:ext cx="469744" cy="259045"/>
    <xdr:sp macro="" textlink="">
      <xdr:nvSpPr>
        <xdr:cNvPr id="177" name="【保健センター・保健所】&#10;一人当たり面積最大値テキスト">
          <a:extLst>
            <a:ext uri="{FF2B5EF4-FFF2-40B4-BE49-F238E27FC236}">
              <a16:creationId xmlns:a16="http://schemas.microsoft.com/office/drawing/2014/main" xmlns="" id="{675F6670-0FD4-40F7-9973-9C6855008805}"/>
            </a:ext>
          </a:extLst>
        </xdr:cNvPr>
        <xdr:cNvSpPr txBox="1"/>
      </xdr:nvSpPr>
      <xdr:spPr>
        <a:xfrm>
          <a:off x="20050125" y="924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0.765</a:t>
          </a:r>
          <a:endParaRPr kumimoji="1" lang="ja-JP" altLang="en-US" sz="1000" b="1">
            <a:latin typeface="ＭＳ Ｐゴシック"/>
          </a:endParaRPr>
        </a:p>
      </xdr:txBody>
    </xdr:sp>
    <xdr:clientData/>
  </xdr:oneCellAnchor>
  <xdr:twoCellAnchor>
    <xdr:from>
      <xdr:col>32</xdr:col>
      <xdr:colOff>98425</xdr:colOff>
      <xdr:row>56</xdr:row>
      <xdr:rowOff>80010</xdr:rowOff>
    </xdr:from>
    <xdr:to>
      <xdr:col>32</xdr:col>
      <xdr:colOff>276225</xdr:colOff>
      <xdr:row>56</xdr:row>
      <xdr:rowOff>80010</xdr:rowOff>
    </xdr:to>
    <xdr:cxnSp macro="">
      <xdr:nvCxnSpPr>
        <xdr:cNvPr id="178" name="直線コネクタ 177">
          <a:extLst>
            <a:ext uri="{FF2B5EF4-FFF2-40B4-BE49-F238E27FC236}">
              <a16:creationId xmlns:a16="http://schemas.microsoft.com/office/drawing/2014/main" xmlns="" id="{D5223B9E-9731-44D5-95D2-D21CA1828493}"/>
            </a:ext>
          </a:extLst>
        </xdr:cNvPr>
        <xdr:cNvCxnSpPr/>
      </xdr:nvCxnSpPr>
      <xdr:spPr>
        <a:xfrm>
          <a:off x="19872325" y="946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163085</xdr:rowOff>
    </xdr:from>
    <xdr:ext cx="469744" cy="259045"/>
    <xdr:sp macro="" textlink="">
      <xdr:nvSpPr>
        <xdr:cNvPr id="179" name="【保健センター・保健所】&#10;一人当たり面積平均値テキスト">
          <a:extLst>
            <a:ext uri="{FF2B5EF4-FFF2-40B4-BE49-F238E27FC236}">
              <a16:creationId xmlns:a16="http://schemas.microsoft.com/office/drawing/2014/main" xmlns="" id="{73F08438-89B5-487B-883A-A45010E36569}"/>
            </a:ext>
          </a:extLst>
        </xdr:cNvPr>
        <xdr:cNvSpPr txBox="1"/>
      </xdr:nvSpPr>
      <xdr:spPr>
        <a:xfrm>
          <a:off x="20050125" y="103891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0.322</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13208</xdr:rowOff>
    </xdr:from>
    <xdr:to>
      <xdr:col>32</xdr:col>
      <xdr:colOff>238125</xdr:colOff>
      <xdr:row>62</xdr:row>
      <xdr:rowOff>114808</xdr:rowOff>
    </xdr:to>
    <xdr:sp macro="" textlink="">
      <xdr:nvSpPr>
        <xdr:cNvPr id="180" name="フローチャート : 判断 179">
          <a:extLst>
            <a:ext uri="{FF2B5EF4-FFF2-40B4-BE49-F238E27FC236}">
              <a16:creationId xmlns:a16="http://schemas.microsoft.com/office/drawing/2014/main" xmlns="" id="{F0C19B6C-12CB-4E0D-A64D-637F096F8DE0}"/>
            </a:ext>
          </a:extLst>
        </xdr:cNvPr>
        <xdr:cNvSpPr/>
      </xdr:nvSpPr>
      <xdr:spPr>
        <a:xfrm>
          <a:off x="19910425" y="104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141224</xdr:rowOff>
    </xdr:from>
    <xdr:to>
      <xdr:col>31</xdr:col>
      <xdr:colOff>85725</xdr:colOff>
      <xdr:row>62</xdr:row>
      <xdr:rowOff>71374</xdr:rowOff>
    </xdr:to>
    <xdr:sp macro="" textlink="">
      <xdr:nvSpPr>
        <xdr:cNvPr id="181" name="フローチャート : 判断 180">
          <a:extLst>
            <a:ext uri="{FF2B5EF4-FFF2-40B4-BE49-F238E27FC236}">
              <a16:creationId xmlns:a16="http://schemas.microsoft.com/office/drawing/2014/main" xmlns="" id="{C9DC4A3B-11FB-43FF-A201-D07D59E3E1EF}"/>
            </a:ext>
          </a:extLst>
        </xdr:cNvPr>
        <xdr:cNvSpPr/>
      </xdr:nvSpPr>
      <xdr:spPr>
        <a:xfrm>
          <a:off x="19156045" y="10367264"/>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62</xdr:row>
      <xdr:rowOff>62501</xdr:rowOff>
    </xdr:from>
    <xdr:ext cx="469744" cy="259045"/>
    <xdr:sp macro="" textlink="">
      <xdr:nvSpPr>
        <xdr:cNvPr id="182" name="n_1aveValue【保健センター・保健所】&#10;一人当たり面積">
          <a:extLst>
            <a:ext uri="{FF2B5EF4-FFF2-40B4-BE49-F238E27FC236}">
              <a16:creationId xmlns:a16="http://schemas.microsoft.com/office/drawing/2014/main" xmlns="" id="{89C4A837-2943-4E46-8C8E-9D1FD707E137}"/>
            </a:ext>
          </a:extLst>
        </xdr:cNvPr>
        <xdr:cNvSpPr txBox="1"/>
      </xdr:nvSpPr>
      <xdr:spPr>
        <a:xfrm>
          <a:off x="19012612" y="10456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0.341</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183" name="テキスト ボックス 182">
          <a:extLst>
            <a:ext uri="{FF2B5EF4-FFF2-40B4-BE49-F238E27FC236}">
              <a16:creationId xmlns:a16="http://schemas.microsoft.com/office/drawing/2014/main" xmlns="" id="{DDDE6A6F-559D-4D8C-8026-F7F9583AD294}"/>
            </a:ext>
          </a:extLst>
        </xdr:cNvPr>
        <xdr:cNvSpPr txBox="1"/>
      </xdr:nvSpPr>
      <xdr:spPr>
        <a:xfrm>
          <a:off x="1977072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D7ED8A38-15E8-4F87-8686-3E289644D4C0}"/>
            </a:ext>
          </a:extLst>
        </xdr:cNvPr>
        <xdr:cNvSpPr txBox="1"/>
      </xdr:nvSpPr>
      <xdr:spPr>
        <a:xfrm>
          <a:off x="1906968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EB7DF852-DE93-4679-8A45-1AFF9BD53C3B}"/>
            </a:ext>
          </a:extLst>
        </xdr:cNvPr>
        <xdr:cNvSpPr txBox="1"/>
      </xdr:nvSpPr>
      <xdr:spPr>
        <a:xfrm>
          <a:off x="1824926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D9C3ED2D-CCF1-4EE4-8F0A-C645C22CEAE5}"/>
            </a:ext>
          </a:extLst>
        </xdr:cNvPr>
        <xdr:cNvSpPr txBox="1"/>
      </xdr:nvSpPr>
      <xdr:spPr>
        <a:xfrm>
          <a:off x="1742884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98007F3B-CBC0-4F05-BE54-F73C80F8C900}"/>
            </a:ext>
          </a:extLst>
        </xdr:cNvPr>
        <xdr:cNvSpPr txBox="1"/>
      </xdr:nvSpPr>
      <xdr:spPr>
        <a:xfrm>
          <a:off x="1667700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59</xdr:row>
      <xdr:rowOff>143510</xdr:rowOff>
    </xdr:from>
    <xdr:to>
      <xdr:col>31</xdr:col>
      <xdr:colOff>85725</xdr:colOff>
      <xdr:row>60</xdr:row>
      <xdr:rowOff>73660</xdr:rowOff>
    </xdr:to>
    <xdr:sp macro="" textlink="">
      <xdr:nvSpPr>
        <xdr:cNvPr id="188" name="円/楕円 187">
          <a:extLst>
            <a:ext uri="{FF2B5EF4-FFF2-40B4-BE49-F238E27FC236}">
              <a16:creationId xmlns:a16="http://schemas.microsoft.com/office/drawing/2014/main" xmlns="" id="{A4ABE69C-15CC-478A-AB7E-B658BB037579}"/>
            </a:ext>
          </a:extLst>
        </xdr:cNvPr>
        <xdr:cNvSpPr/>
      </xdr:nvSpPr>
      <xdr:spPr>
        <a:xfrm>
          <a:off x="19156045" y="1003427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58</xdr:row>
      <xdr:rowOff>90187</xdr:rowOff>
    </xdr:from>
    <xdr:ext cx="469744" cy="259045"/>
    <xdr:sp macro="" textlink="">
      <xdr:nvSpPr>
        <xdr:cNvPr id="189" name="n_1mainValue【保健センター・保健所】&#10;一人当たり面積">
          <a:extLst>
            <a:ext uri="{FF2B5EF4-FFF2-40B4-BE49-F238E27FC236}">
              <a16:creationId xmlns:a16="http://schemas.microsoft.com/office/drawing/2014/main" xmlns="" id="{4ABCB974-8D8F-43DF-AD1B-FF7AA001D7D0}"/>
            </a:ext>
          </a:extLst>
        </xdr:cNvPr>
        <xdr:cNvSpPr txBox="1"/>
      </xdr:nvSpPr>
      <xdr:spPr>
        <a:xfrm>
          <a:off x="19012612" y="981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0.490</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190" name="正方形/長方形 189">
          <a:extLst>
            <a:ext uri="{FF2B5EF4-FFF2-40B4-BE49-F238E27FC236}">
              <a16:creationId xmlns:a16="http://schemas.microsoft.com/office/drawing/2014/main" xmlns="" id="{53B6102D-DFF6-4DF4-9586-2761C9272091}"/>
            </a:ext>
          </a:extLst>
        </xdr:cNvPr>
        <xdr:cNvSpPr/>
      </xdr:nvSpPr>
      <xdr:spPr>
        <a:xfrm>
          <a:off x="11205845" y="1155192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191" name="正方形/長方形 190">
          <a:extLst>
            <a:ext uri="{FF2B5EF4-FFF2-40B4-BE49-F238E27FC236}">
              <a16:creationId xmlns:a16="http://schemas.microsoft.com/office/drawing/2014/main" xmlns="" id="{2E503DC4-DFB1-4D91-BB48-E9EFB69BAF91}"/>
            </a:ext>
          </a:extLst>
        </xdr:cNvPr>
        <xdr:cNvSpPr/>
      </xdr:nvSpPr>
      <xdr:spPr>
        <a:xfrm>
          <a:off x="11332845" y="121970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192" name="正方形/長方形 191">
          <a:extLst>
            <a:ext uri="{FF2B5EF4-FFF2-40B4-BE49-F238E27FC236}">
              <a16:creationId xmlns:a16="http://schemas.microsoft.com/office/drawing/2014/main" xmlns="" id="{FF88A631-F32A-400B-B3CC-4375DF79BC3B}"/>
            </a:ext>
          </a:extLst>
        </xdr:cNvPr>
        <xdr:cNvSpPr/>
      </xdr:nvSpPr>
      <xdr:spPr>
        <a:xfrm>
          <a:off x="11332845" y="1239647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193" name="正方形/長方形 192">
          <a:extLst>
            <a:ext uri="{FF2B5EF4-FFF2-40B4-BE49-F238E27FC236}">
              <a16:creationId xmlns:a16="http://schemas.microsoft.com/office/drawing/2014/main" xmlns="" id="{050E66C2-B129-4064-B0C6-A0818C44223A}"/>
            </a:ext>
          </a:extLst>
        </xdr:cNvPr>
        <xdr:cNvSpPr/>
      </xdr:nvSpPr>
      <xdr:spPr>
        <a:xfrm>
          <a:off x="12280265" y="1219708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194" name="正方形/長方形 193">
          <a:extLst>
            <a:ext uri="{FF2B5EF4-FFF2-40B4-BE49-F238E27FC236}">
              <a16:creationId xmlns:a16="http://schemas.microsoft.com/office/drawing/2014/main" xmlns="" id="{FB52D27B-3CDD-48B0-BA6F-A1B19562E938}"/>
            </a:ext>
          </a:extLst>
        </xdr:cNvPr>
        <xdr:cNvSpPr/>
      </xdr:nvSpPr>
      <xdr:spPr>
        <a:xfrm>
          <a:off x="12280265" y="1239647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195" name="正方形/長方形 194">
          <a:extLst>
            <a:ext uri="{FF2B5EF4-FFF2-40B4-BE49-F238E27FC236}">
              <a16:creationId xmlns:a16="http://schemas.microsoft.com/office/drawing/2014/main" xmlns="" id="{0F704400-F767-4EA6-835F-DB9FFA6D2BF7}"/>
            </a:ext>
          </a:extLst>
        </xdr:cNvPr>
        <xdr:cNvSpPr/>
      </xdr:nvSpPr>
      <xdr:spPr>
        <a:xfrm>
          <a:off x="13286105" y="121970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196" name="正方形/長方形 195">
          <a:extLst>
            <a:ext uri="{FF2B5EF4-FFF2-40B4-BE49-F238E27FC236}">
              <a16:creationId xmlns:a16="http://schemas.microsoft.com/office/drawing/2014/main" xmlns="" id="{6621A955-16A3-4800-8ED1-5E6C68B79375}"/>
            </a:ext>
          </a:extLst>
        </xdr:cNvPr>
        <xdr:cNvSpPr/>
      </xdr:nvSpPr>
      <xdr:spPr>
        <a:xfrm>
          <a:off x="13286105" y="1239647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197" name="正方形/長方形 196">
          <a:extLst>
            <a:ext uri="{FF2B5EF4-FFF2-40B4-BE49-F238E27FC236}">
              <a16:creationId xmlns:a16="http://schemas.microsoft.com/office/drawing/2014/main" xmlns="" id="{6186BFD4-86BD-44F7-8786-32AA09D1BDD3}"/>
            </a:ext>
          </a:extLst>
        </xdr:cNvPr>
        <xdr:cNvSpPr/>
      </xdr:nvSpPr>
      <xdr:spPr>
        <a:xfrm>
          <a:off x="11205845" y="12668250"/>
          <a:ext cx="424434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198" name="正方形/長方形 197">
          <a:extLst>
            <a:ext uri="{FF2B5EF4-FFF2-40B4-BE49-F238E27FC236}">
              <a16:creationId xmlns:a16="http://schemas.microsoft.com/office/drawing/2014/main" xmlns="" id="{FF310754-2C78-48F2-86D6-DDA63C4701A1}"/>
            </a:ext>
          </a:extLst>
        </xdr:cNvPr>
        <xdr:cNvSpPr/>
      </xdr:nvSpPr>
      <xdr:spPr>
        <a:xfrm>
          <a:off x="16499205" y="1155192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199" name="正方形/長方形 198">
          <a:extLst>
            <a:ext uri="{FF2B5EF4-FFF2-40B4-BE49-F238E27FC236}">
              <a16:creationId xmlns:a16="http://schemas.microsoft.com/office/drawing/2014/main" xmlns="" id="{03D5181A-B790-40F9-A011-BE151C7D70B3}"/>
            </a:ext>
          </a:extLst>
        </xdr:cNvPr>
        <xdr:cNvSpPr/>
      </xdr:nvSpPr>
      <xdr:spPr>
        <a:xfrm>
          <a:off x="16626205" y="1219708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200" name="正方形/長方形 199">
          <a:extLst>
            <a:ext uri="{FF2B5EF4-FFF2-40B4-BE49-F238E27FC236}">
              <a16:creationId xmlns:a16="http://schemas.microsoft.com/office/drawing/2014/main" xmlns="" id="{5CFC7AAC-56B4-4A10-8595-45CF289FEF9C}"/>
            </a:ext>
          </a:extLst>
        </xdr:cNvPr>
        <xdr:cNvSpPr/>
      </xdr:nvSpPr>
      <xdr:spPr>
        <a:xfrm>
          <a:off x="16626205" y="1239647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201" name="正方形/長方形 200">
          <a:extLst>
            <a:ext uri="{FF2B5EF4-FFF2-40B4-BE49-F238E27FC236}">
              <a16:creationId xmlns:a16="http://schemas.microsoft.com/office/drawing/2014/main" xmlns="" id="{E678BE72-74B4-4303-9D47-A3C1B7F28A15}"/>
            </a:ext>
          </a:extLst>
        </xdr:cNvPr>
        <xdr:cNvSpPr/>
      </xdr:nvSpPr>
      <xdr:spPr>
        <a:xfrm>
          <a:off x="17505045" y="121970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202" name="正方形/長方形 201">
          <a:extLst>
            <a:ext uri="{FF2B5EF4-FFF2-40B4-BE49-F238E27FC236}">
              <a16:creationId xmlns:a16="http://schemas.microsoft.com/office/drawing/2014/main" xmlns="" id="{6EF1DB65-4496-4010-AAA8-471DE596CF91}"/>
            </a:ext>
          </a:extLst>
        </xdr:cNvPr>
        <xdr:cNvSpPr/>
      </xdr:nvSpPr>
      <xdr:spPr>
        <a:xfrm>
          <a:off x="17505045" y="1239647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203" name="正方形/長方形 202">
          <a:extLst>
            <a:ext uri="{FF2B5EF4-FFF2-40B4-BE49-F238E27FC236}">
              <a16:creationId xmlns:a16="http://schemas.microsoft.com/office/drawing/2014/main" xmlns="" id="{BFB85D3D-25FB-49BC-A23B-6F573962B037}"/>
            </a:ext>
          </a:extLst>
        </xdr:cNvPr>
        <xdr:cNvSpPr/>
      </xdr:nvSpPr>
      <xdr:spPr>
        <a:xfrm>
          <a:off x="18541365" y="1219708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204" name="正方形/長方形 203">
          <a:extLst>
            <a:ext uri="{FF2B5EF4-FFF2-40B4-BE49-F238E27FC236}">
              <a16:creationId xmlns:a16="http://schemas.microsoft.com/office/drawing/2014/main" xmlns="" id="{2080641F-518A-467B-9555-0C1711D6B1B4}"/>
            </a:ext>
          </a:extLst>
        </xdr:cNvPr>
        <xdr:cNvSpPr/>
      </xdr:nvSpPr>
      <xdr:spPr>
        <a:xfrm>
          <a:off x="18541365" y="1239647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0.032</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205" name="正方形/長方形 204">
          <a:extLst>
            <a:ext uri="{FF2B5EF4-FFF2-40B4-BE49-F238E27FC236}">
              <a16:creationId xmlns:a16="http://schemas.microsoft.com/office/drawing/2014/main" xmlns="" id="{55F4BADE-007B-4CE7-A879-6A5405CA5D33}"/>
            </a:ext>
          </a:extLst>
        </xdr:cNvPr>
        <xdr:cNvSpPr/>
      </xdr:nvSpPr>
      <xdr:spPr>
        <a:xfrm>
          <a:off x="16499205" y="12668250"/>
          <a:ext cx="424434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206" name="正方形/長方形 205">
          <a:extLst>
            <a:ext uri="{FF2B5EF4-FFF2-40B4-BE49-F238E27FC236}">
              <a16:creationId xmlns:a16="http://schemas.microsoft.com/office/drawing/2014/main" xmlns="" id="{01F7C087-5E0B-454D-9774-AE512C30BF66}"/>
            </a:ext>
          </a:extLst>
        </xdr:cNvPr>
        <xdr:cNvSpPr/>
      </xdr:nvSpPr>
      <xdr:spPr>
        <a:xfrm>
          <a:off x="11205845" y="15274290"/>
          <a:ext cx="424434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207" name="正方形/長方形 206">
          <a:extLst>
            <a:ext uri="{FF2B5EF4-FFF2-40B4-BE49-F238E27FC236}">
              <a16:creationId xmlns:a16="http://schemas.microsoft.com/office/drawing/2014/main" xmlns="" id="{A47F4976-C699-492B-BDD4-9B07AAF623C5}"/>
            </a:ext>
          </a:extLst>
        </xdr:cNvPr>
        <xdr:cNvSpPr/>
      </xdr:nvSpPr>
      <xdr:spPr>
        <a:xfrm>
          <a:off x="11332845" y="1592326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208" name="正方形/長方形 207">
          <a:extLst>
            <a:ext uri="{FF2B5EF4-FFF2-40B4-BE49-F238E27FC236}">
              <a16:creationId xmlns:a16="http://schemas.microsoft.com/office/drawing/2014/main" xmlns="" id="{499185FF-8790-47A4-BB5B-9ED3266E63B9}"/>
            </a:ext>
          </a:extLst>
        </xdr:cNvPr>
        <xdr:cNvSpPr/>
      </xdr:nvSpPr>
      <xdr:spPr>
        <a:xfrm>
          <a:off x="11332845" y="161188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209" name="正方形/長方形 208">
          <a:extLst>
            <a:ext uri="{FF2B5EF4-FFF2-40B4-BE49-F238E27FC236}">
              <a16:creationId xmlns:a16="http://schemas.microsoft.com/office/drawing/2014/main" xmlns="" id="{122E5637-88A0-4FE4-8E47-16F43704988B}"/>
            </a:ext>
          </a:extLst>
        </xdr:cNvPr>
        <xdr:cNvSpPr/>
      </xdr:nvSpPr>
      <xdr:spPr>
        <a:xfrm>
          <a:off x="12280265" y="1592326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210" name="正方形/長方形 209">
          <a:extLst>
            <a:ext uri="{FF2B5EF4-FFF2-40B4-BE49-F238E27FC236}">
              <a16:creationId xmlns:a16="http://schemas.microsoft.com/office/drawing/2014/main" xmlns="" id="{7B303963-D699-403D-A729-C947A342E6C6}"/>
            </a:ext>
          </a:extLst>
        </xdr:cNvPr>
        <xdr:cNvSpPr/>
      </xdr:nvSpPr>
      <xdr:spPr>
        <a:xfrm>
          <a:off x="12280265" y="1611884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211" name="正方形/長方形 210">
          <a:extLst>
            <a:ext uri="{FF2B5EF4-FFF2-40B4-BE49-F238E27FC236}">
              <a16:creationId xmlns:a16="http://schemas.microsoft.com/office/drawing/2014/main" xmlns="" id="{9E84EC07-E4E1-45DD-8797-C6911C718BD3}"/>
            </a:ext>
          </a:extLst>
        </xdr:cNvPr>
        <xdr:cNvSpPr/>
      </xdr:nvSpPr>
      <xdr:spPr>
        <a:xfrm>
          <a:off x="13286105" y="1592326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212" name="正方形/長方形 211">
          <a:extLst>
            <a:ext uri="{FF2B5EF4-FFF2-40B4-BE49-F238E27FC236}">
              <a16:creationId xmlns:a16="http://schemas.microsoft.com/office/drawing/2014/main" xmlns="" id="{A365E4B1-DBDA-4200-B98F-62B961CAB9BE}"/>
            </a:ext>
          </a:extLst>
        </xdr:cNvPr>
        <xdr:cNvSpPr/>
      </xdr:nvSpPr>
      <xdr:spPr>
        <a:xfrm>
          <a:off x="13286105" y="161188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213" name="正方形/長方形 212">
          <a:extLst>
            <a:ext uri="{FF2B5EF4-FFF2-40B4-BE49-F238E27FC236}">
              <a16:creationId xmlns:a16="http://schemas.microsoft.com/office/drawing/2014/main" xmlns="" id="{6FE590AD-18B6-439F-8254-243082AEA23C}"/>
            </a:ext>
          </a:extLst>
        </xdr:cNvPr>
        <xdr:cNvSpPr/>
      </xdr:nvSpPr>
      <xdr:spPr>
        <a:xfrm>
          <a:off x="11205845" y="16394430"/>
          <a:ext cx="424434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214" name="テキスト ボックス 213">
          <a:extLst>
            <a:ext uri="{FF2B5EF4-FFF2-40B4-BE49-F238E27FC236}">
              <a16:creationId xmlns:a16="http://schemas.microsoft.com/office/drawing/2014/main" xmlns="" id="{F24D2B76-9B96-4574-B70F-46E0258BACD7}"/>
            </a:ext>
          </a:extLst>
        </xdr:cNvPr>
        <xdr:cNvSpPr txBox="1"/>
      </xdr:nvSpPr>
      <xdr:spPr>
        <a:xfrm>
          <a:off x="11167745"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215" name="直線コネクタ 214">
          <a:extLst>
            <a:ext uri="{FF2B5EF4-FFF2-40B4-BE49-F238E27FC236}">
              <a16:creationId xmlns:a16="http://schemas.microsoft.com/office/drawing/2014/main" xmlns="" id="{1985A78B-090C-492A-B07F-3DAB61A27B04}"/>
            </a:ext>
          </a:extLst>
        </xdr:cNvPr>
        <xdr:cNvCxnSpPr/>
      </xdr:nvCxnSpPr>
      <xdr:spPr>
        <a:xfrm>
          <a:off x="11205845" y="186270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216" name="直線コネクタ 215">
          <a:extLst>
            <a:ext uri="{FF2B5EF4-FFF2-40B4-BE49-F238E27FC236}">
              <a16:creationId xmlns:a16="http://schemas.microsoft.com/office/drawing/2014/main" xmlns="" id="{44B1FA20-DDB1-447B-8DD9-5A0BA7422B37}"/>
            </a:ext>
          </a:extLst>
        </xdr:cNvPr>
        <xdr:cNvCxnSpPr/>
      </xdr:nvCxnSpPr>
      <xdr:spPr>
        <a:xfrm>
          <a:off x="11205845" y="18308139"/>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217" name="テキスト ボックス 216">
          <a:extLst>
            <a:ext uri="{FF2B5EF4-FFF2-40B4-BE49-F238E27FC236}">
              <a16:creationId xmlns:a16="http://schemas.microsoft.com/office/drawing/2014/main" xmlns="" id="{0FA81C4F-E289-4CA6-B759-36E7A52FE50A}"/>
            </a:ext>
          </a:extLst>
        </xdr:cNvPr>
        <xdr:cNvSpPr txBox="1"/>
      </xdr:nvSpPr>
      <xdr:spPr>
        <a:xfrm>
          <a:off x="10937391" y="1816972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218" name="直線コネクタ 217">
          <a:extLst>
            <a:ext uri="{FF2B5EF4-FFF2-40B4-BE49-F238E27FC236}">
              <a16:creationId xmlns:a16="http://schemas.microsoft.com/office/drawing/2014/main" xmlns="" id="{3A060CF1-35BC-4877-B0F0-2376F59BDD78}"/>
            </a:ext>
          </a:extLst>
        </xdr:cNvPr>
        <xdr:cNvCxnSpPr/>
      </xdr:nvCxnSpPr>
      <xdr:spPr>
        <a:xfrm>
          <a:off x="11205845" y="17989187"/>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219" name="テキスト ボックス 218">
          <a:extLst>
            <a:ext uri="{FF2B5EF4-FFF2-40B4-BE49-F238E27FC236}">
              <a16:creationId xmlns:a16="http://schemas.microsoft.com/office/drawing/2014/main" xmlns="" id="{BC704584-E834-430A-B793-6E5E3F1CDC62}"/>
            </a:ext>
          </a:extLst>
        </xdr:cNvPr>
        <xdr:cNvSpPr txBox="1"/>
      </xdr:nvSpPr>
      <xdr:spPr>
        <a:xfrm>
          <a:off x="1087327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220" name="直線コネクタ 219">
          <a:extLst>
            <a:ext uri="{FF2B5EF4-FFF2-40B4-BE49-F238E27FC236}">
              <a16:creationId xmlns:a16="http://schemas.microsoft.com/office/drawing/2014/main" xmlns="" id="{B27D0C32-927D-457A-9D9E-E5A4DE33B7FA}"/>
            </a:ext>
          </a:extLst>
        </xdr:cNvPr>
        <xdr:cNvCxnSpPr/>
      </xdr:nvCxnSpPr>
      <xdr:spPr>
        <a:xfrm>
          <a:off x="11205845" y="17670236"/>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221" name="テキスト ボックス 220">
          <a:extLst>
            <a:ext uri="{FF2B5EF4-FFF2-40B4-BE49-F238E27FC236}">
              <a16:creationId xmlns:a16="http://schemas.microsoft.com/office/drawing/2014/main" xmlns="" id="{F3E83986-8C5E-4285-8251-D9B6833E3E99}"/>
            </a:ext>
          </a:extLst>
        </xdr:cNvPr>
        <xdr:cNvSpPr txBox="1"/>
      </xdr:nvSpPr>
      <xdr:spPr>
        <a:xfrm>
          <a:off x="1087327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222" name="直線コネクタ 221">
          <a:extLst>
            <a:ext uri="{FF2B5EF4-FFF2-40B4-BE49-F238E27FC236}">
              <a16:creationId xmlns:a16="http://schemas.microsoft.com/office/drawing/2014/main" xmlns="" id="{B5BD4F2B-EF84-4328-BBD5-C1F6A83A1879}"/>
            </a:ext>
          </a:extLst>
        </xdr:cNvPr>
        <xdr:cNvCxnSpPr/>
      </xdr:nvCxnSpPr>
      <xdr:spPr>
        <a:xfrm>
          <a:off x="11205845" y="17351284"/>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223" name="テキスト ボックス 222">
          <a:extLst>
            <a:ext uri="{FF2B5EF4-FFF2-40B4-BE49-F238E27FC236}">
              <a16:creationId xmlns:a16="http://schemas.microsoft.com/office/drawing/2014/main" xmlns="" id="{0286414C-5A51-49F6-949E-31C4AE00CE26}"/>
            </a:ext>
          </a:extLst>
        </xdr:cNvPr>
        <xdr:cNvSpPr txBox="1"/>
      </xdr:nvSpPr>
      <xdr:spPr>
        <a:xfrm>
          <a:off x="1087327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224" name="直線コネクタ 223">
          <a:extLst>
            <a:ext uri="{FF2B5EF4-FFF2-40B4-BE49-F238E27FC236}">
              <a16:creationId xmlns:a16="http://schemas.microsoft.com/office/drawing/2014/main" xmlns="" id="{5843F168-A801-42D1-98A3-112B365602FF}"/>
            </a:ext>
          </a:extLst>
        </xdr:cNvPr>
        <xdr:cNvCxnSpPr/>
      </xdr:nvCxnSpPr>
      <xdr:spPr>
        <a:xfrm>
          <a:off x="11205845" y="17032333"/>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225" name="テキスト ボックス 224">
          <a:extLst>
            <a:ext uri="{FF2B5EF4-FFF2-40B4-BE49-F238E27FC236}">
              <a16:creationId xmlns:a16="http://schemas.microsoft.com/office/drawing/2014/main" xmlns="" id="{822C25A2-03BE-4097-B15C-04ABBD73F532}"/>
            </a:ext>
          </a:extLst>
        </xdr:cNvPr>
        <xdr:cNvSpPr txBox="1"/>
      </xdr:nvSpPr>
      <xdr:spPr>
        <a:xfrm>
          <a:off x="1087327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226" name="直線コネクタ 225">
          <a:extLst>
            <a:ext uri="{FF2B5EF4-FFF2-40B4-BE49-F238E27FC236}">
              <a16:creationId xmlns:a16="http://schemas.microsoft.com/office/drawing/2014/main" xmlns="" id="{89B2691E-C639-430D-B91C-CF96383383BC}"/>
            </a:ext>
          </a:extLst>
        </xdr:cNvPr>
        <xdr:cNvCxnSpPr/>
      </xdr:nvCxnSpPr>
      <xdr:spPr>
        <a:xfrm>
          <a:off x="11205845" y="16713381"/>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227" name="テキスト ボックス 226">
          <a:extLst>
            <a:ext uri="{FF2B5EF4-FFF2-40B4-BE49-F238E27FC236}">
              <a16:creationId xmlns:a16="http://schemas.microsoft.com/office/drawing/2014/main" xmlns="" id="{56FD94D9-02CE-4606-AE06-7CADFF6B8858}"/>
            </a:ext>
          </a:extLst>
        </xdr:cNvPr>
        <xdr:cNvSpPr txBox="1"/>
      </xdr:nvSpPr>
      <xdr:spPr>
        <a:xfrm>
          <a:off x="1080915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228" name="直線コネクタ 227">
          <a:extLst>
            <a:ext uri="{FF2B5EF4-FFF2-40B4-BE49-F238E27FC236}">
              <a16:creationId xmlns:a16="http://schemas.microsoft.com/office/drawing/2014/main" xmlns="" id="{35EF04FD-13DA-4EB4-98B0-7E6D49000556}"/>
            </a:ext>
          </a:extLst>
        </xdr:cNvPr>
        <xdr:cNvCxnSpPr/>
      </xdr:nvCxnSpPr>
      <xdr:spPr>
        <a:xfrm>
          <a:off x="11205845" y="1639443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229" name="テキスト ボックス 228">
          <a:extLst>
            <a:ext uri="{FF2B5EF4-FFF2-40B4-BE49-F238E27FC236}">
              <a16:creationId xmlns:a16="http://schemas.microsoft.com/office/drawing/2014/main" xmlns="" id="{3C874C0F-5FB3-47B7-9C3D-33678AF9F6D5}"/>
            </a:ext>
          </a:extLst>
        </xdr:cNvPr>
        <xdr:cNvSpPr txBox="1"/>
      </xdr:nvSpPr>
      <xdr:spPr>
        <a:xfrm>
          <a:off x="1080915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230" name="【庁舎】&#10;有形固定資産減価償却率グラフ枠">
          <a:extLst>
            <a:ext uri="{FF2B5EF4-FFF2-40B4-BE49-F238E27FC236}">
              <a16:creationId xmlns:a16="http://schemas.microsoft.com/office/drawing/2014/main" xmlns="" id="{B6D24743-D441-4CE2-ADCE-669254282387}"/>
            </a:ext>
          </a:extLst>
        </xdr:cNvPr>
        <xdr:cNvSpPr/>
      </xdr:nvSpPr>
      <xdr:spPr>
        <a:xfrm>
          <a:off x="11205845" y="16394430"/>
          <a:ext cx="424434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17418</xdr:rowOff>
    </xdr:from>
    <xdr:to>
      <xdr:col>23</xdr:col>
      <xdr:colOff>516889</xdr:colOff>
      <xdr:row>108</xdr:row>
      <xdr:rowOff>162742</xdr:rowOff>
    </xdr:to>
    <xdr:cxnSp macro="">
      <xdr:nvCxnSpPr>
        <xdr:cNvPr id="231" name="直線コネクタ 230">
          <a:extLst>
            <a:ext uri="{FF2B5EF4-FFF2-40B4-BE49-F238E27FC236}">
              <a16:creationId xmlns:a16="http://schemas.microsoft.com/office/drawing/2014/main" xmlns="" id="{881A215B-9D87-465D-AFE0-6BB19D9ECC93}"/>
            </a:ext>
          </a:extLst>
        </xdr:cNvPr>
        <xdr:cNvCxnSpPr/>
      </xdr:nvCxnSpPr>
      <xdr:spPr>
        <a:xfrm flipV="1">
          <a:off x="14735809" y="16781418"/>
          <a:ext cx="0" cy="1486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166569</xdr:rowOff>
    </xdr:from>
    <xdr:ext cx="340478" cy="259045"/>
    <xdr:sp macro="" textlink="">
      <xdr:nvSpPr>
        <xdr:cNvPr id="232" name="【庁舎】&#10;有形固定資産減価償却率最小値テキスト">
          <a:extLst>
            <a:ext uri="{FF2B5EF4-FFF2-40B4-BE49-F238E27FC236}">
              <a16:creationId xmlns:a16="http://schemas.microsoft.com/office/drawing/2014/main" xmlns="" id="{EDC251B3-E4A3-427C-9FE5-B9585323D8F2}"/>
            </a:ext>
          </a:extLst>
        </xdr:cNvPr>
        <xdr:cNvSpPr txBox="1"/>
      </xdr:nvSpPr>
      <xdr:spPr>
        <a:xfrm>
          <a:off x="14825345" y="182716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23</xdr:col>
      <xdr:colOff>428625</xdr:colOff>
      <xdr:row>108</xdr:row>
      <xdr:rowOff>162742</xdr:rowOff>
    </xdr:from>
    <xdr:to>
      <xdr:col>23</xdr:col>
      <xdr:colOff>606425</xdr:colOff>
      <xdr:row>108</xdr:row>
      <xdr:rowOff>162742</xdr:rowOff>
    </xdr:to>
    <xdr:cxnSp macro="">
      <xdr:nvCxnSpPr>
        <xdr:cNvPr id="233" name="直線コネクタ 232">
          <a:extLst>
            <a:ext uri="{FF2B5EF4-FFF2-40B4-BE49-F238E27FC236}">
              <a16:creationId xmlns:a16="http://schemas.microsoft.com/office/drawing/2014/main" xmlns="" id="{691AB58D-498B-48EF-A998-6363E918973C}"/>
            </a:ext>
          </a:extLst>
        </xdr:cNvPr>
        <xdr:cNvCxnSpPr/>
      </xdr:nvCxnSpPr>
      <xdr:spPr>
        <a:xfrm>
          <a:off x="14647545" y="18267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135545</xdr:rowOff>
    </xdr:from>
    <xdr:ext cx="405111" cy="259045"/>
    <xdr:sp macro="" textlink="">
      <xdr:nvSpPr>
        <xdr:cNvPr id="234" name="【庁舎】&#10;有形固定資産減価償却率最大値テキスト">
          <a:extLst>
            <a:ext uri="{FF2B5EF4-FFF2-40B4-BE49-F238E27FC236}">
              <a16:creationId xmlns:a16="http://schemas.microsoft.com/office/drawing/2014/main" xmlns="" id="{15B93B1F-594F-4794-9FEA-BACF2CB86F8E}"/>
            </a:ext>
          </a:extLst>
        </xdr:cNvPr>
        <xdr:cNvSpPr txBox="1"/>
      </xdr:nvSpPr>
      <xdr:spPr>
        <a:xfrm>
          <a:off x="14825345" y="16564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95.6</a:t>
          </a:r>
          <a:endParaRPr kumimoji="1" lang="ja-JP" altLang="en-US" sz="1000" b="1">
            <a:latin typeface="ＭＳ Ｐゴシック"/>
          </a:endParaRPr>
        </a:p>
      </xdr:txBody>
    </xdr:sp>
    <xdr:clientData/>
  </xdr:oneCellAnchor>
  <xdr:twoCellAnchor>
    <xdr:from>
      <xdr:col>23</xdr:col>
      <xdr:colOff>428625</xdr:colOff>
      <xdr:row>100</xdr:row>
      <xdr:rowOff>17418</xdr:rowOff>
    </xdr:from>
    <xdr:to>
      <xdr:col>23</xdr:col>
      <xdr:colOff>606425</xdr:colOff>
      <xdr:row>100</xdr:row>
      <xdr:rowOff>17418</xdr:rowOff>
    </xdr:to>
    <xdr:cxnSp macro="">
      <xdr:nvCxnSpPr>
        <xdr:cNvPr id="235" name="直線コネクタ 234">
          <a:extLst>
            <a:ext uri="{FF2B5EF4-FFF2-40B4-BE49-F238E27FC236}">
              <a16:creationId xmlns:a16="http://schemas.microsoft.com/office/drawing/2014/main" xmlns="" id="{EC9B5588-1FA3-4544-8781-984F44219D11}"/>
            </a:ext>
          </a:extLst>
        </xdr:cNvPr>
        <xdr:cNvCxnSpPr/>
      </xdr:nvCxnSpPr>
      <xdr:spPr>
        <a:xfrm>
          <a:off x="14647545" y="16781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152416</xdr:rowOff>
    </xdr:from>
    <xdr:ext cx="405111" cy="259045"/>
    <xdr:sp macro="" textlink="">
      <xdr:nvSpPr>
        <xdr:cNvPr id="236" name="【庁舎】&#10;有形固定資産減価償却率平均値テキスト">
          <a:extLst>
            <a:ext uri="{FF2B5EF4-FFF2-40B4-BE49-F238E27FC236}">
              <a16:creationId xmlns:a16="http://schemas.microsoft.com/office/drawing/2014/main" xmlns="" id="{0AA469A2-5E6C-4CAE-B7EA-1D217E948501}"/>
            </a:ext>
          </a:extLst>
        </xdr:cNvPr>
        <xdr:cNvSpPr txBox="1"/>
      </xdr:nvSpPr>
      <xdr:spPr>
        <a:xfrm>
          <a:off x="14825345" y="17586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2539</xdr:rowOff>
    </xdr:from>
    <xdr:to>
      <xdr:col>23</xdr:col>
      <xdr:colOff>568325</xdr:colOff>
      <xdr:row>105</xdr:row>
      <xdr:rowOff>104139</xdr:rowOff>
    </xdr:to>
    <xdr:sp macro="" textlink="">
      <xdr:nvSpPr>
        <xdr:cNvPr id="237" name="フローチャート : 判断 236">
          <a:extLst>
            <a:ext uri="{FF2B5EF4-FFF2-40B4-BE49-F238E27FC236}">
              <a16:creationId xmlns:a16="http://schemas.microsoft.com/office/drawing/2014/main" xmlns="" id="{E6B97207-5E04-480F-B99E-EF8E4386A281}"/>
            </a:ext>
          </a:extLst>
        </xdr:cNvPr>
        <xdr:cNvSpPr/>
      </xdr:nvSpPr>
      <xdr:spPr>
        <a:xfrm>
          <a:off x="14685645" y="1760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20501</xdr:rowOff>
    </xdr:from>
    <xdr:to>
      <xdr:col>22</xdr:col>
      <xdr:colOff>415925</xdr:colOff>
      <xdr:row>103</xdr:row>
      <xdr:rowOff>122101</xdr:rowOff>
    </xdr:to>
    <xdr:sp macro="" textlink="">
      <xdr:nvSpPr>
        <xdr:cNvPr id="238" name="フローチャート : 判断 237">
          <a:extLst>
            <a:ext uri="{FF2B5EF4-FFF2-40B4-BE49-F238E27FC236}">
              <a16:creationId xmlns:a16="http://schemas.microsoft.com/office/drawing/2014/main" xmlns="" id="{FBF6D67D-68C9-4B03-A98E-D2C9D1798D0B}"/>
            </a:ext>
          </a:extLst>
        </xdr:cNvPr>
        <xdr:cNvSpPr/>
      </xdr:nvSpPr>
      <xdr:spPr>
        <a:xfrm>
          <a:off x="13916025" y="1728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113228</xdr:rowOff>
    </xdr:from>
    <xdr:ext cx="405111" cy="259045"/>
    <xdr:sp macro="" textlink="">
      <xdr:nvSpPr>
        <xdr:cNvPr id="239" name="n_1aveValue【庁舎】&#10;有形固定資産減価償却率">
          <a:extLst>
            <a:ext uri="{FF2B5EF4-FFF2-40B4-BE49-F238E27FC236}">
              <a16:creationId xmlns:a16="http://schemas.microsoft.com/office/drawing/2014/main" xmlns="" id="{D1CD33B3-8ED3-4774-A131-5DDCBCD0CF8B}"/>
            </a:ext>
          </a:extLst>
        </xdr:cNvPr>
        <xdr:cNvSpPr txBox="1"/>
      </xdr:nvSpPr>
      <xdr:spPr>
        <a:xfrm>
          <a:off x="13751568" y="17380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240" name="テキスト ボックス 239">
          <a:extLst>
            <a:ext uri="{FF2B5EF4-FFF2-40B4-BE49-F238E27FC236}">
              <a16:creationId xmlns:a16="http://schemas.microsoft.com/office/drawing/2014/main" xmlns="" id="{4A68A44D-FD3E-41F8-8BC9-350725F9744C}"/>
            </a:ext>
          </a:extLst>
        </xdr:cNvPr>
        <xdr:cNvSpPr txBox="1"/>
      </xdr:nvSpPr>
      <xdr:spPr>
        <a:xfrm>
          <a:off x="1454594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241" name="テキスト ボックス 240">
          <a:extLst>
            <a:ext uri="{FF2B5EF4-FFF2-40B4-BE49-F238E27FC236}">
              <a16:creationId xmlns:a16="http://schemas.microsoft.com/office/drawing/2014/main" xmlns="" id="{CC460B29-75CD-45C5-9C06-EB806422F277}"/>
            </a:ext>
          </a:extLst>
        </xdr:cNvPr>
        <xdr:cNvSpPr txBox="1"/>
      </xdr:nvSpPr>
      <xdr:spPr>
        <a:xfrm>
          <a:off x="1377632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242" name="テキスト ボックス 241">
          <a:extLst>
            <a:ext uri="{FF2B5EF4-FFF2-40B4-BE49-F238E27FC236}">
              <a16:creationId xmlns:a16="http://schemas.microsoft.com/office/drawing/2014/main" xmlns="" id="{77C1EF6E-67F9-47A5-AE78-33641968FD59}"/>
            </a:ext>
          </a:extLst>
        </xdr:cNvPr>
        <xdr:cNvSpPr txBox="1"/>
      </xdr:nvSpPr>
      <xdr:spPr>
        <a:xfrm>
          <a:off x="1298638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243" name="テキスト ボックス 242">
          <a:extLst>
            <a:ext uri="{FF2B5EF4-FFF2-40B4-BE49-F238E27FC236}">
              <a16:creationId xmlns:a16="http://schemas.microsoft.com/office/drawing/2014/main" xmlns="" id="{48445F1F-D354-480E-A0D9-41532416C359}"/>
            </a:ext>
          </a:extLst>
        </xdr:cNvPr>
        <xdr:cNvSpPr txBox="1"/>
      </xdr:nvSpPr>
      <xdr:spPr>
        <a:xfrm>
          <a:off x="1220406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244" name="テキスト ボックス 243">
          <a:extLst>
            <a:ext uri="{FF2B5EF4-FFF2-40B4-BE49-F238E27FC236}">
              <a16:creationId xmlns:a16="http://schemas.microsoft.com/office/drawing/2014/main" xmlns="" id="{6B5A7181-7815-4EF2-9FB4-DB8A8B057E38}"/>
            </a:ext>
          </a:extLst>
        </xdr:cNvPr>
        <xdr:cNvSpPr txBox="1"/>
      </xdr:nvSpPr>
      <xdr:spPr>
        <a:xfrm>
          <a:off x="1138364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100</xdr:row>
      <xdr:rowOff>85816</xdr:rowOff>
    </xdr:from>
    <xdr:to>
      <xdr:col>22</xdr:col>
      <xdr:colOff>415925</xdr:colOff>
      <xdr:row>101</xdr:row>
      <xdr:rowOff>15966</xdr:rowOff>
    </xdr:to>
    <xdr:sp macro="" textlink="">
      <xdr:nvSpPr>
        <xdr:cNvPr id="245" name="円/楕円 244">
          <a:extLst>
            <a:ext uri="{FF2B5EF4-FFF2-40B4-BE49-F238E27FC236}">
              <a16:creationId xmlns:a16="http://schemas.microsoft.com/office/drawing/2014/main" xmlns="" id="{83B7BC1A-BE53-4D6C-9FB5-D1780103C319}"/>
            </a:ext>
          </a:extLst>
        </xdr:cNvPr>
        <xdr:cNvSpPr/>
      </xdr:nvSpPr>
      <xdr:spPr>
        <a:xfrm>
          <a:off x="13916025" y="168498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99</xdr:row>
      <xdr:rowOff>32493</xdr:rowOff>
    </xdr:from>
    <xdr:ext cx="405111" cy="259045"/>
    <xdr:sp macro="" textlink="">
      <xdr:nvSpPr>
        <xdr:cNvPr id="246" name="n_1mainValue【庁舎】&#10;有形固定資産減価償却率">
          <a:extLst>
            <a:ext uri="{FF2B5EF4-FFF2-40B4-BE49-F238E27FC236}">
              <a16:creationId xmlns:a16="http://schemas.microsoft.com/office/drawing/2014/main" xmlns="" id="{570F5636-0D96-40C2-8101-07B0AB1139D3}"/>
            </a:ext>
          </a:extLst>
        </xdr:cNvPr>
        <xdr:cNvSpPr txBox="1"/>
      </xdr:nvSpPr>
      <xdr:spPr>
        <a:xfrm>
          <a:off x="13751568" y="16628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88.3</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247" name="正方形/長方形 246">
          <a:extLst>
            <a:ext uri="{FF2B5EF4-FFF2-40B4-BE49-F238E27FC236}">
              <a16:creationId xmlns:a16="http://schemas.microsoft.com/office/drawing/2014/main" xmlns="" id="{D3E87351-351A-41B3-A8E7-1AE64C941523}"/>
            </a:ext>
          </a:extLst>
        </xdr:cNvPr>
        <xdr:cNvSpPr/>
      </xdr:nvSpPr>
      <xdr:spPr>
        <a:xfrm>
          <a:off x="16499205" y="15274290"/>
          <a:ext cx="424434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248" name="正方形/長方形 247">
          <a:extLst>
            <a:ext uri="{FF2B5EF4-FFF2-40B4-BE49-F238E27FC236}">
              <a16:creationId xmlns:a16="http://schemas.microsoft.com/office/drawing/2014/main" xmlns="" id="{4F21F74A-1C0C-4406-A596-513D238C08C2}"/>
            </a:ext>
          </a:extLst>
        </xdr:cNvPr>
        <xdr:cNvSpPr/>
      </xdr:nvSpPr>
      <xdr:spPr>
        <a:xfrm>
          <a:off x="16626205" y="1592326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249" name="正方形/長方形 248">
          <a:extLst>
            <a:ext uri="{FF2B5EF4-FFF2-40B4-BE49-F238E27FC236}">
              <a16:creationId xmlns:a16="http://schemas.microsoft.com/office/drawing/2014/main" xmlns="" id="{39A9672C-DB06-467D-929D-D4B3A0CE58DE}"/>
            </a:ext>
          </a:extLst>
        </xdr:cNvPr>
        <xdr:cNvSpPr/>
      </xdr:nvSpPr>
      <xdr:spPr>
        <a:xfrm>
          <a:off x="16626205" y="1611884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250" name="正方形/長方形 249">
          <a:extLst>
            <a:ext uri="{FF2B5EF4-FFF2-40B4-BE49-F238E27FC236}">
              <a16:creationId xmlns:a16="http://schemas.microsoft.com/office/drawing/2014/main" xmlns="" id="{CFDCF2D7-E7C9-4D31-B890-1C83C306A39E}"/>
            </a:ext>
          </a:extLst>
        </xdr:cNvPr>
        <xdr:cNvSpPr/>
      </xdr:nvSpPr>
      <xdr:spPr>
        <a:xfrm>
          <a:off x="17505045" y="1592326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251" name="正方形/長方形 250">
          <a:extLst>
            <a:ext uri="{FF2B5EF4-FFF2-40B4-BE49-F238E27FC236}">
              <a16:creationId xmlns:a16="http://schemas.microsoft.com/office/drawing/2014/main" xmlns="" id="{F730C8DC-46EB-4026-8B16-09F80E7F59CA}"/>
            </a:ext>
          </a:extLst>
        </xdr:cNvPr>
        <xdr:cNvSpPr/>
      </xdr:nvSpPr>
      <xdr:spPr>
        <a:xfrm>
          <a:off x="17505045" y="161188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252" name="正方形/長方形 251">
          <a:extLst>
            <a:ext uri="{FF2B5EF4-FFF2-40B4-BE49-F238E27FC236}">
              <a16:creationId xmlns:a16="http://schemas.microsoft.com/office/drawing/2014/main" xmlns="" id="{E7943004-165C-485F-8D99-7D9D151DF498}"/>
            </a:ext>
          </a:extLst>
        </xdr:cNvPr>
        <xdr:cNvSpPr/>
      </xdr:nvSpPr>
      <xdr:spPr>
        <a:xfrm>
          <a:off x="18541365" y="1592326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253" name="正方形/長方形 252">
          <a:extLst>
            <a:ext uri="{FF2B5EF4-FFF2-40B4-BE49-F238E27FC236}">
              <a16:creationId xmlns:a16="http://schemas.microsoft.com/office/drawing/2014/main" xmlns="" id="{B87CB534-DF5D-4858-ADF7-78966A6238CA}"/>
            </a:ext>
          </a:extLst>
        </xdr:cNvPr>
        <xdr:cNvSpPr/>
      </xdr:nvSpPr>
      <xdr:spPr>
        <a:xfrm>
          <a:off x="18541365" y="1611884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254" name="正方形/長方形 253">
          <a:extLst>
            <a:ext uri="{FF2B5EF4-FFF2-40B4-BE49-F238E27FC236}">
              <a16:creationId xmlns:a16="http://schemas.microsoft.com/office/drawing/2014/main" xmlns="" id="{0CC4F7AD-BA0A-4B83-BF5C-42096217420C}"/>
            </a:ext>
          </a:extLst>
        </xdr:cNvPr>
        <xdr:cNvSpPr/>
      </xdr:nvSpPr>
      <xdr:spPr>
        <a:xfrm>
          <a:off x="16499205" y="16394430"/>
          <a:ext cx="424434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255" name="テキスト ボックス 254">
          <a:extLst>
            <a:ext uri="{FF2B5EF4-FFF2-40B4-BE49-F238E27FC236}">
              <a16:creationId xmlns:a16="http://schemas.microsoft.com/office/drawing/2014/main" xmlns="" id="{E68A941D-9BDA-4C54-A4F5-4F5E07C2769D}"/>
            </a:ext>
          </a:extLst>
        </xdr:cNvPr>
        <xdr:cNvSpPr txBox="1"/>
      </xdr:nvSpPr>
      <xdr:spPr>
        <a:xfrm>
          <a:off x="16461105"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256" name="直線コネクタ 255">
          <a:extLst>
            <a:ext uri="{FF2B5EF4-FFF2-40B4-BE49-F238E27FC236}">
              <a16:creationId xmlns:a16="http://schemas.microsoft.com/office/drawing/2014/main" xmlns="" id="{3666591D-7D68-41AD-8127-5E3838F1F01D}"/>
            </a:ext>
          </a:extLst>
        </xdr:cNvPr>
        <xdr:cNvCxnSpPr/>
      </xdr:nvCxnSpPr>
      <xdr:spPr>
        <a:xfrm>
          <a:off x="16499205" y="186270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257" name="テキスト ボックス 256">
          <a:extLst>
            <a:ext uri="{FF2B5EF4-FFF2-40B4-BE49-F238E27FC236}">
              <a16:creationId xmlns:a16="http://schemas.microsoft.com/office/drawing/2014/main" xmlns="" id="{CF24D750-E0DC-41E2-AFCF-E2A03E96CD36}"/>
            </a:ext>
          </a:extLst>
        </xdr:cNvPr>
        <xdr:cNvSpPr txBox="1"/>
      </xdr:nvSpPr>
      <xdr:spPr>
        <a:xfrm>
          <a:off x="16070126"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258" name="直線コネクタ 257">
          <a:extLst>
            <a:ext uri="{FF2B5EF4-FFF2-40B4-BE49-F238E27FC236}">
              <a16:creationId xmlns:a16="http://schemas.microsoft.com/office/drawing/2014/main" xmlns="" id="{8918B944-6A54-4C25-BFAA-9AB6F407F975}"/>
            </a:ext>
          </a:extLst>
        </xdr:cNvPr>
        <xdr:cNvCxnSpPr/>
      </xdr:nvCxnSpPr>
      <xdr:spPr>
        <a:xfrm>
          <a:off x="16499205" y="182575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259" name="テキスト ボックス 258">
          <a:extLst>
            <a:ext uri="{FF2B5EF4-FFF2-40B4-BE49-F238E27FC236}">
              <a16:creationId xmlns:a16="http://schemas.microsoft.com/office/drawing/2014/main" xmlns="" id="{0A3318DA-5AAC-4A8C-B68A-B159CCA3E043}"/>
            </a:ext>
          </a:extLst>
        </xdr:cNvPr>
        <xdr:cNvSpPr txBox="1"/>
      </xdr:nvSpPr>
      <xdr:spPr>
        <a:xfrm>
          <a:off x="16070126"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260" name="直線コネクタ 259">
          <a:extLst>
            <a:ext uri="{FF2B5EF4-FFF2-40B4-BE49-F238E27FC236}">
              <a16:creationId xmlns:a16="http://schemas.microsoft.com/office/drawing/2014/main" xmlns="" id="{44BC4F0B-37B7-47EF-A663-6A30D3301DF1}"/>
            </a:ext>
          </a:extLst>
        </xdr:cNvPr>
        <xdr:cNvCxnSpPr/>
      </xdr:nvCxnSpPr>
      <xdr:spPr>
        <a:xfrm>
          <a:off x="16499205" y="178841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261" name="テキスト ボックス 260">
          <a:extLst>
            <a:ext uri="{FF2B5EF4-FFF2-40B4-BE49-F238E27FC236}">
              <a16:creationId xmlns:a16="http://schemas.microsoft.com/office/drawing/2014/main" xmlns="" id="{7FBE5408-04A8-4053-8FB2-D45DFEF2C4E5}"/>
            </a:ext>
          </a:extLst>
        </xdr:cNvPr>
        <xdr:cNvSpPr txBox="1"/>
      </xdr:nvSpPr>
      <xdr:spPr>
        <a:xfrm>
          <a:off x="16070126"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262" name="直線コネクタ 261">
          <a:extLst>
            <a:ext uri="{FF2B5EF4-FFF2-40B4-BE49-F238E27FC236}">
              <a16:creationId xmlns:a16="http://schemas.microsoft.com/office/drawing/2014/main" xmlns="" id="{BAFE2185-A1BC-49FD-90E5-5C6002420011}"/>
            </a:ext>
          </a:extLst>
        </xdr:cNvPr>
        <xdr:cNvCxnSpPr/>
      </xdr:nvCxnSpPr>
      <xdr:spPr>
        <a:xfrm>
          <a:off x="16499205" y="175107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263" name="テキスト ボックス 262">
          <a:extLst>
            <a:ext uri="{FF2B5EF4-FFF2-40B4-BE49-F238E27FC236}">
              <a16:creationId xmlns:a16="http://schemas.microsoft.com/office/drawing/2014/main" xmlns="" id="{38CB4F0D-82D5-4506-9D40-D9814F9D52F6}"/>
            </a:ext>
          </a:extLst>
        </xdr:cNvPr>
        <xdr:cNvSpPr txBox="1"/>
      </xdr:nvSpPr>
      <xdr:spPr>
        <a:xfrm>
          <a:off x="16070126"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264" name="直線コネクタ 263">
          <a:extLst>
            <a:ext uri="{FF2B5EF4-FFF2-40B4-BE49-F238E27FC236}">
              <a16:creationId xmlns:a16="http://schemas.microsoft.com/office/drawing/2014/main" xmlns="" id="{BEFF6D6C-A000-4566-86A9-EF217FEC544B}"/>
            </a:ext>
          </a:extLst>
        </xdr:cNvPr>
        <xdr:cNvCxnSpPr/>
      </xdr:nvCxnSpPr>
      <xdr:spPr>
        <a:xfrm>
          <a:off x="16499205" y="171373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265" name="テキスト ボックス 264">
          <a:extLst>
            <a:ext uri="{FF2B5EF4-FFF2-40B4-BE49-F238E27FC236}">
              <a16:creationId xmlns:a16="http://schemas.microsoft.com/office/drawing/2014/main" xmlns="" id="{E28BD78F-CC3F-406A-8DAD-05D925023915}"/>
            </a:ext>
          </a:extLst>
        </xdr:cNvPr>
        <xdr:cNvSpPr txBox="1"/>
      </xdr:nvSpPr>
      <xdr:spPr>
        <a:xfrm>
          <a:off x="16070126"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266" name="直線コネクタ 265">
          <a:extLst>
            <a:ext uri="{FF2B5EF4-FFF2-40B4-BE49-F238E27FC236}">
              <a16:creationId xmlns:a16="http://schemas.microsoft.com/office/drawing/2014/main" xmlns="" id="{5829A6D4-ACBA-4F68-B316-31206C8EFBB1}"/>
            </a:ext>
          </a:extLst>
        </xdr:cNvPr>
        <xdr:cNvCxnSpPr/>
      </xdr:nvCxnSpPr>
      <xdr:spPr>
        <a:xfrm>
          <a:off x="16499205" y="167640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267" name="テキスト ボックス 266">
          <a:extLst>
            <a:ext uri="{FF2B5EF4-FFF2-40B4-BE49-F238E27FC236}">
              <a16:creationId xmlns:a16="http://schemas.microsoft.com/office/drawing/2014/main" xmlns="" id="{88EF4C1D-5038-4AA3-8F0A-378C5FCAAF7C}"/>
            </a:ext>
          </a:extLst>
        </xdr:cNvPr>
        <xdr:cNvSpPr txBox="1"/>
      </xdr:nvSpPr>
      <xdr:spPr>
        <a:xfrm>
          <a:off x="16070126"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268" name="直線コネクタ 267">
          <a:extLst>
            <a:ext uri="{FF2B5EF4-FFF2-40B4-BE49-F238E27FC236}">
              <a16:creationId xmlns:a16="http://schemas.microsoft.com/office/drawing/2014/main" xmlns="" id="{EAB267C7-15F5-445B-93C1-5EDFA4DBBD90}"/>
            </a:ext>
          </a:extLst>
        </xdr:cNvPr>
        <xdr:cNvCxnSpPr/>
      </xdr:nvCxnSpPr>
      <xdr:spPr>
        <a:xfrm>
          <a:off x="16499205" y="163944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269" name="テキスト ボックス 268">
          <a:extLst>
            <a:ext uri="{FF2B5EF4-FFF2-40B4-BE49-F238E27FC236}">
              <a16:creationId xmlns:a16="http://schemas.microsoft.com/office/drawing/2014/main" xmlns="" id="{C4C881D8-646A-4DE3-B725-4908280EC978}"/>
            </a:ext>
          </a:extLst>
        </xdr:cNvPr>
        <xdr:cNvSpPr txBox="1"/>
      </xdr:nvSpPr>
      <xdr:spPr>
        <a:xfrm>
          <a:off x="16070126"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270" name="【庁舎】&#10;一人当たり面積グラフ枠">
          <a:extLst>
            <a:ext uri="{FF2B5EF4-FFF2-40B4-BE49-F238E27FC236}">
              <a16:creationId xmlns:a16="http://schemas.microsoft.com/office/drawing/2014/main" xmlns="" id="{0A5709D0-CDD8-42A7-92F9-874743422990}"/>
            </a:ext>
          </a:extLst>
        </xdr:cNvPr>
        <xdr:cNvSpPr/>
      </xdr:nvSpPr>
      <xdr:spPr>
        <a:xfrm>
          <a:off x="16499205" y="16394430"/>
          <a:ext cx="424434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132080</xdr:rowOff>
    </xdr:from>
    <xdr:to>
      <xdr:col>32</xdr:col>
      <xdr:colOff>186689</xdr:colOff>
      <xdr:row>108</xdr:row>
      <xdr:rowOff>35561</xdr:rowOff>
    </xdr:to>
    <xdr:cxnSp macro="">
      <xdr:nvCxnSpPr>
        <xdr:cNvPr id="271" name="直線コネクタ 270">
          <a:extLst>
            <a:ext uri="{FF2B5EF4-FFF2-40B4-BE49-F238E27FC236}">
              <a16:creationId xmlns:a16="http://schemas.microsoft.com/office/drawing/2014/main" xmlns="" id="{68DF0022-E51D-4512-A712-EFEAC7474388}"/>
            </a:ext>
          </a:extLst>
        </xdr:cNvPr>
        <xdr:cNvCxnSpPr/>
      </xdr:nvCxnSpPr>
      <xdr:spPr>
        <a:xfrm flipV="1">
          <a:off x="19960589" y="16896080"/>
          <a:ext cx="0" cy="124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39388</xdr:rowOff>
    </xdr:from>
    <xdr:ext cx="469744" cy="259045"/>
    <xdr:sp macro="" textlink="">
      <xdr:nvSpPr>
        <xdr:cNvPr id="272" name="【庁舎】&#10;一人当たり面積最小値テキスト">
          <a:extLst>
            <a:ext uri="{FF2B5EF4-FFF2-40B4-BE49-F238E27FC236}">
              <a16:creationId xmlns:a16="http://schemas.microsoft.com/office/drawing/2014/main" xmlns="" id="{E3DCF866-E0E0-4998-B8DA-89F428F9D792}"/>
            </a:ext>
          </a:extLst>
        </xdr:cNvPr>
        <xdr:cNvSpPr txBox="1"/>
      </xdr:nvSpPr>
      <xdr:spPr>
        <a:xfrm>
          <a:off x="20050125" y="1814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0.392</a:t>
          </a:r>
          <a:endParaRPr kumimoji="1" lang="ja-JP" altLang="en-US" sz="1000" b="1">
            <a:latin typeface="ＭＳ Ｐゴシック"/>
          </a:endParaRPr>
        </a:p>
      </xdr:txBody>
    </xdr:sp>
    <xdr:clientData/>
  </xdr:oneCellAnchor>
  <xdr:twoCellAnchor>
    <xdr:from>
      <xdr:col>32</xdr:col>
      <xdr:colOff>98425</xdr:colOff>
      <xdr:row>108</xdr:row>
      <xdr:rowOff>35561</xdr:rowOff>
    </xdr:from>
    <xdr:to>
      <xdr:col>32</xdr:col>
      <xdr:colOff>276225</xdr:colOff>
      <xdr:row>108</xdr:row>
      <xdr:rowOff>35561</xdr:rowOff>
    </xdr:to>
    <xdr:cxnSp macro="">
      <xdr:nvCxnSpPr>
        <xdr:cNvPr id="273" name="直線コネクタ 272">
          <a:extLst>
            <a:ext uri="{FF2B5EF4-FFF2-40B4-BE49-F238E27FC236}">
              <a16:creationId xmlns:a16="http://schemas.microsoft.com/office/drawing/2014/main" xmlns="" id="{A8D108C3-110E-4599-865D-17C4F2353EB4}"/>
            </a:ext>
          </a:extLst>
        </xdr:cNvPr>
        <xdr:cNvCxnSpPr/>
      </xdr:nvCxnSpPr>
      <xdr:spPr>
        <a:xfrm>
          <a:off x="19872325" y="18140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78757</xdr:rowOff>
    </xdr:from>
    <xdr:ext cx="469744" cy="259045"/>
    <xdr:sp macro="" textlink="">
      <xdr:nvSpPr>
        <xdr:cNvPr id="274" name="【庁舎】&#10;一人当たり面積最大値テキスト">
          <a:extLst>
            <a:ext uri="{FF2B5EF4-FFF2-40B4-BE49-F238E27FC236}">
              <a16:creationId xmlns:a16="http://schemas.microsoft.com/office/drawing/2014/main" xmlns="" id="{FBAE6B75-DE4C-41A8-BD86-E800DB0D0277}"/>
            </a:ext>
          </a:extLst>
        </xdr:cNvPr>
        <xdr:cNvSpPr txBox="1"/>
      </xdr:nvSpPr>
      <xdr:spPr>
        <a:xfrm>
          <a:off x="20050125" y="16675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1.396</a:t>
          </a:r>
          <a:endParaRPr kumimoji="1" lang="ja-JP" altLang="en-US" sz="1000" b="1">
            <a:latin typeface="ＭＳ Ｐゴシック"/>
          </a:endParaRPr>
        </a:p>
      </xdr:txBody>
    </xdr:sp>
    <xdr:clientData/>
  </xdr:oneCellAnchor>
  <xdr:twoCellAnchor>
    <xdr:from>
      <xdr:col>32</xdr:col>
      <xdr:colOff>98425</xdr:colOff>
      <xdr:row>100</xdr:row>
      <xdr:rowOff>132080</xdr:rowOff>
    </xdr:from>
    <xdr:to>
      <xdr:col>32</xdr:col>
      <xdr:colOff>276225</xdr:colOff>
      <xdr:row>100</xdr:row>
      <xdr:rowOff>132080</xdr:rowOff>
    </xdr:to>
    <xdr:cxnSp macro="">
      <xdr:nvCxnSpPr>
        <xdr:cNvPr id="275" name="直線コネクタ 274">
          <a:extLst>
            <a:ext uri="{FF2B5EF4-FFF2-40B4-BE49-F238E27FC236}">
              <a16:creationId xmlns:a16="http://schemas.microsoft.com/office/drawing/2014/main" xmlns="" id="{3DBD7ECA-2F35-40DB-A134-E1DDF26FD026}"/>
            </a:ext>
          </a:extLst>
        </xdr:cNvPr>
        <xdr:cNvCxnSpPr/>
      </xdr:nvCxnSpPr>
      <xdr:spPr>
        <a:xfrm>
          <a:off x="19872325" y="1689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55897</xdr:rowOff>
    </xdr:from>
    <xdr:ext cx="469744" cy="259045"/>
    <xdr:sp macro="" textlink="">
      <xdr:nvSpPr>
        <xdr:cNvPr id="276" name="【庁舎】&#10;一人当たり面積平均値テキスト">
          <a:extLst>
            <a:ext uri="{FF2B5EF4-FFF2-40B4-BE49-F238E27FC236}">
              <a16:creationId xmlns:a16="http://schemas.microsoft.com/office/drawing/2014/main" xmlns="" id="{D7BE8BD1-C9BA-4399-B030-C4C482B07C8E}"/>
            </a:ext>
          </a:extLst>
        </xdr:cNvPr>
        <xdr:cNvSpPr txBox="1"/>
      </xdr:nvSpPr>
      <xdr:spPr>
        <a:xfrm>
          <a:off x="20050125" y="17825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0.589</a:t>
          </a:r>
          <a:endParaRPr kumimoji="1" lang="ja-JP" altLang="en-US" sz="1000" b="1">
            <a:solidFill>
              <a:srgbClr val="000080"/>
            </a:solidFill>
            <a:latin typeface="ＭＳ Ｐゴシック"/>
          </a:endParaRPr>
        </a:p>
      </xdr:txBody>
    </xdr:sp>
    <xdr:clientData/>
  </xdr:oneCellAnchor>
  <xdr:twoCellAnchor>
    <xdr:from>
      <xdr:col>32</xdr:col>
      <xdr:colOff>136525</xdr:colOff>
      <xdr:row>106</xdr:row>
      <xdr:rowOff>77470</xdr:rowOff>
    </xdr:from>
    <xdr:to>
      <xdr:col>32</xdr:col>
      <xdr:colOff>238125</xdr:colOff>
      <xdr:row>107</xdr:row>
      <xdr:rowOff>7620</xdr:rowOff>
    </xdr:to>
    <xdr:sp macro="" textlink="">
      <xdr:nvSpPr>
        <xdr:cNvPr id="277" name="フローチャート : 判断 276">
          <a:extLst>
            <a:ext uri="{FF2B5EF4-FFF2-40B4-BE49-F238E27FC236}">
              <a16:creationId xmlns:a16="http://schemas.microsoft.com/office/drawing/2014/main" xmlns="" id="{4CEEAFE4-DF72-42AA-81EF-925BC16A2750}"/>
            </a:ext>
          </a:extLst>
        </xdr:cNvPr>
        <xdr:cNvSpPr/>
      </xdr:nvSpPr>
      <xdr:spPr>
        <a:xfrm>
          <a:off x="19910425" y="178473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83820</xdr:rowOff>
    </xdr:from>
    <xdr:to>
      <xdr:col>31</xdr:col>
      <xdr:colOff>85725</xdr:colOff>
      <xdr:row>105</xdr:row>
      <xdr:rowOff>13970</xdr:rowOff>
    </xdr:to>
    <xdr:sp macro="" textlink="">
      <xdr:nvSpPr>
        <xdr:cNvPr id="278" name="フローチャート : 判断 277">
          <a:extLst>
            <a:ext uri="{FF2B5EF4-FFF2-40B4-BE49-F238E27FC236}">
              <a16:creationId xmlns:a16="http://schemas.microsoft.com/office/drawing/2014/main" xmlns="" id="{4C801319-3451-4FC5-A427-4E83AA6F255B}"/>
            </a:ext>
          </a:extLst>
        </xdr:cNvPr>
        <xdr:cNvSpPr/>
      </xdr:nvSpPr>
      <xdr:spPr>
        <a:xfrm>
          <a:off x="19156045" y="1751838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30497</xdr:rowOff>
    </xdr:from>
    <xdr:ext cx="469744" cy="259045"/>
    <xdr:sp macro="" textlink="">
      <xdr:nvSpPr>
        <xdr:cNvPr id="279" name="n_1aveValue【庁舎】&#10;一人当たり面積">
          <a:extLst>
            <a:ext uri="{FF2B5EF4-FFF2-40B4-BE49-F238E27FC236}">
              <a16:creationId xmlns:a16="http://schemas.microsoft.com/office/drawing/2014/main" xmlns="" id="{3AD2A56E-109B-4DCE-A5C6-F4415C4BD892}"/>
            </a:ext>
          </a:extLst>
        </xdr:cNvPr>
        <xdr:cNvSpPr txBox="1"/>
      </xdr:nvSpPr>
      <xdr:spPr>
        <a:xfrm>
          <a:off x="19012612" y="17297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0.854</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280" name="テキスト ボックス 279">
          <a:extLst>
            <a:ext uri="{FF2B5EF4-FFF2-40B4-BE49-F238E27FC236}">
              <a16:creationId xmlns:a16="http://schemas.microsoft.com/office/drawing/2014/main" xmlns="" id="{1CEB8282-8A42-4F4C-B31E-0DB916CDC257}"/>
            </a:ext>
          </a:extLst>
        </xdr:cNvPr>
        <xdr:cNvSpPr txBox="1"/>
      </xdr:nvSpPr>
      <xdr:spPr>
        <a:xfrm>
          <a:off x="1977072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281" name="テキスト ボックス 280">
          <a:extLst>
            <a:ext uri="{FF2B5EF4-FFF2-40B4-BE49-F238E27FC236}">
              <a16:creationId xmlns:a16="http://schemas.microsoft.com/office/drawing/2014/main" xmlns="" id="{AFA46314-9509-4F83-87D7-75296D06CE7C}"/>
            </a:ext>
          </a:extLst>
        </xdr:cNvPr>
        <xdr:cNvSpPr txBox="1"/>
      </xdr:nvSpPr>
      <xdr:spPr>
        <a:xfrm>
          <a:off x="1906968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282" name="テキスト ボックス 281">
          <a:extLst>
            <a:ext uri="{FF2B5EF4-FFF2-40B4-BE49-F238E27FC236}">
              <a16:creationId xmlns:a16="http://schemas.microsoft.com/office/drawing/2014/main" xmlns="" id="{C94C5099-8360-4859-B286-CDB02EDA6C4F}"/>
            </a:ext>
          </a:extLst>
        </xdr:cNvPr>
        <xdr:cNvSpPr txBox="1"/>
      </xdr:nvSpPr>
      <xdr:spPr>
        <a:xfrm>
          <a:off x="1824926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283" name="テキスト ボックス 282">
          <a:extLst>
            <a:ext uri="{FF2B5EF4-FFF2-40B4-BE49-F238E27FC236}">
              <a16:creationId xmlns:a16="http://schemas.microsoft.com/office/drawing/2014/main" xmlns="" id="{4340656E-C4AE-47B0-84A6-03F98DD6AAE2}"/>
            </a:ext>
          </a:extLst>
        </xdr:cNvPr>
        <xdr:cNvSpPr txBox="1"/>
      </xdr:nvSpPr>
      <xdr:spPr>
        <a:xfrm>
          <a:off x="1742884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284" name="テキスト ボックス 283">
          <a:extLst>
            <a:ext uri="{FF2B5EF4-FFF2-40B4-BE49-F238E27FC236}">
              <a16:creationId xmlns:a16="http://schemas.microsoft.com/office/drawing/2014/main" xmlns="" id="{B9481364-220D-4302-8F42-CE73AE925372}"/>
            </a:ext>
          </a:extLst>
        </xdr:cNvPr>
        <xdr:cNvSpPr txBox="1"/>
      </xdr:nvSpPr>
      <xdr:spPr>
        <a:xfrm>
          <a:off x="1667700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105</xdr:row>
      <xdr:rowOff>13970</xdr:rowOff>
    </xdr:from>
    <xdr:to>
      <xdr:col>31</xdr:col>
      <xdr:colOff>85725</xdr:colOff>
      <xdr:row>105</xdr:row>
      <xdr:rowOff>115570</xdr:rowOff>
    </xdr:to>
    <xdr:sp macro="" textlink="">
      <xdr:nvSpPr>
        <xdr:cNvPr id="285" name="円/楕円 284">
          <a:extLst>
            <a:ext uri="{FF2B5EF4-FFF2-40B4-BE49-F238E27FC236}">
              <a16:creationId xmlns:a16="http://schemas.microsoft.com/office/drawing/2014/main" xmlns="" id="{D2D3318A-11FA-4901-B95E-419D1015BF8F}"/>
            </a:ext>
          </a:extLst>
        </xdr:cNvPr>
        <xdr:cNvSpPr/>
      </xdr:nvSpPr>
      <xdr:spPr>
        <a:xfrm>
          <a:off x="19156045" y="17616170"/>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106697</xdr:rowOff>
    </xdr:from>
    <xdr:ext cx="469744" cy="259045"/>
    <xdr:sp macro="" textlink="">
      <xdr:nvSpPr>
        <xdr:cNvPr id="286" name="n_1mainValue【庁舎】&#10;一人当たり面積">
          <a:extLst>
            <a:ext uri="{FF2B5EF4-FFF2-40B4-BE49-F238E27FC236}">
              <a16:creationId xmlns:a16="http://schemas.microsoft.com/office/drawing/2014/main" xmlns="" id="{469027F2-9572-4A64-9746-6D871FB3B8A0}"/>
            </a:ext>
          </a:extLst>
        </xdr:cNvPr>
        <xdr:cNvSpPr txBox="1"/>
      </xdr:nvSpPr>
      <xdr:spPr>
        <a:xfrm>
          <a:off x="19012612" y="1770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0.774</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287" name="正方形/長方形 286">
          <a:extLst>
            <a:ext uri="{FF2B5EF4-FFF2-40B4-BE49-F238E27FC236}">
              <a16:creationId xmlns:a16="http://schemas.microsoft.com/office/drawing/2014/main" xmlns="" id="{4B596BCC-DF99-4C84-836C-81353A258070}"/>
            </a:ext>
          </a:extLst>
        </xdr:cNvPr>
        <xdr:cNvSpPr/>
      </xdr:nvSpPr>
      <xdr:spPr>
        <a:xfrm>
          <a:off x="691515" y="19000470"/>
          <a:ext cx="2005203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88" name="正方形/長方形 287">
          <a:extLst>
            <a:ext uri="{FF2B5EF4-FFF2-40B4-BE49-F238E27FC236}">
              <a16:creationId xmlns:a16="http://schemas.microsoft.com/office/drawing/2014/main" xmlns="" id="{A3AEDEB5-9AC4-472D-A2C5-02558F559CC9}"/>
            </a:ext>
          </a:extLst>
        </xdr:cNvPr>
        <xdr:cNvSpPr/>
      </xdr:nvSpPr>
      <xdr:spPr>
        <a:xfrm>
          <a:off x="691515" y="19063970"/>
          <a:ext cx="35052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89" name="テキスト ボックス 288">
          <a:extLst>
            <a:ext uri="{FF2B5EF4-FFF2-40B4-BE49-F238E27FC236}">
              <a16:creationId xmlns:a16="http://schemas.microsoft.com/office/drawing/2014/main" xmlns="" id="{EDEA9BD8-11E3-4B32-9C4C-B677B4AA08FD}"/>
            </a:ext>
          </a:extLst>
        </xdr:cNvPr>
        <xdr:cNvSpPr txBox="1"/>
      </xdr:nvSpPr>
      <xdr:spPr>
        <a:xfrm>
          <a:off x="767715" y="19310350"/>
          <a:ext cx="1988693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保健センター・庁舎共に有形固定資産減価償却率を類似団体と比較すると、非常に高い水準となっております。</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本庁舎に関しては</a:t>
          </a:r>
          <a:r>
            <a:rPr kumimoji="1" lang="en-US" altLang="ja-JP" sz="1100">
              <a:solidFill>
                <a:schemeClr val="dk1"/>
              </a:solidFill>
              <a:effectLst/>
              <a:latin typeface="+mn-lt"/>
              <a:ea typeface="+mn-ea"/>
              <a:cs typeface="+mn-cs"/>
            </a:rPr>
            <a:t>1937</a:t>
          </a:r>
          <a:r>
            <a:rPr kumimoji="1" lang="ja-JP" altLang="ja-JP" sz="1100">
              <a:solidFill>
                <a:schemeClr val="dk1"/>
              </a:solidFill>
              <a:effectLst/>
              <a:latin typeface="+mn-lt"/>
              <a:ea typeface="+mn-ea"/>
              <a:cs typeface="+mn-cs"/>
            </a:rPr>
            <a:t>年に建設されて以来、軽微な修繕等を実施して延命に努めているためであります。又、庁舎については今後数年のうちに施設の建て替え等（方法等は検討中）を実施予定であります。</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今後、このような老朽化している施設の維持管理に費用を費やすため、計画的に施設の更新等を図ってく必要があります。</a:t>
          </a:r>
          <a:endParaRPr lang="ja-JP" altLang="ja-JP" sz="1400">
            <a:effectLst/>
          </a:endParaRP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奈良県下北山村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974
966
133.39
1,901,752
1,863,795
37,837
1,051,320
1,888,621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5.4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a:extLst>
            <a:ext uri="{FF2B5EF4-FFF2-40B4-BE49-F238E27FC236}">
              <a16:creationId xmlns:a16="http://schemas.microsoft.com/office/drawing/2014/main" xmlns="" id="{00000000-0008-0000-0300-00001B000000}"/>
            </a:ext>
          </a:extLst>
        </xdr:cNvPr>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a:extLst>
            <a:ext uri="{FF2B5EF4-FFF2-40B4-BE49-F238E27FC236}">
              <a16:creationId xmlns:a16="http://schemas.microsoft.com/office/drawing/2014/main" xmlns="" id="{00000000-0008-0000-0300-00001C000000}"/>
            </a:ext>
          </a:extLst>
        </xdr:cNvPr>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a:extLst>
            <a:ext uri="{FF2B5EF4-FFF2-40B4-BE49-F238E27FC236}">
              <a16:creationId xmlns:a16="http://schemas.microsoft.com/office/drawing/2014/main" xmlns="" id="{00000000-0008-0000-0300-000023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a:extLst>
            <a:ext uri="{FF2B5EF4-FFF2-40B4-BE49-F238E27FC236}">
              <a16:creationId xmlns:a16="http://schemas.microsoft.com/office/drawing/2014/main" xmlns="" id="{00000000-0008-0000-0300-000024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a:extLst>
            <a:ext uri="{FF2B5EF4-FFF2-40B4-BE49-F238E27FC236}">
              <a16:creationId xmlns:a16="http://schemas.microsoft.com/office/drawing/2014/main" xmlns="" id="{00000000-0008-0000-0300-000026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21/64</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0.40</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a:extLst>
            <a:ext uri="{FF2B5EF4-FFF2-40B4-BE49-F238E27FC236}">
              <a16:creationId xmlns:a16="http://schemas.microsoft.com/office/drawing/2014/main" xmlns="" id="{00000000-0008-0000-0300-00002F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基準財政収入額が減少しましたが、基準財政需要額も減少した為、昨年とほぼ横ばいで推移しております。但し、類似団体より０．０２ポイント低く推移しております。</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a:extLst>
            <a:ext uri="{FF2B5EF4-FFF2-40B4-BE49-F238E27FC236}">
              <a16:creationId xmlns:a16="http://schemas.microsoft.com/office/drawing/2014/main" xmlns="" id="{00000000-0008-0000-0300-000030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74083</xdr:rowOff>
    </xdr:from>
    <xdr:to>
      <xdr:col>8</xdr:col>
      <xdr:colOff>355600</xdr:colOff>
      <xdr:row>45</xdr:row>
      <xdr:rowOff>74083</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a:extLst>
            <a:ext uri="{FF2B5EF4-FFF2-40B4-BE49-F238E27FC236}">
              <a16:creationId xmlns:a16="http://schemas.microsoft.com/office/drawing/2014/main" xmlns="" id="{00000000-0008-0000-0300-000032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1" name="直線コネクタ 50">
          <a:extLst>
            <a:ext uri="{FF2B5EF4-FFF2-40B4-BE49-F238E27FC236}">
              <a16:creationId xmlns:a16="http://schemas.microsoft.com/office/drawing/2014/main" xmlns="" id="{00000000-0008-0000-0300-000033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a:extLst>
            <a:ext uri="{FF2B5EF4-FFF2-40B4-BE49-F238E27FC236}">
              <a16:creationId xmlns:a16="http://schemas.microsoft.com/office/drawing/2014/main" xmlns="" id="{00000000-0008-0000-0300-000034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3" name="直線コネクタ 52">
          <a:extLst>
            <a:ext uri="{FF2B5EF4-FFF2-40B4-BE49-F238E27FC236}">
              <a16:creationId xmlns:a16="http://schemas.microsoft.com/office/drawing/2014/main" xmlns="" id="{00000000-0008-0000-0300-000035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a:extLst>
            <a:ext uri="{FF2B5EF4-FFF2-40B4-BE49-F238E27FC236}">
              <a16:creationId xmlns:a16="http://schemas.microsoft.com/office/drawing/2014/main" xmlns="" id="{00000000-0008-0000-0300-000036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5" name="直線コネクタ 54">
          <a:extLst>
            <a:ext uri="{FF2B5EF4-FFF2-40B4-BE49-F238E27FC236}">
              <a16:creationId xmlns:a16="http://schemas.microsoft.com/office/drawing/2014/main" xmlns="" id="{00000000-0008-0000-0300-000037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a:extLst>
            <a:ext uri="{FF2B5EF4-FFF2-40B4-BE49-F238E27FC236}">
              <a16:creationId xmlns:a16="http://schemas.microsoft.com/office/drawing/2014/main" xmlns="" id="{00000000-0008-0000-0300-000038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7" name="直線コネクタ 56">
          <a:extLst>
            <a:ext uri="{FF2B5EF4-FFF2-40B4-BE49-F238E27FC236}">
              <a16:creationId xmlns:a16="http://schemas.microsoft.com/office/drawing/2014/main" xmlns="" id="{00000000-0008-0000-0300-000039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a:extLst>
            <a:ext uri="{FF2B5EF4-FFF2-40B4-BE49-F238E27FC236}">
              <a16:creationId xmlns:a16="http://schemas.microsoft.com/office/drawing/2014/main" xmlns="" id="{00000000-0008-0000-0300-00003A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xmlns=""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1" name="財政力グラフ枠">
          <a:extLst>
            <a:ext uri="{FF2B5EF4-FFF2-40B4-BE49-F238E27FC236}">
              <a16:creationId xmlns:a16="http://schemas.microsoft.com/office/drawing/2014/main" xmlns=""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37</xdr:row>
      <xdr:rowOff>70273</xdr:rowOff>
    </xdr:from>
    <xdr:to>
      <xdr:col>7</xdr:col>
      <xdr:colOff>152400</xdr:colOff>
      <xdr:row>45</xdr:row>
      <xdr:rowOff>33867</xdr:rowOff>
    </xdr:to>
    <xdr:cxnSp macro="">
      <xdr:nvCxnSpPr>
        <xdr:cNvPr id="62" name="直線コネクタ 61">
          <a:extLst>
            <a:ext uri="{FF2B5EF4-FFF2-40B4-BE49-F238E27FC236}">
              <a16:creationId xmlns:a16="http://schemas.microsoft.com/office/drawing/2014/main" xmlns="" id="{00000000-0008-0000-0300-00003E000000}"/>
            </a:ext>
          </a:extLst>
        </xdr:cNvPr>
        <xdr:cNvCxnSpPr/>
      </xdr:nvCxnSpPr>
      <xdr:spPr>
        <a:xfrm flipV="1">
          <a:off x="4953000" y="6413923"/>
          <a:ext cx="0" cy="1335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5944</xdr:rowOff>
    </xdr:from>
    <xdr:ext cx="762000" cy="259045"/>
    <xdr:sp macro="" textlink="">
      <xdr:nvSpPr>
        <xdr:cNvPr id="63" name="財政力最小値テキスト">
          <a:extLst>
            <a:ext uri="{FF2B5EF4-FFF2-40B4-BE49-F238E27FC236}">
              <a16:creationId xmlns:a16="http://schemas.microsoft.com/office/drawing/2014/main" xmlns="" id="{00000000-0008-0000-0300-00003F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0.05</a:t>
          </a:r>
          <a:endParaRPr kumimoji="1" lang="ja-JP" altLang="en-US" sz="1000" b="1">
            <a:latin typeface="ＭＳ Ｐゴシック"/>
          </a:endParaRPr>
        </a:p>
      </xdr:txBody>
    </xdr:sp>
    <xdr:clientData/>
  </xdr:oneCellAnchor>
  <xdr:twoCellAnchor>
    <xdr:from>
      <xdr:col>7</xdr:col>
      <xdr:colOff>63500</xdr:colOff>
      <xdr:row>45</xdr:row>
      <xdr:rowOff>33867</xdr:rowOff>
    </xdr:from>
    <xdr:to>
      <xdr:col>7</xdr:col>
      <xdr:colOff>241300</xdr:colOff>
      <xdr:row>45</xdr:row>
      <xdr:rowOff>33867</xdr:rowOff>
    </xdr:to>
    <xdr:cxnSp macro="">
      <xdr:nvCxnSpPr>
        <xdr:cNvPr id="64" name="直線コネクタ 63">
          <a:extLst>
            <a:ext uri="{FF2B5EF4-FFF2-40B4-BE49-F238E27FC236}">
              <a16:creationId xmlns:a16="http://schemas.microsoft.com/office/drawing/2014/main" xmlns="" id="{00000000-0008-0000-0300-000040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156650</xdr:rowOff>
    </xdr:from>
    <xdr:ext cx="762000" cy="259045"/>
    <xdr:sp macro="" textlink="">
      <xdr:nvSpPr>
        <xdr:cNvPr id="65" name="財政力最大値テキスト">
          <a:extLst>
            <a:ext uri="{FF2B5EF4-FFF2-40B4-BE49-F238E27FC236}">
              <a16:creationId xmlns:a16="http://schemas.microsoft.com/office/drawing/2014/main" xmlns="" id="{00000000-0008-0000-0300-000041000000}"/>
            </a:ext>
          </a:extLst>
        </xdr:cNvPr>
        <xdr:cNvSpPr txBox="1"/>
      </xdr:nvSpPr>
      <xdr:spPr>
        <a:xfrm>
          <a:off x="5041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1.71</a:t>
          </a:r>
          <a:endParaRPr kumimoji="1" lang="ja-JP" altLang="en-US" sz="1000" b="1">
            <a:latin typeface="ＭＳ Ｐゴシック"/>
          </a:endParaRPr>
        </a:p>
      </xdr:txBody>
    </xdr:sp>
    <xdr:clientData/>
  </xdr:oneCellAnchor>
  <xdr:twoCellAnchor>
    <xdr:from>
      <xdr:col>7</xdr:col>
      <xdr:colOff>63500</xdr:colOff>
      <xdr:row>37</xdr:row>
      <xdr:rowOff>70273</xdr:rowOff>
    </xdr:from>
    <xdr:to>
      <xdr:col>7</xdr:col>
      <xdr:colOff>241300</xdr:colOff>
      <xdr:row>37</xdr:row>
      <xdr:rowOff>70273</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a:off x="4864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84667</xdr:rowOff>
    </xdr:from>
    <xdr:to>
      <xdr:col>7</xdr:col>
      <xdr:colOff>152400</xdr:colOff>
      <xdr:row>44</xdr:row>
      <xdr:rowOff>84667</xdr:rowOff>
    </xdr:to>
    <xdr:cxnSp macro="">
      <xdr:nvCxnSpPr>
        <xdr:cNvPr id="67" name="直線コネクタ 66">
          <a:extLst>
            <a:ext uri="{FF2B5EF4-FFF2-40B4-BE49-F238E27FC236}">
              <a16:creationId xmlns:a16="http://schemas.microsoft.com/office/drawing/2014/main" xmlns="" id="{00000000-0008-0000-0300-000043000000}"/>
            </a:ext>
          </a:extLst>
        </xdr:cNvPr>
        <xdr:cNvCxnSpPr/>
      </xdr:nvCxnSpPr>
      <xdr:spPr>
        <a:xfrm>
          <a:off x="4114800" y="76284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34307</xdr:rowOff>
    </xdr:from>
    <xdr:ext cx="762000" cy="259045"/>
    <xdr:sp macro="" textlink="">
      <xdr:nvSpPr>
        <xdr:cNvPr id="68" name="財政力平均値テキスト">
          <a:extLst>
            <a:ext uri="{FF2B5EF4-FFF2-40B4-BE49-F238E27FC236}">
              <a16:creationId xmlns:a16="http://schemas.microsoft.com/office/drawing/2014/main" xmlns="" id="{00000000-0008-0000-0300-000044000000}"/>
            </a:ext>
          </a:extLst>
        </xdr:cNvPr>
        <xdr:cNvSpPr txBox="1"/>
      </xdr:nvSpPr>
      <xdr:spPr>
        <a:xfrm>
          <a:off x="5041900" y="740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0.22</a:t>
          </a:r>
          <a:endParaRPr kumimoji="1" lang="ja-JP" altLang="en-US" sz="1000" b="1">
            <a:solidFill>
              <a:srgbClr val="000080"/>
            </a:solidFill>
            <a:latin typeface="ＭＳ Ｐゴシック"/>
          </a:endParaRPr>
        </a:p>
      </xdr:txBody>
    </xdr:sp>
    <xdr:clientData/>
  </xdr:oneCellAnchor>
  <xdr:twoCellAnchor>
    <xdr:from>
      <xdr:col>7</xdr:col>
      <xdr:colOff>101600</xdr:colOff>
      <xdr:row>44</xdr:row>
      <xdr:rowOff>17780</xdr:rowOff>
    </xdr:from>
    <xdr:to>
      <xdr:col>7</xdr:col>
      <xdr:colOff>203200</xdr:colOff>
      <xdr:row>44</xdr:row>
      <xdr:rowOff>119380</xdr:rowOff>
    </xdr:to>
    <xdr:sp macro="" textlink="">
      <xdr:nvSpPr>
        <xdr:cNvPr id="69" name="フローチャート : 判断 68">
          <a:extLst>
            <a:ext uri="{FF2B5EF4-FFF2-40B4-BE49-F238E27FC236}">
              <a16:creationId xmlns:a16="http://schemas.microsoft.com/office/drawing/2014/main" xmlns="" id="{00000000-0008-0000-0300-000045000000}"/>
            </a:ext>
          </a:extLst>
        </xdr:cNvPr>
        <xdr:cNvSpPr/>
      </xdr:nvSpPr>
      <xdr:spPr>
        <a:xfrm>
          <a:off x="4902200" y="756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84667</xdr:rowOff>
    </xdr:from>
    <xdr:to>
      <xdr:col>6</xdr:col>
      <xdr:colOff>0</xdr:colOff>
      <xdr:row>44</xdr:row>
      <xdr:rowOff>92710</xdr:rowOff>
    </xdr:to>
    <xdr:cxnSp macro="">
      <xdr:nvCxnSpPr>
        <xdr:cNvPr id="70" name="直線コネクタ 69">
          <a:extLst>
            <a:ext uri="{FF2B5EF4-FFF2-40B4-BE49-F238E27FC236}">
              <a16:creationId xmlns:a16="http://schemas.microsoft.com/office/drawing/2014/main" xmlns="" id="{00000000-0008-0000-0300-000046000000}"/>
            </a:ext>
          </a:extLst>
        </xdr:cNvPr>
        <xdr:cNvCxnSpPr/>
      </xdr:nvCxnSpPr>
      <xdr:spPr>
        <a:xfrm flipV="1">
          <a:off x="3225800" y="762846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140970</xdr:rowOff>
    </xdr:from>
    <xdr:to>
      <xdr:col>6</xdr:col>
      <xdr:colOff>50800</xdr:colOff>
      <xdr:row>44</xdr:row>
      <xdr:rowOff>71120</xdr:rowOff>
    </xdr:to>
    <xdr:sp macro="" textlink="">
      <xdr:nvSpPr>
        <xdr:cNvPr id="71" name="フローチャート : 判断 70">
          <a:extLst>
            <a:ext uri="{FF2B5EF4-FFF2-40B4-BE49-F238E27FC236}">
              <a16:creationId xmlns:a16="http://schemas.microsoft.com/office/drawing/2014/main" xmlns="" id="{00000000-0008-0000-0300-000047000000}"/>
            </a:ext>
          </a:extLst>
        </xdr:cNvPr>
        <xdr:cNvSpPr/>
      </xdr:nvSpPr>
      <xdr:spPr>
        <a:xfrm>
          <a:off x="4064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81297</xdr:rowOff>
    </xdr:from>
    <xdr:ext cx="736600" cy="259045"/>
    <xdr:sp macro="" textlink="">
      <xdr:nvSpPr>
        <xdr:cNvPr id="72" name="テキスト ボックス 71">
          <a:extLst>
            <a:ext uri="{FF2B5EF4-FFF2-40B4-BE49-F238E27FC236}">
              <a16:creationId xmlns:a16="http://schemas.microsoft.com/office/drawing/2014/main" xmlns="" id="{00000000-0008-0000-0300-000048000000}"/>
            </a:ext>
          </a:extLst>
        </xdr:cNvPr>
        <xdr:cNvSpPr txBox="1"/>
      </xdr:nvSpPr>
      <xdr:spPr>
        <a:xfrm>
          <a:off x="3733800" y="7282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0.28</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84667</xdr:rowOff>
    </xdr:from>
    <xdr:to>
      <xdr:col>4</xdr:col>
      <xdr:colOff>482600</xdr:colOff>
      <xdr:row>44</xdr:row>
      <xdr:rowOff>92710</xdr:rowOff>
    </xdr:to>
    <xdr:cxnSp macro="">
      <xdr:nvCxnSpPr>
        <xdr:cNvPr id="73" name="直線コネクタ 72">
          <a:extLst>
            <a:ext uri="{FF2B5EF4-FFF2-40B4-BE49-F238E27FC236}">
              <a16:creationId xmlns:a16="http://schemas.microsoft.com/office/drawing/2014/main" xmlns="" id="{00000000-0008-0000-0300-000049000000}"/>
            </a:ext>
          </a:extLst>
        </xdr:cNvPr>
        <xdr:cNvCxnSpPr/>
      </xdr:nvCxnSpPr>
      <xdr:spPr>
        <a:xfrm>
          <a:off x="2336800" y="762846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44</xdr:row>
      <xdr:rowOff>1694</xdr:rowOff>
    </xdr:from>
    <xdr:to>
      <xdr:col>4</xdr:col>
      <xdr:colOff>533400</xdr:colOff>
      <xdr:row>44</xdr:row>
      <xdr:rowOff>103294</xdr:rowOff>
    </xdr:to>
    <xdr:sp macro="" textlink="">
      <xdr:nvSpPr>
        <xdr:cNvPr id="74" name="フローチャート : 判断 73">
          <a:extLst>
            <a:ext uri="{FF2B5EF4-FFF2-40B4-BE49-F238E27FC236}">
              <a16:creationId xmlns:a16="http://schemas.microsoft.com/office/drawing/2014/main" xmlns="" id="{00000000-0008-0000-0300-00004A000000}"/>
            </a:ext>
          </a:extLst>
        </xdr:cNvPr>
        <xdr:cNvSpPr/>
      </xdr:nvSpPr>
      <xdr:spPr>
        <a:xfrm>
          <a:off x="3175000" y="754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113471</xdr:rowOff>
    </xdr:from>
    <xdr:ext cx="762000" cy="259045"/>
    <xdr:sp macro="" textlink="">
      <xdr:nvSpPr>
        <xdr:cNvPr id="75" name="テキスト ボックス 74">
          <a:extLst>
            <a:ext uri="{FF2B5EF4-FFF2-40B4-BE49-F238E27FC236}">
              <a16:creationId xmlns:a16="http://schemas.microsoft.com/office/drawing/2014/main" xmlns="" id="{00000000-0008-0000-0300-00004B000000}"/>
            </a:ext>
          </a:extLst>
        </xdr:cNvPr>
        <xdr:cNvSpPr txBox="1"/>
      </xdr:nvSpPr>
      <xdr:spPr>
        <a:xfrm>
          <a:off x="2844800" y="731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76623</xdr:rowOff>
    </xdr:from>
    <xdr:to>
      <xdr:col>3</xdr:col>
      <xdr:colOff>279400</xdr:colOff>
      <xdr:row>44</xdr:row>
      <xdr:rowOff>84667</xdr:rowOff>
    </xdr:to>
    <xdr:cxnSp macro="">
      <xdr:nvCxnSpPr>
        <xdr:cNvPr id="76" name="直線コネクタ 75">
          <a:extLst>
            <a:ext uri="{FF2B5EF4-FFF2-40B4-BE49-F238E27FC236}">
              <a16:creationId xmlns:a16="http://schemas.microsoft.com/office/drawing/2014/main" xmlns="" id="{00000000-0008-0000-0300-00004C000000}"/>
            </a:ext>
          </a:extLst>
        </xdr:cNvPr>
        <xdr:cNvCxnSpPr/>
      </xdr:nvCxnSpPr>
      <xdr:spPr>
        <a:xfrm>
          <a:off x="1447800" y="762042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157056</xdr:rowOff>
    </xdr:from>
    <xdr:to>
      <xdr:col>3</xdr:col>
      <xdr:colOff>330200</xdr:colOff>
      <xdr:row>44</xdr:row>
      <xdr:rowOff>87206</xdr:rowOff>
    </xdr:to>
    <xdr:sp macro="" textlink="">
      <xdr:nvSpPr>
        <xdr:cNvPr id="77" name="フローチャート : 判断 76">
          <a:extLst>
            <a:ext uri="{FF2B5EF4-FFF2-40B4-BE49-F238E27FC236}">
              <a16:creationId xmlns:a16="http://schemas.microsoft.com/office/drawing/2014/main" xmlns="" id="{00000000-0008-0000-0300-00004D000000}"/>
            </a:ext>
          </a:extLst>
        </xdr:cNvPr>
        <xdr:cNvSpPr/>
      </xdr:nvSpPr>
      <xdr:spPr>
        <a:xfrm>
          <a:off x="2286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97383</xdr:rowOff>
    </xdr:from>
    <xdr:ext cx="762000" cy="259045"/>
    <xdr:sp macro="" textlink="">
      <xdr:nvSpPr>
        <xdr:cNvPr id="78" name="テキスト ボックス 77">
          <a:extLst>
            <a:ext uri="{FF2B5EF4-FFF2-40B4-BE49-F238E27FC236}">
              <a16:creationId xmlns:a16="http://schemas.microsoft.com/office/drawing/2014/main" xmlns="" id="{00000000-0008-0000-0300-00004E000000}"/>
            </a:ext>
          </a:extLst>
        </xdr:cNvPr>
        <xdr:cNvSpPr txBox="1"/>
      </xdr:nvSpPr>
      <xdr:spPr>
        <a:xfrm>
          <a:off x="1955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165100</xdr:rowOff>
    </xdr:from>
    <xdr:to>
      <xdr:col>2</xdr:col>
      <xdr:colOff>127000</xdr:colOff>
      <xdr:row>44</xdr:row>
      <xdr:rowOff>95250</xdr:rowOff>
    </xdr:to>
    <xdr:sp macro="" textlink="">
      <xdr:nvSpPr>
        <xdr:cNvPr id="79" name="フローチャート : 判断 78">
          <a:extLst>
            <a:ext uri="{FF2B5EF4-FFF2-40B4-BE49-F238E27FC236}">
              <a16:creationId xmlns:a16="http://schemas.microsoft.com/office/drawing/2014/main" xmlns="" id="{00000000-0008-0000-0300-00004F000000}"/>
            </a:ext>
          </a:extLst>
        </xdr:cNvPr>
        <xdr:cNvSpPr/>
      </xdr:nvSpPr>
      <xdr:spPr>
        <a:xfrm>
          <a:off x="1397000" y="75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105427</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1066800" y="730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44</xdr:row>
      <xdr:rowOff>33867</xdr:rowOff>
    </xdr:from>
    <xdr:to>
      <xdr:col>7</xdr:col>
      <xdr:colOff>203200</xdr:colOff>
      <xdr:row>44</xdr:row>
      <xdr:rowOff>135467</xdr:rowOff>
    </xdr:to>
    <xdr:sp macro="" textlink="">
      <xdr:nvSpPr>
        <xdr:cNvPr id="86" name="円/楕円 85">
          <a:extLst>
            <a:ext uri="{FF2B5EF4-FFF2-40B4-BE49-F238E27FC236}">
              <a16:creationId xmlns:a16="http://schemas.microsoft.com/office/drawing/2014/main" xmlns="" id="{00000000-0008-0000-0300-000056000000}"/>
            </a:ext>
          </a:extLst>
        </xdr:cNvPr>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148607</xdr:rowOff>
    </xdr:from>
    <xdr:ext cx="762000" cy="259045"/>
    <xdr:sp macro="" textlink="">
      <xdr:nvSpPr>
        <xdr:cNvPr id="87" name="財政力該当値テキスト">
          <a:extLst>
            <a:ext uri="{FF2B5EF4-FFF2-40B4-BE49-F238E27FC236}">
              <a16:creationId xmlns:a16="http://schemas.microsoft.com/office/drawing/2014/main" xmlns="" id="{00000000-0008-0000-0300-000057000000}"/>
            </a:ext>
          </a:extLst>
        </xdr:cNvPr>
        <xdr:cNvSpPr txBox="1"/>
      </xdr:nvSpPr>
      <xdr:spPr>
        <a:xfrm>
          <a:off x="5041900" y="752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0.20</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33867</xdr:rowOff>
    </xdr:from>
    <xdr:to>
      <xdr:col>6</xdr:col>
      <xdr:colOff>50800</xdr:colOff>
      <xdr:row>44</xdr:row>
      <xdr:rowOff>135467</xdr:rowOff>
    </xdr:to>
    <xdr:sp macro="" textlink="">
      <xdr:nvSpPr>
        <xdr:cNvPr id="88" name="円/楕円 87">
          <a:extLst>
            <a:ext uri="{FF2B5EF4-FFF2-40B4-BE49-F238E27FC236}">
              <a16:creationId xmlns:a16="http://schemas.microsoft.com/office/drawing/2014/main" xmlns="" id="{00000000-0008-0000-0300-000058000000}"/>
            </a:ext>
          </a:extLst>
        </xdr:cNvPr>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120244</xdr:rowOff>
    </xdr:from>
    <xdr:ext cx="736600" cy="259045"/>
    <xdr:sp macro="" textlink="">
      <xdr:nvSpPr>
        <xdr:cNvPr id="89" name="テキスト ボックス 88">
          <a:extLst>
            <a:ext uri="{FF2B5EF4-FFF2-40B4-BE49-F238E27FC236}">
              <a16:creationId xmlns:a16="http://schemas.microsoft.com/office/drawing/2014/main" xmlns="" id="{00000000-0008-0000-0300-000059000000}"/>
            </a:ext>
          </a:extLst>
        </xdr:cNvPr>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0.20</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41910</xdr:rowOff>
    </xdr:from>
    <xdr:to>
      <xdr:col>4</xdr:col>
      <xdr:colOff>533400</xdr:colOff>
      <xdr:row>44</xdr:row>
      <xdr:rowOff>143510</xdr:rowOff>
    </xdr:to>
    <xdr:sp macro="" textlink="">
      <xdr:nvSpPr>
        <xdr:cNvPr id="90" name="円/楕円 89">
          <a:extLst>
            <a:ext uri="{FF2B5EF4-FFF2-40B4-BE49-F238E27FC236}">
              <a16:creationId xmlns:a16="http://schemas.microsoft.com/office/drawing/2014/main" xmlns="" id="{00000000-0008-0000-0300-00005A000000}"/>
            </a:ext>
          </a:extLst>
        </xdr:cNvPr>
        <xdr:cNvSpPr/>
      </xdr:nvSpPr>
      <xdr:spPr>
        <a:xfrm>
          <a:off x="3175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128287</xdr:rowOff>
    </xdr:from>
    <xdr:ext cx="762000" cy="259045"/>
    <xdr:sp macro="" textlink="">
      <xdr:nvSpPr>
        <xdr:cNvPr id="91" name="テキスト ボックス 90">
          <a:extLst>
            <a:ext uri="{FF2B5EF4-FFF2-40B4-BE49-F238E27FC236}">
              <a16:creationId xmlns:a16="http://schemas.microsoft.com/office/drawing/2014/main" xmlns="" id="{00000000-0008-0000-0300-00005B000000}"/>
            </a:ext>
          </a:extLst>
        </xdr:cNvPr>
        <xdr:cNvSpPr txBox="1"/>
      </xdr:nvSpPr>
      <xdr:spPr>
        <a:xfrm>
          <a:off x="2844800" y="767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0.19</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33867</xdr:rowOff>
    </xdr:from>
    <xdr:to>
      <xdr:col>3</xdr:col>
      <xdr:colOff>330200</xdr:colOff>
      <xdr:row>44</xdr:row>
      <xdr:rowOff>135467</xdr:rowOff>
    </xdr:to>
    <xdr:sp macro="" textlink="">
      <xdr:nvSpPr>
        <xdr:cNvPr id="92" name="円/楕円 91">
          <a:extLst>
            <a:ext uri="{FF2B5EF4-FFF2-40B4-BE49-F238E27FC236}">
              <a16:creationId xmlns:a16="http://schemas.microsoft.com/office/drawing/2014/main" xmlns="" id="{00000000-0008-0000-0300-00005C000000}"/>
            </a:ext>
          </a:extLst>
        </xdr:cNvPr>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120244</xdr:rowOff>
    </xdr:from>
    <xdr:ext cx="762000" cy="259045"/>
    <xdr:sp macro="" textlink="">
      <xdr:nvSpPr>
        <xdr:cNvPr id="93" name="テキスト ボックス 92">
          <a:extLst>
            <a:ext uri="{FF2B5EF4-FFF2-40B4-BE49-F238E27FC236}">
              <a16:creationId xmlns:a16="http://schemas.microsoft.com/office/drawing/2014/main" xmlns="" id="{00000000-0008-0000-0300-00005D000000}"/>
            </a:ext>
          </a:extLst>
        </xdr:cNvPr>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0.20</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25823</xdr:rowOff>
    </xdr:from>
    <xdr:to>
      <xdr:col>2</xdr:col>
      <xdr:colOff>127000</xdr:colOff>
      <xdr:row>44</xdr:row>
      <xdr:rowOff>127423</xdr:rowOff>
    </xdr:to>
    <xdr:sp macro="" textlink="">
      <xdr:nvSpPr>
        <xdr:cNvPr id="94" name="円/楕円 93">
          <a:extLst>
            <a:ext uri="{FF2B5EF4-FFF2-40B4-BE49-F238E27FC236}">
              <a16:creationId xmlns:a16="http://schemas.microsoft.com/office/drawing/2014/main" xmlns="" id="{00000000-0008-0000-0300-00005E000000}"/>
            </a:ext>
          </a:extLst>
        </xdr:cNvPr>
        <xdr:cNvSpPr/>
      </xdr:nvSpPr>
      <xdr:spPr>
        <a:xfrm>
          <a:off x="1397000" y="756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112200</xdr:rowOff>
    </xdr:from>
    <xdr:ext cx="762000" cy="259045"/>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1066800" y="765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6" name="正方形/長方形 95">
          <a:extLst>
            <a:ext uri="{FF2B5EF4-FFF2-40B4-BE49-F238E27FC236}">
              <a16:creationId xmlns:a16="http://schemas.microsoft.com/office/drawing/2014/main" xmlns=""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8" name="テキスト ボックス 97">
          <a:extLst>
            <a:ext uri="{FF2B5EF4-FFF2-40B4-BE49-F238E27FC236}">
              <a16:creationId xmlns:a16="http://schemas.microsoft.com/office/drawing/2014/main" xmlns=""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[84.0%]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9" name="正方形/長方形 98">
          <a:extLst>
            <a:ext uri="{FF2B5EF4-FFF2-40B4-BE49-F238E27FC236}">
              <a16:creationId xmlns:a16="http://schemas.microsoft.com/office/drawing/2014/main" xmlns=""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0" name="正方形/長方形 99">
          <a:extLst>
            <a:ext uri="{FF2B5EF4-FFF2-40B4-BE49-F238E27FC236}">
              <a16:creationId xmlns:a16="http://schemas.microsoft.com/office/drawing/2014/main" xmlns=""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27/64</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8" name="テキスト ボックス 107">
          <a:extLst>
            <a:ext uri="{FF2B5EF4-FFF2-40B4-BE49-F238E27FC236}">
              <a16:creationId xmlns:a16="http://schemas.microsoft.com/office/drawing/2014/main" xmlns=""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行財政改革に伴い、人件費・物件費の抑制に努めた結果であります。また、公債費も大幅に減額となったのが要因のひとつです。</a:t>
          </a:r>
        </a:p>
      </xdr:txBody>
    </xdr:sp>
    <xdr:clientData/>
  </xdr:twoCellAnchor>
  <xdr:oneCellAnchor>
    <xdr:from>
      <xdr:col>1</xdr:col>
      <xdr:colOff>38100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xmlns=""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0" name="直線コネクタ 109">
          <a:extLst>
            <a:ext uri="{FF2B5EF4-FFF2-40B4-BE49-F238E27FC236}">
              <a16:creationId xmlns:a16="http://schemas.microsoft.com/office/drawing/2014/main" xmlns=""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2" name="直線コネクタ 111">
          <a:extLst>
            <a:ext uri="{FF2B5EF4-FFF2-40B4-BE49-F238E27FC236}">
              <a16:creationId xmlns:a16="http://schemas.microsoft.com/office/drawing/2014/main" xmlns="" id="{00000000-0008-0000-0300-000070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4" name="直線コネクタ 113">
          <a:extLst>
            <a:ext uri="{FF2B5EF4-FFF2-40B4-BE49-F238E27FC236}">
              <a16:creationId xmlns:a16="http://schemas.microsoft.com/office/drawing/2014/main" xmlns="" id="{00000000-0008-0000-0300-000072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a:extLst>
            <a:ext uri="{FF2B5EF4-FFF2-40B4-BE49-F238E27FC236}">
              <a16:creationId xmlns:a16="http://schemas.microsoft.com/office/drawing/2014/main" xmlns="" id="{00000000-0008-0000-0300-000073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6" name="直線コネクタ 115">
          <a:extLst>
            <a:ext uri="{FF2B5EF4-FFF2-40B4-BE49-F238E27FC236}">
              <a16:creationId xmlns:a16="http://schemas.microsoft.com/office/drawing/2014/main" xmlns="" id="{00000000-0008-0000-0300-000074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a:extLst>
            <a:ext uri="{FF2B5EF4-FFF2-40B4-BE49-F238E27FC236}">
              <a16:creationId xmlns:a16="http://schemas.microsoft.com/office/drawing/2014/main" xmlns="" id="{00000000-0008-0000-0300-000075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8" name="直線コネクタ 117">
          <a:extLst>
            <a:ext uri="{FF2B5EF4-FFF2-40B4-BE49-F238E27FC236}">
              <a16:creationId xmlns:a16="http://schemas.microsoft.com/office/drawing/2014/main" xmlns="" id="{00000000-0008-0000-0300-000076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a:extLst>
            <a:ext uri="{FF2B5EF4-FFF2-40B4-BE49-F238E27FC236}">
              <a16:creationId xmlns:a16="http://schemas.microsoft.com/office/drawing/2014/main" xmlns="" id="{00000000-0008-0000-0300-000077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xmlns=""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2" name="財政構造の弾力性グラフ枠">
          <a:extLst>
            <a:ext uri="{FF2B5EF4-FFF2-40B4-BE49-F238E27FC236}">
              <a16:creationId xmlns:a16="http://schemas.microsoft.com/office/drawing/2014/main" xmlns=""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8636</xdr:rowOff>
    </xdr:from>
    <xdr:to>
      <xdr:col>7</xdr:col>
      <xdr:colOff>152400</xdr:colOff>
      <xdr:row>66</xdr:row>
      <xdr:rowOff>157353</xdr:rowOff>
    </xdr:to>
    <xdr:cxnSp macro="">
      <xdr:nvCxnSpPr>
        <xdr:cNvPr id="123" name="直線コネクタ 122">
          <a:extLst>
            <a:ext uri="{FF2B5EF4-FFF2-40B4-BE49-F238E27FC236}">
              <a16:creationId xmlns:a16="http://schemas.microsoft.com/office/drawing/2014/main" xmlns="" id="{00000000-0008-0000-0300-00007B000000}"/>
            </a:ext>
          </a:extLst>
        </xdr:cNvPr>
        <xdr:cNvCxnSpPr/>
      </xdr:nvCxnSpPr>
      <xdr:spPr>
        <a:xfrm flipV="1">
          <a:off x="4953000" y="10124186"/>
          <a:ext cx="0" cy="13488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129430</xdr:rowOff>
    </xdr:from>
    <xdr:ext cx="762000" cy="259045"/>
    <xdr:sp macro="" textlink="">
      <xdr:nvSpPr>
        <xdr:cNvPr id="124" name="財政構造の弾力性最小値テキスト">
          <a:extLst>
            <a:ext uri="{FF2B5EF4-FFF2-40B4-BE49-F238E27FC236}">
              <a16:creationId xmlns:a16="http://schemas.microsoft.com/office/drawing/2014/main" xmlns="" id="{00000000-0008-0000-0300-00007C000000}"/>
            </a:ext>
          </a:extLst>
        </xdr:cNvPr>
        <xdr:cNvSpPr txBox="1"/>
      </xdr:nvSpPr>
      <xdr:spPr>
        <a:xfrm>
          <a:off x="5041900" y="11445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98.1</a:t>
          </a:r>
          <a:endParaRPr kumimoji="1" lang="ja-JP" altLang="en-US" sz="1000" b="1">
            <a:latin typeface="ＭＳ Ｐゴシック"/>
          </a:endParaRPr>
        </a:p>
      </xdr:txBody>
    </xdr:sp>
    <xdr:clientData/>
  </xdr:oneCellAnchor>
  <xdr:twoCellAnchor>
    <xdr:from>
      <xdr:col>7</xdr:col>
      <xdr:colOff>63500</xdr:colOff>
      <xdr:row>66</xdr:row>
      <xdr:rowOff>157353</xdr:rowOff>
    </xdr:from>
    <xdr:to>
      <xdr:col>7</xdr:col>
      <xdr:colOff>241300</xdr:colOff>
      <xdr:row>66</xdr:row>
      <xdr:rowOff>157353</xdr:rowOff>
    </xdr:to>
    <xdr:cxnSp macro="">
      <xdr:nvCxnSpPr>
        <xdr:cNvPr id="125" name="直線コネクタ 124">
          <a:extLst>
            <a:ext uri="{FF2B5EF4-FFF2-40B4-BE49-F238E27FC236}">
              <a16:creationId xmlns:a16="http://schemas.microsoft.com/office/drawing/2014/main" xmlns="" id="{00000000-0008-0000-0300-00007D000000}"/>
            </a:ext>
          </a:extLst>
        </xdr:cNvPr>
        <xdr:cNvCxnSpPr/>
      </xdr:nvCxnSpPr>
      <xdr:spPr>
        <a:xfrm>
          <a:off x="4864100" y="11473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95013</xdr:rowOff>
    </xdr:from>
    <xdr:ext cx="762000" cy="259045"/>
    <xdr:sp macro="" textlink="">
      <xdr:nvSpPr>
        <xdr:cNvPr id="126" name="財政構造の弾力性最大値テキスト">
          <a:extLst>
            <a:ext uri="{FF2B5EF4-FFF2-40B4-BE49-F238E27FC236}">
              <a16:creationId xmlns:a16="http://schemas.microsoft.com/office/drawing/2014/main" xmlns="" id="{00000000-0008-0000-0300-00007E000000}"/>
            </a:ext>
          </a:extLst>
        </xdr:cNvPr>
        <xdr:cNvSpPr txBox="1"/>
      </xdr:nvSpPr>
      <xdr:spPr>
        <a:xfrm>
          <a:off x="5041900" y="986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42.2</a:t>
          </a:r>
          <a:endParaRPr kumimoji="1" lang="ja-JP" altLang="en-US" sz="1000" b="1">
            <a:latin typeface="ＭＳ Ｐゴシック"/>
          </a:endParaRPr>
        </a:p>
      </xdr:txBody>
    </xdr:sp>
    <xdr:clientData/>
  </xdr:oneCellAnchor>
  <xdr:twoCellAnchor>
    <xdr:from>
      <xdr:col>7</xdr:col>
      <xdr:colOff>63500</xdr:colOff>
      <xdr:row>59</xdr:row>
      <xdr:rowOff>8636</xdr:rowOff>
    </xdr:from>
    <xdr:to>
      <xdr:col>7</xdr:col>
      <xdr:colOff>241300</xdr:colOff>
      <xdr:row>59</xdr:row>
      <xdr:rowOff>8636</xdr:rowOff>
    </xdr:to>
    <xdr:cxnSp macro="">
      <xdr:nvCxnSpPr>
        <xdr:cNvPr id="127" name="直線コネクタ 126">
          <a:extLst>
            <a:ext uri="{FF2B5EF4-FFF2-40B4-BE49-F238E27FC236}">
              <a16:creationId xmlns:a16="http://schemas.microsoft.com/office/drawing/2014/main" xmlns="" id="{00000000-0008-0000-0300-00007F000000}"/>
            </a:ext>
          </a:extLst>
        </xdr:cNvPr>
        <xdr:cNvCxnSpPr/>
      </xdr:nvCxnSpPr>
      <xdr:spPr>
        <a:xfrm>
          <a:off x="4864100" y="1012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61087</xdr:rowOff>
    </xdr:from>
    <xdr:to>
      <xdr:col>7</xdr:col>
      <xdr:colOff>152400</xdr:colOff>
      <xdr:row>64</xdr:row>
      <xdr:rowOff>160020</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a:off x="4114800" y="11033887"/>
          <a:ext cx="838200" cy="9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107840</xdr:rowOff>
    </xdr:from>
    <xdr:ext cx="762000" cy="259045"/>
    <xdr:sp macro="" textlink="">
      <xdr:nvSpPr>
        <xdr:cNvPr id="129" name="財政構造の弾力性平均値テキスト">
          <a:extLst>
            <a:ext uri="{FF2B5EF4-FFF2-40B4-BE49-F238E27FC236}">
              <a16:creationId xmlns:a16="http://schemas.microsoft.com/office/drawing/2014/main" xmlns="" id="{00000000-0008-0000-0300-000081000000}"/>
            </a:ext>
          </a:extLst>
        </xdr:cNvPr>
        <xdr:cNvSpPr txBox="1"/>
      </xdr:nvSpPr>
      <xdr:spPr>
        <a:xfrm>
          <a:off x="5041900" y="11080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85.1</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135763</xdr:rowOff>
    </xdr:from>
    <xdr:to>
      <xdr:col>7</xdr:col>
      <xdr:colOff>203200</xdr:colOff>
      <xdr:row>65</xdr:row>
      <xdr:rowOff>65913</xdr:rowOff>
    </xdr:to>
    <xdr:sp macro="" textlink="">
      <xdr:nvSpPr>
        <xdr:cNvPr id="130" name="フローチャート : 判断 129">
          <a:extLst>
            <a:ext uri="{FF2B5EF4-FFF2-40B4-BE49-F238E27FC236}">
              <a16:creationId xmlns:a16="http://schemas.microsoft.com/office/drawing/2014/main" xmlns="" id="{00000000-0008-0000-0300-000082000000}"/>
            </a:ext>
          </a:extLst>
        </xdr:cNvPr>
        <xdr:cNvSpPr/>
      </xdr:nvSpPr>
      <xdr:spPr>
        <a:xfrm>
          <a:off x="4902200" y="1110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61087</xdr:rowOff>
    </xdr:from>
    <xdr:to>
      <xdr:col>6</xdr:col>
      <xdr:colOff>0</xdr:colOff>
      <xdr:row>64</xdr:row>
      <xdr:rowOff>143129</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flipV="1">
          <a:off x="3225800" y="11033887"/>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167259</xdr:rowOff>
    </xdr:from>
    <xdr:to>
      <xdr:col>6</xdr:col>
      <xdr:colOff>50800</xdr:colOff>
      <xdr:row>64</xdr:row>
      <xdr:rowOff>97409</xdr:rowOff>
    </xdr:to>
    <xdr:sp macro="" textlink="">
      <xdr:nvSpPr>
        <xdr:cNvPr id="132" name="フローチャート : 判断 131">
          <a:extLst>
            <a:ext uri="{FF2B5EF4-FFF2-40B4-BE49-F238E27FC236}">
              <a16:creationId xmlns:a16="http://schemas.microsoft.com/office/drawing/2014/main" xmlns="" id="{00000000-0008-0000-0300-000084000000}"/>
            </a:ext>
          </a:extLst>
        </xdr:cNvPr>
        <xdr:cNvSpPr/>
      </xdr:nvSpPr>
      <xdr:spPr>
        <a:xfrm>
          <a:off x="4064000" y="1096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107586</xdr:rowOff>
    </xdr:from>
    <xdr:ext cx="736600" cy="259045"/>
    <xdr:sp macro="" textlink="">
      <xdr:nvSpPr>
        <xdr:cNvPr id="133" name="テキスト ボックス 132">
          <a:extLst>
            <a:ext uri="{FF2B5EF4-FFF2-40B4-BE49-F238E27FC236}">
              <a16:creationId xmlns:a16="http://schemas.microsoft.com/office/drawing/2014/main" xmlns="" id="{00000000-0008-0000-0300-000085000000}"/>
            </a:ext>
          </a:extLst>
        </xdr:cNvPr>
        <xdr:cNvSpPr txBox="1"/>
      </xdr:nvSpPr>
      <xdr:spPr>
        <a:xfrm>
          <a:off x="3733800" y="107374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79.3</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24892</xdr:rowOff>
    </xdr:from>
    <xdr:to>
      <xdr:col>4</xdr:col>
      <xdr:colOff>482600</xdr:colOff>
      <xdr:row>64</xdr:row>
      <xdr:rowOff>143129</xdr:rowOff>
    </xdr:to>
    <xdr:cxnSp macro="">
      <xdr:nvCxnSpPr>
        <xdr:cNvPr id="134" name="直線コネクタ 133">
          <a:extLst>
            <a:ext uri="{FF2B5EF4-FFF2-40B4-BE49-F238E27FC236}">
              <a16:creationId xmlns:a16="http://schemas.microsoft.com/office/drawing/2014/main" xmlns="" id="{00000000-0008-0000-0300-000086000000}"/>
            </a:ext>
          </a:extLst>
        </xdr:cNvPr>
        <xdr:cNvCxnSpPr/>
      </xdr:nvCxnSpPr>
      <xdr:spPr>
        <a:xfrm>
          <a:off x="2336800" y="10997692"/>
          <a:ext cx="889000" cy="11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109220</xdr:rowOff>
    </xdr:from>
    <xdr:to>
      <xdr:col>4</xdr:col>
      <xdr:colOff>533400</xdr:colOff>
      <xdr:row>65</xdr:row>
      <xdr:rowOff>39370</xdr:rowOff>
    </xdr:to>
    <xdr:sp macro="" textlink="">
      <xdr:nvSpPr>
        <xdr:cNvPr id="135" name="フローチャート : 判断 134">
          <a:extLst>
            <a:ext uri="{FF2B5EF4-FFF2-40B4-BE49-F238E27FC236}">
              <a16:creationId xmlns:a16="http://schemas.microsoft.com/office/drawing/2014/main" xmlns="" id="{00000000-0008-0000-0300-000087000000}"/>
            </a:ext>
          </a:extLst>
        </xdr:cNvPr>
        <xdr:cNvSpPr/>
      </xdr:nvSpPr>
      <xdr:spPr>
        <a:xfrm>
          <a:off x="3175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24147</xdr:rowOff>
    </xdr:from>
    <xdr:ext cx="762000" cy="259045"/>
    <xdr:sp macro="" textlink="">
      <xdr:nvSpPr>
        <xdr:cNvPr id="136" name="テキスト ボックス 135">
          <a:extLst>
            <a:ext uri="{FF2B5EF4-FFF2-40B4-BE49-F238E27FC236}">
              <a16:creationId xmlns:a16="http://schemas.microsoft.com/office/drawing/2014/main" xmlns="" id="{00000000-0008-0000-0300-000088000000}"/>
            </a:ext>
          </a:extLst>
        </xdr:cNvPr>
        <xdr:cNvSpPr txBox="1"/>
      </xdr:nvSpPr>
      <xdr:spPr>
        <a:xfrm>
          <a:off x="2844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84.0</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24892</xdr:rowOff>
    </xdr:from>
    <xdr:to>
      <xdr:col>3</xdr:col>
      <xdr:colOff>279400</xdr:colOff>
      <xdr:row>64</xdr:row>
      <xdr:rowOff>73152</xdr:rowOff>
    </xdr:to>
    <xdr:cxnSp macro="">
      <xdr:nvCxnSpPr>
        <xdr:cNvPr id="137" name="直線コネクタ 136">
          <a:extLst>
            <a:ext uri="{FF2B5EF4-FFF2-40B4-BE49-F238E27FC236}">
              <a16:creationId xmlns:a16="http://schemas.microsoft.com/office/drawing/2014/main" xmlns="" id="{00000000-0008-0000-0300-000089000000}"/>
            </a:ext>
          </a:extLst>
        </xdr:cNvPr>
        <xdr:cNvCxnSpPr/>
      </xdr:nvCxnSpPr>
      <xdr:spPr>
        <a:xfrm flipV="1">
          <a:off x="1447800" y="1099769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19939</xdr:rowOff>
    </xdr:from>
    <xdr:to>
      <xdr:col>3</xdr:col>
      <xdr:colOff>330200</xdr:colOff>
      <xdr:row>64</xdr:row>
      <xdr:rowOff>121539</xdr:rowOff>
    </xdr:to>
    <xdr:sp macro="" textlink="">
      <xdr:nvSpPr>
        <xdr:cNvPr id="138" name="フローチャート : 判断 137">
          <a:extLst>
            <a:ext uri="{FF2B5EF4-FFF2-40B4-BE49-F238E27FC236}">
              <a16:creationId xmlns:a16="http://schemas.microsoft.com/office/drawing/2014/main" xmlns="" id="{00000000-0008-0000-0300-00008A000000}"/>
            </a:ext>
          </a:extLst>
        </xdr:cNvPr>
        <xdr:cNvSpPr/>
      </xdr:nvSpPr>
      <xdr:spPr>
        <a:xfrm>
          <a:off x="2286000" y="1099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106316</xdr:rowOff>
    </xdr:from>
    <xdr:ext cx="762000" cy="259045"/>
    <xdr:sp macro="" textlink="">
      <xdr:nvSpPr>
        <xdr:cNvPr id="139" name="テキスト ボックス 138">
          <a:extLst>
            <a:ext uri="{FF2B5EF4-FFF2-40B4-BE49-F238E27FC236}">
              <a16:creationId xmlns:a16="http://schemas.microsoft.com/office/drawing/2014/main" xmlns="" id="{00000000-0008-0000-0300-00008B000000}"/>
            </a:ext>
          </a:extLst>
        </xdr:cNvPr>
        <xdr:cNvSpPr txBox="1"/>
      </xdr:nvSpPr>
      <xdr:spPr>
        <a:xfrm>
          <a:off x="1955800" y="1107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80.3</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29591</xdr:rowOff>
    </xdr:from>
    <xdr:to>
      <xdr:col>2</xdr:col>
      <xdr:colOff>127000</xdr:colOff>
      <xdr:row>64</xdr:row>
      <xdr:rowOff>131191</xdr:rowOff>
    </xdr:to>
    <xdr:sp macro="" textlink="">
      <xdr:nvSpPr>
        <xdr:cNvPr id="140" name="フローチャート : 判断 139">
          <a:extLst>
            <a:ext uri="{FF2B5EF4-FFF2-40B4-BE49-F238E27FC236}">
              <a16:creationId xmlns:a16="http://schemas.microsoft.com/office/drawing/2014/main" xmlns="" id="{00000000-0008-0000-0300-00008C000000}"/>
            </a:ext>
          </a:extLst>
        </xdr:cNvPr>
        <xdr:cNvSpPr/>
      </xdr:nvSpPr>
      <xdr:spPr>
        <a:xfrm>
          <a:off x="1397000" y="11002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115968</xdr:rowOff>
    </xdr:from>
    <xdr:ext cx="762000" cy="259045"/>
    <xdr:sp macro="" textlink="">
      <xdr:nvSpPr>
        <xdr:cNvPr id="141" name="テキスト ボックス 140">
          <a:extLst>
            <a:ext uri="{FF2B5EF4-FFF2-40B4-BE49-F238E27FC236}">
              <a16:creationId xmlns:a16="http://schemas.microsoft.com/office/drawing/2014/main" xmlns="" id="{00000000-0008-0000-0300-00008D000000}"/>
            </a:ext>
          </a:extLst>
        </xdr:cNvPr>
        <xdr:cNvSpPr txBox="1"/>
      </xdr:nvSpPr>
      <xdr:spPr>
        <a:xfrm>
          <a:off x="1066800" y="11088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80.7</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109220</xdr:rowOff>
    </xdr:from>
    <xdr:to>
      <xdr:col>7</xdr:col>
      <xdr:colOff>203200</xdr:colOff>
      <xdr:row>65</xdr:row>
      <xdr:rowOff>39370</xdr:rowOff>
    </xdr:to>
    <xdr:sp macro="" textlink="">
      <xdr:nvSpPr>
        <xdr:cNvPr id="147" name="円/楕円 146">
          <a:extLst>
            <a:ext uri="{FF2B5EF4-FFF2-40B4-BE49-F238E27FC236}">
              <a16:creationId xmlns:a16="http://schemas.microsoft.com/office/drawing/2014/main" xmlns="" id="{00000000-0008-0000-0300-000093000000}"/>
            </a:ext>
          </a:extLst>
        </xdr:cNvPr>
        <xdr:cNvSpPr/>
      </xdr:nvSpPr>
      <xdr:spPr>
        <a:xfrm>
          <a:off x="49022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125747</xdr:rowOff>
    </xdr:from>
    <xdr:ext cx="762000" cy="259045"/>
    <xdr:sp macro="" textlink="">
      <xdr:nvSpPr>
        <xdr:cNvPr id="148" name="財政構造の弾力性該当値テキスト">
          <a:extLst>
            <a:ext uri="{FF2B5EF4-FFF2-40B4-BE49-F238E27FC236}">
              <a16:creationId xmlns:a16="http://schemas.microsoft.com/office/drawing/2014/main" xmlns="" id="{00000000-0008-0000-0300-000094000000}"/>
            </a:ext>
          </a:extLst>
        </xdr:cNvPr>
        <xdr:cNvSpPr txBox="1"/>
      </xdr:nvSpPr>
      <xdr:spPr>
        <a:xfrm>
          <a:off x="50419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84.0</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10287</xdr:rowOff>
    </xdr:from>
    <xdr:to>
      <xdr:col>6</xdr:col>
      <xdr:colOff>50800</xdr:colOff>
      <xdr:row>64</xdr:row>
      <xdr:rowOff>111887</xdr:rowOff>
    </xdr:to>
    <xdr:sp macro="" textlink="">
      <xdr:nvSpPr>
        <xdr:cNvPr id="149" name="円/楕円 148">
          <a:extLst>
            <a:ext uri="{FF2B5EF4-FFF2-40B4-BE49-F238E27FC236}">
              <a16:creationId xmlns:a16="http://schemas.microsoft.com/office/drawing/2014/main" xmlns="" id="{00000000-0008-0000-0300-000095000000}"/>
            </a:ext>
          </a:extLst>
        </xdr:cNvPr>
        <xdr:cNvSpPr/>
      </xdr:nvSpPr>
      <xdr:spPr>
        <a:xfrm>
          <a:off x="4064000" y="1098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96664</xdr:rowOff>
    </xdr:from>
    <xdr:ext cx="736600" cy="25904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3733800" y="11069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79.9</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92329</xdr:rowOff>
    </xdr:from>
    <xdr:to>
      <xdr:col>4</xdr:col>
      <xdr:colOff>533400</xdr:colOff>
      <xdr:row>65</xdr:row>
      <xdr:rowOff>22479</xdr:rowOff>
    </xdr:to>
    <xdr:sp macro="" textlink="">
      <xdr:nvSpPr>
        <xdr:cNvPr id="151" name="円/楕円 150">
          <a:extLst>
            <a:ext uri="{FF2B5EF4-FFF2-40B4-BE49-F238E27FC236}">
              <a16:creationId xmlns:a16="http://schemas.microsoft.com/office/drawing/2014/main" xmlns="" id="{00000000-0008-0000-0300-000097000000}"/>
            </a:ext>
          </a:extLst>
        </xdr:cNvPr>
        <xdr:cNvSpPr/>
      </xdr:nvSpPr>
      <xdr:spPr>
        <a:xfrm>
          <a:off x="3175000" y="1106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32656</xdr:rowOff>
    </xdr:from>
    <xdr:ext cx="762000" cy="259045"/>
    <xdr:sp macro="" textlink="">
      <xdr:nvSpPr>
        <xdr:cNvPr id="152" name="テキスト ボックス 151">
          <a:extLst>
            <a:ext uri="{FF2B5EF4-FFF2-40B4-BE49-F238E27FC236}">
              <a16:creationId xmlns:a16="http://schemas.microsoft.com/office/drawing/2014/main" xmlns="" id="{00000000-0008-0000-0300-000098000000}"/>
            </a:ext>
          </a:extLst>
        </xdr:cNvPr>
        <xdr:cNvSpPr txBox="1"/>
      </xdr:nvSpPr>
      <xdr:spPr>
        <a:xfrm>
          <a:off x="2844800" y="1083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83.3</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145542</xdr:rowOff>
    </xdr:from>
    <xdr:to>
      <xdr:col>3</xdr:col>
      <xdr:colOff>330200</xdr:colOff>
      <xdr:row>64</xdr:row>
      <xdr:rowOff>75692</xdr:rowOff>
    </xdr:to>
    <xdr:sp macro="" textlink="">
      <xdr:nvSpPr>
        <xdr:cNvPr id="153" name="円/楕円 152">
          <a:extLst>
            <a:ext uri="{FF2B5EF4-FFF2-40B4-BE49-F238E27FC236}">
              <a16:creationId xmlns:a16="http://schemas.microsoft.com/office/drawing/2014/main" xmlns="" id="{00000000-0008-0000-0300-000099000000}"/>
            </a:ext>
          </a:extLst>
        </xdr:cNvPr>
        <xdr:cNvSpPr/>
      </xdr:nvSpPr>
      <xdr:spPr>
        <a:xfrm>
          <a:off x="22860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85869</xdr:rowOff>
    </xdr:from>
    <xdr:ext cx="762000" cy="259045"/>
    <xdr:sp macro="" textlink="">
      <xdr:nvSpPr>
        <xdr:cNvPr id="154" name="テキスト ボックス 153">
          <a:extLst>
            <a:ext uri="{FF2B5EF4-FFF2-40B4-BE49-F238E27FC236}">
              <a16:creationId xmlns:a16="http://schemas.microsoft.com/office/drawing/2014/main" xmlns="" id="{00000000-0008-0000-0300-00009A000000}"/>
            </a:ext>
          </a:extLst>
        </xdr:cNvPr>
        <xdr:cNvSpPr txBox="1"/>
      </xdr:nvSpPr>
      <xdr:spPr>
        <a:xfrm>
          <a:off x="1955800" y="1071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78.4</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22352</xdr:rowOff>
    </xdr:from>
    <xdr:to>
      <xdr:col>2</xdr:col>
      <xdr:colOff>127000</xdr:colOff>
      <xdr:row>64</xdr:row>
      <xdr:rowOff>123952</xdr:rowOff>
    </xdr:to>
    <xdr:sp macro="" textlink="">
      <xdr:nvSpPr>
        <xdr:cNvPr id="155" name="円/楕円 154">
          <a:extLst>
            <a:ext uri="{FF2B5EF4-FFF2-40B4-BE49-F238E27FC236}">
              <a16:creationId xmlns:a16="http://schemas.microsoft.com/office/drawing/2014/main" xmlns="" id="{00000000-0008-0000-0300-00009B000000}"/>
            </a:ext>
          </a:extLst>
        </xdr:cNvPr>
        <xdr:cNvSpPr/>
      </xdr:nvSpPr>
      <xdr:spPr>
        <a:xfrm>
          <a:off x="1397000" y="1099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134129</xdr:rowOff>
    </xdr:from>
    <xdr:ext cx="762000" cy="259045"/>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1066800" y="1076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7" name="正方形/長方形 156">
          <a:extLst>
            <a:ext uri="{FF2B5EF4-FFF2-40B4-BE49-F238E27FC236}">
              <a16:creationId xmlns:a16="http://schemas.microsoft.com/office/drawing/2014/main" xmlns=""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xmlns=""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[619,646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0" name="正方形/長方形 159">
          <a:extLst>
            <a:ext uri="{FF2B5EF4-FFF2-40B4-BE49-F238E27FC236}">
              <a16:creationId xmlns:a16="http://schemas.microsoft.com/office/drawing/2014/main" xmlns=""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1" name="正方形/長方形 160">
          <a:extLst>
            <a:ext uri="{FF2B5EF4-FFF2-40B4-BE49-F238E27FC236}">
              <a16:creationId xmlns:a16="http://schemas.microsoft.com/office/drawing/2014/main" xmlns=""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32/64</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125,650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9" name="テキスト ボックス 168">
          <a:extLst>
            <a:ext uri="{FF2B5EF4-FFF2-40B4-BE49-F238E27FC236}">
              <a16:creationId xmlns:a16="http://schemas.microsoft.com/office/drawing/2014/main" xmlns=""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行財政改革に伴い、人件費・物件費の抑制に努めた結果であります。</a:t>
          </a:r>
          <a:r>
            <a:rPr kumimoji="1" lang="ja-JP" altLang="en-US" sz="1300">
              <a:solidFill>
                <a:schemeClr val="dk1"/>
              </a:solidFill>
              <a:effectLst/>
              <a:latin typeface="+mn-lt"/>
              <a:ea typeface="+mn-ea"/>
              <a:cs typeface="+mn-cs"/>
            </a:rPr>
            <a:t>但し平均より高いのは、本村の人口が減っているのも大きな要因のひとつであります。</a:t>
          </a:r>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0" name="テキスト ボックス 169">
          <a:extLst>
            <a:ext uri="{FF2B5EF4-FFF2-40B4-BE49-F238E27FC236}">
              <a16:creationId xmlns:a16="http://schemas.microsoft.com/office/drawing/2014/main" xmlns=""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1" name="直線コネクタ 170">
          <a:extLst>
            <a:ext uri="{FF2B5EF4-FFF2-40B4-BE49-F238E27FC236}">
              <a16:creationId xmlns:a16="http://schemas.microsoft.com/office/drawing/2014/main" xmlns=""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xmlns=""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3" name="直線コネクタ 172">
          <a:extLst>
            <a:ext uri="{FF2B5EF4-FFF2-40B4-BE49-F238E27FC236}">
              <a16:creationId xmlns:a16="http://schemas.microsoft.com/office/drawing/2014/main" xmlns="" id="{00000000-0008-0000-0300-0000AD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5" name="直線コネクタ 174">
          <a:extLst>
            <a:ext uri="{FF2B5EF4-FFF2-40B4-BE49-F238E27FC236}">
              <a16:creationId xmlns:a16="http://schemas.microsoft.com/office/drawing/2014/main" xmlns="" id="{00000000-0008-0000-0300-0000AF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7" name="直線コネクタ 176">
          <a:extLst>
            <a:ext uri="{FF2B5EF4-FFF2-40B4-BE49-F238E27FC236}">
              <a16:creationId xmlns:a16="http://schemas.microsoft.com/office/drawing/2014/main" xmlns="" id="{00000000-0008-0000-0300-0000B1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79" name="直線コネクタ 178">
          <a:extLst>
            <a:ext uri="{FF2B5EF4-FFF2-40B4-BE49-F238E27FC236}">
              <a16:creationId xmlns:a16="http://schemas.microsoft.com/office/drawing/2014/main" xmlns="" id="{00000000-0008-0000-0300-0000B3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xmlns="" id="{00000000-0008-0000-0300-0000B4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1" name="直線コネクタ 180">
          <a:extLst>
            <a:ext uri="{FF2B5EF4-FFF2-40B4-BE49-F238E27FC236}">
              <a16:creationId xmlns:a16="http://schemas.microsoft.com/office/drawing/2014/main" xmlns=""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2" name="人件費・物件費等の状況グラフ枠">
          <a:extLst>
            <a:ext uri="{FF2B5EF4-FFF2-40B4-BE49-F238E27FC236}">
              <a16:creationId xmlns:a16="http://schemas.microsoft.com/office/drawing/2014/main" xmlns="" id="{00000000-0008-0000-0300-0000B6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103583</xdr:rowOff>
    </xdr:from>
    <xdr:to>
      <xdr:col>7</xdr:col>
      <xdr:colOff>152400</xdr:colOff>
      <xdr:row>90</xdr:row>
      <xdr:rowOff>2504</xdr:rowOff>
    </xdr:to>
    <xdr:cxnSp macro="">
      <xdr:nvCxnSpPr>
        <xdr:cNvPr id="183" name="直線コネクタ 182">
          <a:extLst>
            <a:ext uri="{FF2B5EF4-FFF2-40B4-BE49-F238E27FC236}">
              <a16:creationId xmlns:a16="http://schemas.microsoft.com/office/drawing/2014/main" xmlns="" id="{00000000-0008-0000-0300-0000B7000000}"/>
            </a:ext>
          </a:extLst>
        </xdr:cNvPr>
        <xdr:cNvCxnSpPr/>
      </xdr:nvCxnSpPr>
      <xdr:spPr>
        <a:xfrm flipV="1">
          <a:off x="4953000" y="13991033"/>
          <a:ext cx="0" cy="14419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146031</xdr:rowOff>
    </xdr:from>
    <xdr:ext cx="762000" cy="259045"/>
    <xdr:sp macro="" textlink="">
      <xdr:nvSpPr>
        <xdr:cNvPr id="184" name="人件費・物件費等の状況最小値テキスト">
          <a:extLst>
            <a:ext uri="{FF2B5EF4-FFF2-40B4-BE49-F238E27FC236}">
              <a16:creationId xmlns:a16="http://schemas.microsoft.com/office/drawing/2014/main" xmlns="" id="{00000000-0008-0000-0300-0000B8000000}"/>
            </a:ext>
          </a:extLst>
        </xdr:cNvPr>
        <xdr:cNvSpPr txBox="1"/>
      </xdr:nvSpPr>
      <xdr:spPr>
        <a:xfrm>
          <a:off x="5041900" y="1540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3,215,713</a:t>
          </a:r>
          <a:endParaRPr kumimoji="1" lang="ja-JP" altLang="en-US" sz="1000" b="1">
            <a:latin typeface="ＭＳ Ｐゴシック"/>
          </a:endParaRPr>
        </a:p>
      </xdr:txBody>
    </xdr:sp>
    <xdr:clientData/>
  </xdr:oneCellAnchor>
  <xdr:twoCellAnchor>
    <xdr:from>
      <xdr:col>7</xdr:col>
      <xdr:colOff>63500</xdr:colOff>
      <xdr:row>90</xdr:row>
      <xdr:rowOff>2504</xdr:rowOff>
    </xdr:from>
    <xdr:to>
      <xdr:col>7</xdr:col>
      <xdr:colOff>241300</xdr:colOff>
      <xdr:row>90</xdr:row>
      <xdr:rowOff>2504</xdr:rowOff>
    </xdr:to>
    <xdr:cxnSp macro="">
      <xdr:nvCxnSpPr>
        <xdr:cNvPr id="185" name="直線コネクタ 184">
          <a:extLst>
            <a:ext uri="{FF2B5EF4-FFF2-40B4-BE49-F238E27FC236}">
              <a16:creationId xmlns:a16="http://schemas.microsoft.com/office/drawing/2014/main" xmlns="" id="{00000000-0008-0000-0300-0000B9000000}"/>
            </a:ext>
          </a:extLst>
        </xdr:cNvPr>
        <xdr:cNvCxnSpPr/>
      </xdr:nvCxnSpPr>
      <xdr:spPr>
        <a:xfrm>
          <a:off x="4864100" y="15433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18510</xdr:rowOff>
    </xdr:from>
    <xdr:ext cx="762000" cy="259045"/>
    <xdr:sp macro="" textlink="">
      <xdr:nvSpPr>
        <xdr:cNvPr id="186" name="人件費・物件費等の状況最大値テキスト">
          <a:extLst>
            <a:ext uri="{FF2B5EF4-FFF2-40B4-BE49-F238E27FC236}">
              <a16:creationId xmlns:a16="http://schemas.microsoft.com/office/drawing/2014/main" xmlns="" id="{00000000-0008-0000-0300-0000BA000000}"/>
            </a:ext>
          </a:extLst>
        </xdr:cNvPr>
        <xdr:cNvSpPr txBox="1"/>
      </xdr:nvSpPr>
      <xdr:spPr>
        <a:xfrm>
          <a:off x="5041900" y="13734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227,793</a:t>
          </a:r>
          <a:endParaRPr kumimoji="1" lang="ja-JP" altLang="en-US" sz="1000" b="1">
            <a:latin typeface="ＭＳ Ｐゴシック"/>
          </a:endParaRPr>
        </a:p>
      </xdr:txBody>
    </xdr:sp>
    <xdr:clientData/>
  </xdr:oneCellAnchor>
  <xdr:twoCellAnchor>
    <xdr:from>
      <xdr:col>7</xdr:col>
      <xdr:colOff>63500</xdr:colOff>
      <xdr:row>81</xdr:row>
      <xdr:rowOff>103583</xdr:rowOff>
    </xdr:from>
    <xdr:to>
      <xdr:col>7</xdr:col>
      <xdr:colOff>241300</xdr:colOff>
      <xdr:row>81</xdr:row>
      <xdr:rowOff>103583</xdr:rowOff>
    </xdr:to>
    <xdr:cxnSp macro="">
      <xdr:nvCxnSpPr>
        <xdr:cNvPr id="187" name="直線コネクタ 186">
          <a:extLst>
            <a:ext uri="{FF2B5EF4-FFF2-40B4-BE49-F238E27FC236}">
              <a16:creationId xmlns:a16="http://schemas.microsoft.com/office/drawing/2014/main" xmlns="" id="{00000000-0008-0000-0300-0000BB000000}"/>
            </a:ext>
          </a:extLst>
        </xdr:cNvPr>
        <xdr:cNvCxnSpPr/>
      </xdr:nvCxnSpPr>
      <xdr:spPr>
        <a:xfrm>
          <a:off x="4864100" y="13991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89364</xdr:rowOff>
    </xdr:from>
    <xdr:to>
      <xdr:col>7</xdr:col>
      <xdr:colOff>152400</xdr:colOff>
      <xdr:row>82</xdr:row>
      <xdr:rowOff>121241</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a:off x="4114800" y="14148264"/>
          <a:ext cx="838200" cy="3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25847</xdr:rowOff>
    </xdr:from>
    <xdr:ext cx="762000" cy="259045"/>
    <xdr:sp macro="" textlink="">
      <xdr:nvSpPr>
        <xdr:cNvPr id="189" name="人件費・物件費等の状況平均値テキスト">
          <a:extLst>
            <a:ext uri="{FF2B5EF4-FFF2-40B4-BE49-F238E27FC236}">
              <a16:creationId xmlns:a16="http://schemas.microsoft.com/office/drawing/2014/main" xmlns="" id="{00000000-0008-0000-0300-0000BD000000}"/>
            </a:ext>
          </a:extLst>
        </xdr:cNvPr>
        <xdr:cNvSpPr txBox="1"/>
      </xdr:nvSpPr>
      <xdr:spPr>
        <a:xfrm>
          <a:off x="5041900" y="1391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492,998</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9320</xdr:rowOff>
    </xdr:from>
    <xdr:to>
      <xdr:col>7</xdr:col>
      <xdr:colOff>203200</xdr:colOff>
      <xdr:row>82</xdr:row>
      <xdr:rowOff>110920</xdr:rowOff>
    </xdr:to>
    <xdr:sp macro="" textlink="">
      <xdr:nvSpPr>
        <xdr:cNvPr id="190" name="フローチャート : 判断 189">
          <a:extLst>
            <a:ext uri="{FF2B5EF4-FFF2-40B4-BE49-F238E27FC236}">
              <a16:creationId xmlns:a16="http://schemas.microsoft.com/office/drawing/2014/main" xmlns="" id="{00000000-0008-0000-0300-0000BE000000}"/>
            </a:ext>
          </a:extLst>
        </xdr:cNvPr>
        <xdr:cNvSpPr/>
      </xdr:nvSpPr>
      <xdr:spPr>
        <a:xfrm>
          <a:off x="49022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73180</xdr:rowOff>
    </xdr:from>
    <xdr:to>
      <xdr:col>6</xdr:col>
      <xdr:colOff>0</xdr:colOff>
      <xdr:row>82</xdr:row>
      <xdr:rowOff>89364</xdr:rowOff>
    </xdr:to>
    <xdr:cxnSp macro="">
      <xdr:nvCxnSpPr>
        <xdr:cNvPr id="191" name="直線コネクタ 190">
          <a:extLst>
            <a:ext uri="{FF2B5EF4-FFF2-40B4-BE49-F238E27FC236}">
              <a16:creationId xmlns:a16="http://schemas.microsoft.com/office/drawing/2014/main" xmlns="" id="{00000000-0008-0000-0300-0000BF000000}"/>
            </a:ext>
          </a:extLst>
        </xdr:cNvPr>
        <xdr:cNvCxnSpPr/>
      </xdr:nvCxnSpPr>
      <xdr:spPr>
        <a:xfrm>
          <a:off x="3225800" y="14132080"/>
          <a:ext cx="889000" cy="16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10584</xdr:rowOff>
    </xdr:from>
    <xdr:to>
      <xdr:col>6</xdr:col>
      <xdr:colOff>50800</xdr:colOff>
      <xdr:row>82</xdr:row>
      <xdr:rowOff>112184</xdr:rowOff>
    </xdr:to>
    <xdr:sp macro="" textlink="">
      <xdr:nvSpPr>
        <xdr:cNvPr id="192" name="フローチャート : 判断 191">
          <a:extLst>
            <a:ext uri="{FF2B5EF4-FFF2-40B4-BE49-F238E27FC236}">
              <a16:creationId xmlns:a16="http://schemas.microsoft.com/office/drawing/2014/main" xmlns="" id="{00000000-0008-0000-0300-0000C0000000}"/>
            </a:ext>
          </a:extLst>
        </xdr:cNvPr>
        <xdr:cNvSpPr/>
      </xdr:nvSpPr>
      <xdr:spPr>
        <a:xfrm>
          <a:off x="4064000" y="1406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122361</xdr:rowOff>
    </xdr:from>
    <xdr:ext cx="736600" cy="259045"/>
    <xdr:sp macro="" textlink="">
      <xdr:nvSpPr>
        <xdr:cNvPr id="193" name="テキスト ボックス 192">
          <a:extLst>
            <a:ext uri="{FF2B5EF4-FFF2-40B4-BE49-F238E27FC236}">
              <a16:creationId xmlns:a16="http://schemas.microsoft.com/office/drawing/2014/main" xmlns="" id="{00000000-0008-0000-0300-0000C1000000}"/>
            </a:ext>
          </a:extLst>
        </xdr:cNvPr>
        <xdr:cNvSpPr txBox="1"/>
      </xdr:nvSpPr>
      <xdr:spPr>
        <a:xfrm>
          <a:off x="3733800" y="13838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495,614</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38826</xdr:rowOff>
    </xdr:from>
    <xdr:to>
      <xdr:col>4</xdr:col>
      <xdr:colOff>482600</xdr:colOff>
      <xdr:row>82</xdr:row>
      <xdr:rowOff>73180</xdr:rowOff>
    </xdr:to>
    <xdr:cxnSp macro="">
      <xdr:nvCxnSpPr>
        <xdr:cNvPr id="194" name="直線コネクタ 193">
          <a:extLst>
            <a:ext uri="{FF2B5EF4-FFF2-40B4-BE49-F238E27FC236}">
              <a16:creationId xmlns:a16="http://schemas.microsoft.com/office/drawing/2014/main" xmlns="" id="{00000000-0008-0000-0300-0000C2000000}"/>
            </a:ext>
          </a:extLst>
        </xdr:cNvPr>
        <xdr:cNvCxnSpPr/>
      </xdr:nvCxnSpPr>
      <xdr:spPr>
        <a:xfrm>
          <a:off x="2336800" y="14097726"/>
          <a:ext cx="889000" cy="3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135587</xdr:rowOff>
    </xdr:from>
    <xdr:to>
      <xdr:col>4</xdr:col>
      <xdr:colOff>533400</xdr:colOff>
      <xdr:row>82</xdr:row>
      <xdr:rowOff>65737</xdr:rowOff>
    </xdr:to>
    <xdr:sp macro="" textlink="">
      <xdr:nvSpPr>
        <xdr:cNvPr id="195" name="フローチャート : 判断 194">
          <a:extLst>
            <a:ext uri="{FF2B5EF4-FFF2-40B4-BE49-F238E27FC236}">
              <a16:creationId xmlns:a16="http://schemas.microsoft.com/office/drawing/2014/main" xmlns="" id="{00000000-0008-0000-0300-0000C3000000}"/>
            </a:ext>
          </a:extLst>
        </xdr:cNvPr>
        <xdr:cNvSpPr/>
      </xdr:nvSpPr>
      <xdr:spPr>
        <a:xfrm>
          <a:off x="3175000" y="1402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75914</xdr:rowOff>
    </xdr:from>
    <xdr:ext cx="762000" cy="259045"/>
    <xdr:sp macro="" textlink="">
      <xdr:nvSpPr>
        <xdr:cNvPr id="196" name="テキスト ボックス 195">
          <a:extLst>
            <a:ext uri="{FF2B5EF4-FFF2-40B4-BE49-F238E27FC236}">
              <a16:creationId xmlns:a16="http://schemas.microsoft.com/office/drawing/2014/main" xmlns="" id="{00000000-0008-0000-0300-0000C4000000}"/>
            </a:ext>
          </a:extLst>
        </xdr:cNvPr>
        <xdr:cNvSpPr txBox="1"/>
      </xdr:nvSpPr>
      <xdr:spPr>
        <a:xfrm>
          <a:off x="2844800" y="13791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399,372</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37861</xdr:rowOff>
    </xdr:from>
    <xdr:to>
      <xdr:col>3</xdr:col>
      <xdr:colOff>279400</xdr:colOff>
      <xdr:row>82</xdr:row>
      <xdr:rowOff>38826</xdr:rowOff>
    </xdr:to>
    <xdr:cxnSp macro="">
      <xdr:nvCxnSpPr>
        <xdr:cNvPr id="197" name="直線コネクタ 196">
          <a:extLst>
            <a:ext uri="{FF2B5EF4-FFF2-40B4-BE49-F238E27FC236}">
              <a16:creationId xmlns:a16="http://schemas.microsoft.com/office/drawing/2014/main" xmlns="" id="{00000000-0008-0000-0300-0000C5000000}"/>
            </a:ext>
          </a:extLst>
        </xdr:cNvPr>
        <xdr:cNvCxnSpPr/>
      </xdr:nvCxnSpPr>
      <xdr:spPr>
        <a:xfrm>
          <a:off x="1447800" y="14096761"/>
          <a:ext cx="8890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125647</xdr:rowOff>
    </xdr:from>
    <xdr:to>
      <xdr:col>3</xdr:col>
      <xdr:colOff>330200</xdr:colOff>
      <xdr:row>82</xdr:row>
      <xdr:rowOff>55797</xdr:rowOff>
    </xdr:to>
    <xdr:sp macro="" textlink="">
      <xdr:nvSpPr>
        <xdr:cNvPr id="198" name="フローチャート : 判断 197">
          <a:extLst>
            <a:ext uri="{FF2B5EF4-FFF2-40B4-BE49-F238E27FC236}">
              <a16:creationId xmlns:a16="http://schemas.microsoft.com/office/drawing/2014/main" xmlns="" id="{00000000-0008-0000-0300-0000C6000000}"/>
            </a:ext>
          </a:extLst>
        </xdr:cNvPr>
        <xdr:cNvSpPr/>
      </xdr:nvSpPr>
      <xdr:spPr>
        <a:xfrm>
          <a:off x="2286000" y="1401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65974</xdr:rowOff>
    </xdr:from>
    <xdr:ext cx="762000" cy="259045"/>
    <xdr:sp macro="" textlink="">
      <xdr:nvSpPr>
        <xdr:cNvPr id="199" name="テキスト ボックス 198">
          <a:extLst>
            <a:ext uri="{FF2B5EF4-FFF2-40B4-BE49-F238E27FC236}">
              <a16:creationId xmlns:a16="http://schemas.microsoft.com/office/drawing/2014/main" xmlns="" id="{00000000-0008-0000-0300-0000C7000000}"/>
            </a:ext>
          </a:extLst>
        </xdr:cNvPr>
        <xdr:cNvSpPr txBox="1"/>
      </xdr:nvSpPr>
      <xdr:spPr>
        <a:xfrm>
          <a:off x="1955800" y="13781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378,773</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118628</xdr:rowOff>
    </xdr:from>
    <xdr:to>
      <xdr:col>2</xdr:col>
      <xdr:colOff>127000</xdr:colOff>
      <xdr:row>82</xdr:row>
      <xdr:rowOff>48778</xdr:rowOff>
    </xdr:to>
    <xdr:sp macro="" textlink="">
      <xdr:nvSpPr>
        <xdr:cNvPr id="200" name="フローチャート : 判断 199">
          <a:extLst>
            <a:ext uri="{FF2B5EF4-FFF2-40B4-BE49-F238E27FC236}">
              <a16:creationId xmlns:a16="http://schemas.microsoft.com/office/drawing/2014/main" xmlns="" id="{00000000-0008-0000-0300-0000C8000000}"/>
            </a:ext>
          </a:extLst>
        </xdr:cNvPr>
        <xdr:cNvSpPr/>
      </xdr:nvSpPr>
      <xdr:spPr>
        <a:xfrm>
          <a:off x="1397000" y="1400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58955</xdr:rowOff>
    </xdr:from>
    <xdr:ext cx="762000" cy="259045"/>
    <xdr:sp macro="" textlink="">
      <xdr:nvSpPr>
        <xdr:cNvPr id="201" name="テキスト ボックス 200">
          <a:extLst>
            <a:ext uri="{FF2B5EF4-FFF2-40B4-BE49-F238E27FC236}">
              <a16:creationId xmlns:a16="http://schemas.microsoft.com/office/drawing/2014/main" xmlns="" id="{00000000-0008-0000-0300-0000C9000000}"/>
            </a:ext>
          </a:extLst>
        </xdr:cNvPr>
        <xdr:cNvSpPr txBox="1"/>
      </xdr:nvSpPr>
      <xdr:spPr>
        <a:xfrm>
          <a:off x="1066800" y="1377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364,231</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xmlns="" id="{00000000-0008-0000-0300-0000CA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xmlns="" id="{00000000-0008-0000-0300-0000CB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xmlns="" id="{00000000-0008-0000-0300-0000CD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70441</xdr:rowOff>
    </xdr:from>
    <xdr:to>
      <xdr:col>7</xdr:col>
      <xdr:colOff>203200</xdr:colOff>
      <xdr:row>83</xdr:row>
      <xdr:rowOff>591</xdr:rowOff>
    </xdr:to>
    <xdr:sp macro="" textlink="">
      <xdr:nvSpPr>
        <xdr:cNvPr id="207" name="円/楕円 206">
          <a:extLst>
            <a:ext uri="{FF2B5EF4-FFF2-40B4-BE49-F238E27FC236}">
              <a16:creationId xmlns:a16="http://schemas.microsoft.com/office/drawing/2014/main" xmlns="" id="{00000000-0008-0000-0300-0000CF000000}"/>
            </a:ext>
          </a:extLst>
        </xdr:cNvPr>
        <xdr:cNvSpPr/>
      </xdr:nvSpPr>
      <xdr:spPr>
        <a:xfrm>
          <a:off x="4902200" y="1412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42518</xdr:rowOff>
    </xdr:from>
    <xdr:ext cx="762000" cy="259045"/>
    <xdr:sp macro="" textlink="">
      <xdr:nvSpPr>
        <xdr:cNvPr id="208" name="人件費・物件費等の状況該当値テキスト">
          <a:extLst>
            <a:ext uri="{FF2B5EF4-FFF2-40B4-BE49-F238E27FC236}">
              <a16:creationId xmlns:a16="http://schemas.microsoft.com/office/drawing/2014/main" xmlns="" id="{00000000-0008-0000-0300-0000D0000000}"/>
            </a:ext>
          </a:extLst>
        </xdr:cNvPr>
        <xdr:cNvSpPr txBox="1"/>
      </xdr:nvSpPr>
      <xdr:spPr>
        <a:xfrm>
          <a:off x="5041900" y="14101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619,646</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38564</xdr:rowOff>
    </xdr:from>
    <xdr:to>
      <xdr:col>6</xdr:col>
      <xdr:colOff>50800</xdr:colOff>
      <xdr:row>82</xdr:row>
      <xdr:rowOff>140164</xdr:rowOff>
    </xdr:to>
    <xdr:sp macro="" textlink="">
      <xdr:nvSpPr>
        <xdr:cNvPr id="209" name="円/楕円 208">
          <a:extLst>
            <a:ext uri="{FF2B5EF4-FFF2-40B4-BE49-F238E27FC236}">
              <a16:creationId xmlns:a16="http://schemas.microsoft.com/office/drawing/2014/main" xmlns="" id="{00000000-0008-0000-0300-0000D1000000}"/>
            </a:ext>
          </a:extLst>
        </xdr:cNvPr>
        <xdr:cNvSpPr/>
      </xdr:nvSpPr>
      <xdr:spPr>
        <a:xfrm>
          <a:off x="4064000" y="1409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124941</xdr:rowOff>
    </xdr:from>
    <xdr:ext cx="7366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3733800" y="14183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553,592</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22380</xdr:rowOff>
    </xdr:from>
    <xdr:to>
      <xdr:col>4</xdr:col>
      <xdr:colOff>533400</xdr:colOff>
      <xdr:row>82</xdr:row>
      <xdr:rowOff>123980</xdr:rowOff>
    </xdr:to>
    <xdr:sp macro="" textlink="">
      <xdr:nvSpPr>
        <xdr:cNvPr id="211" name="円/楕円 210">
          <a:extLst>
            <a:ext uri="{FF2B5EF4-FFF2-40B4-BE49-F238E27FC236}">
              <a16:creationId xmlns:a16="http://schemas.microsoft.com/office/drawing/2014/main" xmlns="" id="{00000000-0008-0000-0300-0000D3000000}"/>
            </a:ext>
          </a:extLst>
        </xdr:cNvPr>
        <xdr:cNvSpPr/>
      </xdr:nvSpPr>
      <xdr:spPr>
        <a:xfrm>
          <a:off x="3175000" y="1408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108757</xdr:rowOff>
    </xdr:from>
    <xdr:ext cx="7620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2844800" y="141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520,058</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159476</xdr:rowOff>
    </xdr:from>
    <xdr:to>
      <xdr:col>3</xdr:col>
      <xdr:colOff>330200</xdr:colOff>
      <xdr:row>82</xdr:row>
      <xdr:rowOff>89626</xdr:rowOff>
    </xdr:to>
    <xdr:sp macro="" textlink="">
      <xdr:nvSpPr>
        <xdr:cNvPr id="213" name="円/楕円 212">
          <a:extLst>
            <a:ext uri="{FF2B5EF4-FFF2-40B4-BE49-F238E27FC236}">
              <a16:creationId xmlns:a16="http://schemas.microsoft.com/office/drawing/2014/main" xmlns="" id="{00000000-0008-0000-0300-0000D5000000}"/>
            </a:ext>
          </a:extLst>
        </xdr:cNvPr>
        <xdr:cNvSpPr/>
      </xdr:nvSpPr>
      <xdr:spPr>
        <a:xfrm>
          <a:off x="2286000" y="1404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74403</xdr:rowOff>
    </xdr:from>
    <xdr:ext cx="762000" cy="259045"/>
    <xdr:sp macro="" textlink="">
      <xdr:nvSpPr>
        <xdr:cNvPr id="214" name="テキスト ボックス 213">
          <a:extLst>
            <a:ext uri="{FF2B5EF4-FFF2-40B4-BE49-F238E27FC236}">
              <a16:creationId xmlns:a16="http://schemas.microsoft.com/office/drawing/2014/main" xmlns="" id="{00000000-0008-0000-0300-0000D6000000}"/>
            </a:ext>
          </a:extLst>
        </xdr:cNvPr>
        <xdr:cNvSpPr txBox="1"/>
      </xdr:nvSpPr>
      <xdr:spPr>
        <a:xfrm>
          <a:off x="1955800" y="14133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448,873</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158511</xdr:rowOff>
    </xdr:from>
    <xdr:to>
      <xdr:col>2</xdr:col>
      <xdr:colOff>127000</xdr:colOff>
      <xdr:row>82</xdr:row>
      <xdr:rowOff>88661</xdr:rowOff>
    </xdr:to>
    <xdr:sp macro="" textlink="">
      <xdr:nvSpPr>
        <xdr:cNvPr id="215" name="円/楕円 214">
          <a:extLst>
            <a:ext uri="{FF2B5EF4-FFF2-40B4-BE49-F238E27FC236}">
              <a16:creationId xmlns:a16="http://schemas.microsoft.com/office/drawing/2014/main" xmlns="" id="{00000000-0008-0000-0300-0000D7000000}"/>
            </a:ext>
          </a:extLst>
        </xdr:cNvPr>
        <xdr:cNvSpPr/>
      </xdr:nvSpPr>
      <xdr:spPr>
        <a:xfrm>
          <a:off x="1397000" y="1404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73438</xdr:rowOff>
    </xdr:from>
    <xdr:ext cx="762000" cy="259045"/>
    <xdr:sp macro="" textlink="">
      <xdr:nvSpPr>
        <xdr:cNvPr id="216" name="テキスト ボックス 215">
          <a:extLst>
            <a:ext uri="{FF2B5EF4-FFF2-40B4-BE49-F238E27FC236}">
              <a16:creationId xmlns:a16="http://schemas.microsoft.com/office/drawing/2014/main" xmlns="" id="{00000000-0008-0000-0300-0000D8000000}"/>
            </a:ext>
          </a:extLst>
        </xdr:cNvPr>
        <xdr:cNvSpPr txBox="1"/>
      </xdr:nvSpPr>
      <xdr:spPr>
        <a:xfrm>
          <a:off x="1066800" y="1413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446,875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7" name="正方形/長方形 216">
          <a:extLst>
            <a:ext uri="{FF2B5EF4-FFF2-40B4-BE49-F238E27FC236}">
              <a16:creationId xmlns:a16="http://schemas.microsoft.com/office/drawing/2014/main" xmlns="" id="{00000000-0008-0000-0300-0000D9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18" name="テキスト ボックス 217">
          <a:extLst>
            <a:ext uri="{FF2B5EF4-FFF2-40B4-BE49-F238E27FC236}">
              <a16:creationId xmlns:a16="http://schemas.microsoft.com/office/drawing/2014/main" xmlns="" id="{00000000-0008-0000-0300-0000DA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0" name="正方形/長方形 219">
          <a:extLst>
            <a:ext uri="{FF2B5EF4-FFF2-40B4-BE49-F238E27FC236}">
              <a16:creationId xmlns:a16="http://schemas.microsoft.com/office/drawing/2014/main" xmlns="" id="{00000000-0008-0000-0300-0000DC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1" name="正方形/長方形 220">
          <a:extLst>
            <a:ext uri="{FF2B5EF4-FFF2-40B4-BE49-F238E27FC236}">
              <a16:creationId xmlns:a16="http://schemas.microsoft.com/office/drawing/2014/main" xmlns="" id="{00000000-0008-0000-0300-0000DD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4/64</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2" name="正方形/長方形 221">
          <a:extLst>
            <a:ext uri="{FF2B5EF4-FFF2-40B4-BE49-F238E27FC236}">
              <a16:creationId xmlns:a16="http://schemas.microsoft.com/office/drawing/2014/main" xmlns="" id="{00000000-0008-0000-0300-0000DE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3" name="正方形/長方形 222">
          <a:extLst>
            <a:ext uri="{FF2B5EF4-FFF2-40B4-BE49-F238E27FC236}">
              <a16:creationId xmlns:a16="http://schemas.microsoft.com/office/drawing/2014/main" xmlns="" id="{00000000-0008-0000-0300-0000DF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4" name="正方形/長方形 223">
          <a:extLst>
            <a:ext uri="{FF2B5EF4-FFF2-40B4-BE49-F238E27FC236}">
              <a16:creationId xmlns:a16="http://schemas.microsoft.com/office/drawing/2014/main" xmlns="" id="{00000000-0008-0000-0300-0000E0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29" name="テキスト ボックス 228">
          <a:extLst>
            <a:ext uri="{FF2B5EF4-FFF2-40B4-BE49-F238E27FC236}">
              <a16:creationId xmlns:a16="http://schemas.microsoft.com/office/drawing/2014/main" xmlns="" id="{00000000-0008-0000-0300-0000E5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適正な運営と管理を行っております。</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0" name="直線コネクタ 229">
          <a:extLst>
            <a:ext uri="{FF2B5EF4-FFF2-40B4-BE49-F238E27FC236}">
              <a16:creationId xmlns:a16="http://schemas.microsoft.com/office/drawing/2014/main" xmlns="" id="{00000000-0008-0000-0300-0000E6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1" name="テキスト ボックス 230">
          <a:extLst>
            <a:ext uri="{FF2B5EF4-FFF2-40B4-BE49-F238E27FC236}">
              <a16:creationId xmlns:a16="http://schemas.microsoft.com/office/drawing/2014/main" xmlns="" id="{00000000-0008-0000-0300-0000E7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88</xdr:row>
      <xdr:rowOff>120650</xdr:rowOff>
    </xdr:from>
    <xdr:to>
      <xdr:col>26</xdr:col>
      <xdr:colOff>76200</xdr:colOff>
      <xdr:row>88</xdr:row>
      <xdr:rowOff>120650</xdr:rowOff>
    </xdr:to>
    <xdr:cxnSp macro="">
      <xdr:nvCxnSpPr>
        <xdr:cNvPr id="232" name="直線コネクタ 231">
          <a:extLst>
            <a:ext uri="{FF2B5EF4-FFF2-40B4-BE49-F238E27FC236}">
              <a16:creationId xmlns:a16="http://schemas.microsoft.com/office/drawing/2014/main" xmlns="" id="{00000000-0008-0000-0300-0000E8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149877</xdr:rowOff>
    </xdr:from>
    <xdr:ext cx="762000" cy="259045"/>
    <xdr:sp macro="" textlink="">
      <xdr:nvSpPr>
        <xdr:cNvPr id="233" name="テキスト ボックス 232">
          <a:extLst>
            <a:ext uri="{FF2B5EF4-FFF2-40B4-BE49-F238E27FC236}">
              <a16:creationId xmlns:a16="http://schemas.microsoft.com/office/drawing/2014/main" xmlns="" id="{00000000-0008-0000-0300-0000E9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4" name="直線コネクタ 233">
          <a:extLst>
            <a:ext uri="{FF2B5EF4-FFF2-40B4-BE49-F238E27FC236}">
              <a16:creationId xmlns:a16="http://schemas.microsoft.com/office/drawing/2014/main" xmlns="" id="{00000000-0008-0000-0300-0000EA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35" name="テキスト ボックス 234">
          <a:extLst>
            <a:ext uri="{FF2B5EF4-FFF2-40B4-BE49-F238E27FC236}">
              <a16:creationId xmlns:a16="http://schemas.microsoft.com/office/drawing/2014/main" xmlns="" id="{00000000-0008-0000-0300-0000EB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81</xdr:row>
      <xdr:rowOff>114300</xdr:rowOff>
    </xdr:from>
    <xdr:to>
      <xdr:col>26</xdr:col>
      <xdr:colOff>76200</xdr:colOff>
      <xdr:row>81</xdr:row>
      <xdr:rowOff>114300</xdr:rowOff>
    </xdr:to>
    <xdr:cxnSp macro="">
      <xdr:nvCxnSpPr>
        <xdr:cNvPr id="236" name="直線コネクタ 235">
          <a:extLst>
            <a:ext uri="{FF2B5EF4-FFF2-40B4-BE49-F238E27FC236}">
              <a16:creationId xmlns:a16="http://schemas.microsoft.com/office/drawing/2014/main" xmlns="" id="{00000000-0008-0000-0300-0000EC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143527</xdr:rowOff>
    </xdr:from>
    <xdr:ext cx="762000" cy="259045"/>
    <xdr:sp macro="" textlink="">
      <xdr:nvSpPr>
        <xdr:cNvPr id="237" name="テキスト ボックス 236">
          <a:extLst>
            <a:ext uri="{FF2B5EF4-FFF2-40B4-BE49-F238E27FC236}">
              <a16:creationId xmlns:a16="http://schemas.microsoft.com/office/drawing/2014/main" xmlns="" id="{00000000-0008-0000-0300-0000ED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38" name="直線コネクタ 237">
          <a:extLst>
            <a:ext uri="{FF2B5EF4-FFF2-40B4-BE49-F238E27FC236}">
              <a16:creationId xmlns:a16="http://schemas.microsoft.com/office/drawing/2014/main" xmlns="" id="{00000000-0008-0000-0300-0000EE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39" name="テキスト ボックス 238">
          <a:extLst>
            <a:ext uri="{FF2B5EF4-FFF2-40B4-BE49-F238E27FC236}">
              <a16:creationId xmlns:a16="http://schemas.microsoft.com/office/drawing/2014/main" xmlns="" id="{00000000-0008-0000-0300-0000EF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0" name="給与水準   （国との比較）グラフ枠">
          <a:extLst>
            <a:ext uri="{FF2B5EF4-FFF2-40B4-BE49-F238E27FC236}">
              <a16:creationId xmlns:a16="http://schemas.microsoft.com/office/drawing/2014/main" xmlns="" id="{00000000-0008-0000-0300-0000F0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134938</xdr:rowOff>
    </xdr:from>
    <xdr:to>
      <xdr:col>24</xdr:col>
      <xdr:colOff>558800</xdr:colOff>
      <xdr:row>89</xdr:row>
      <xdr:rowOff>51752</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flipV="1">
          <a:off x="17018000" y="13850938"/>
          <a:ext cx="0" cy="1459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89</xdr:row>
      <xdr:rowOff>23829</xdr:rowOff>
    </xdr:from>
    <xdr:ext cx="762000" cy="259045"/>
    <xdr:sp macro="" textlink="">
      <xdr:nvSpPr>
        <xdr:cNvPr id="242" name="給与水準   （国との比較）最小値テキスト">
          <a:extLst>
            <a:ext uri="{FF2B5EF4-FFF2-40B4-BE49-F238E27FC236}">
              <a16:creationId xmlns:a16="http://schemas.microsoft.com/office/drawing/2014/main" xmlns="" id="{00000000-0008-0000-0300-0000F2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101.7</a:t>
          </a:r>
          <a:endParaRPr kumimoji="1" lang="ja-JP" altLang="en-US" sz="1000" b="1">
            <a:latin typeface="ＭＳ Ｐゴシック"/>
          </a:endParaRPr>
        </a:p>
      </xdr:txBody>
    </xdr:sp>
    <xdr:clientData/>
  </xdr:oneCellAnchor>
  <xdr:twoCellAnchor>
    <xdr:from>
      <xdr:col>24</xdr:col>
      <xdr:colOff>469900</xdr:colOff>
      <xdr:row>89</xdr:row>
      <xdr:rowOff>51752</xdr:rowOff>
    </xdr:from>
    <xdr:to>
      <xdr:col>24</xdr:col>
      <xdr:colOff>647700</xdr:colOff>
      <xdr:row>89</xdr:row>
      <xdr:rowOff>51752</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49865</xdr:rowOff>
    </xdr:from>
    <xdr:ext cx="762000" cy="259045"/>
    <xdr:sp macro="" textlink="">
      <xdr:nvSpPr>
        <xdr:cNvPr id="244" name="給与水準   （国との比較）最大値テキスト">
          <a:extLst>
            <a:ext uri="{FF2B5EF4-FFF2-40B4-BE49-F238E27FC236}">
              <a16:creationId xmlns:a16="http://schemas.microsoft.com/office/drawing/2014/main" xmlns="" id="{00000000-0008-0000-0300-0000F4000000}"/>
            </a:ext>
          </a:extLst>
        </xdr:cNvPr>
        <xdr:cNvSpPr txBox="1"/>
      </xdr:nvSpPr>
      <xdr:spPr>
        <a:xfrm>
          <a:off x="17106900" y="1359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77.5</a:t>
          </a:r>
          <a:endParaRPr kumimoji="1" lang="ja-JP" altLang="en-US" sz="1000" b="1">
            <a:latin typeface="ＭＳ Ｐゴシック"/>
          </a:endParaRPr>
        </a:p>
      </xdr:txBody>
    </xdr:sp>
    <xdr:clientData/>
  </xdr:oneCellAnchor>
  <xdr:twoCellAnchor>
    <xdr:from>
      <xdr:col>24</xdr:col>
      <xdr:colOff>469900</xdr:colOff>
      <xdr:row>80</xdr:row>
      <xdr:rowOff>134938</xdr:rowOff>
    </xdr:from>
    <xdr:to>
      <xdr:col>24</xdr:col>
      <xdr:colOff>647700</xdr:colOff>
      <xdr:row>80</xdr:row>
      <xdr:rowOff>134938</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6929100" y="1385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106680</xdr:rowOff>
    </xdr:from>
    <xdr:to>
      <xdr:col>24</xdr:col>
      <xdr:colOff>558800</xdr:colOff>
      <xdr:row>84</xdr:row>
      <xdr:rowOff>136843</xdr:rowOff>
    </xdr:to>
    <xdr:cxnSp macro="">
      <xdr:nvCxnSpPr>
        <xdr:cNvPr id="246" name="直線コネクタ 245">
          <a:extLst>
            <a:ext uri="{FF2B5EF4-FFF2-40B4-BE49-F238E27FC236}">
              <a16:creationId xmlns:a16="http://schemas.microsoft.com/office/drawing/2014/main" xmlns="" id="{00000000-0008-0000-0300-0000F6000000}"/>
            </a:ext>
          </a:extLst>
        </xdr:cNvPr>
        <xdr:cNvCxnSpPr/>
      </xdr:nvCxnSpPr>
      <xdr:spPr>
        <a:xfrm flipV="1">
          <a:off x="16179800" y="14508480"/>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34941</xdr:rowOff>
    </xdr:from>
    <xdr:ext cx="762000" cy="259045"/>
    <xdr:sp macro="" textlink="">
      <xdr:nvSpPr>
        <xdr:cNvPr id="247" name="給与水準   （国との比較）平均値テキスト">
          <a:extLst>
            <a:ext uri="{FF2B5EF4-FFF2-40B4-BE49-F238E27FC236}">
              <a16:creationId xmlns:a16="http://schemas.microsoft.com/office/drawing/2014/main" xmlns="" id="{00000000-0008-0000-0300-0000F7000000}"/>
            </a:ext>
          </a:extLst>
        </xdr:cNvPr>
        <xdr:cNvSpPr txBox="1"/>
      </xdr:nvSpPr>
      <xdr:spPr>
        <a:xfrm>
          <a:off x="17106900" y="1477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94.2</a:t>
          </a:r>
          <a:endParaRPr kumimoji="1" lang="ja-JP" altLang="en-US" sz="1000" b="1">
            <a:solidFill>
              <a:srgbClr val="000080"/>
            </a:solidFill>
            <a:latin typeface="ＭＳ Ｐゴシック"/>
          </a:endParaRPr>
        </a:p>
      </xdr:txBody>
    </xdr:sp>
    <xdr:clientData/>
  </xdr:oneCellAnchor>
  <xdr:twoCellAnchor>
    <xdr:from>
      <xdr:col>24</xdr:col>
      <xdr:colOff>508000</xdr:colOff>
      <xdr:row>86</xdr:row>
      <xdr:rowOff>62864</xdr:rowOff>
    </xdr:from>
    <xdr:to>
      <xdr:col>24</xdr:col>
      <xdr:colOff>609600</xdr:colOff>
      <xdr:row>86</xdr:row>
      <xdr:rowOff>164464</xdr:rowOff>
    </xdr:to>
    <xdr:sp macro="" textlink="">
      <xdr:nvSpPr>
        <xdr:cNvPr id="248" name="フローチャート : 判断 247">
          <a:extLst>
            <a:ext uri="{FF2B5EF4-FFF2-40B4-BE49-F238E27FC236}">
              <a16:creationId xmlns:a16="http://schemas.microsoft.com/office/drawing/2014/main" xmlns="" id="{00000000-0008-0000-0300-0000F8000000}"/>
            </a:ext>
          </a:extLst>
        </xdr:cNvPr>
        <xdr:cNvSpPr/>
      </xdr:nvSpPr>
      <xdr:spPr>
        <a:xfrm>
          <a:off x="169672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100648</xdr:rowOff>
    </xdr:from>
    <xdr:to>
      <xdr:col>23</xdr:col>
      <xdr:colOff>406400</xdr:colOff>
      <xdr:row>84</xdr:row>
      <xdr:rowOff>136843</xdr:rowOff>
    </xdr:to>
    <xdr:cxnSp macro="">
      <xdr:nvCxnSpPr>
        <xdr:cNvPr id="249" name="直線コネクタ 248">
          <a:extLst>
            <a:ext uri="{FF2B5EF4-FFF2-40B4-BE49-F238E27FC236}">
              <a16:creationId xmlns:a16="http://schemas.microsoft.com/office/drawing/2014/main" xmlns="" id="{00000000-0008-0000-0300-0000F9000000}"/>
            </a:ext>
          </a:extLst>
        </xdr:cNvPr>
        <xdr:cNvCxnSpPr/>
      </xdr:nvCxnSpPr>
      <xdr:spPr>
        <a:xfrm>
          <a:off x="15290800" y="14502448"/>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80963</xdr:rowOff>
    </xdr:from>
    <xdr:to>
      <xdr:col>23</xdr:col>
      <xdr:colOff>457200</xdr:colOff>
      <xdr:row>87</xdr:row>
      <xdr:rowOff>11113</xdr:rowOff>
    </xdr:to>
    <xdr:sp macro="" textlink="">
      <xdr:nvSpPr>
        <xdr:cNvPr id="250" name="フローチャート : 判断 249">
          <a:extLst>
            <a:ext uri="{FF2B5EF4-FFF2-40B4-BE49-F238E27FC236}">
              <a16:creationId xmlns:a16="http://schemas.microsoft.com/office/drawing/2014/main" xmlns="" id="{00000000-0008-0000-0300-0000FA000000}"/>
            </a:ext>
          </a:extLst>
        </xdr:cNvPr>
        <xdr:cNvSpPr/>
      </xdr:nvSpPr>
      <xdr:spPr>
        <a:xfrm>
          <a:off x="16129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167340</xdr:rowOff>
    </xdr:from>
    <xdr:ext cx="736600" cy="259045"/>
    <xdr:sp macro="" textlink="">
      <xdr:nvSpPr>
        <xdr:cNvPr id="251" name="テキスト ボックス 250">
          <a:extLst>
            <a:ext uri="{FF2B5EF4-FFF2-40B4-BE49-F238E27FC236}">
              <a16:creationId xmlns:a16="http://schemas.microsoft.com/office/drawing/2014/main" xmlns="" id="{00000000-0008-0000-0300-0000FB000000}"/>
            </a:ext>
          </a:extLst>
        </xdr:cNvPr>
        <xdr:cNvSpPr txBox="1"/>
      </xdr:nvSpPr>
      <xdr:spPr>
        <a:xfrm>
          <a:off x="15798800" y="14912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94.5</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58420</xdr:rowOff>
    </xdr:from>
    <xdr:to>
      <xdr:col>22</xdr:col>
      <xdr:colOff>203200</xdr:colOff>
      <xdr:row>84</xdr:row>
      <xdr:rowOff>100648</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a:off x="14401800" y="14460220"/>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86</xdr:row>
      <xdr:rowOff>20638</xdr:rowOff>
    </xdr:from>
    <xdr:to>
      <xdr:col>22</xdr:col>
      <xdr:colOff>254000</xdr:colOff>
      <xdr:row>86</xdr:row>
      <xdr:rowOff>122238</xdr:rowOff>
    </xdr:to>
    <xdr:sp macro="" textlink="">
      <xdr:nvSpPr>
        <xdr:cNvPr id="253" name="フローチャート : 判断 252">
          <a:extLst>
            <a:ext uri="{FF2B5EF4-FFF2-40B4-BE49-F238E27FC236}">
              <a16:creationId xmlns:a16="http://schemas.microsoft.com/office/drawing/2014/main" xmlns="" id="{00000000-0008-0000-0300-0000FD000000}"/>
            </a:ext>
          </a:extLst>
        </xdr:cNvPr>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107015</xdr:rowOff>
    </xdr:from>
    <xdr:ext cx="762000" cy="259045"/>
    <xdr:sp macro="" textlink="">
      <xdr:nvSpPr>
        <xdr:cNvPr id="254" name="テキスト ボックス 253">
          <a:extLst>
            <a:ext uri="{FF2B5EF4-FFF2-40B4-BE49-F238E27FC236}">
              <a16:creationId xmlns:a16="http://schemas.microsoft.com/office/drawing/2014/main" xmlns="" id="{00000000-0008-0000-0300-0000FE000000}"/>
            </a:ext>
          </a:extLst>
        </xdr:cNvPr>
        <xdr:cNvSpPr txBox="1"/>
      </xdr:nvSpPr>
      <xdr:spPr>
        <a:xfrm>
          <a:off x="14909800" y="1485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93.5</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58420</xdr:rowOff>
    </xdr:from>
    <xdr:to>
      <xdr:col>21</xdr:col>
      <xdr:colOff>0</xdr:colOff>
      <xdr:row>86</xdr:row>
      <xdr:rowOff>101600</xdr:rowOff>
    </xdr:to>
    <xdr:cxnSp macro="">
      <xdr:nvCxnSpPr>
        <xdr:cNvPr id="255" name="直線コネクタ 254">
          <a:extLst>
            <a:ext uri="{FF2B5EF4-FFF2-40B4-BE49-F238E27FC236}">
              <a16:creationId xmlns:a16="http://schemas.microsoft.com/office/drawing/2014/main" xmlns="" id="{00000000-0008-0000-0300-0000FF000000}"/>
            </a:ext>
          </a:extLst>
        </xdr:cNvPr>
        <xdr:cNvCxnSpPr/>
      </xdr:nvCxnSpPr>
      <xdr:spPr>
        <a:xfrm flipV="1">
          <a:off x="13512800" y="14460220"/>
          <a:ext cx="889000" cy="3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14605</xdr:rowOff>
    </xdr:from>
    <xdr:to>
      <xdr:col>21</xdr:col>
      <xdr:colOff>50800</xdr:colOff>
      <xdr:row>86</xdr:row>
      <xdr:rowOff>116205</xdr:rowOff>
    </xdr:to>
    <xdr:sp macro="" textlink="">
      <xdr:nvSpPr>
        <xdr:cNvPr id="256" name="フローチャート : 判断 255">
          <a:extLst>
            <a:ext uri="{FF2B5EF4-FFF2-40B4-BE49-F238E27FC236}">
              <a16:creationId xmlns:a16="http://schemas.microsoft.com/office/drawing/2014/main" xmlns="" id="{00000000-0008-0000-0300-000000010000}"/>
            </a:ext>
          </a:extLst>
        </xdr:cNvPr>
        <xdr:cNvSpPr/>
      </xdr:nvSpPr>
      <xdr:spPr>
        <a:xfrm>
          <a:off x="14351000" y="1475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100982</xdr:rowOff>
    </xdr:from>
    <xdr:ext cx="762000" cy="259045"/>
    <xdr:sp macro="" textlink="">
      <xdr:nvSpPr>
        <xdr:cNvPr id="257" name="テキスト ボックス 256">
          <a:extLst>
            <a:ext uri="{FF2B5EF4-FFF2-40B4-BE49-F238E27FC236}">
              <a16:creationId xmlns:a16="http://schemas.microsoft.com/office/drawing/2014/main" xmlns="" id="{00000000-0008-0000-0300-000001010000}"/>
            </a:ext>
          </a:extLst>
        </xdr:cNvPr>
        <xdr:cNvSpPr txBox="1"/>
      </xdr:nvSpPr>
      <xdr:spPr>
        <a:xfrm>
          <a:off x="14020800" y="1484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93.4</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124143</xdr:rowOff>
    </xdr:from>
    <xdr:to>
      <xdr:col>19</xdr:col>
      <xdr:colOff>533400</xdr:colOff>
      <xdr:row>89</xdr:row>
      <xdr:rowOff>54293</xdr:rowOff>
    </xdr:to>
    <xdr:sp macro="" textlink="">
      <xdr:nvSpPr>
        <xdr:cNvPr id="258" name="フローチャート : 判断 257">
          <a:extLst>
            <a:ext uri="{FF2B5EF4-FFF2-40B4-BE49-F238E27FC236}">
              <a16:creationId xmlns:a16="http://schemas.microsoft.com/office/drawing/2014/main" xmlns="" id="{00000000-0008-0000-0300-000002010000}"/>
            </a:ext>
          </a:extLst>
        </xdr:cNvPr>
        <xdr:cNvSpPr/>
      </xdr:nvSpPr>
      <xdr:spPr>
        <a:xfrm>
          <a:off x="13462000" y="1521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39070</xdr:rowOff>
    </xdr:from>
    <xdr:ext cx="762000" cy="259045"/>
    <xdr:sp macro="" textlink="">
      <xdr:nvSpPr>
        <xdr:cNvPr id="259" name="テキスト ボックス 258">
          <a:extLst>
            <a:ext uri="{FF2B5EF4-FFF2-40B4-BE49-F238E27FC236}">
              <a16:creationId xmlns:a16="http://schemas.microsoft.com/office/drawing/2014/main" xmlns="" id="{00000000-0008-0000-0300-000003010000}"/>
            </a:ext>
          </a:extLst>
        </xdr:cNvPr>
        <xdr:cNvSpPr txBox="1"/>
      </xdr:nvSpPr>
      <xdr:spPr>
        <a:xfrm>
          <a:off x="13131800" y="1529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100.9</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0" name="テキスト ボックス 259">
          <a:extLst>
            <a:ext uri="{FF2B5EF4-FFF2-40B4-BE49-F238E27FC236}">
              <a16:creationId xmlns:a16="http://schemas.microsoft.com/office/drawing/2014/main" xmlns="" id="{00000000-0008-0000-0300-000004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1" name="テキスト ボックス 260">
          <a:extLst>
            <a:ext uri="{FF2B5EF4-FFF2-40B4-BE49-F238E27FC236}">
              <a16:creationId xmlns:a16="http://schemas.microsoft.com/office/drawing/2014/main" xmlns="" id="{00000000-0008-0000-0300-000005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2" name="テキスト ボックス 261">
          <a:extLst>
            <a:ext uri="{FF2B5EF4-FFF2-40B4-BE49-F238E27FC236}">
              <a16:creationId xmlns:a16="http://schemas.microsoft.com/office/drawing/2014/main" xmlns="" id="{00000000-0008-0000-0300-000006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xmlns="" id="{00000000-0008-0000-0300-000007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xmlns="" id="{00000000-0008-0000-0300-000008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55880</xdr:rowOff>
    </xdr:from>
    <xdr:to>
      <xdr:col>24</xdr:col>
      <xdr:colOff>609600</xdr:colOff>
      <xdr:row>84</xdr:row>
      <xdr:rowOff>157480</xdr:rowOff>
    </xdr:to>
    <xdr:sp macro="" textlink="">
      <xdr:nvSpPr>
        <xdr:cNvPr id="265" name="円/楕円 264">
          <a:extLst>
            <a:ext uri="{FF2B5EF4-FFF2-40B4-BE49-F238E27FC236}">
              <a16:creationId xmlns:a16="http://schemas.microsoft.com/office/drawing/2014/main" xmlns="" id="{00000000-0008-0000-0300-000009010000}"/>
            </a:ext>
          </a:extLst>
        </xdr:cNvPr>
        <xdr:cNvSpPr/>
      </xdr:nvSpPr>
      <xdr:spPr>
        <a:xfrm>
          <a:off x="169672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72407</xdr:rowOff>
    </xdr:from>
    <xdr:ext cx="762000" cy="259045"/>
    <xdr:sp macro="" textlink="">
      <xdr:nvSpPr>
        <xdr:cNvPr id="266" name="給与水準   （国との比較）該当値テキスト">
          <a:extLst>
            <a:ext uri="{FF2B5EF4-FFF2-40B4-BE49-F238E27FC236}">
              <a16:creationId xmlns:a16="http://schemas.microsoft.com/office/drawing/2014/main" xmlns="" id="{00000000-0008-0000-0300-00000A010000}"/>
            </a:ext>
          </a:extLst>
        </xdr:cNvPr>
        <xdr:cNvSpPr txBox="1"/>
      </xdr:nvSpPr>
      <xdr:spPr>
        <a:xfrm>
          <a:off x="17106900" y="1430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88.4</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86043</xdr:rowOff>
    </xdr:from>
    <xdr:to>
      <xdr:col>23</xdr:col>
      <xdr:colOff>457200</xdr:colOff>
      <xdr:row>85</xdr:row>
      <xdr:rowOff>16193</xdr:rowOff>
    </xdr:to>
    <xdr:sp macro="" textlink="">
      <xdr:nvSpPr>
        <xdr:cNvPr id="267" name="円/楕円 266">
          <a:extLst>
            <a:ext uri="{FF2B5EF4-FFF2-40B4-BE49-F238E27FC236}">
              <a16:creationId xmlns:a16="http://schemas.microsoft.com/office/drawing/2014/main" xmlns="" id="{00000000-0008-0000-0300-00000B010000}"/>
            </a:ext>
          </a:extLst>
        </xdr:cNvPr>
        <xdr:cNvSpPr/>
      </xdr:nvSpPr>
      <xdr:spPr>
        <a:xfrm>
          <a:off x="16129000" y="1448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26370</xdr:rowOff>
    </xdr:from>
    <xdr:ext cx="7366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5798800" y="14256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88.9</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49848</xdr:rowOff>
    </xdr:from>
    <xdr:to>
      <xdr:col>22</xdr:col>
      <xdr:colOff>254000</xdr:colOff>
      <xdr:row>84</xdr:row>
      <xdr:rowOff>151448</xdr:rowOff>
    </xdr:to>
    <xdr:sp macro="" textlink="">
      <xdr:nvSpPr>
        <xdr:cNvPr id="269" name="円/楕円 268">
          <a:extLst>
            <a:ext uri="{FF2B5EF4-FFF2-40B4-BE49-F238E27FC236}">
              <a16:creationId xmlns:a16="http://schemas.microsoft.com/office/drawing/2014/main" xmlns="" id="{00000000-0008-0000-0300-00000D010000}"/>
            </a:ext>
          </a:extLst>
        </xdr:cNvPr>
        <xdr:cNvSpPr/>
      </xdr:nvSpPr>
      <xdr:spPr>
        <a:xfrm>
          <a:off x="15240000" y="1445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161625</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4909800" y="14220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88.3</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7620</xdr:rowOff>
    </xdr:from>
    <xdr:to>
      <xdr:col>21</xdr:col>
      <xdr:colOff>50800</xdr:colOff>
      <xdr:row>84</xdr:row>
      <xdr:rowOff>109220</xdr:rowOff>
    </xdr:to>
    <xdr:sp macro="" textlink="">
      <xdr:nvSpPr>
        <xdr:cNvPr id="271" name="円/楕円 270">
          <a:extLst>
            <a:ext uri="{FF2B5EF4-FFF2-40B4-BE49-F238E27FC236}">
              <a16:creationId xmlns:a16="http://schemas.microsoft.com/office/drawing/2014/main" xmlns="" id="{00000000-0008-0000-0300-00000F010000}"/>
            </a:ext>
          </a:extLst>
        </xdr:cNvPr>
        <xdr:cNvSpPr/>
      </xdr:nvSpPr>
      <xdr:spPr>
        <a:xfrm>
          <a:off x="14351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119397</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4020800" y="1417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87.6</a:t>
          </a:r>
          <a:endParaRPr kumimoji="1" lang="ja-JP" altLang="en-US" sz="1000" b="1">
            <a:solidFill>
              <a:srgbClr val="FF0000"/>
            </a:solidFill>
            <a:latin typeface="ＭＳ Ｐゴシック"/>
          </a:endParaRPr>
        </a:p>
      </xdr:txBody>
    </xdr:sp>
    <xdr:clientData/>
  </xdr:oneCellAnchor>
  <xdr:twoCellAnchor>
    <xdr:from>
      <xdr:col>19</xdr:col>
      <xdr:colOff>431800</xdr:colOff>
      <xdr:row>86</xdr:row>
      <xdr:rowOff>50800</xdr:rowOff>
    </xdr:from>
    <xdr:to>
      <xdr:col>19</xdr:col>
      <xdr:colOff>533400</xdr:colOff>
      <xdr:row>86</xdr:row>
      <xdr:rowOff>152400</xdr:rowOff>
    </xdr:to>
    <xdr:sp macro="" textlink="">
      <xdr:nvSpPr>
        <xdr:cNvPr id="273" name="円/楕円 272">
          <a:extLst>
            <a:ext uri="{FF2B5EF4-FFF2-40B4-BE49-F238E27FC236}">
              <a16:creationId xmlns:a16="http://schemas.microsoft.com/office/drawing/2014/main" xmlns="" id="{00000000-0008-0000-0300-000011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84</xdr:row>
      <xdr:rowOff>162577</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75" name="正方形/長方形 274">
          <a:extLst>
            <a:ext uri="{FF2B5EF4-FFF2-40B4-BE49-F238E27FC236}">
              <a16:creationId xmlns:a16="http://schemas.microsoft.com/office/drawing/2014/main" xmlns="" id="{00000000-0008-0000-0300-000013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76" name="テキスト ボックス 275">
          <a:extLst>
            <a:ext uri="{FF2B5EF4-FFF2-40B4-BE49-F238E27FC236}">
              <a16:creationId xmlns:a16="http://schemas.microsoft.com/office/drawing/2014/main" xmlns="" id="{00000000-0008-0000-0300-000014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[39.01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78" name="正方形/長方形 277">
          <a:extLst>
            <a:ext uri="{FF2B5EF4-FFF2-40B4-BE49-F238E27FC236}">
              <a16:creationId xmlns:a16="http://schemas.microsoft.com/office/drawing/2014/main" xmlns="" id="{00000000-0008-0000-0300-000016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79" name="正方形/長方形 278">
          <a:extLst>
            <a:ext uri="{FF2B5EF4-FFF2-40B4-BE49-F238E27FC236}">
              <a16:creationId xmlns:a16="http://schemas.microsoft.com/office/drawing/2014/main" xmlns="" id="{00000000-0008-0000-0300-000017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47/64</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0" name="正方形/長方形 279">
          <a:extLst>
            <a:ext uri="{FF2B5EF4-FFF2-40B4-BE49-F238E27FC236}">
              <a16:creationId xmlns:a16="http://schemas.microsoft.com/office/drawing/2014/main" xmlns="" id="{00000000-0008-0000-0300-000018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1" name="正方形/長方形 280">
          <a:extLst>
            <a:ext uri="{FF2B5EF4-FFF2-40B4-BE49-F238E27FC236}">
              <a16:creationId xmlns:a16="http://schemas.microsoft.com/office/drawing/2014/main" xmlns="" id="{00000000-0008-0000-0300-000019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2" name="正方形/長方形 281">
          <a:extLst>
            <a:ext uri="{FF2B5EF4-FFF2-40B4-BE49-F238E27FC236}">
              <a16:creationId xmlns:a16="http://schemas.microsoft.com/office/drawing/2014/main" xmlns="" id="{00000000-0008-0000-0300-00001A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3" name="正方形/長方形 282">
          <a:extLst>
            <a:ext uri="{FF2B5EF4-FFF2-40B4-BE49-F238E27FC236}">
              <a16:creationId xmlns:a16="http://schemas.microsoft.com/office/drawing/2014/main" xmlns="" id="{00000000-0008-0000-0300-00001B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7.70</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4" name="正方形/長方形 283">
          <a:extLst>
            <a:ext uri="{FF2B5EF4-FFF2-40B4-BE49-F238E27FC236}">
              <a16:creationId xmlns:a16="http://schemas.microsoft.com/office/drawing/2014/main" xmlns="" id="{00000000-0008-0000-0300-00001C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5" name="正方形/長方形 284">
          <a:extLst>
            <a:ext uri="{FF2B5EF4-FFF2-40B4-BE49-F238E27FC236}">
              <a16:creationId xmlns:a16="http://schemas.microsoft.com/office/drawing/2014/main" xmlns="" id="{00000000-0008-0000-0300-00001D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86" name="正方形/長方形 285">
          <a:extLst>
            <a:ext uri="{FF2B5EF4-FFF2-40B4-BE49-F238E27FC236}">
              <a16:creationId xmlns:a16="http://schemas.microsoft.com/office/drawing/2014/main" xmlns="" id="{00000000-0008-0000-0300-00001E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87" name="テキスト ボックス 286">
          <a:extLst>
            <a:ext uri="{FF2B5EF4-FFF2-40B4-BE49-F238E27FC236}">
              <a16:creationId xmlns:a16="http://schemas.microsoft.com/office/drawing/2014/main" xmlns="" id="{00000000-0008-0000-0300-00001F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類似団体の平均より数値は上回っておりますが、適正な人員管理を行っております。</a:t>
          </a:r>
        </a:p>
      </xdr:txBody>
    </xdr:sp>
    <xdr:clientData/>
  </xdr:twoCellAnchor>
  <xdr:oneCellAnchor>
    <xdr:from>
      <xdr:col>18</xdr:col>
      <xdr:colOff>444500</xdr:colOff>
      <xdr:row>54</xdr:row>
      <xdr:rowOff>139700</xdr:rowOff>
    </xdr:from>
    <xdr:ext cx="349839" cy="225703"/>
    <xdr:sp macro="" textlink="">
      <xdr:nvSpPr>
        <xdr:cNvPr id="288" name="テキスト ボックス 287">
          <a:extLst>
            <a:ext uri="{FF2B5EF4-FFF2-40B4-BE49-F238E27FC236}">
              <a16:creationId xmlns:a16="http://schemas.microsoft.com/office/drawing/2014/main" xmlns="" id="{00000000-0008-0000-0300-000020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89" name="直線コネクタ 288">
          <a:extLst>
            <a:ext uri="{FF2B5EF4-FFF2-40B4-BE49-F238E27FC236}">
              <a16:creationId xmlns:a16="http://schemas.microsoft.com/office/drawing/2014/main" xmlns="" id="{00000000-0008-0000-0300-000021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0" name="テキスト ボックス 289">
          <a:extLst>
            <a:ext uri="{FF2B5EF4-FFF2-40B4-BE49-F238E27FC236}">
              <a16:creationId xmlns:a16="http://schemas.microsoft.com/office/drawing/2014/main" xmlns="" id="{00000000-0008-0000-0300-000022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1" name="直線コネクタ 290">
          <a:extLst>
            <a:ext uri="{FF2B5EF4-FFF2-40B4-BE49-F238E27FC236}">
              <a16:creationId xmlns:a16="http://schemas.microsoft.com/office/drawing/2014/main" xmlns="" id="{00000000-0008-0000-0300-000023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2" name="テキスト ボックス 291">
          <a:extLst>
            <a:ext uri="{FF2B5EF4-FFF2-40B4-BE49-F238E27FC236}">
              <a16:creationId xmlns:a16="http://schemas.microsoft.com/office/drawing/2014/main" xmlns="" id="{00000000-0008-0000-0300-000024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3" name="直線コネクタ 292">
          <a:extLst>
            <a:ext uri="{FF2B5EF4-FFF2-40B4-BE49-F238E27FC236}">
              <a16:creationId xmlns:a16="http://schemas.microsoft.com/office/drawing/2014/main" xmlns="" id="{00000000-0008-0000-0300-000025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294" name="テキスト ボックス 293">
          <a:extLst>
            <a:ext uri="{FF2B5EF4-FFF2-40B4-BE49-F238E27FC236}">
              <a16:creationId xmlns:a16="http://schemas.microsoft.com/office/drawing/2014/main" xmlns="" id="{00000000-0008-0000-0300-000026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295" name="直線コネクタ 294">
          <a:extLst>
            <a:ext uri="{FF2B5EF4-FFF2-40B4-BE49-F238E27FC236}">
              <a16:creationId xmlns:a16="http://schemas.microsoft.com/office/drawing/2014/main" xmlns="" id="{00000000-0008-0000-0300-000027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296" name="テキスト ボックス 295">
          <a:extLst>
            <a:ext uri="{FF2B5EF4-FFF2-40B4-BE49-F238E27FC236}">
              <a16:creationId xmlns:a16="http://schemas.microsoft.com/office/drawing/2014/main" xmlns="" id="{00000000-0008-0000-0300-000028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297" name="直線コネクタ 296">
          <a:extLst>
            <a:ext uri="{FF2B5EF4-FFF2-40B4-BE49-F238E27FC236}">
              <a16:creationId xmlns:a16="http://schemas.microsoft.com/office/drawing/2014/main" xmlns="" id="{00000000-0008-0000-0300-000029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298" name="テキスト ボックス 297">
          <a:extLst>
            <a:ext uri="{FF2B5EF4-FFF2-40B4-BE49-F238E27FC236}">
              <a16:creationId xmlns:a16="http://schemas.microsoft.com/office/drawing/2014/main" xmlns="" id="{00000000-0008-0000-0300-00002A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299" name="直線コネクタ 298">
          <a:extLst>
            <a:ext uri="{FF2B5EF4-FFF2-40B4-BE49-F238E27FC236}">
              <a16:creationId xmlns:a16="http://schemas.microsoft.com/office/drawing/2014/main" xmlns="" id="{00000000-0008-0000-0300-00002B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0" name="テキスト ボックス 299">
          <a:extLst>
            <a:ext uri="{FF2B5EF4-FFF2-40B4-BE49-F238E27FC236}">
              <a16:creationId xmlns:a16="http://schemas.microsoft.com/office/drawing/2014/main" xmlns="" id="{00000000-0008-0000-0300-00002C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1" name="直線コネクタ 300">
          <a:extLst>
            <a:ext uri="{FF2B5EF4-FFF2-40B4-BE49-F238E27FC236}">
              <a16:creationId xmlns:a16="http://schemas.microsoft.com/office/drawing/2014/main" xmlns="" id="{00000000-0008-0000-0300-00002D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2" name="テキスト ボックス 301">
          <a:extLst>
            <a:ext uri="{FF2B5EF4-FFF2-40B4-BE49-F238E27FC236}">
              <a16:creationId xmlns:a16="http://schemas.microsoft.com/office/drawing/2014/main" xmlns="" id="{00000000-0008-0000-0300-00002E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3" name="直線コネクタ 302">
          <a:extLst>
            <a:ext uri="{FF2B5EF4-FFF2-40B4-BE49-F238E27FC236}">
              <a16:creationId xmlns:a16="http://schemas.microsoft.com/office/drawing/2014/main" xmlns="" id="{00000000-0008-0000-0300-00002F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4" name="定員管理の状況グラフ枠">
          <a:extLst>
            <a:ext uri="{FF2B5EF4-FFF2-40B4-BE49-F238E27FC236}">
              <a16:creationId xmlns:a16="http://schemas.microsoft.com/office/drawing/2014/main" xmlns="" id="{00000000-0008-0000-0300-00003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88392</xdr:rowOff>
    </xdr:from>
    <xdr:to>
      <xdr:col>24</xdr:col>
      <xdr:colOff>558800</xdr:colOff>
      <xdr:row>66</xdr:row>
      <xdr:rowOff>125640</xdr:rowOff>
    </xdr:to>
    <xdr:cxnSp macro="">
      <xdr:nvCxnSpPr>
        <xdr:cNvPr id="305" name="直線コネクタ 304">
          <a:extLst>
            <a:ext uri="{FF2B5EF4-FFF2-40B4-BE49-F238E27FC236}">
              <a16:creationId xmlns:a16="http://schemas.microsoft.com/office/drawing/2014/main" xmlns="" id="{00000000-0008-0000-0300-000031010000}"/>
            </a:ext>
          </a:extLst>
        </xdr:cNvPr>
        <xdr:cNvCxnSpPr/>
      </xdr:nvCxnSpPr>
      <xdr:spPr>
        <a:xfrm flipV="1">
          <a:off x="17018000" y="10032492"/>
          <a:ext cx="0" cy="1408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97717</xdr:rowOff>
    </xdr:from>
    <xdr:ext cx="762000" cy="259045"/>
    <xdr:sp macro="" textlink="">
      <xdr:nvSpPr>
        <xdr:cNvPr id="306" name="定員管理の状況最小値テキスト">
          <a:extLst>
            <a:ext uri="{FF2B5EF4-FFF2-40B4-BE49-F238E27FC236}">
              <a16:creationId xmlns:a16="http://schemas.microsoft.com/office/drawing/2014/main" xmlns="" id="{00000000-0008-0000-0300-000032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131.25</a:t>
          </a:r>
          <a:endParaRPr kumimoji="1" lang="ja-JP" altLang="en-US" sz="1000" b="1">
            <a:latin typeface="ＭＳ Ｐゴシック"/>
          </a:endParaRPr>
        </a:p>
      </xdr:txBody>
    </xdr:sp>
    <xdr:clientData/>
  </xdr:oneCellAnchor>
  <xdr:twoCellAnchor>
    <xdr:from>
      <xdr:col>24</xdr:col>
      <xdr:colOff>469900</xdr:colOff>
      <xdr:row>66</xdr:row>
      <xdr:rowOff>125640</xdr:rowOff>
    </xdr:from>
    <xdr:to>
      <xdr:col>24</xdr:col>
      <xdr:colOff>647700</xdr:colOff>
      <xdr:row>66</xdr:row>
      <xdr:rowOff>125640</xdr:rowOff>
    </xdr:to>
    <xdr:cxnSp macro="">
      <xdr:nvCxnSpPr>
        <xdr:cNvPr id="307" name="直線コネクタ 306">
          <a:extLst>
            <a:ext uri="{FF2B5EF4-FFF2-40B4-BE49-F238E27FC236}">
              <a16:creationId xmlns:a16="http://schemas.microsoft.com/office/drawing/2014/main" xmlns="" id="{00000000-0008-0000-0300-000033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3319</xdr:rowOff>
    </xdr:from>
    <xdr:ext cx="762000" cy="259045"/>
    <xdr:sp macro="" textlink="">
      <xdr:nvSpPr>
        <xdr:cNvPr id="308" name="定員管理の状況最大値テキスト">
          <a:extLst>
            <a:ext uri="{FF2B5EF4-FFF2-40B4-BE49-F238E27FC236}">
              <a16:creationId xmlns:a16="http://schemas.microsoft.com/office/drawing/2014/main" xmlns="" id="{00000000-0008-0000-0300-000034010000}"/>
            </a:ext>
          </a:extLst>
        </xdr:cNvPr>
        <xdr:cNvSpPr txBox="1"/>
      </xdr:nvSpPr>
      <xdr:spPr>
        <a:xfrm>
          <a:off x="17106900" y="977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8.64</a:t>
          </a:r>
          <a:endParaRPr kumimoji="1" lang="ja-JP" altLang="en-US" sz="1000" b="1">
            <a:latin typeface="ＭＳ Ｐゴシック"/>
          </a:endParaRPr>
        </a:p>
      </xdr:txBody>
    </xdr:sp>
    <xdr:clientData/>
  </xdr:oneCellAnchor>
  <xdr:twoCellAnchor>
    <xdr:from>
      <xdr:col>24</xdr:col>
      <xdr:colOff>469900</xdr:colOff>
      <xdr:row>58</xdr:row>
      <xdr:rowOff>88392</xdr:rowOff>
    </xdr:from>
    <xdr:to>
      <xdr:col>24</xdr:col>
      <xdr:colOff>647700</xdr:colOff>
      <xdr:row>58</xdr:row>
      <xdr:rowOff>88392</xdr:rowOff>
    </xdr:to>
    <xdr:cxnSp macro="">
      <xdr:nvCxnSpPr>
        <xdr:cNvPr id="309" name="直線コネクタ 308">
          <a:extLst>
            <a:ext uri="{FF2B5EF4-FFF2-40B4-BE49-F238E27FC236}">
              <a16:creationId xmlns:a16="http://schemas.microsoft.com/office/drawing/2014/main" xmlns="" id="{00000000-0008-0000-0300-000035010000}"/>
            </a:ext>
          </a:extLst>
        </xdr:cNvPr>
        <xdr:cNvCxnSpPr/>
      </xdr:nvCxnSpPr>
      <xdr:spPr>
        <a:xfrm>
          <a:off x="16929100" y="1003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69293</xdr:rowOff>
    </xdr:from>
    <xdr:to>
      <xdr:col>24</xdr:col>
      <xdr:colOff>558800</xdr:colOff>
      <xdr:row>60</xdr:row>
      <xdr:rowOff>94458</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6179800" y="10356293"/>
          <a:ext cx="838200" cy="2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67436</xdr:rowOff>
    </xdr:from>
    <xdr:ext cx="762000" cy="259045"/>
    <xdr:sp macro="" textlink="">
      <xdr:nvSpPr>
        <xdr:cNvPr id="311" name="定員管理の状況平均値テキスト">
          <a:extLst>
            <a:ext uri="{FF2B5EF4-FFF2-40B4-BE49-F238E27FC236}">
              <a16:creationId xmlns:a16="http://schemas.microsoft.com/office/drawing/2014/main" xmlns="" id="{00000000-0008-0000-0300-000037010000}"/>
            </a:ext>
          </a:extLst>
        </xdr:cNvPr>
        <xdr:cNvSpPr txBox="1"/>
      </xdr:nvSpPr>
      <xdr:spPr>
        <a:xfrm>
          <a:off x="17106900" y="100115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24.72</a:t>
          </a:r>
          <a:endParaRPr kumimoji="1" lang="ja-JP" altLang="en-US" sz="1000" b="1">
            <a:solidFill>
              <a:srgbClr val="000080"/>
            </a:solidFill>
            <a:latin typeface="ＭＳ Ｐゴシック"/>
          </a:endParaRPr>
        </a:p>
      </xdr:txBody>
    </xdr:sp>
    <xdr:clientData/>
  </xdr:oneCellAnchor>
  <xdr:twoCellAnchor>
    <xdr:from>
      <xdr:col>24</xdr:col>
      <xdr:colOff>508000</xdr:colOff>
      <xdr:row>59</xdr:row>
      <xdr:rowOff>50909</xdr:rowOff>
    </xdr:from>
    <xdr:to>
      <xdr:col>24</xdr:col>
      <xdr:colOff>609600</xdr:colOff>
      <xdr:row>59</xdr:row>
      <xdr:rowOff>152509</xdr:rowOff>
    </xdr:to>
    <xdr:sp macro="" textlink="">
      <xdr:nvSpPr>
        <xdr:cNvPr id="312" name="フローチャート : 判断 311">
          <a:extLst>
            <a:ext uri="{FF2B5EF4-FFF2-40B4-BE49-F238E27FC236}">
              <a16:creationId xmlns:a16="http://schemas.microsoft.com/office/drawing/2014/main" xmlns="" id="{00000000-0008-0000-0300-000038010000}"/>
            </a:ext>
          </a:extLst>
        </xdr:cNvPr>
        <xdr:cNvSpPr/>
      </xdr:nvSpPr>
      <xdr:spPr>
        <a:xfrm>
          <a:off x="169672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46658</xdr:rowOff>
    </xdr:from>
    <xdr:to>
      <xdr:col>23</xdr:col>
      <xdr:colOff>406400</xdr:colOff>
      <xdr:row>60</xdr:row>
      <xdr:rowOff>69293</xdr:rowOff>
    </xdr:to>
    <xdr:cxnSp macro="">
      <xdr:nvCxnSpPr>
        <xdr:cNvPr id="313" name="直線コネクタ 312">
          <a:extLst>
            <a:ext uri="{FF2B5EF4-FFF2-40B4-BE49-F238E27FC236}">
              <a16:creationId xmlns:a16="http://schemas.microsoft.com/office/drawing/2014/main" xmlns="" id="{00000000-0008-0000-0300-000039010000}"/>
            </a:ext>
          </a:extLst>
        </xdr:cNvPr>
        <xdr:cNvCxnSpPr/>
      </xdr:nvCxnSpPr>
      <xdr:spPr>
        <a:xfrm>
          <a:off x="15290800" y="10333658"/>
          <a:ext cx="889000" cy="2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24711</xdr:rowOff>
    </xdr:from>
    <xdr:to>
      <xdr:col>23</xdr:col>
      <xdr:colOff>457200</xdr:colOff>
      <xdr:row>59</xdr:row>
      <xdr:rowOff>126311</xdr:rowOff>
    </xdr:to>
    <xdr:sp macro="" textlink="">
      <xdr:nvSpPr>
        <xdr:cNvPr id="314" name="フローチャート : 判断 313">
          <a:extLst>
            <a:ext uri="{FF2B5EF4-FFF2-40B4-BE49-F238E27FC236}">
              <a16:creationId xmlns:a16="http://schemas.microsoft.com/office/drawing/2014/main" xmlns="" id="{00000000-0008-0000-0300-00003A010000}"/>
            </a:ext>
          </a:extLst>
        </xdr:cNvPr>
        <xdr:cNvSpPr/>
      </xdr:nvSpPr>
      <xdr:spPr>
        <a:xfrm>
          <a:off x="16129000" y="1014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136488</xdr:rowOff>
    </xdr:from>
    <xdr:ext cx="736600" cy="259045"/>
    <xdr:sp macro="" textlink="">
      <xdr:nvSpPr>
        <xdr:cNvPr id="315" name="テキスト ボックス 314">
          <a:extLst>
            <a:ext uri="{FF2B5EF4-FFF2-40B4-BE49-F238E27FC236}">
              <a16:creationId xmlns:a16="http://schemas.microsoft.com/office/drawing/2014/main" xmlns="" id="{00000000-0008-0000-0300-00003B010000}"/>
            </a:ext>
          </a:extLst>
        </xdr:cNvPr>
        <xdr:cNvSpPr txBox="1"/>
      </xdr:nvSpPr>
      <xdr:spPr>
        <a:xfrm>
          <a:off x="15798800" y="9909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22.44</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4258</xdr:rowOff>
    </xdr:from>
    <xdr:to>
      <xdr:col>22</xdr:col>
      <xdr:colOff>203200</xdr:colOff>
      <xdr:row>60</xdr:row>
      <xdr:rowOff>46658</xdr:rowOff>
    </xdr:to>
    <xdr:cxnSp macro="">
      <xdr:nvCxnSpPr>
        <xdr:cNvPr id="316" name="直線コネクタ 315">
          <a:extLst>
            <a:ext uri="{FF2B5EF4-FFF2-40B4-BE49-F238E27FC236}">
              <a16:creationId xmlns:a16="http://schemas.microsoft.com/office/drawing/2014/main" xmlns="" id="{00000000-0008-0000-0300-00003C010000}"/>
            </a:ext>
          </a:extLst>
        </xdr:cNvPr>
        <xdr:cNvCxnSpPr/>
      </xdr:nvCxnSpPr>
      <xdr:spPr>
        <a:xfrm>
          <a:off x="14401800" y="10291258"/>
          <a:ext cx="889000" cy="4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59</xdr:row>
      <xdr:rowOff>20459</xdr:rowOff>
    </xdr:from>
    <xdr:to>
      <xdr:col>22</xdr:col>
      <xdr:colOff>254000</xdr:colOff>
      <xdr:row>59</xdr:row>
      <xdr:rowOff>122059</xdr:rowOff>
    </xdr:to>
    <xdr:sp macro="" textlink="">
      <xdr:nvSpPr>
        <xdr:cNvPr id="317" name="フローチャート : 判断 316">
          <a:extLst>
            <a:ext uri="{FF2B5EF4-FFF2-40B4-BE49-F238E27FC236}">
              <a16:creationId xmlns:a16="http://schemas.microsoft.com/office/drawing/2014/main" xmlns="" id="{00000000-0008-0000-0300-00003D010000}"/>
            </a:ext>
          </a:extLst>
        </xdr:cNvPr>
        <xdr:cNvSpPr/>
      </xdr:nvSpPr>
      <xdr:spPr>
        <a:xfrm>
          <a:off x="15240000" y="101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132236</xdr:rowOff>
    </xdr:from>
    <xdr:ext cx="762000" cy="259045"/>
    <xdr:sp macro="" textlink="">
      <xdr:nvSpPr>
        <xdr:cNvPr id="318" name="テキスト ボックス 317">
          <a:extLst>
            <a:ext uri="{FF2B5EF4-FFF2-40B4-BE49-F238E27FC236}">
              <a16:creationId xmlns:a16="http://schemas.microsoft.com/office/drawing/2014/main" xmlns="" id="{00000000-0008-0000-0300-00003E010000}"/>
            </a:ext>
          </a:extLst>
        </xdr:cNvPr>
        <xdr:cNvSpPr txBox="1"/>
      </xdr:nvSpPr>
      <xdr:spPr>
        <a:xfrm>
          <a:off x="14909800" y="9904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22.07</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170077</xdr:rowOff>
    </xdr:from>
    <xdr:to>
      <xdr:col>21</xdr:col>
      <xdr:colOff>0</xdr:colOff>
      <xdr:row>60</xdr:row>
      <xdr:rowOff>4258</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a:off x="13512800" y="10285627"/>
          <a:ext cx="889000" cy="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12990</xdr:rowOff>
    </xdr:from>
    <xdr:to>
      <xdr:col>21</xdr:col>
      <xdr:colOff>50800</xdr:colOff>
      <xdr:row>59</xdr:row>
      <xdr:rowOff>114590</xdr:rowOff>
    </xdr:to>
    <xdr:sp macro="" textlink="">
      <xdr:nvSpPr>
        <xdr:cNvPr id="320" name="フローチャート : 判断 319">
          <a:extLst>
            <a:ext uri="{FF2B5EF4-FFF2-40B4-BE49-F238E27FC236}">
              <a16:creationId xmlns:a16="http://schemas.microsoft.com/office/drawing/2014/main" xmlns="" id="{00000000-0008-0000-0300-000040010000}"/>
            </a:ext>
          </a:extLst>
        </xdr:cNvPr>
        <xdr:cNvSpPr/>
      </xdr:nvSpPr>
      <xdr:spPr>
        <a:xfrm>
          <a:off x="14351000" y="1012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124767</xdr:rowOff>
    </xdr:from>
    <xdr:ext cx="762000" cy="259045"/>
    <xdr:sp macro="" textlink="">
      <xdr:nvSpPr>
        <xdr:cNvPr id="321" name="テキスト ボックス 320">
          <a:extLst>
            <a:ext uri="{FF2B5EF4-FFF2-40B4-BE49-F238E27FC236}">
              <a16:creationId xmlns:a16="http://schemas.microsoft.com/office/drawing/2014/main" xmlns="" id="{00000000-0008-0000-0300-000041010000}"/>
            </a:ext>
          </a:extLst>
        </xdr:cNvPr>
        <xdr:cNvSpPr txBox="1"/>
      </xdr:nvSpPr>
      <xdr:spPr>
        <a:xfrm>
          <a:off x="14020800" y="989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twoCellAnchor>
    <xdr:from>
      <xdr:col>19</xdr:col>
      <xdr:colOff>431800</xdr:colOff>
      <xdr:row>59</xdr:row>
      <xdr:rowOff>15748</xdr:rowOff>
    </xdr:from>
    <xdr:to>
      <xdr:col>19</xdr:col>
      <xdr:colOff>533400</xdr:colOff>
      <xdr:row>59</xdr:row>
      <xdr:rowOff>117348</xdr:rowOff>
    </xdr:to>
    <xdr:sp macro="" textlink="">
      <xdr:nvSpPr>
        <xdr:cNvPr id="322" name="フローチャート : 判断 321">
          <a:extLst>
            <a:ext uri="{FF2B5EF4-FFF2-40B4-BE49-F238E27FC236}">
              <a16:creationId xmlns:a16="http://schemas.microsoft.com/office/drawing/2014/main" xmlns="" id="{00000000-0008-0000-0300-000042010000}"/>
            </a:ext>
          </a:extLst>
        </xdr:cNvPr>
        <xdr:cNvSpPr/>
      </xdr:nvSpPr>
      <xdr:spPr>
        <a:xfrm>
          <a:off x="13462000" y="1013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127525</xdr:rowOff>
    </xdr:from>
    <xdr:ext cx="762000" cy="259045"/>
    <xdr:sp macro="" textlink="">
      <xdr:nvSpPr>
        <xdr:cNvPr id="323" name="テキスト ボックス 322">
          <a:extLst>
            <a:ext uri="{FF2B5EF4-FFF2-40B4-BE49-F238E27FC236}">
              <a16:creationId xmlns:a16="http://schemas.microsoft.com/office/drawing/2014/main" xmlns="" id="{00000000-0008-0000-0300-000043010000}"/>
            </a:ext>
          </a:extLst>
        </xdr:cNvPr>
        <xdr:cNvSpPr txBox="1"/>
      </xdr:nvSpPr>
      <xdr:spPr>
        <a:xfrm>
          <a:off x="13131800" y="990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xmlns="" id="{00000000-0008-0000-0300-00004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xmlns="" id="{00000000-0008-0000-0300-00004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xmlns="" id="{00000000-0008-0000-0300-00004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xmlns="" id="{00000000-0008-0000-0300-00004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xmlns="" id="{00000000-0008-0000-0300-00004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43658</xdr:rowOff>
    </xdr:from>
    <xdr:to>
      <xdr:col>24</xdr:col>
      <xdr:colOff>609600</xdr:colOff>
      <xdr:row>60</xdr:row>
      <xdr:rowOff>145258</xdr:rowOff>
    </xdr:to>
    <xdr:sp macro="" textlink="">
      <xdr:nvSpPr>
        <xdr:cNvPr id="329" name="円/楕円 328">
          <a:extLst>
            <a:ext uri="{FF2B5EF4-FFF2-40B4-BE49-F238E27FC236}">
              <a16:creationId xmlns:a16="http://schemas.microsoft.com/office/drawing/2014/main" xmlns="" id="{00000000-0008-0000-0300-000049010000}"/>
            </a:ext>
          </a:extLst>
        </xdr:cNvPr>
        <xdr:cNvSpPr/>
      </xdr:nvSpPr>
      <xdr:spPr>
        <a:xfrm>
          <a:off x="16967200" y="1033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15735</xdr:rowOff>
    </xdr:from>
    <xdr:ext cx="762000" cy="259045"/>
    <xdr:sp macro="" textlink="">
      <xdr:nvSpPr>
        <xdr:cNvPr id="330" name="定員管理の状況該当値テキスト">
          <a:extLst>
            <a:ext uri="{FF2B5EF4-FFF2-40B4-BE49-F238E27FC236}">
              <a16:creationId xmlns:a16="http://schemas.microsoft.com/office/drawing/2014/main" xmlns="" id="{00000000-0008-0000-0300-00004A010000}"/>
            </a:ext>
          </a:extLst>
        </xdr:cNvPr>
        <xdr:cNvSpPr txBox="1"/>
      </xdr:nvSpPr>
      <xdr:spPr>
        <a:xfrm>
          <a:off x="17106900" y="10302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39.01</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18493</xdr:rowOff>
    </xdr:from>
    <xdr:to>
      <xdr:col>23</xdr:col>
      <xdr:colOff>457200</xdr:colOff>
      <xdr:row>60</xdr:row>
      <xdr:rowOff>120093</xdr:rowOff>
    </xdr:to>
    <xdr:sp macro="" textlink="">
      <xdr:nvSpPr>
        <xdr:cNvPr id="331" name="円/楕円 330">
          <a:extLst>
            <a:ext uri="{FF2B5EF4-FFF2-40B4-BE49-F238E27FC236}">
              <a16:creationId xmlns:a16="http://schemas.microsoft.com/office/drawing/2014/main" xmlns="" id="{00000000-0008-0000-0300-00004B010000}"/>
            </a:ext>
          </a:extLst>
        </xdr:cNvPr>
        <xdr:cNvSpPr/>
      </xdr:nvSpPr>
      <xdr:spPr>
        <a:xfrm>
          <a:off x="16129000" y="1030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104870</xdr:rowOff>
    </xdr:from>
    <xdr:ext cx="736600" cy="259045"/>
    <xdr:sp macro="" textlink="">
      <xdr:nvSpPr>
        <xdr:cNvPr id="332" name="テキスト ボックス 331">
          <a:extLst>
            <a:ext uri="{FF2B5EF4-FFF2-40B4-BE49-F238E27FC236}">
              <a16:creationId xmlns:a16="http://schemas.microsoft.com/office/drawing/2014/main" xmlns="" id="{00000000-0008-0000-0300-00004C010000}"/>
            </a:ext>
          </a:extLst>
        </xdr:cNvPr>
        <xdr:cNvSpPr txBox="1"/>
      </xdr:nvSpPr>
      <xdr:spPr>
        <a:xfrm>
          <a:off x="15798800" y="10391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36.82</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167308</xdr:rowOff>
    </xdr:from>
    <xdr:to>
      <xdr:col>22</xdr:col>
      <xdr:colOff>254000</xdr:colOff>
      <xdr:row>60</xdr:row>
      <xdr:rowOff>97458</xdr:rowOff>
    </xdr:to>
    <xdr:sp macro="" textlink="">
      <xdr:nvSpPr>
        <xdr:cNvPr id="333" name="円/楕円 332">
          <a:extLst>
            <a:ext uri="{FF2B5EF4-FFF2-40B4-BE49-F238E27FC236}">
              <a16:creationId xmlns:a16="http://schemas.microsoft.com/office/drawing/2014/main" xmlns="" id="{00000000-0008-0000-0300-00004D010000}"/>
            </a:ext>
          </a:extLst>
        </xdr:cNvPr>
        <xdr:cNvSpPr/>
      </xdr:nvSpPr>
      <xdr:spPr>
        <a:xfrm>
          <a:off x="15240000" y="1028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82235</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4909800" y="10369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34.85</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124908</xdr:rowOff>
    </xdr:from>
    <xdr:to>
      <xdr:col>21</xdr:col>
      <xdr:colOff>50800</xdr:colOff>
      <xdr:row>60</xdr:row>
      <xdr:rowOff>55058</xdr:rowOff>
    </xdr:to>
    <xdr:sp macro="" textlink="">
      <xdr:nvSpPr>
        <xdr:cNvPr id="335" name="円/楕円 334">
          <a:extLst>
            <a:ext uri="{FF2B5EF4-FFF2-40B4-BE49-F238E27FC236}">
              <a16:creationId xmlns:a16="http://schemas.microsoft.com/office/drawing/2014/main" xmlns="" id="{00000000-0008-0000-0300-00004F010000}"/>
            </a:ext>
          </a:extLst>
        </xdr:cNvPr>
        <xdr:cNvSpPr/>
      </xdr:nvSpPr>
      <xdr:spPr>
        <a:xfrm>
          <a:off x="14351000" y="1024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39835</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4020800" y="10326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31.16</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119277</xdr:rowOff>
    </xdr:from>
    <xdr:to>
      <xdr:col>19</xdr:col>
      <xdr:colOff>533400</xdr:colOff>
      <xdr:row>60</xdr:row>
      <xdr:rowOff>49427</xdr:rowOff>
    </xdr:to>
    <xdr:sp macro="" textlink="">
      <xdr:nvSpPr>
        <xdr:cNvPr id="337" name="円/楕円 336">
          <a:extLst>
            <a:ext uri="{FF2B5EF4-FFF2-40B4-BE49-F238E27FC236}">
              <a16:creationId xmlns:a16="http://schemas.microsoft.com/office/drawing/2014/main" xmlns="" id="{00000000-0008-0000-0300-000051010000}"/>
            </a:ext>
          </a:extLst>
        </xdr:cNvPr>
        <xdr:cNvSpPr/>
      </xdr:nvSpPr>
      <xdr:spPr>
        <a:xfrm>
          <a:off x="13462000" y="1023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34204</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3131800" y="10321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30.67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39" name="正方形/長方形 338">
          <a:extLst>
            <a:ext uri="{FF2B5EF4-FFF2-40B4-BE49-F238E27FC236}">
              <a16:creationId xmlns:a16="http://schemas.microsoft.com/office/drawing/2014/main" xmlns="" id="{00000000-0008-0000-0300-00005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0" name="テキスト ボックス 339">
          <a:extLst>
            <a:ext uri="{FF2B5EF4-FFF2-40B4-BE49-F238E27FC236}">
              <a16:creationId xmlns:a16="http://schemas.microsoft.com/office/drawing/2014/main" xmlns="" id="{00000000-0008-0000-0300-00005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1" name="テキスト ボックス 340">
          <a:extLst>
            <a:ext uri="{FF2B5EF4-FFF2-40B4-BE49-F238E27FC236}">
              <a16:creationId xmlns:a16="http://schemas.microsoft.com/office/drawing/2014/main" xmlns="" id="{00000000-0008-0000-0300-00005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2" name="正方形/長方形 341">
          <a:extLst>
            <a:ext uri="{FF2B5EF4-FFF2-40B4-BE49-F238E27FC236}">
              <a16:creationId xmlns:a16="http://schemas.microsoft.com/office/drawing/2014/main" xmlns="" id="{00000000-0008-0000-0300-00005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3" name="正方形/長方形 342">
          <a:extLst>
            <a:ext uri="{FF2B5EF4-FFF2-40B4-BE49-F238E27FC236}">
              <a16:creationId xmlns:a16="http://schemas.microsoft.com/office/drawing/2014/main" xmlns="" id="{00000000-0008-0000-0300-00005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21/64</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4" name="正方形/長方形 343">
          <a:extLst>
            <a:ext uri="{FF2B5EF4-FFF2-40B4-BE49-F238E27FC236}">
              <a16:creationId xmlns:a16="http://schemas.microsoft.com/office/drawing/2014/main" xmlns="" id="{00000000-0008-0000-0300-00005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5" name="正方形/長方形 344">
          <a:extLst>
            <a:ext uri="{FF2B5EF4-FFF2-40B4-BE49-F238E27FC236}">
              <a16:creationId xmlns:a16="http://schemas.microsoft.com/office/drawing/2014/main" xmlns="" id="{00000000-0008-0000-0300-00005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6" name="正方形/長方形 345">
          <a:extLst>
            <a:ext uri="{FF2B5EF4-FFF2-40B4-BE49-F238E27FC236}">
              <a16:creationId xmlns:a16="http://schemas.microsoft.com/office/drawing/2014/main" xmlns="" id="{00000000-0008-0000-0300-00005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47" name="正方形/長方形 346">
          <a:extLst>
            <a:ext uri="{FF2B5EF4-FFF2-40B4-BE49-F238E27FC236}">
              <a16:creationId xmlns:a16="http://schemas.microsoft.com/office/drawing/2014/main" xmlns="" id="{00000000-0008-0000-0300-00005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48" name="正方形/長方形 347">
          <a:extLst>
            <a:ext uri="{FF2B5EF4-FFF2-40B4-BE49-F238E27FC236}">
              <a16:creationId xmlns:a16="http://schemas.microsoft.com/office/drawing/2014/main" xmlns="" id="{00000000-0008-0000-0300-00005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49" name="正方形/長方形 348">
          <a:extLst>
            <a:ext uri="{FF2B5EF4-FFF2-40B4-BE49-F238E27FC236}">
              <a16:creationId xmlns:a16="http://schemas.microsoft.com/office/drawing/2014/main" xmlns="" id="{00000000-0008-0000-0300-00005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0" name="正方形/長方形 349">
          <a:extLst>
            <a:ext uri="{FF2B5EF4-FFF2-40B4-BE49-F238E27FC236}">
              <a16:creationId xmlns:a16="http://schemas.microsoft.com/office/drawing/2014/main" xmlns="" id="{00000000-0008-0000-0300-00005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1" name="テキスト ボックス 350">
          <a:extLst>
            <a:ext uri="{FF2B5EF4-FFF2-40B4-BE49-F238E27FC236}">
              <a16:creationId xmlns:a16="http://schemas.microsoft.com/office/drawing/2014/main" xmlns="" id="{00000000-0008-0000-0300-00005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昨年同様に類似団体より若干比率が改善されております。返済も計画的に行っておりますが、</a:t>
          </a:r>
          <a:r>
            <a:rPr kumimoji="1" lang="ja-JP" altLang="ja-JP" sz="1300">
              <a:solidFill>
                <a:schemeClr val="dk1"/>
              </a:solidFill>
              <a:effectLst/>
              <a:latin typeface="+mn-lt"/>
              <a:ea typeface="+mn-ea"/>
              <a:cs typeface="+mn-cs"/>
            </a:rPr>
            <a:t>次年度以降に計画的に実施する大規模な事業を控えているため、今後は比率自体は</a:t>
          </a:r>
          <a:r>
            <a:rPr kumimoji="1" lang="ja-JP" altLang="en-US" sz="1300">
              <a:solidFill>
                <a:schemeClr val="dk1"/>
              </a:solidFill>
              <a:effectLst/>
              <a:latin typeface="+mn-lt"/>
              <a:ea typeface="+mn-ea"/>
              <a:cs typeface="+mn-cs"/>
            </a:rPr>
            <a:t>上昇</a:t>
          </a:r>
          <a:r>
            <a:rPr kumimoji="1" lang="ja-JP" altLang="ja-JP" sz="1300">
              <a:solidFill>
                <a:schemeClr val="dk1"/>
              </a:solidFill>
              <a:effectLst/>
              <a:latin typeface="+mn-lt"/>
              <a:ea typeface="+mn-ea"/>
              <a:cs typeface="+mn-cs"/>
            </a:rPr>
            <a:t>する見込みであります。</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2" name="テキスト ボックス 351">
          <a:extLst>
            <a:ext uri="{FF2B5EF4-FFF2-40B4-BE49-F238E27FC236}">
              <a16:creationId xmlns:a16="http://schemas.microsoft.com/office/drawing/2014/main" xmlns="" id="{00000000-0008-0000-0300-00006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3" name="直線コネクタ 352">
          <a:extLst>
            <a:ext uri="{FF2B5EF4-FFF2-40B4-BE49-F238E27FC236}">
              <a16:creationId xmlns:a16="http://schemas.microsoft.com/office/drawing/2014/main" xmlns="" id="{00000000-0008-0000-0300-00006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4" name="テキスト ボックス 353">
          <a:extLst>
            <a:ext uri="{FF2B5EF4-FFF2-40B4-BE49-F238E27FC236}">
              <a16:creationId xmlns:a16="http://schemas.microsoft.com/office/drawing/2014/main" xmlns="" id="{00000000-0008-0000-0300-00006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55" name="直線コネクタ 354">
          <a:extLst>
            <a:ext uri="{FF2B5EF4-FFF2-40B4-BE49-F238E27FC236}">
              <a16:creationId xmlns:a16="http://schemas.microsoft.com/office/drawing/2014/main" xmlns="" id="{00000000-0008-0000-0300-00006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56" name="テキスト ボックス 355">
          <a:extLst>
            <a:ext uri="{FF2B5EF4-FFF2-40B4-BE49-F238E27FC236}">
              <a16:creationId xmlns:a16="http://schemas.microsoft.com/office/drawing/2014/main" xmlns="" id="{00000000-0008-0000-0300-00006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57" name="直線コネクタ 356">
          <a:extLst>
            <a:ext uri="{FF2B5EF4-FFF2-40B4-BE49-F238E27FC236}">
              <a16:creationId xmlns:a16="http://schemas.microsoft.com/office/drawing/2014/main" xmlns="" id="{00000000-0008-0000-0300-00006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58" name="テキスト ボックス 357">
          <a:extLst>
            <a:ext uri="{FF2B5EF4-FFF2-40B4-BE49-F238E27FC236}">
              <a16:creationId xmlns:a16="http://schemas.microsoft.com/office/drawing/2014/main" xmlns="" id="{00000000-0008-0000-0300-00006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59" name="直線コネクタ 358">
          <a:extLst>
            <a:ext uri="{FF2B5EF4-FFF2-40B4-BE49-F238E27FC236}">
              <a16:creationId xmlns:a16="http://schemas.microsoft.com/office/drawing/2014/main" xmlns="" id="{00000000-0008-0000-0300-00006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0" name="テキスト ボックス 359">
          <a:extLst>
            <a:ext uri="{FF2B5EF4-FFF2-40B4-BE49-F238E27FC236}">
              <a16:creationId xmlns:a16="http://schemas.microsoft.com/office/drawing/2014/main" xmlns="" id="{00000000-0008-0000-0300-00006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1" name="直線コネクタ 360">
          <a:extLst>
            <a:ext uri="{FF2B5EF4-FFF2-40B4-BE49-F238E27FC236}">
              <a16:creationId xmlns:a16="http://schemas.microsoft.com/office/drawing/2014/main" xmlns="" id="{00000000-0008-0000-0300-00006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62" name="テキスト ボックス 361">
          <a:extLst>
            <a:ext uri="{FF2B5EF4-FFF2-40B4-BE49-F238E27FC236}">
              <a16:creationId xmlns:a16="http://schemas.microsoft.com/office/drawing/2014/main" xmlns="" id="{00000000-0008-0000-0300-00006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63" name="直線コネクタ 362">
          <a:extLst>
            <a:ext uri="{FF2B5EF4-FFF2-40B4-BE49-F238E27FC236}">
              <a16:creationId xmlns:a16="http://schemas.microsoft.com/office/drawing/2014/main" xmlns="" id="{00000000-0008-0000-0300-00006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4" name="直線コネクタ 363">
          <a:extLst>
            <a:ext uri="{FF2B5EF4-FFF2-40B4-BE49-F238E27FC236}">
              <a16:creationId xmlns:a16="http://schemas.microsoft.com/office/drawing/2014/main" xmlns="" id="{00000000-0008-0000-0300-00006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5" name="公債費負担の状況グラフ枠">
          <a:extLst>
            <a:ext uri="{FF2B5EF4-FFF2-40B4-BE49-F238E27FC236}">
              <a16:creationId xmlns:a16="http://schemas.microsoft.com/office/drawing/2014/main" xmlns="" id="{00000000-0008-0000-0300-00006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72813</xdr:rowOff>
    </xdr:from>
    <xdr:to>
      <xdr:col>24</xdr:col>
      <xdr:colOff>558800</xdr:colOff>
      <xdr:row>45</xdr:row>
      <xdr:rowOff>98213</xdr:rowOff>
    </xdr:to>
    <xdr:cxnSp macro="">
      <xdr:nvCxnSpPr>
        <xdr:cNvPr id="366" name="直線コネクタ 365">
          <a:extLst>
            <a:ext uri="{FF2B5EF4-FFF2-40B4-BE49-F238E27FC236}">
              <a16:creationId xmlns:a16="http://schemas.microsoft.com/office/drawing/2014/main" xmlns="" id="{00000000-0008-0000-0300-00006E010000}"/>
            </a:ext>
          </a:extLst>
        </xdr:cNvPr>
        <xdr:cNvCxnSpPr/>
      </xdr:nvCxnSpPr>
      <xdr:spPr>
        <a:xfrm flipV="1">
          <a:off x="17018000" y="624501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70290</xdr:rowOff>
    </xdr:from>
    <xdr:ext cx="762000" cy="259045"/>
    <xdr:sp macro="" textlink="">
      <xdr:nvSpPr>
        <xdr:cNvPr id="367" name="公債費負担の状況最小値テキスト">
          <a:extLst>
            <a:ext uri="{FF2B5EF4-FFF2-40B4-BE49-F238E27FC236}">
              <a16:creationId xmlns:a16="http://schemas.microsoft.com/office/drawing/2014/main" xmlns="" id="{00000000-0008-0000-0300-00006F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24</xdr:col>
      <xdr:colOff>469900</xdr:colOff>
      <xdr:row>45</xdr:row>
      <xdr:rowOff>98213</xdr:rowOff>
    </xdr:from>
    <xdr:to>
      <xdr:col>24</xdr:col>
      <xdr:colOff>647700</xdr:colOff>
      <xdr:row>45</xdr:row>
      <xdr:rowOff>98213</xdr:rowOff>
    </xdr:to>
    <xdr:cxnSp macro="">
      <xdr:nvCxnSpPr>
        <xdr:cNvPr id="368" name="直線コネクタ 367">
          <a:extLst>
            <a:ext uri="{FF2B5EF4-FFF2-40B4-BE49-F238E27FC236}">
              <a16:creationId xmlns:a16="http://schemas.microsoft.com/office/drawing/2014/main" xmlns="" id="{00000000-0008-0000-0300-000070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159190</xdr:rowOff>
    </xdr:from>
    <xdr:ext cx="762000" cy="259045"/>
    <xdr:sp macro="" textlink="">
      <xdr:nvSpPr>
        <xdr:cNvPr id="369" name="公債費負担の状況最大値テキスト">
          <a:extLst>
            <a:ext uri="{FF2B5EF4-FFF2-40B4-BE49-F238E27FC236}">
              <a16:creationId xmlns:a16="http://schemas.microsoft.com/office/drawing/2014/main" xmlns="" id="{00000000-0008-0000-0300-000071010000}"/>
            </a:ext>
          </a:extLst>
        </xdr:cNvPr>
        <xdr:cNvSpPr txBox="1"/>
      </xdr:nvSpPr>
      <xdr:spPr>
        <a:xfrm>
          <a:off x="17106900" y="598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4.2</a:t>
          </a:r>
          <a:endParaRPr kumimoji="1" lang="ja-JP" altLang="en-US" sz="1000" b="1">
            <a:latin typeface="ＭＳ Ｐゴシック"/>
          </a:endParaRPr>
        </a:p>
      </xdr:txBody>
    </xdr:sp>
    <xdr:clientData/>
  </xdr:oneCellAnchor>
  <xdr:twoCellAnchor>
    <xdr:from>
      <xdr:col>24</xdr:col>
      <xdr:colOff>469900</xdr:colOff>
      <xdr:row>36</xdr:row>
      <xdr:rowOff>72813</xdr:rowOff>
    </xdr:from>
    <xdr:to>
      <xdr:col>24</xdr:col>
      <xdr:colOff>647700</xdr:colOff>
      <xdr:row>36</xdr:row>
      <xdr:rowOff>72813</xdr:rowOff>
    </xdr:to>
    <xdr:cxnSp macro="">
      <xdr:nvCxnSpPr>
        <xdr:cNvPr id="370" name="直線コネクタ 369">
          <a:extLst>
            <a:ext uri="{FF2B5EF4-FFF2-40B4-BE49-F238E27FC236}">
              <a16:creationId xmlns:a16="http://schemas.microsoft.com/office/drawing/2014/main" xmlns="" id="{00000000-0008-0000-0300-000072010000}"/>
            </a:ext>
          </a:extLst>
        </xdr:cNvPr>
        <xdr:cNvCxnSpPr/>
      </xdr:nvCxnSpPr>
      <xdr:spPr>
        <a:xfrm>
          <a:off x="16929100" y="6245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159173</xdr:rowOff>
    </xdr:from>
    <xdr:to>
      <xdr:col>24</xdr:col>
      <xdr:colOff>558800</xdr:colOff>
      <xdr:row>41</xdr:row>
      <xdr:rowOff>52070</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flipV="1">
          <a:off x="16179800" y="7017173"/>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29650</xdr:rowOff>
    </xdr:from>
    <xdr:ext cx="762000" cy="259045"/>
    <xdr:sp macro="" textlink="">
      <xdr:nvSpPr>
        <xdr:cNvPr id="372" name="公債費負担の状況平均値テキスト">
          <a:extLst>
            <a:ext uri="{FF2B5EF4-FFF2-40B4-BE49-F238E27FC236}">
              <a16:creationId xmlns:a16="http://schemas.microsoft.com/office/drawing/2014/main" xmlns="" id="{00000000-0008-0000-0300-000074010000}"/>
            </a:ext>
          </a:extLst>
        </xdr:cNvPr>
        <xdr:cNvSpPr txBox="1"/>
      </xdr:nvSpPr>
      <xdr:spPr>
        <a:xfrm>
          <a:off x="17106900" y="70591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57573</xdr:rowOff>
    </xdr:from>
    <xdr:to>
      <xdr:col>24</xdr:col>
      <xdr:colOff>609600</xdr:colOff>
      <xdr:row>41</xdr:row>
      <xdr:rowOff>159173</xdr:rowOff>
    </xdr:to>
    <xdr:sp macro="" textlink="">
      <xdr:nvSpPr>
        <xdr:cNvPr id="373" name="フローチャート : 判断 372">
          <a:extLst>
            <a:ext uri="{FF2B5EF4-FFF2-40B4-BE49-F238E27FC236}">
              <a16:creationId xmlns:a16="http://schemas.microsoft.com/office/drawing/2014/main" xmlns="" id="{00000000-0008-0000-0300-000075010000}"/>
            </a:ext>
          </a:extLst>
        </xdr:cNvPr>
        <xdr:cNvSpPr/>
      </xdr:nvSpPr>
      <xdr:spPr>
        <a:xfrm>
          <a:off x="169672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52070</xdr:rowOff>
    </xdr:from>
    <xdr:to>
      <xdr:col>23</xdr:col>
      <xdr:colOff>406400</xdr:colOff>
      <xdr:row>42</xdr:row>
      <xdr:rowOff>57573</xdr:rowOff>
    </xdr:to>
    <xdr:cxnSp macro="">
      <xdr:nvCxnSpPr>
        <xdr:cNvPr id="374" name="直線コネクタ 373">
          <a:extLst>
            <a:ext uri="{FF2B5EF4-FFF2-40B4-BE49-F238E27FC236}">
              <a16:creationId xmlns:a16="http://schemas.microsoft.com/office/drawing/2014/main" xmlns="" id="{00000000-0008-0000-0300-000076010000}"/>
            </a:ext>
          </a:extLst>
        </xdr:cNvPr>
        <xdr:cNvCxnSpPr/>
      </xdr:nvCxnSpPr>
      <xdr:spPr>
        <a:xfrm flipV="1">
          <a:off x="15290800" y="7081520"/>
          <a:ext cx="8890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17356</xdr:rowOff>
    </xdr:from>
    <xdr:to>
      <xdr:col>23</xdr:col>
      <xdr:colOff>457200</xdr:colOff>
      <xdr:row>41</xdr:row>
      <xdr:rowOff>118956</xdr:rowOff>
    </xdr:to>
    <xdr:sp macro="" textlink="">
      <xdr:nvSpPr>
        <xdr:cNvPr id="375" name="フローチャート : 判断 374">
          <a:extLst>
            <a:ext uri="{FF2B5EF4-FFF2-40B4-BE49-F238E27FC236}">
              <a16:creationId xmlns:a16="http://schemas.microsoft.com/office/drawing/2014/main" xmlns="" id="{00000000-0008-0000-0300-000077010000}"/>
            </a:ext>
          </a:extLst>
        </xdr:cNvPr>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103733</xdr:rowOff>
    </xdr:from>
    <xdr:ext cx="736600" cy="259045"/>
    <xdr:sp macro="" textlink="">
      <xdr:nvSpPr>
        <xdr:cNvPr id="376" name="テキスト ボックス 375">
          <a:extLst>
            <a:ext uri="{FF2B5EF4-FFF2-40B4-BE49-F238E27FC236}">
              <a16:creationId xmlns:a16="http://schemas.microsoft.com/office/drawing/2014/main" xmlns="" id="{00000000-0008-0000-0300-000078010000}"/>
            </a:ext>
          </a:extLst>
        </xdr:cNvPr>
        <xdr:cNvSpPr txBox="1"/>
      </xdr:nvSpPr>
      <xdr:spPr>
        <a:xfrm>
          <a:off x="15798800" y="713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57573</xdr:rowOff>
    </xdr:from>
    <xdr:to>
      <xdr:col>22</xdr:col>
      <xdr:colOff>203200</xdr:colOff>
      <xdr:row>43</xdr:row>
      <xdr:rowOff>167640</xdr:rowOff>
    </xdr:to>
    <xdr:cxnSp macro="">
      <xdr:nvCxnSpPr>
        <xdr:cNvPr id="377" name="直線コネクタ 376">
          <a:extLst>
            <a:ext uri="{FF2B5EF4-FFF2-40B4-BE49-F238E27FC236}">
              <a16:creationId xmlns:a16="http://schemas.microsoft.com/office/drawing/2014/main" xmlns="" id="{00000000-0008-0000-0300-000079010000}"/>
            </a:ext>
          </a:extLst>
        </xdr:cNvPr>
        <xdr:cNvCxnSpPr/>
      </xdr:nvCxnSpPr>
      <xdr:spPr>
        <a:xfrm flipV="1">
          <a:off x="14401800" y="7258473"/>
          <a:ext cx="889000" cy="28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121920</xdr:rowOff>
    </xdr:from>
    <xdr:to>
      <xdr:col>22</xdr:col>
      <xdr:colOff>254000</xdr:colOff>
      <xdr:row>42</xdr:row>
      <xdr:rowOff>52070</xdr:rowOff>
    </xdr:to>
    <xdr:sp macro="" textlink="">
      <xdr:nvSpPr>
        <xdr:cNvPr id="378" name="フローチャート : 判断 377">
          <a:extLst>
            <a:ext uri="{FF2B5EF4-FFF2-40B4-BE49-F238E27FC236}">
              <a16:creationId xmlns:a16="http://schemas.microsoft.com/office/drawing/2014/main" xmlns="" id="{00000000-0008-0000-0300-00007A010000}"/>
            </a:ext>
          </a:extLst>
        </xdr:cNvPr>
        <xdr:cNvSpPr/>
      </xdr:nvSpPr>
      <xdr:spPr>
        <a:xfrm>
          <a:off x="15240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62247</xdr:rowOff>
    </xdr:from>
    <xdr:ext cx="762000" cy="259045"/>
    <xdr:sp macro="" textlink="">
      <xdr:nvSpPr>
        <xdr:cNvPr id="379" name="テキスト ボックス 378">
          <a:extLst>
            <a:ext uri="{FF2B5EF4-FFF2-40B4-BE49-F238E27FC236}">
              <a16:creationId xmlns:a16="http://schemas.microsoft.com/office/drawing/2014/main" xmlns="" id="{00000000-0008-0000-0300-00007B010000}"/>
            </a:ext>
          </a:extLst>
        </xdr:cNvPr>
        <xdr:cNvSpPr txBox="1"/>
      </xdr:nvSpPr>
      <xdr:spPr>
        <a:xfrm>
          <a:off x="14909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167640</xdr:rowOff>
    </xdr:from>
    <xdr:to>
      <xdr:col>21</xdr:col>
      <xdr:colOff>0</xdr:colOff>
      <xdr:row>45</xdr:row>
      <xdr:rowOff>106256</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flipV="1">
          <a:off x="13512800" y="7539990"/>
          <a:ext cx="889000" cy="28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22860</xdr:rowOff>
    </xdr:from>
    <xdr:to>
      <xdr:col>21</xdr:col>
      <xdr:colOff>50800</xdr:colOff>
      <xdr:row>42</xdr:row>
      <xdr:rowOff>124460</xdr:rowOff>
    </xdr:to>
    <xdr:sp macro="" textlink="">
      <xdr:nvSpPr>
        <xdr:cNvPr id="381" name="フローチャート : 判断 380">
          <a:extLst>
            <a:ext uri="{FF2B5EF4-FFF2-40B4-BE49-F238E27FC236}">
              <a16:creationId xmlns:a16="http://schemas.microsoft.com/office/drawing/2014/main" xmlns="" id="{00000000-0008-0000-0300-00007D010000}"/>
            </a:ext>
          </a:extLst>
        </xdr:cNvPr>
        <xdr:cNvSpPr/>
      </xdr:nvSpPr>
      <xdr:spPr>
        <a:xfrm>
          <a:off x="14351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134637</xdr:rowOff>
    </xdr:from>
    <xdr:ext cx="762000" cy="259045"/>
    <xdr:sp macro="" textlink="">
      <xdr:nvSpPr>
        <xdr:cNvPr id="382" name="テキスト ボックス 381">
          <a:extLst>
            <a:ext uri="{FF2B5EF4-FFF2-40B4-BE49-F238E27FC236}">
              <a16:creationId xmlns:a16="http://schemas.microsoft.com/office/drawing/2014/main" xmlns="" id="{00000000-0008-0000-0300-00007E010000}"/>
            </a:ext>
          </a:extLst>
        </xdr:cNvPr>
        <xdr:cNvSpPr txBox="1"/>
      </xdr:nvSpPr>
      <xdr:spPr>
        <a:xfrm>
          <a:off x="14020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111337</xdr:rowOff>
    </xdr:from>
    <xdr:to>
      <xdr:col>19</xdr:col>
      <xdr:colOff>533400</xdr:colOff>
      <xdr:row>43</xdr:row>
      <xdr:rowOff>41487</xdr:rowOff>
    </xdr:to>
    <xdr:sp macro="" textlink="">
      <xdr:nvSpPr>
        <xdr:cNvPr id="383" name="フローチャート : 判断 382">
          <a:extLst>
            <a:ext uri="{FF2B5EF4-FFF2-40B4-BE49-F238E27FC236}">
              <a16:creationId xmlns:a16="http://schemas.microsoft.com/office/drawing/2014/main" xmlns="" id="{00000000-0008-0000-0300-00007F010000}"/>
            </a:ext>
          </a:extLst>
        </xdr:cNvPr>
        <xdr:cNvSpPr/>
      </xdr:nvSpPr>
      <xdr:spPr>
        <a:xfrm>
          <a:off x="13462000" y="731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51664</xdr:rowOff>
    </xdr:from>
    <xdr:ext cx="762000" cy="259045"/>
    <xdr:sp macro="" textlink="">
      <xdr:nvSpPr>
        <xdr:cNvPr id="384" name="テキスト ボックス 383">
          <a:extLst>
            <a:ext uri="{FF2B5EF4-FFF2-40B4-BE49-F238E27FC236}">
              <a16:creationId xmlns:a16="http://schemas.microsoft.com/office/drawing/2014/main" xmlns="" id="{00000000-0008-0000-0300-000080010000}"/>
            </a:ext>
          </a:extLst>
        </xdr:cNvPr>
        <xdr:cNvSpPr txBox="1"/>
      </xdr:nvSpPr>
      <xdr:spPr>
        <a:xfrm>
          <a:off x="13131800" y="7081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xmlns="" id="{00000000-0008-0000-0300-00008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xmlns="" id="{00000000-0008-0000-0300-00008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xmlns="" id="{00000000-0008-0000-0300-00008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xmlns="" id="{00000000-0008-0000-0300-00008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xmlns="" id="{00000000-0008-0000-0300-00008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108373</xdr:rowOff>
    </xdr:from>
    <xdr:to>
      <xdr:col>24</xdr:col>
      <xdr:colOff>609600</xdr:colOff>
      <xdr:row>41</xdr:row>
      <xdr:rowOff>38523</xdr:rowOff>
    </xdr:to>
    <xdr:sp macro="" textlink="">
      <xdr:nvSpPr>
        <xdr:cNvPr id="390" name="円/楕円 389">
          <a:extLst>
            <a:ext uri="{FF2B5EF4-FFF2-40B4-BE49-F238E27FC236}">
              <a16:creationId xmlns:a16="http://schemas.microsoft.com/office/drawing/2014/main" xmlns="" id="{00000000-0008-0000-0300-000086010000}"/>
            </a:ext>
          </a:extLst>
        </xdr:cNvPr>
        <xdr:cNvSpPr/>
      </xdr:nvSpPr>
      <xdr:spPr>
        <a:xfrm>
          <a:off x="169672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124900</xdr:rowOff>
    </xdr:from>
    <xdr:ext cx="762000" cy="259045"/>
    <xdr:sp macro="" textlink="">
      <xdr:nvSpPr>
        <xdr:cNvPr id="391" name="公債費負担の状況該当値テキスト">
          <a:extLst>
            <a:ext uri="{FF2B5EF4-FFF2-40B4-BE49-F238E27FC236}">
              <a16:creationId xmlns:a16="http://schemas.microsoft.com/office/drawing/2014/main" xmlns="" id="{00000000-0008-0000-0300-000087010000}"/>
            </a:ext>
          </a:extLst>
        </xdr:cNvPr>
        <xdr:cNvSpPr txBox="1"/>
      </xdr:nvSpPr>
      <xdr:spPr>
        <a:xfrm>
          <a:off x="17106900" y="681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1270</xdr:rowOff>
    </xdr:from>
    <xdr:to>
      <xdr:col>23</xdr:col>
      <xdr:colOff>457200</xdr:colOff>
      <xdr:row>41</xdr:row>
      <xdr:rowOff>102870</xdr:rowOff>
    </xdr:to>
    <xdr:sp macro="" textlink="">
      <xdr:nvSpPr>
        <xdr:cNvPr id="392" name="円/楕円 391">
          <a:extLst>
            <a:ext uri="{FF2B5EF4-FFF2-40B4-BE49-F238E27FC236}">
              <a16:creationId xmlns:a16="http://schemas.microsoft.com/office/drawing/2014/main" xmlns="" id="{00000000-0008-0000-0300-000088010000}"/>
            </a:ext>
          </a:extLst>
        </xdr:cNvPr>
        <xdr:cNvSpPr/>
      </xdr:nvSpPr>
      <xdr:spPr>
        <a:xfrm>
          <a:off x="16129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113047</xdr:rowOff>
    </xdr:from>
    <xdr:ext cx="736600" cy="259045"/>
    <xdr:sp macro="" textlink="">
      <xdr:nvSpPr>
        <xdr:cNvPr id="393" name="テキスト ボックス 392">
          <a:extLst>
            <a:ext uri="{FF2B5EF4-FFF2-40B4-BE49-F238E27FC236}">
              <a16:creationId xmlns:a16="http://schemas.microsoft.com/office/drawing/2014/main" xmlns="" id="{00000000-0008-0000-0300-000089010000}"/>
            </a:ext>
          </a:extLst>
        </xdr:cNvPr>
        <xdr:cNvSpPr txBox="1"/>
      </xdr:nvSpPr>
      <xdr:spPr>
        <a:xfrm>
          <a:off x="15798800" y="679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6773</xdr:rowOff>
    </xdr:from>
    <xdr:to>
      <xdr:col>22</xdr:col>
      <xdr:colOff>254000</xdr:colOff>
      <xdr:row>42</xdr:row>
      <xdr:rowOff>108373</xdr:rowOff>
    </xdr:to>
    <xdr:sp macro="" textlink="">
      <xdr:nvSpPr>
        <xdr:cNvPr id="394" name="円/楕円 393">
          <a:extLst>
            <a:ext uri="{FF2B5EF4-FFF2-40B4-BE49-F238E27FC236}">
              <a16:creationId xmlns:a16="http://schemas.microsoft.com/office/drawing/2014/main" xmlns="" id="{00000000-0008-0000-0300-00008A010000}"/>
            </a:ext>
          </a:extLst>
        </xdr:cNvPr>
        <xdr:cNvSpPr/>
      </xdr:nvSpPr>
      <xdr:spPr>
        <a:xfrm>
          <a:off x="152400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93150</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4909800" y="729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116840</xdr:rowOff>
    </xdr:from>
    <xdr:to>
      <xdr:col>21</xdr:col>
      <xdr:colOff>50800</xdr:colOff>
      <xdr:row>44</xdr:row>
      <xdr:rowOff>46990</xdr:rowOff>
    </xdr:to>
    <xdr:sp macro="" textlink="">
      <xdr:nvSpPr>
        <xdr:cNvPr id="396" name="円/楕円 395">
          <a:extLst>
            <a:ext uri="{FF2B5EF4-FFF2-40B4-BE49-F238E27FC236}">
              <a16:creationId xmlns:a16="http://schemas.microsoft.com/office/drawing/2014/main" xmlns="" id="{00000000-0008-0000-0300-00008C010000}"/>
            </a:ext>
          </a:extLst>
        </xdr:cNvPr>
        <xdr:cNvSpPr/>
      </xdr:nvSpPr>
      <xdr:spPr>
        <a:xfrm>
          <a:off x="14351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31767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4020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19</xdr:col>
      <xdr:colOff>431800</xdr:colOff>
      <xdr:row>45</xdr:row>
      <xdr:rowOff>55456</xdr:rowOff>
    </xdr:from>
    <xdr:to>
      <xdr:col>19</xdr:col>
      <xdr:colOff>533400</xdr:colOff>
      <xdr:row>45</xdr:row>
      <xdr:rowOff>157056</xdr:rowOff>
    </xdr:to>
    <xdr:sp macro="" textlink="">
      <xdr:nvSpPr>
        <xdr:cNvPr id="398" name="円/楕円 397">
          <a:extLst>
            <a:ext uri="{FF2B5EF4-FFF2-40B4-BE49-F238E27FC236}">
              <a16:creationId xmlns:a16="http://schemas.microsoft.com/office/drawing/2014/main" xmlns="" id="{00000000-0008-0000-0300-00008E010000}"/>
            </a:ext>
          </a:extLst>
        </xdr:cNvPr>
        <xdr:cNvSpPr/>
      </xdr:nvSpPr>
      <xdr:spPr>
        <a:xfrm>
          <a:off x="13462000" y="777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45</xdr:row>
      <xdr:rowOff>141833</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3131800" y="7857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0" name="正方形/長方形 399">
          <a:extLst>
            <a:ext uri="{FF2B5EF4-FFF2-40B4-BE49-F238E27FC236}">
              <a16:creationId xmlns:a16="http://schemas.microsoft.com/office/drawing/2014/main" xmlns="" id="{00000000-0008-0000-0300-00009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1" name="テキスト ボックス 400">
          <a:extLst>
            <a:ext uri="{FF2B5EF4-FFF2-40B4-BE49-F238E27FC236}">
              <a16:creationId xmlns:a16="http://schemas.microsoft.com/office/drawing/2014/main" xmlns="" id="{00000000-0008-0000-0300-00009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2" name="テキスト ボックス 401">
          <a:extLst>
            <a:ext uri="{FF2B5EF4-FFF2-40B4-BE49-F238E27FC236}">
              <a16:creationId xmlns:a16="http://schemas.microsoft.com/office/drawing/2014/main" xmlns="" id="{00000000-0008-0000-0300-00009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3" name="正方形/長方形 402">
          <a:extLst>
            <a:ext uri="{FF2B5EF4-FFF2-40B4-BE49-F238E27FC236}">
              <a16:creationId xmlns:a16="http://schemas.microsoft.com/office/drawing/2014/main" xmlns="" id="{00000000-0008-0000-0300-00009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4" name="正方形/長方形 403">
          <a:extLst>
            <a:ext uri="{FF2B5EF4-FFF2-40B4-BE49-F238E27FC236}">
              <a16:creationId xmlns:a16="http://schemas.microsoft.com/office/drawing/2014/main" xmlns="" id="{00000000-0008-0000-0300-00009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5" name="正方形/長方形 404">
          <a:extLst>
            <a:ext uri="{FF2B5EF4-FFF2-40B4-BE49-F238E27FC236}">
              <a16:creationId xmlns:a16="http://schemas.microsoft.com/office/drawing/2014/main" xmlns="" id="{00000000-0008-0000-0300-00009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6" name="正方形/長方形 405">
          <a:extLst>
            <a:ext uri="{FF2B5EF4-FFF2-40B4-BE49-F238E27FC236}">
              <a16:creationId xmlns:a16="http://schemas.microsoft.com/office/drawing/2014/main" xmlns="" id="{00000000-0008-0000-0300-00009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7" name="正方形/長方形 406">
          <a:extLst>
            <a:ext uri="{FF2B5EF4-FFF2-40B4-BE49-F238E27FC236}">
              <a16:creationId xmlns:a16="http://schemas.microsoft.com/office/drawing/2014/main" xmlns="" id="{00000000-0008-0000-0300-00009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08" name="正方形/長方形 407">
          <a:extLst>
            <a:ext uri="{FF2B5EF4-FFF2-40B4-BE49-F238E27FC236}">
              <a16:creationId xmlns:a16="http://schemas.microsoft.com/office/drawing/2014/main" xmlns="" id="{00000000-0008-0000-0300-00009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09" name="正方形/長方形 408">
          <a:extLst>
            <a:ext uri="{FF2B5EF4-FFF2-40B4-BE49-F238E27FC236}">
              <a16:creationId xmlns:a16="http://schemas.microsoft.com/office/drawing/2014/main" xmlns="" id="{00000000-0008-0000-0300-00009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0" name="正方形/長方形 409">
          <a:extLst>
            <a:ext uri="{FF2B5EF4-FFF2-40B4-BE49-F238E27FC236}">
              <a16:creationId xmlns:a16="http://schemas.microsoft.com/office/drawing/2014/main" xmlns="" id="{00000000-0008-0000-0300-00009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1" name="正方形/長方形 410">
          <a:extLst>
            <a:ext uri="{FF2B5EF4-FFF2-40B4-BE49-F238E27FC236}">
              <a16:creationId xmlns:a16="http://schemas.microsoft.com/office/drawing/2014/main" xmlns="" id="{00000000-0008-0000-0300-00009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2" name="テキスト ボックス 411">
          <a:extLst>
            <a:ext uri="{FF2B5EF4-FFF2-40B4-BE49-F238E27FC236}">
              <a16:creationId xmlns:a16="http://schemas.microsoft.com/office/drawing/2014/main" xmlns="" id="{00000000-0008-0000-0300-00009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財源のひとつである充当可能基金が豊富にある為、将来負担比率は現在のところ負担比率はありません。</a:t>
          </a:r>
        </a:p>
      </xdr:txBody>
    </xdr:sp>
    <xdr:clientData/>
  </xdr:twoCellAnchor>
  <xdr:oneCellAnchor>
    <xdr:from>
      <xdr:col>18</xdr:col>
      <xdr:colOff>444500</xdr:colOff>
      <xdr:row>10</xdr:row>
      <xdr:rowOff>63500</xdr:rowOff>
    </xdr:from>
    <xdr:ext cx="298543" cy="225703"/>
    <xdr:sp macro="" textlink="">
      <xdr:nvSpPr>
        <xdr:cNvPr id="413" name="テキスト ボックス 412">
          <a:extLst>
            <a:ext uri="{FF2B5EF4-FFF2-40B4-BE49-F238E27FC236}">
              <a16:creationId xmlns:a16="http://schemas.microsoft.com/office/drawing/2014/main" xmlns="" id="{00000000-0008-0000-0300-00009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4" name="直線コネクタ 413">
          <a:extLst>
            <a:ext uri="{FF2B5EF4-FFF2-40B4-BE49-F238E27FC236}">
              <a16:creationId xmlns:a16="http://schemas.microsoft.com/office/drawing/2014/main" xmlns="" id="{00000000-0008-0000-0300-00009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5" name="テキスト ボックス 414">
          <a:extLst>
            <a:ext uri="{FF2B5EF4-FFF2-40B4-BE49-F238E27FC236}">
              <a16:creationId xmlns:a16="http://schemas.microsoft.com/office/drawing/2014/main" xmlns="" id="{00000000-0008-0000-0300-00009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6" name="直線コネクタ 415">
          <a:extLst>
            <a:ext uri="{FF2B5EF4-FFF2-40B4-BE49-F238E27FC236}">
              <a16:creationId xmlns:a16="http://schemas.microsoft.com/office/drawing/2014/main" xmlns="" id="{00000000-0008-0000-0300-0000A0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7" name="テキスト ボックス 416">
          <a:extLst>
            <a:ext uri="{FF2B5EF4-FFF2-40B4-BE49-F238E27FC236}">
              <a16:creationId xmlns:a16="http://schemas.microsoft.com/office/drawing/2014/main" xmlns="" id="{00000000-0008-0000-0300-0000A1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18" name="直線コネクタ 417">
          <a:extLst>
            <a:ext uri="{FF2B5EF4-FFF2-40B4-BE49-F238E27FC236}">
              <a16:creationId xmlns:a16="http://schemas.microsoft.com/office/drawing/2014/main" xmlns="" id="{00000000-0008-0000-0300-0000A2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19" name="テキスト ボックス 418">
          <a:extLst>
            <a:ext uri="{FF2B5EF4-FFF2-40B4-BE49-F238E27FC236}">
              <a16:creationId xmlns:a16="http://schemas.microsoft.com/office/drawing/2014/main" xmlns="" id="{00000000-0008-0000-0300-0000A3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0" name="直線コネクタ 419">
          <a:extLst>
            <a:ext uri="{FF2B5EF4-FFF2-40B4-BE49-F238E27FC236}">
              <a16:creationId xmlns:a16="http://schemas.microsoft.com/office/drawing/2014/main" xmlns="" id="{00000000-0008-0000-0300-0000A4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1" name="テキスト ボックス 420">
          <a:extLst>
            <a:ext uri="{FF2B5EF4-FFF2-40B4-BE49-F238E27FC236}">
              <a16:creationId xmlns:a16="http://schemas.microsoft.com/office/drawing/2014/main" xmlns="" id="{00000000-0008-0000-0300-0000A5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2" name="直線コネクタ 421">
          <a:extLst>
            <a:ext uri="{FF2B5EF4-FFF2-40B4-BE49-F238E27FC236}">
              <a16:creationId xmlns:a16="http://schemas.microsoft.com/office/drawing/2014/main" xmlns="" id="{00000000-0008-0000-0300-0000A6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3" name="テキスト ボックス 422">
          <a:extLst>
            <a:ext uri="{FF2B5EF4-FFF2-40B4-BE49-F238E27FC236}">
              <a16:creationId xmlns:a16="http://schemas.microsoft.com/office/drawing/2014/main" xmlns="" id="{00000000-0008-0000-0300-0000A7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4" name="直線コネクタ 423">
          <a:extLst>
            <a:ext uri="{FF2B5EF4-FFF2-40B4-BE49-F238E27FC236}">
              <a16:creationId xmlns:a16="http://schemas.microsoft.com/office/drawing/2014/main" xmlns="" id="{00000000-0008-0000-0300-0000A8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5" name="テキスト ボックス 424">
          <a:extLst>
            <a:ext uri="{FF2B5EF4-FFF2-40B4-BE49-F238E27FC236}">
              <a16:creationId xmlns:a16="http://schemas.microsoft.com/office/drawing/2014/main" xmlns="" id="{00000000-0008-0000-0300-0000A9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6" name="直線コネクタ 425">
          <a:extLst>
            <a:ext uri="{FF2B5EF4-FFF2-40B4-BE49-F238E27FC236}">
              <a16:creationId xmlns:a16="http://schemas.microsoft.com/office/drawing/2014/main" xmlns="" id="{00000000-0008-0000-0300-0000A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7" name="将来負担の状況グラフ枠">
          <a:extLst>
            <a:ext uri="{FF2B5EF4-FFF2-40B4-BE49-F238E27FC236}">
              <a16:creationId xmlns:a16="http://schemas.microsoft.com/office/drawing/2014/main" xmlns="" id="{00000000-0008-0000-0300-0000A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23</xdr:row>
      <xdr:rowOff>5419</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flipV="1">
          <a:off x="17018000" y="2370667"/>
          <a:ext cx="0" cy="1578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148946</xdr:rowOff>
    </xdr:from>
    <xdr:ext cx="762000" cy="259045"/>
    <xdr:sp macro="" textlink="">
      <xdr:nvSpPr>
        <xdr:cNvPr id="429" name="将来負担の状況最小値テキスト">
          <a:extLst>
            <a:ext uri="{FF2B5EF4-FFF2-40B4-BE49-F238E27FC236}">
              <a16:creationId xmlns:a16="http://schemas.microsoft.com/office/drawing/2014/main" xmlns="" id="{00000000-0008-0000-0300-0000AD010000}"/>
            </a:ext>
          </a:extLst>
        </xdr:cNvPr>
        <xdr:cNvSpPr txBox="1"/>
      </xdr:nvSpPr>
      <xdr:spPr>
        <a:xfrm>
          <a:off x="17106900" y="3920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196.2</a:t>
          </a:r>
          <a:endParaRPr kumimoji="1" lang="ja-JP" altLang="en-US" sz="1000" b="1">
            <a:latin typeface="ＭＳ Ｐゴシック"/>
          </a:endParaRPr>
        </a:p>
      </xdr:txBody>
    </xdr:sp>
    <xdr:clientData/>
  </xdr:oneCellAnchor>
  <xdr:twoCellAnchor>
    <xdr:from>
      <xdr:col>24</xdr:col>
      <xdr:colOff>469900</xdr:colOff>
      <xdr:row>23</xdr:row>
      <xdr:rowOff>5419</xdr:rowOff>
    </xdr:from>
    <xdr:to>
      <xdr:col>24</xdr:col>
      <xdr:colOff>647700</xdr:colOff>
      <xdr:row>23</xdr:row>
      <xdr:rowOff>5419</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6929100" y="3948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1" name="将来負担の状況最大値テキスト">
          <a:extLst>
            <a:ext uri="{FF2B5EF4-FFF2-40B4-BE49-F238E27FC236}">
              <a16:creationId xmlns:a16="http://schemas.microsoft.com/office/drawing/2014/main" xmlns="" id="{00000000-0008-0000-0300-0000AF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63094</xdr:rowOff>
    </xdr:from>
    <xdr:ext cx="762000" cy="259045"/>
    <xdr:sp macro="" textlink="">
      <xdr:nvSpPr>
        <xdr:cNvPr id="433" name="将来負担の状況平均値テキスト">
          <a:extLst>
            <a:ext uri="{FF2B5EF4-FFF2-40B4-BE49-F238E27FC236}">
              <a16:creationId xmlns:a16="http://schemas.microsoft.com/office/drawing/2014/main" xmlns="" id="{00000000-0008-0000-0300-0000B1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4" name="フローチャート : 判断 433">
          <a:extLst>
            <a:ext uri="{FF2B5EF4-FFF2-40B4-BE49-F238E27FC236}">
              <a16:creationId xmlns:a16="http://schemas.microsoft.com/office/drawing/2014/main" xmlns="" id="{00000000-0008-0000-0300-0000B2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35" name="フローチャート : 判断 434">
          <a:extLst>
            <a:ext uri="{FF2B5EF4-FFF2-40B4-BE49-F238E27FC236}">
              <a16:creationId xmlns:a16="http://schemas.microsoft.com/office/drawing/2014/main" xmlns="" id="{00000000-0008-0000-0300-0000B3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36" name="テキスト ボックス 435">
          <a:extLst>
            <a:ext uri="{FF2B5EF4-FFF2-40B4-BE49-F238E27FC236}">
              <a16:creationId xmlns:a16="http://schemas.microsoft.com/office/drawing/2014/main" xmlns="" id="{00000000-0008-0000-0300-0000B4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91017</xdr:rowOff>
    </xdr:from>
    <xdr:to>
      <xdr:col>22</xdr:col>
      <xdr:colOff>254000</xdr:colOff>
      <xdr:row>14</xdr:row>
      <xdr:rowOff>21167</xdr:rowOff>
    </xdr:to>
    <xdr:sp macro="" textlink="">
      <xdr:nvSpPr>
        <xdr:cNvPr id="437" name="フローチャート : 判断 436">
          <a:extLst>
            <a:ext uri="{FF2B5EF4-FFF2-40B4-BE49-F238E27FC236}">
              <a16:creationId xmlns:a16="http://schemas.microsoft.com/office/drawing/2014/main" xmlns="" id="{00000000-0008-0000-0300-0000B5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38" name="テキスト ボックス 437">
          <a:extLst>
            <a:ext uri="{FF2B5EF4-FFF2-40B4-BE49-F238E27FC236}">
              <a16:creationId xmlns:a16="http://schemas.microsoft.com/office/drawing/2014/main" xmlns="" id="{00000000-0008-0000-0300-0000B6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91017</xdr:rowOff>
    </xdr:from>
    <xdr:to>
      <xdr:col>21</xdr:col>
      <xdr:colOff>50800</xdr:colOff>
      <xdr:row>14</xdr:row>
      <xdr:rowOff>21167</xdr:rowOff>
    </xdr:to>
    <xdr:sp macro="" textlink="">
      <xdr:nvSpPr>
        <xdr:cNvPr id="439" name="フローチャート : 判断 438">
          <a:extLst>
            <a:ext uri="{FF2B5EF4-FFF2-40B4-BE49-F238E27FC236}">
              <a16:creationId xmlns:a16="http://schemas.microsoft.com/office/drawing/2014/main" xmlns="" id="{00000000-0008-0000-0300-0000B7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40" name="テキスト ボックス 439">
          <a:extLst>
            <a:ext uri="{FF2B5EF4-FFF2-40B4-BE49-F238E27FC236}">
              <a16:creationId xmlns:a16="http://schemas.microsoft.com/office/drawing/2014/main" xmlns="" id="{00000000-0008-0000-0300-0000B8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91017</xdr:rowOff>
    </xdr:from>
    <xdr:to>
      <xdr:col>19</xdr:col>
      <xdr:colOff>533400</xdr:colOff>
      <xdr:row>14</xdr:row>
      <xdr:rowOff>21167</xdr:rowOff>
    </xdr:to>
    <xdr:sp macro="" textlink="">
      <xdr:nvSpPr>
        <xdr:cNvPr id="441" name="フローチャート : 判断 440">
          <a:extLst>
            <a:ext uri="{FF2B5EF4-FFF2-40B4-BE49-F238E27FC236}">
              <a16:creationId xmlns:a16="http://schemas.microsoft.com/office/drawing/2014/main" xmlns="" id="{00000000-0008-0000-0300-0000B9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31344</xdr:rowOff>
    </xdr:from>
    <xdr:ext cx="762000" cy="259045"/>
    <xdr:sp macro="" textlink="">
      <xdr:nvSpPr>
        <xdr:cNvPr id="442" name="テキスト ボックス 441">
          <a:extLst>
            <a:ext uri="{FF2B5EF4-FFF2-40B4-BE49-F238E27FC236}">
              <a16:creationId xmlns:a16="http://schemas.microsoft.com/office/drawing/2014/main" xmlns="" id="{00000000-0008-0000-0300-0000BA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xmlns="" id="{00000000-0008-0000-0300-0000B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xmlns="" id="{00000000-0008-0000-0300-0000B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5" name="テキスト ボックス 444">
          <a:extLst>
            <a:ext uri="{FF2B5EF4-FFF2-40B4-BE49-F238E27FC236}">
              <a16:creationId xmlns:a16="http://schemas.microsoft.com/office/drawing/2014/main" xmlns="" id="{00000000-0008-0000-0300-0000B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xmlns="" id="{00000000-0008-0000-0300-0000B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xmlns="" id="{00000000-0008-0000-0300-0000B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奈良県下北山村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974
966
133.39
1,901,752
1,863,795
37,837
1,051,320
1,888,621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5.4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37/64</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適正に管理していて、類似団体とほぼ同じであります。</a:t>
          </a:r>
        </a:p>
      </xdr:txBody>
    </xdr:sp>
    <xdr:clientData/>
  </xdr:twoCellAnchor>
  <xdr:oneCellAnchor>
    <xdr:from>
      <xdr:col>1</xdr:col>
      <xdr:colOff>28575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a:extLst>
            <a:ext uri="{FF2B5EF4-FFF2-40B4-BE49-F238E27FC236}">
              <a16:creationId xmlns:a16="http://schemas.microsoft.com/office/drawing/2014/main" xmlns=""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113284</xdr:rowOff>
    </xdr:from>
    <xdr:to>
      <xdr:col>7</xdr:col>
      <xdr:colOff>15875</xdr:colOff>
      <xdr:row>39</xdr:row>
      <xdr:rowOff>161290</xdr:rowOff>
    </xdr:to>
    <xdr:cxnSp macro="">
      <xdr:nvCxnSpPr>
        <xdr:cNvPr id="59" name="直線コネクタ 58">
          <a:extLst>
            <a:ext uri="{FF2B5EF4-FFF2-40B4-BE49-F238E27FC236}">
              <a16:creationId xmlns:a16="http://schemas.microsoft.com/office/drawing/2014/main" xmlns="" id="{00000000-0008-0000-0400-00003B000000}"/>
            </a:ext>
          </a:extLst>
        </xdr:cNvPr>
        <xdr:cNvCxnSpPr/>
      </xdr:nvCxnSpPr>
      <xdr:spPr>
        <a:xfrm flipV="1">
          <a:off x="4826000" y="559968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39</xdr:row>
      <xdr:rowOff>133367</xdr:rowOff>
    </xdr:from>
    <xdr:ext cx="762000" cy="259045"/>
    <xdr:sp macro="" textlink="">
      <xdr:nvSpPr>
        <xdr:cNvPr id="60" name="人件費最小値テキスト">
          <a:extLst>
            <a:ext uri="{FF2B5EF4-FFF2-40B4-BE49-F238E27FC236}">
              <a16:creationId xmlns:a16="http://schemas.microsoft.com/office/drawing/2014/main" xmlns="" id="{00000000-0008-0000-0400-00003C000000}"/>
            </a:ext>
          </a:extLst>
        </xdr:cNvPr>
        <xdr:cNvSpPr txBox="1"/>
      </xdr:nvSpPr>
      <xdr:spPr>
        <a:xfrm>
          <a:off x="4914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44.5</a:t>
          </a:r>
          <a:endParaRPr kumimoji="1" lang="ja-JP" altLang="en-US" sz="1000" b="1">
            <a:latin typeface="ＭＳ Ｐゴシック"/>
          </a:endParaRPr>
        </a:p>
      </xdr:txBody>
    </xdr:sp>
    <xdr:clientData/>
  </xdr:oneCellAnchor>
  <xdr:twoCellAnchor>
    <xdr:from>
      <xdr:col>6</xdr:col>
      <xdr:colOff>612775</xdr:colOff>
      <xdr:row>39</xdr:row>
      <xdr:rowOff>161290</xdr:rowOff>
    </xdr:from>
    <xdr:to>
      <xdr:col>7</xdr:col>
      <xdr:colOff>104775</xdr:colOff>
      <xdr:row>39</xdr:row>
      <xdr:rowOff>161290</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a:off x="4737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28211</xdr:rowOff>
    </xdr:from>
    <xdr:ext cx="762000" cy="259045"/>
    <xdr:sp macro="" textlink="">
      <xdr:nvSpPr>
        <xdr:cNvPr id="62" name="人件費最大値テキスト">
          <a:extLst>
            <a:ext uri="{FF2B5EF4-FFF2-40B4-BE49-F238E27FC236}">
              <a16:creationId xmlns:a16="http://schemas.microsoft.com/office/drawing/2014/main" xmlns="" id="{00000000-0008-0000-0400-00003E000000}"/>
            </a:ext>
          </a:extLst>
        </xdr:cNvPr>
        <xdr:cNvSpPr txBox="1"/>
      </xdr:nvSpPr>
      <xdr:spPr>
        <a:xfrm>
          <a:off x="4914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a:t>
          </a:r>
          <a:endParaRPr kumimoji="1" lang="ja-JP" altLang="en-US" sz="1000" b="1">
            <a:latin typeface="ＭＳ Ｐゴシック"/>
          </a:endParaRPr>
        </a:p>
      </xdr:txBody>
    </xdr:sp>
    <xdr:clientData/>
  </xdr:oneCellAnchor>
  <xdr:twoCellAnchor>
    <xdr:from>
      <xdr:col>6</xdr:col>
      <xdr:colOff>612775</xdr:colOff>
      <xdr:row>32</xdr:row>
      <xdr:rowOff>113284</xdr:rowOff>
    </xdr:from>
    <xdr:to>
      <xdr:col>7</xdr:col>
      <xdr:colOff>104775</xdr:colOff>
      <xdr:row>32</xdr:row>
      <xdr:rowOff>113284</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149860</xdr:rowOff>
    </xdr:from>
    <xdr:to>
      <xdr:col>7</xdr:col>
      <xdr:colOff>15875</xdr:colOff>
      <xdr:row>35</xdr:row>
      <xdr:rowOff>56134</xdr:rowOff>
    </xdr:to>
    <xdr:cxnSp macro="">
      <xdr:nvCxnSpPr>
        <xdr:cNvPr id="64" name="直線コネクタ 63">
          <a:extLst>
            <a:ext uri="{FF2B5EF4-FFF2-40B4-BE49-F238E27FC236}">
              <a16:creationId xmlns:a16="http://schemas.microsoft.com/office/drawing/2014/main" xmlns="" id="{00000000-0008-0000-0400-000040000000}"/>
            </a:ext>
          </a:extLst>
        </xdr:cNvPr>
        <xdr:cNvCxnSpPr/>
      </xdr:nvCxnSpPr>
      <xdr:spPr>
        <a:xfrm>
          <a:off x="3987800" y="5979160"/>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120159</xdr:rowOff>
    </xdr:from>
    <xdr:ext cx="762000" cy="259045"/>
    <xdr:sp macro="" textlink="">
      <xdr:nvSpPr>
        <xdr:cNvPr id="65" name="人件費平均値テキスト">
          <a:extLst>
            <a:ext uri="{FF2B5EF4-FFF2-40B4-BE49-F238E27FC236}">
              <a16:creationId xmlns:a16="http://schemas.microsoft.com/office/drawing/2014/main" xmlns="" id="{00000000-0008-0000-0400-000041000000}"/>
            </a:ext>
          </a:extLst>
        </xdr:cNvPr>
        <xdr:cNvSpPr txBox="1"/>
      </xdr:nvSpPr>
      <xdr:spPr>
        <a:xfrm>
          <a:off x="4914900" y="57780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25.6</a:t>
          </a:r>
          <a:endParaRPr kumimoji="1" lang="ja-JP" altLang="en-US" sz="1000" b="1">
            <a:solidFill>
              <a:srgbClr val="000080"/>
            </a:solidFill>
            <a:latin typeface="ＭＳ Ｐゴシック"/>
          </a:endParaRPr>
        </a:p>
      </xdr:txBody>
    </xdr:sp>
    <xdr:clientData/>
  </xdr:oneCellAnchor>
  <xdr:twoCellAnchor>
    <xdr:from>
      <xdr:col>6</xdr:col>
      <xdr:colOff>650875</xdr:colOff>
      <xdr:row>34</xdr:row>
      <xdr:rowOff>103632</xdr:rowOff>
    </xdr:from>
    <xdr:to>
      <xdr:col>7</xdr:col>
      <xdr:colOff>66675</xdr:colOff>
      <xdr:row>35</xdr:row>
      <xdr:rowOff>33782</xdr:rowOff>
    </xdr:to>
    <xdr:sp macro="" textlink="">
      <xdr:nvSpPr>
        <xdr:cNvPr id="66" name="フローチャート : 判断 65">
          <a:extLst>
            <a:ext uri="{FF2B5EF4-FFF2-40B4-BE49-F238E27FC236}">
              <a16:creationId xmlns:a16="http://schemas.microsoft.com/office/drawing/2014/main" xmlns="" id="{00000000-0008-0000-0400-000042000000}"/>
            </a:ext>
          </a:extLst>
        </xdr:cNvPr>
        <xdr:cNvSpPr/>
      </xdr:nvSpPr>
      <xdr:spPr>
        <a:xfrm>
          <a:off x="4775200" y="59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149860</xdr:rowOff>
    </xdr:from>
    <xdr:to>
      <xdr:col>5</xdr:col>
      <xdr:colOff>549275</xdr:colOff>
      <xdr:row>35</xdr:row>
      <xdr:rowOff>88138</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flipV="1">
          <a:off x="3098800" y="597916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34</xdr:row>
      <xdr:rowOff>48768</xdr:rowOff>
    </xdr:from>
    <xdr:to>
      <xdr:col>5</xdr:col>
      <xdr:colOff>600075</xdr:colOff>
      <xdr:row>34</xdr:row>
      <xdr:rowOff>150368</xdr:rowOff>
    </xdr:to>
    <xdr:sp macro="" textlink="">
      <xdr:nvSpPr>
        <xdr:cNvPr id="68" name="フローチャート : 判断 67">
          <a:extLst>
            <a:ext uri="{FF2B5EF4-FFF2-40B4-BE49-F238E27FC236}">
              <a16:creationId xmlns:a16="http://schemas.microsoft.com/office/drawing/2014/main" xmlns="" id="{00000000-0008-0000-0400-000044000000}"/>
            </a:ext>
          </a:extLst>
        </xdr:cNvPr>
        <xdr:cNvSpPr/>
      </xdr:nvSpPr>
      <xdr:spPr>
        <a:xfrm>
          <a:off x="39370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32</xdr:row>
      <xdr:rowOff>160545</xdr:rowOff>
    </xdr:from>
    <xdr:ext cx="736600" cy="259045"/>
    <xdr:sp macro="" textlink="">
      <xdr:nvSpPr>
        <xdr:cNvPr id="69" name="テキスト ボックス 68">
          <a:extLst>
            <a:ext uri="{FF2B5EF4-FFF2-40B4-BE49-F238E27FC236}">
              <a16:creationId xmlns:a16="http://schemas.microsoft.com/office/drawing/2014/main" xmlns="" id="{00000000-0008-0000-0400-000045000000}"/>
            </a:ext>
          </a:extLst>
        </xdr:cNvPr>
        <xdr:cNvSpPr txBox="1"/>
      </xdr:nvSpPr>
      <xdr:spPr>
        <a:xfrm>
          <a:off x="3606800" y="5646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99568</xdr:rowOff>
    </xdr:from>
    <xdr:to>
      <xdr:col>4</xdr:col>
      <xdr:colOff>346075</xdr:colOff>
      <xdr:row>35</xdr:row>
      <xdr:rowOff>88138</xdr:rowOff>
    </xdr:to>
    <xdr:cxnSp macro="">
      <xdr:nvCxnSpPr>
        <xdr:cNvPr id="70" name="直線コネクタ 69">
          <a:extLst>
            <a:ext uri="{FF2B5EF4-FFF2-40B4-BE49-F238E27FC236}">
              <a16:creationId xmlns:a16="http://schemas.microsoft.com/office/drawing/2014/main" xmlns="" id="{00000000-0008-0000-0400-000046000000}"/>
            </a:ext>
          </a:extLst>
        </xdr:cNvPr>
        <xdr:cNvCxnSpPr/>
      </xdr:nvCxnSpPr>
      <xdr:spPr>
        <a:xfrm>
          <a:off x="2209800" y="5928868"/>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34</xdr:row>
      <xdr:rowOff>103632</xdr:rowOff>
    </xdr:from>
    <xdr:to>
      <xdr:col>4</xdr:col>
      <xdr:colOff>396875</xdr:colOff>
      <xdr:row>35</xdr:row>
      <xdr:rowOff>33782</xdr:rowOff>
    </xdr:to>
    <xdr:sp macro="" textlink="">
      <xdr:nvSpPr>
        <xdr:cNvPr id="71" name="フローチャート : 判断 70">
          <a:extLst>
            <a:ext uri="{FF2B5EF4-FFF2-40B4-BE49-F238E27FC236}">
              <a16:creationId xmlns:a16="http://schemas.microsoft.com/office/drawing/2014/main" xmlns="" id="{00000000-0008-0000-0400-000047000000}"/>
            </a:ext>
          </a:extLst>
        </xdr:cNvPr>
        <xdr:cNvSpPr/>
      </xdr:nvSpPr>
      <xdr:spPr>
        <a:xfrm>
          <a:off x="3048000" y="59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43959</xdr:rowOff>
    </xdr:from>
    <xdr:ext cx="762000" cy="259045"/>
    <xdr:sp macro="" textlink="">
      <xdr:nvSpPr>
        <xdr:cNvPr id="72" name="テキスト ボックス 71">
          <a:extLst>
            <a:ext uri="{FF2B5EF4-FFF2-40B4-BE49-F238E27FC236}">
              <a16:creationId xmlns:a16="http://schemas.microsoft.com/office/drawing/2014/main" xmlns="" id="{00000000-0008-0000-0400-000048000000}"/>
            </a:ext>
          </a:extLst>
        </xdr:cNvPr>
        <xdr:cNvSpPr txBox="1"/>
      </xdr:nvSpPr>
      <xdr:spPr>
        <a:xfrm>
          <a:off x="2717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25.6</a:t>
          </a:r>
          <a:endParaRPr kumimoji="1" lang="ja-JP" altLang="en-US" sz="1000" b="1">
            <a:solidFill>
              <a:srgbClr val="000080"/>
            </a:solidFill>
            <a:latin typeface="ＭＳ Ｐゴシック"/>
          </a:endParaRPr>
        </a:p>
      </xdr:txBody>
    </xdr:sp>
    <xdr:clientData/>
  </xdr:oneCellAnchor>
  <xdr:twoCellAnchor>
    <xdr:from>
      <xdr:col>1</xdr:col>
      <xdr:colOff>625475</xdr:colOff>
      <xdr:row>34</xdr:row>
      <xdr:rowOff>49276</xdr:rowOff>
    </xdr:from>
    <xdr:to>
      <xdr:col>3</xdr:col>
      <xdr:colOff>142875</xdr:colOff>
      <xdr:row>34</xdr:row>
      <xdr:rowOff>99568</xdr:rowOff>
    </xdr:to>
    <xdr:cxnSp macro="">
      <xdr:nvCxnSpPr>
        <xdr:cNvPr id="73" name="直線コネクタ 72">
          <a:extLst>
            <a:ext uri="{FF2B5EF4-FFF2-40B4-BE49-F238E27FC236}">
              <a16:creationId xmlns:a16="http://schemas.microsoft.com/office/drawing/2014/main" xmlns="" id="{00000000-0008-0000-0400-000049000000}"/>
            </a:ext>
          </a:extLst>
        </xdr:cNvPr>
        <xdr:cNvCxnSpPr/>
      </xdr:nvCxnSpPr>
      <xdr:spPr>
        <a:xfrm>
          <a:off x="1320800" y="587857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34</xdr:row>
      <xdr:rowOff>44196</xdr:rowOff>
    </xdr:from>
    <xdr:to>
      <xdr:col>3</xdr:col>
      <xdr:colOff>193675</xdr:colOff>
      <xdr:row>34</xdr:row>
      <xdr:rowOff>145796</xdr:rowOff>
    </xdr:to>
    <xdr:sp macro="" textlink="">
      <xdr:nvSpPr>
        <xdr:cNvPr id="74" name="フローチャート : 判断 73">
          <a:extLst>
            <a:ext uri="{FF2B5EF4-FFF2-40B4-BE49-F238E27FC236}">
              <a16:creationId xmlns:a16="http://schemas.microsoft.com/office/drawing/2014/main" xmlns="" id="{00000000-0008-0000-0400-00004A000000}"/>
            </a:ext>
          </a:extLst>
        </xdr:cNvPr>
        <xdr:cNvSpPr/>
      </xdr:nvSpPr>
      <xdr:spPr>
        <a:xfrm>
          <a:off x="2159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32</xdr:row>
      <xdr:rowOff>155973</xdr:rowOff>
    </xdr:from>
    <xdr:ext cx="762000" cy="259045"/>
    <xdr:sp macro="" textlink="">
      <xdr:nvSpPr>
        <xdr:cNvPr id="75" name="テキスト ボックス 74">
          <a:extLst>
            <a:ext uri="{FF2B5EF4-FFF2-40B4-BE49-F238E27FC236}">
              <a16:creationId xmlns:a16="http://schemas.microsoft.com/office/drawing/2014/main" xmlns="" id="{00000000-0008-0000-0400-00004B000000}"/>
            </a:ext>
          </a:extLst>
        </xdr:cNvPr>
        <xdr:cNvSpPr txBox="1"/>
      </xdr:nvSpPr>
      <xdr:spPr>
        <a:xfrm>
          <a:off x="1828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24.3</a:t>
          </a:r>
          <a:endParaRPr kumimoji="1" lang="ja-JP" altLang="en-US" sz="1000" b="1">
            <a:solidFill>
              <a:srgbClr val="000080"/>
            </a:solidFill>
            <a:latin typeface="ＭＳ Ｐゴシック"/>
          </a:endParaRPr>
        </a:p>
      </xdr:txBody>
    </xdr:sp>
    <xdr:clientData/>
  </xdr:oneCellAnchor>
  <xdr:twoCellAnchor>
    <xdr:from>
      <xdr:col>1</xdr:col>
      <xdr:colOff>574675</xdr:colOff>
      <xdr:row>34</xdr:row>
      <xdr:rowOff>62484</xdr:rowOff>
    </xdr:from>
    <xdr:to>
      <xdr:col>1</xdr:col>
      <xdr:colOff>676275</xdr:colOff>
      <xdr:row>34</xdr:row>
      <xdr:rowOff>164084</xdr:rowOff>
    </xdr:to>
    <xdr:sp macro="" textlink="">
      <xdr:nvSpPr>
        <xdr:cNvPr id="76" name="フローチャート : 判断 75">
          <a:extLst>
            <a:ext uri="{FF2B5EF4-FFF2-40B4-BE49-F238E27FC236}">
              <a16:creationId xmlns:a16="http://schemas.microsoft.com/office/drawing/2014/main" xmlns="" id="{00000000-0008-0000-0400-00004C000000}"/>
            </a:ext>
          </a:extLst>
        </xdr:cNvPr>
        <xdr:cNvSpPr/>
      </xdr:nvSpPr>
      <xdr:spPr>
        <a:xfrm>
          <a:off x="1270000" y="589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148861</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939800" y="5978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a:extLst>
            <a:ext uri="{FF2B5EF4-FFF2-40B4-BE49-F238E27FC236}">
              <a16:creationId xmlns:a16="http://schemas.microsoft.com/office/drawing/2014/main" xmlns=""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5334</xdr:rowOff>
    </xdr:from>
    <xdr:to>
      <xdr:col>7</xdr:col>
      <xdr:colOff>66675</xdr:colOff>
      <xdr:row>35</xdr:row>
      <xdr:rowOff>106934</xdr:rowOff>
    </xdr:to>
    <xdr:sp macro="" textlink="">
      <xdr:nvSpPr>
        <xdr:cNvPr id="83" name="円/楕円 82">
          <a:extLst>
            <a:ext uri="{FF2B5EF4-FFF2-40B4-BE49-F238E27FC236}">
              <a16:creationId xmlns:a16="http://schemas.microsoft.com/office/drawing/2014/main" xmlns="" id="{00000000-0008-0000-0400-000053000000}"/>
            </a:ext>
          </a:extLst>
        </xdr:cNvPr>
        <xdr:cNvSpPr/>
      </xdr:nvSpPr>
      <xdr:spPr>
        <a:xfrm>
          <a:off x="47752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148861</xdr:rowOff>
    </xdr:from>
    <xdr:ext cx="762000" cy="259045"/>
    <xdr:sp macro="" textlink="">
      <xdr:nvSpPr>
        <xdr:cNvPr id="84" name="人件費該当値テキスト">
          <a:extLst>
            <a:ext uri="{FF2B5EF4-FFF2-40B4-BE49-F238E27FC236}">
              <a16:creationId xmlns:a16="http://schemas.microsoft.com/office/drawing/2014/main" xmlns="" id="{00000000-0008-0000-0400-000054000000}"/>
            </a:ext>
          </a:extLst>
        </xdr:cNvPr>
        <xdr:cNvSpPr txBox="1"/>
      </xdr:nvSpPr>
      <xdr:spPr>
        <a:xfrm>
          <a:off x="4914900" y="5978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27.2</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99060</xdr:rowOff>
    </xdr:from>
    <xdr:to>
      <xdr:col>5</xdr:col>
      <xdr:colOff>600075</xdr:colOff>
      <xdr:row>35</xdr:row>
      <xdr:rowOff>29210</xdr:rowOff>
    </xdr:to>
    <xdr:sp macro="" textlink="">
      <xdr:nvSpPr>
        <xdr:cNvPr id="85" name="円/楕円 84">
          <a:extLst>
            <a:ext uri="{FF2B5EF4-FFF2-40B4-BE49-F238E27FC236}">
              <a16:creationId xmlns:a16="http://schemas.microsoft.com/office/drawing/2014/main" xmlns="" id="{00000000-0008-0000-0400-000055000000}"/>
            </a:ext>
          </a:extLst>
        </xdr:cNvPr>
        <xdr:cNvSpPr/>
      </xdr:nvSpPr>
      <xdr:spPr>
        <a:xfrm>
          <a:off x="3937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13987</xdr:rowOff>
    </xdr:from>
    <xdr:ext cx="7366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3606800" y="601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25.5</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37338</xdr:rowOff>
    </xdr:from>
    <xdr:to>
      <xdr:col>4</xdr:col>
      <xdr:colOff>396875</xdr:colOff>
      <xdr:row>35</xdr:row>
      <xdr:rowOff>138938</xdr:rowOff>
    </xdr:to>
    <xdr:sp macro="" textlink="">
      <xdr:nvSpPr>
        <xdr:cNvPr id="87" name="円/楕円 86">
          <a:extLst>
            <a:ext uri="{FF2B5EF4-FFF2-40B4-BE49-F238E27FC236}">
              <a16:creationId xmlns:a16="http://schemas.microsoft.com/office/drawing/2014/main" xmlns="" id="{00000000-0008-0000-0400-000057000000}"/>
            </a:ext>
          </a:extLst>
        </xdr:cNvPr>
        <xdr:cNvSpPr/>
      </xdr:nvSpPr>
      <xdr:spPr>
        <a:xfrm>
          <a:off x="3048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123715</xdr:rowOff>
    </xdr:from>
    <xdr:ext cx="7620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2717800" y="612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27.9</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48768</xdr:rowOff>
    </xdr:from>
    <xdr:to>
      <xdr:col>3</xdr:col>
      <xdr:colOff>193675</xdr:colOff>
      <xdr:row>34</xdr:row>
      <xdr:rowOff>150368</xdr:rowOff>
    </xdr:to>
    <xdr:sp macro="" textlink="">
      <xdr:nvSpPr>
        <xdr:cNvPr id="89" name="円/楕円 88">
          <a:extLst>
            <a:ext uri="{FF2B5EF4-FFF2-40B4-BE49-F238E27FC236}">
              <a16:creationId xmlns:a16="http://schemas.microsoft.com/office/drawing/2014/main" xmlns="" id="{00000000-0008-0000-0400-000059000000}"/>
            </a:ext>
          </a:extLst>
        </xdr:cNvPr>
        <xdr:cNvSpPr/>
      </xdr:nvSpPr>
      <xdr:spPr>
        <a:xfrm>
          <a:off x="21590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135145</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1828800" y="5964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1</xdr:col>
      <xdr:colOff>574675</xdr:colOff>
      <xdr:row>33</xdr:row>
      <xdr:rowOff>169926</xdr:rowOff>
    </xdr:from>
    <xdr:to>
      <xdr:col>1</xdr:col>
      <xdr:colOff>676275</xdr:colOff>
      <xdr:row>34</xdr:row>
      <xdr:rowOff>100076</xdr:rowOff>
    </xdr:to>
    <xdr:sp macro="" textlink="">
      <xdr:nvSpPr>
        <xdr:cNvPr id="91" name="円/楕円 90">
          <a:extLst>
            <a:ext uri="{FF2B5EF4-FFF2-40B4-BE49-F238E27FC236}">
              <a16:creationId xmlns:a16="http://schemas.microsoft.com/office/drawing/2014/main" xmlns="" id="{00000000-0008-0000-0400-00005B000000}"/>
            </a:ext>
          </a:extLst>
        </xdr:cNvPr>
        <xdr:cNvSpPr/>
      </xdr:nvSpPr>
      <xdr:spPr>
        <a:xfrm>
          <a:off x="1270000" y="582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32</xdr:row>
      <xdr:rowOff>110253</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939800" y="559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a:extLst>
            <a:ext uri="{FF2B5EF4-FFF2-40B4-BE49-F238E27FC236}">
              <a16:creationId xmlns:a16="http://schemas.microsoft.com/office/drawing/2014/main" xmlns=""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a:extLst>
            <a:ext uri="{FF2B5EF4-FFF2-40B4-BE49-F238E27FC236}">
              <a16:creationId xmlns:a16="http://schemas.microsoft.com/office/drawing/2014/main" xmlns=""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10/64</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a:extLst>
            <a:ext uri="{FF2B5EF4-FFF2-40B4-BE49-F238E27FC236}">
              <a16:creationId xmlns:a16="http://schemas.microsoft.com/office/drawing/2014/main" xmlns=""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行財政改革の意向に伴い、不要な支出は行っておらず、類似団体よりも率は健全であります。但し、ＩＴ関連の委託料等が増額した結果、昨年よりも率は上昇しました。</a:t>
          </a:r>
        </a:p>
      </xdr:txBody>
    </xdr:sp>
    <xdr:clientData/>
  </xdr:twoCellAnchor>
  <xdr:oneCellAnchor>
    <xdr:from>
      <xdr:col>18</xdr:col>
      <xdr:colOff>44450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xmlns=""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a:extLst>
            <a:ext uri="{FF2B5EF4-FFF2-40B4-BE49-F238E27FC236}">
              <a16:creationId xmlns:a16="http://schemas.microsoft.com/office/drawing/2014/main" xmlns=""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6" name="物件費グラフ枠">
          <a:extLst>
            <a:ext uri="{FF2B5EF4-FFF2-40B4-BE49-F238E27FC236}">
              <a16:creationId xmlns:a16="http://schemas.microsoft.com/office/drawing/2014/main" xmlns=""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131572</xdr:rowOff>
    </xdr:from>
    <xdr:to>
      <xdr:col>24</xdr:col>
      <xdr:colOff>31750</xdr:colOff>
      <xdr:row>21</xdr:row>
      <xdr:rowOff>5842</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flipV="1">
          <a:off x="16510000" y="253187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149369</xdr:rowOff>
    </xdr:from>
    <xdr:ext cx="762000" cy="259045"/>
    <xdr:sp macro="" textlink="">
      <xdr:nvSpPr>
        <xdr:cNvPr id="118" name="物件費最小値テキスト">
          <a:extLst>
            <a:ext uri="{FF2B5EF4-FFF2-40B4-BE49-F238E27FC236}">
              <a16:creationId xmlns:a16="http://schemas.microsoft.com/office/drawing/2014/main" xmlns="" id="{00000000-0008-0000-0400-000076000000}"/>
            </a:ext>
          </a:extLst>
        </xdr:cNvPr>
        <xdr:cNvSpPr txBox="1"/>
      </xdr:nvSpPr>
      <xdr:spPr>
        <a:xfrm>
          <a:off x="16598900" y="35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a:t>
          </a:r>
          <a:endParaRPr kumimoji="1" lang="ja-JP" altLang="en-US" sz="1000" b="1">
            <a:latin typeface="ＭＳ Ｐゴシック"/>
          </a:endParaRPr>
        </a:p>
      </xdr:txBody>
    </xdr:sp>
    <xdr:clientData/>
  </xdr:oneCellAnchor>
  <xdr:twoCellAnchor>
    <xdr:from>
      <xdr:col>23</xdr:col>
      <xdr:colOff>628650</xdr:colOff>
      <xdr:row>21</xdr:row>
      <xdr:rowOff>5842</xdr:rowOff>
    </xdr:from>
    <xdr:to>
      <xdr:col>24</xdr:col>
      <xdr:colOff>120650</xdr:colOff>
      <xdr:row>21</xdr:row>
      <xdr:rowOff>5842</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6421100" y="36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46499</xdr:rowOff>
    </xdr:from>
    <xdr:ext cx="762000" cy="259045"/>
    <xdr:sp macro="" textlink="">
      <xdr:nvSpPr>
        <xdr:cNvPr id="120" name="物件費最大値テキスト">
          <a:extLst>
            <a:ext uri="{FF2B5EF4-FFF2-40B4-BE49-F238E27FC236}">
              <a16:creationId xmlns:a16="http://schemas.microsoft.com/office/drawing/2014/main" xmlns="" id="{00000000-0008-0000-0400-000078000000}"/>
            </a:ext>
          </a:extLst>
        </xdr:cNvPr>
        <xdr:cNvSpPr txBox="1"/>
      </xdr:nvSpPr>
      <xdr:spPr>
        <a:xfrm>
          <a:off x="16598900" y="227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a:t>
          </a:r>
          <a:endParaRPr kumimoji="1" lang="ja-JP" altLang="en-US" sz="1000" b="1">
            <a:latin typeface="ＭＳ Ｐゴシック"/>
          </a:endParaRPr>
        </a:p>
      </xdr:txBody>
    </xdr:sp>
    <xdr:clientData/>
  </xdr:oneCellAnchor>
  <xdr:twoCellAnchor>
    <xdr:from>
      <xdr:col>23</xdr:col>
      <xdr:colOff>628650</xdr:colOff>
      <xdr:row>14</xdr:row>
      <xdr:rowOff>131572</xdr:rowOff>
    </xdr:from>
    <xdr:to>
      <xdr:col>24</xdr:col>
      <xdr:colOff>120650</xdr:colOff>
      <xdr:row>14</xdr:row>
      <xdr:rowOff>131572</xdr:rowOff>
    </xdr:to>
    <xdr:cxnSp macro="">
      <xdr:nvCxnSpPr>
        <xdr:cNvPr id="121" name="直線コネクタ 120">
          <a:extLst>
            <a:ext uri="{FF2B5EF4-FFF2-40B4-BE49-F238E27FC236}">
              <a16:creationId xmlns:a16="http://schemas.microsoft.com/office/drawing/2014/main" xmlns="" id="{00000000-0008-0000-0400-000079000000}"/>
            </a:ext>
          </a:extLst>
        </xdr:cNvPr>
        <xdr:cNvCxnSpPr/>
      </xdr:nvCxnSpPr>
      <xdr:spPr>
        <a:xfrm>
          <a:off x="16421100" y="253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21844</xdr:rowOff>
    </xdr:from>
    <xdr:to>
      <xdr:col>24</xdr:col>
      <xdr:colOff>31750</xdr:colOff>
      <xdr:row>16</xdr:row>
      <xdr:rowOff>85852</xdr:rowOff>
    </xdr:to>
    <xdr:cxnSp macro="">
      <xdr:nvCxnSpPr>
        <xdr:cNvPr id="122" name="直線コネクタ 121">
          <a:extLst>
            <a:ext uri="{FF2B5EF4-FFF2-40B4-BE49-F238E27FC236}">
              <a16:creationId xmlns:a16="http://schemas.microsoft.com/office/drawing/2014/main" xmlns="" id="{00000000-0008-0000-0400-00007A000000}"/>
            </a:ext>
          </a:extLst>
        </xdr:cNvPr>
        <xdr:cNvCxnSpPr/>
      </xdr:nvCxnSpPr>
      <xdr:spPr>
        <a:xfrm>
          <a:off x="15671800" y="276504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158005</xdr:rowOff>
    </xdr:from>
    <xdr:ext cx="762000" cy="259045"/>
    <xdr:sp macro="" textlink="">
      <xdr:nvSpPr>
        <xdr:cNvPr id="123" name="物件費平均値テキスト">
          <a:extLst>
            <a:ext uri="{FF2B5EF4-FFF2-40B4-BE49-F238E27FC236}">
              <a16:creationId xmlns:a16="http://schemas.microsoft.com/office/drawing/2014/main" xmlns="" id="{00000000-0008-0000-0400-00007B000000}"/>
            </a:ext>
          </a:extLst>
        </xdr:cNvPr>
        <xdr:cNvSpPr txBox="1"/>
      </xdr:nvSpPr>
      <xdr:spPr>
        <a:xfrm>
          <a:off x="16598900" y="290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14478</xdr:rowOff>
    </xdr:from>
    <xdr:to>
      <xdr:col>24</xdr:col>
      <xdr:colOff>82550</xdr:colOff>
      <xdr:row>17</xdr:row>
      <xdr:rowOff>116078</xdr:rowOff>
    </xdr:to>
    <xdr:sp macro="" textlink="">
      <xdr:nvSpPr>
        <xdr:cNvPr id="124" name="フローチャート : 判断 123">
          <a:extLst>
            <a:ext uri="{FF2B5EF4-FFF2-40B4-BE49-F238E27FC236}">
              <a16:creationId xmlns:a16="http://schemas.microsoft.com/office/drawing/2014/main" xmlns="" id="{00000000-0008-0000-0400-00007C000000}"/>
            </a:ext>
          </a:extLst>
        </xdr:cNvPr>
        <xdr:cNvSpPr/>
      </xdr:nvSpPr>
      <xdr:spPr>
        <a:xfrm>
          <a:off x="164592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88138</xdr:rowOff>
    </xdr:from>
    <xdr:to>
      <xdr:col>22</xdr:col>
      <xdr:colOff>565150</xdr:colOff>
      <xdr:row>16</xdr:row>
      <xdr:rowOff>21844</xdr:rowOff>
    </xdr:to>
    <xdr:cxnSp macro="">
      <xdr:nvCxnSpPr>
        <xdr:cNvPr id="125" name="直線コネクタ 124">
          <a:extLst>
            <a:ext uri="{FF2B5EF4-FFF2-40B4-BE49-F238E27FC236}">
              <a16:creationId xmlns:a16="http://schemas.microsoft.com/office/drawing/2014/main" xmlns="" id="{00000000-0008-0000-0400-00007D000000}"/>
            </a:ext>
          </a:extLst>
        </xdr:cNvPr>
        <xdr:cNvCxnSpPr/>
      </xdr:nvCxnSpPr>
      <xdr:spPr>
        <a:xfrm>
          <a:off x="14782800" y="265988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126492</xdr:rowOff>
    </xdr:from>
    <xdr:to>
      <xdr:col>22</xdr:col>
      <xdr:colOff>615950</xdr:colOff>
      <xdr:row>17</xdr:row>
      <xdr:rowOff>56642</xdr:rowOff>
    </xdr:to>
    <xdr:sp macro="" textlink="">
      <xdr:nvSpPr>
        <xdr:cNvPr id="126" name="フローチャート : 判断 125">
          <a:extLst>
            <a:ext uri="{FF2B5EF4-FFF2-40B4-BE49-F238E27FC236}">
              <a16:creationId xmlns:a16="http://schemas.microsoft.com/office/drawing/2014/main" xmlns="" id="{00000000-0008-0000-0400-00007E000000}"/>
            </a:ext>
          </a:extLst>
        </xdr:cNvPr>
        <xdr:cNvSpPr/>
      </xdr:nvSpPr>
      <xdr:spPr>
        <a:xfrm>
          <a:off x="15621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41419</xdr:rowOff>
    </xdr:from>
    <xdr:ext cx="736600" cy="259045"/>
    <xdr:sp macro="" textlink="">
      <xdr:nvSpPr>
        <xdr:cNvPr id="127" name="テキスト ボックス 126">
          <a:extLst>
            <a:ext uri="{FF2B5EF4-FFF2-40B4-BE49-F238E27FC236}">
              <a16:creationId xmlns:a16="http://schemas.microsoft.com/office/drawing/2014/main" xmlns="" id="{00000000-0008-0000-0400-00007F000000}"/>
            </a:ext>
          </a:extLst>
        </xdr:cNvPr>
        <xdr:cNvSpPr txBox="1"/>
      </xdr:nvSpPr>
      <xdr:spPr>
        <a:xfrm>
          <a:off x="15290800" y="2956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88138</xdr:rowOff>
    </xdr:from>
    <xdr:to>
      <xdr:col>21</xdr:col>
      <xdr:colOff>361950</xdr:colOff>
      <xdr:row>15</xdr:row>
      <xdr:rowOff>92710</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flipV="1">
          <a:off x="13893800" y="26598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135636</xdr:rowOff>
    </xdr:from>
    <xdr:to>
      <xdr:col>21</xdr:col>
      <xdr:colOff>412750</xdr:colOff>
      <xdr:row>17</xdr:row>
      <xdr:rowOff>65786</xdr:rowOff>
    </xdr:to>
    <xdr:sp macro="" textlink="">
      <xdr:nvSpPr>
        <xdr:cNvPr id="129" name="フローチャート : 判断 128">
          <a:extLst>
            <a:ext uri="{FF2B5EF4-FFF2-40B4-BE49-F238E27FC236}">
              <a16:creationId xmlns:a16="http://schemas.microsoft.com/office/drawing/2014/main" xmlns="" id="{00000000-0008-0000-0400-000081000000}"/>
            </a:ext>
          </a:extLst>
        </xdr:cNvPr>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50563</xdr:rowOff>
    </xdr:from>
    <xdr:ext cx="762000" cy="259045"/>
    <xdr:sp macro="" textlink="">
      <xdr:nvSpPr>
        <xdr:cNvPr id="130" name="テキスト ボックス 129">
          <a:extLst>
            <a:ext uri="{FF2B5EF4-FFF2-40B4-BE49-F238E27FC236}">
              <a16:creationId xmlns:a16="http://schemas.microsoft.com/office/drawing/2014/main" xmlns="" id="{00000000-0008-0000-0400-000082000000}"/>
            </a:ext>
          </a:extLst>
        </xdr:cNvPr>
        <xdr:cNvSpPr txBox="1"/>
      </xdr:nvSpPr>
      <xdr:spPr>
        <a:xfrm>
          <a:off x="14401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42418</xdr:rowOff>
    </xdr:from>
    <xdr:to>
      <xdr:col>20</xdr:col>
      <xdr:colOff>158750</xdr:colOff>
      <xdr:row>15</xdr:row>
      <xdr:rowOff>92710</xdr:rowOff>
    </xdr:to>
    <xdr:cxnSp macro="">
      <xdr:nvCxnSpPr>
        <xdr:cNvPr id="131" name="直線コネクタ 130">
          <a:extLst>
            <a:ext uri="{FF2B5EF4-FFF2-40B4-BE49-F238E27FC236}">
              <a16:creationId xmlns:a16="http://schemas.microsoft.com/office/drawing/2014/main" xmlns="" id="{00000000-0008-0000-0400-000083000000}"/>
            </a:ext>
          </a:extLst>
        </xdr:cNvPr>
        <xdr:cNvCxnSpPr/>
      </xdr:nvCxnSpPr>
      <xdr:spPr>
        <a:xfrm>
          <a:off x="13004800" y="261416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94488</xdr:rowOff>
    </xdr:from>
    <xdr:to>
      <xdr:col>20</xdr:col>
      <xdr:colOff>209550</xdr:colOff>
      <xdr:row>17</xdr:row>
      <xdr:rowOff>24638</xdr:rowOff>
    </xdr:to>
    <xdr:sp macro="" textlink="">
      <xdr:nvSpPr>
        <xdr:cNvPr id="132" name="フローチャート : 判断 131">
          <a:extLst>
            <a:ext uri="{FF2B5EF4-FFF2-40B4-BE49-F238E27FC236}">
              <a16:creationId xmlns:a16="http://schemas.microsoft.com/office/drawing/2014/main" xmlns="" id="{00000000-0008-0000-0400-000084000000}"/>
            </a:ext>
          </a:extLst>
        </xdr:cNvPr>
        <xdr:cNvSpPr/>
      </xdr:nvSpPr>
      <xdr:spPr>
        <a:xfrm>
          <a:off x="138430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9415</xdr:rowOff>
    </xdr:from>
    <xdr:ext cx="762000" cy="259045"/>
    <xdr:sp macro="" textlink="">
      <xdr:nvSpPr>
        <xdr:cNvPr id="133" name="テキスト ボックス 132">
          <a:extLst>
            <a:ext uri="{FF2B5EF4-FFF2-40B4-BE49-F238E27FC236}">
              <a16:creationId xmlns:a16="http://schemas.microsoft.com/office/drawing/2014/main" xmlns="" id="{00000000-0008-0000-0400-000085000000}"/>
            </a:ext>
          </a:extLst>
        </xdr:cNvPr>
        <xdr:cNvSpPr txBox="1"/>
      </xdr:nvSpPr>
      <xdr:spPr>
        <a:xfrm>
          <a:off x="13512800" y="292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71628</xdr:rowOff>
    </xdr:from>
    <xdr:to>
      <xdr:col>19</xdr:col>
      <xdr:colOff>6350</xdr:colOff>
      <xdr:row>17</xdr:row>
      <xdr:rowOff>1778</xdr:rowOff>
    </xdr:to>
    <xdr:sp macro="" textlink="">
      <xdr:nvSpPr>
        <xdr:cNvPr id="134" name="フローチャート : 判断 133">
          <a:extLst>
            <a:ext uri="{FF2B5EF4-FFF2-40B4-BE49-F238E27FC236}">
              <a16:creationId xmlns:a16="http://schemas.microsoft.com/office/drawing/2014/main" xmlns="" id="{00000000-0008-0000-0400-000086000000}"/>
            </a:ext>
          </a:extLst>
        </xdr:cNvPr>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158005</xdr:rowOff>
    </xdr:from>
    <xdr:ext cx="762000" cy="259045"/>
    <xdr:sp macro="" textlink="">
      <xdr:nvSpPr>
        <xdr:cNvPr id="135" name="テキスト ボックス 134">
          <a:extLst>
            <a:ext uri="{FF2B5EF4-FFF2-40B4-BE49-F238E27FC236}">
              <a16:creationId xmlns:a16="http://schemas.microsoft.com/office/drawing/2014/main" xmlns="" id="{00000000-0008-0000-0400-000087000000}"/>
            </a:ext>
          </a:extLst>
        </xdr:cNvPr>
        <xdr:cNvSpPr txBox="1"/>
      </xdr:nvSpPr>
      <xdr:spPr>
        <a:xfrm>
          <a:off x="12623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6" name="テキスト ボックス 135">
          <a:extLst>
            <a:ext uri="{FF2B5EF4-FFF2-40B4-BE49-F238E27FC236}">
              <a16:creationId xmlns:a16="http://schemas.microsoft.com/office/drawing/2014/main" xmlns=""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7" name="テキスト ボックス 136">
          <a:extLst>
            <a:ext uri="{FF2B5EF4-FFF2-40B4-BE49-F238E27FC236}">
              <a16:creationId xmlns:a16="http://schemas.microsoft.com/office/drawing/2014/main" xmlns=""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35052</xdr:rowOff>
    </xdr:from>
    <xdr:to>
      <xdr:col>24</xdr:col>
      <xdr:colOff>82550</xdr:colOff>
      <xdr:row>16</xdr:row>
      <xdr:rowOff>136652</xdr:rowOff>
    </xdr:to>
    <xdr:sp macro="" textlink="">
      <xdr:nvSpPr>
        <xdr:cNvPr id="141" name="円/楕円 140">
          <a:extLst>
            <a:ext uri="{FF2B5EF4-FFF2-40B4-BE49-F238E27FC236}">
              <a16:creationId xmlns:a16="http://schemas.microsoft.com/office/drawing/2014/main" xmlns="" id="{00000000-0008-0000-0400-00008D000000}"/>
            </a:ext>
          </a:extLst>
        </xdr:cNvPr>
        <xdr:cNvSpPr/>
      </xdr:nvSpPr>
      <xdr:spPr>
        <a:xfrm>
          <a:off x="164592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51579</xdr:rowOff>
    </xdr:from>
    <xdr:ext cx="762000" cy="259045"/>
    <xdr:sp macro="" textlink="">
      <xdr:nvSpPr>
        <xdr:cNvPr id="142" name="物件費該当値テキスト">
          <a:extLst>
            <a:ext uri="{FF2B5EF4-FFF2-40B4-BE49-F238E27FC236}">
              <a16:creationId xmlns:a16="http://schemas.microsoft.com/office/drawing/2014/main" xmlns="" id="{00000000-0008-0000-0400-00008E000000}"/>
            </a:ext>
          </a:extLst>
        </xdr:cNvPr>
        <xdr:cNvSpPr txBox="1"/>
      </xdr:nvSpPr>
      <xdr:spPr>
        <a:xfrm>
          <a:off x="16598900" y="2623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142494</xdr:rowOff>
    </xdr:from>
    <xdr:to>
      <xdr:col>22</xdr:col>
      <xdr:colOff>615950</xdr:colOff>
      <xdr:row>16</xdr:row>
      <xdr:rowOff>72644</xdr:rowOff>
    </xdr:to>
    <xdr:sp macro="" textlink="">
      <xdr:nvSpPr>
        <xdr:cNvPr id="143" name="円/楕円 142">
          <a:extLst>
            <a:ext uri="{FF2B5EF4-FFF2-40B4-BE49-F238E27FC236}">
              <a16:creationId xmlns:a16="http://schemas.microsoft.com/office/drawing/2014/main" xmlns="" id="{00000000-0008-0000-0400-00008F000000}"/>
            </a:ext>
          </a:extLst>
        </xdr:cNvPr>
        <xdr:cNvSpPr/>
      </xdr:nvSpPr>
      <xdr:spPr>
        <a:xfrm>
          <a:off x="15621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82821</xdr:rowOff>
    </xdr:from>
    <xdr:ext cx="7366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5290800" y="2483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37338</xdr:rowOff>
    </xdr:from>
    <xdr:to>
      <xdr:col>21</xdr:col>
      <xdr:colOff>412750</xdr:colOff>
      <xdr:row>15</xdr:row>
      <xdr:rowOff>138938</xdr:rowOff>
    </xdr:to>
    <xdr:sp macro="" textlink="">
      <xdr:nvSpPr>
        <xdr:cNvPr id="145" name="円/楕円 144">
          <a:extLst>
            <a:ext uri="{FF2B5EF4-FFF2-40B4-BE49-F238E27FC236}">
              <a16:creationId xmlns:a16="http://schemas.microsoft.com/office/drawing/2014/main" xmlns="" id="{00000000-0008-0000-0400-000091000000}"/>
            </a:ext>
          </a:extLst>
        </xdr:cNvPr>
        <xdr:cNvSpPr/>
      </xdr:nvSpPr>
      <xdr:spPr>
        <a:xfrm>
          <a:off x="14732000" y="260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149115</xdr:rowOff>
    </xdr:from>
    <xdr:ext cx="762000" cy="259045"/>
    <xdr:sp macro="" textlink="">
      <xdr:nvSpPr>
        <xdr:cNvPr id="146" name="テキスト ボックス 145">
          <a:extLst>
            <a:ext uri="{FF2B5EF4-FFF2-40B4-BE49-F238E27FC236}">
              <a16:creationId xmlns:a16="http://schemas.microsoft.com/office/drawing/2014/main" xmlns="" id="{00000000-0008-0000-0400-000092000000}"/>
            </a:ext>
          </a:extLst>
        </xdr:cNvPr>
        <xdr:cNvSpPr txBox="1"/>
      </xdr:nvSpPr>
      <xdr:spPr>
        <a:xfrm>
          <a:off x="14401800" y="237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41910</xdr:rowOff>
    </xdr:from>
    <xdr:to>
      <xdr:col>20</xdr:col>
      <xdr:colOff>209550</xdr:colOff>
      <xdr:row>15</xdr:row>
      <xdr:rowOff>143510</xdr:rowOff>
    </xdr:to>
    <xdr:sp macro="" textlink="">
      <xdr:nvSpPr>
        <xdr:cNvPr id="147" name="円/楕円 146">
          <a:extLst>
            <a:ext uri="{FF2B5EF4-FFF2-40B4-BE49-F238E27FC236}">
              <a16:creationId xmlns:a16="http://schemas.microsoft.com/office/drawing/2014/main" xmlns="" id="{00000000-0008-0000-0400-000093000000}"/>
            </a:ext>
          </a:extLst>
        </xdr:cNvPr>
        <xdr:cNvSpPr/>
      </xdr:nvSpPr>
      <xdr:spPr>
        <a:xfrm>
          <a:off x="13843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153687</xdr:rowOff>
    </xdr:from>
    <xdr:ext cx="762000" cy="259045"/>
    <xdr:sp macro="" textlink="">
      <xdr:nvSpPr>
        <xdr:cNvPr id="148" name="テキスト ボックス 147">
          <a:extLst>
            <a:ext uri="{FF2B5EF4-FFF2-40B4-BE49-F238E27FC236}">
              <a16:creationId xmlns:a16="http://schemas.microsoft.com/office/drawing/2014/main" xmlns="" id="{00000000-0008-0000-0400-000094000000}"/>
            </a:ext>
          </a:extLst>
        </xdr:cNvPr>
        <xdr:cNvSpPr txBox="1"/>
      </xdr:nvSpPr>
      <xdr:spPr>
        <a:xfrm>
          <a:off x="13512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163068</xdr:rowOff>
    </xdr:from>
    <xdr:to>
      <xdr:col>19</xdr:col>
      <xdr:colOff>6350</xdr:colOff>
      <xdr:row>15</xdr:row>
      <xdr:rowOff>93218</xdr:rowOff>
    </xdr:to>
    <xdr:sp macro="" textlink="">
      <xdr:nvSpPr>
        <xdr:cNvPr id="149" name="円/楕円 148">
          <a:extLst>
            <a:ext uri="{FF2B5EF4-FFF2-40B4-BE49-F238E27FC236}">
              <a16:creationId xmlns:a16="http://schemas.microsoft.com/office/drawing/2014/main" xmlns="" id="{00000000-0008-0000-0400-000095000000}"/>
            </a:ext>
          </a:extLst>
        </xdr:cNvPr>
        <xdr:cNvSpPr/>
      </xdr:nvSpPr>
      <xdr:spPr>
        <a:xfrm>
          <a:off x="12954000" y="256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103395</xdr:rowOff>
    </xdr:from>
    <xdr:ext cx="762000" cy="259045"/>
    <xdr:sp macro="" textlink="">
      <xdr:nvSpPr>
        <xdr:cNvPr id="150" name="テキスト ボックス 149">
          <a:extLst>
            <a:ext uri="{FF2B5EF4-FFF2-40B4-BE49-F238E27FC236}">
              <a16:creationId xmlns:a16="http://schemas.microsoft.com/office/drawing/2014/main" xmlns="" id="{00000000-0008-0000-0400-000096000000}"/>
            </a:ext>
          </a:extLst>
        </xdr:cNvPr>
        <xdr:cNvSpPr txBox="1"/>
      </xdr:nvSpPr>
      <xdr:spPr>
        <a:xfrm>
          <a:off x="12623800" y="2332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1" name="正方形/長方形 150">
          <a:extLst>
            <a:ext uri="{FF2B5EF4-FFF2-40B4-BE49-F238E27FC236}">
              <a16:creationId xmlns:a16="http://schemas.microsoft.com/office/drawing/2014/main" xmlns=""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2" name="正方形/長方形 151">
          <a:extLst>
            <a:ext uri="{FF2B5EF4-FFF2-40B4-BE49-F238E27FC236}">
              <a16:creationId xmlns:a16="http://schemas.microsoft.com/office/drawing/2014/main" xmlns=""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3" name="正方形/長方形 152">
          <a:extLst>
            <a:ext uri="{FF2B5EF4-FFF2-40B4-BE49-F238E27FC236}">
              <a16:creationId xmlns:a16="http://schemas.microsoft.com/office/drawing/2014/main" xmlns=""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4/64</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4" name="正方形/長方形 153">
          <a:extLst>
            <a:ext uri="{FF2B5EF4-FFF2-40B4-BE49-F238E27FC236}">
              <a16:creationId xmlns:a16="http://schemas.microsoft.com/office/drawing/2014/main" xmlns=""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5" name="正方形/長方形 154">
          <a:extLst>
            <a:ext uri="{FF2B5EF4-FFF2-40B4-BE49-F238E27FC236}">
              <a16:creationId xmlns:a16="http://schemas.microsoft.com/office/drawing/2014/main" xmlns=""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1" name="テキスト ボックス 160">
          <a:extLst>
            <a:ext uri="{FF2B5EF4-FFF2-40B4-BE49-F238E27FC236}">
              <a16:creationId xmlns:a16="http://schemas.microsoft.com/office/drawing/2014/main" xmlns=""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該当（利用）される方も少なく、利用単価も低いと考えられます。</a:t>
          </a:r>
        </a:p>
      </xdr:txBody>
    </xdr:sp>
    <xdr:clientData/>
  </xdr:twoCellAnchor>
  <xdr:oneCellAnchor>
    <xdr:from>
      <xdr:col>1</xdr:col>
      <xdr:colOff>28575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xmlns=""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3" name="直線コネクタ 162">
          <a:extLst>
            <a:ext uri="{FF2B5EF4-FFF2-40B4-BE49-F238E27FC236}">
              <a16:creationId xmlns:a16="http://schemas.microsoft.com/office/drawing/2014/main" xmlns=""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4" name="テキスト ボックス 163">
          <a:extLst>
            <a:ext uri="{FF2B5EF4-FFF2-40B4-BE49-F238E27FC236}">
              <a16:creationId xmlns:a16="http://schemas.microsoft.com/office/drawing/2014/main" xmlns=""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5" name="直線コネクタ 164">
          <a:extLst>
            <a:ext uri="{FF2B5EF4-FFF2-40B4-BE49-F238E27FC236}">
              <a16:creationId xmlns:a16="http://schemas.microsoft.com/office/drawing/2014/main" xmlns=""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6" name="テキスト ボックス 165">
          <a:extLst>
            <a:ext uri="{FF2B5EF4-FFF2-40B4-BE49-F238E27FC236}">
              <a16:creationId xmlns:a16="http://schemas.microsoft.com/office/drawing/2014/main" xmlns="" id="{00000000-0008-0000-0400-0000A6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67" name="直線コネクタ 166">
          <a:extLst>
            <a:ext uri="{FF2B5EF4-FFF2-40B4-BE49-F238E27FC236}">
              <a16:creationId xmlns:a16="http://schemas.microsoft.com/office/drawing/2014/main" xmlns=""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68" name="テキスト ボックス 167">
          <a:extLst>
            <a:ext uri="{FF2B5EF4-FFF2-40B4-BE49-F238E27FC236}">
              <a16:creationId xmlns:a16="http://schemas.microsoft.com/office/drawing/2014/main" xmlns="" id="{00000000-0008-0000-0400-0000A8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69" name="直線コネクタ 168">
          <a:extLst>
            <a:ext uri="{FF2B5EF4-FFF2-40B4-BE49-F238E27FC236}">
              <a16:creationId xmlns:a16="http://schemas.microsoft.com/office/drawing/2014/main" xmlns=""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0" name="テキスト ボックス 169">
          <a:extLst>
            <a:ext uri="{FF2B5EF4-FFF2-40B4-BE49-F238E27FC236}">
              <a16:creationId xmlns:a16="http://schemas.microsoft.com/office/drawing/2014/main" xmlns="" id="{00000000-0008-0000-0400-0000AA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1" name="直線コネクタ 170">
          <a:extLst>
            <a:ext uri="{FF2B5EF4-FFF2-40B4-BE49-F238E27FC236}">
              <a16:creationId xmlns:a16="http://schemas.microsoft.com/office/drawing/2014/main" xmlns=""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2" name="テキスト ボックス 171">
          <a:extLst>
            <a:ext uri="{FF2B5EF4-FFF2-40B4-BE49-F238E27FC236}">
              <a16:creationId xmlns:a16="http://schemas.microsoft.com/office/drawing/2014/main" xmlns="" id="{00000000-0008-0000-0400-0000AC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3" name="直線コネクタ 172">
          <a:extLst>
            <a:ext uri="{FF2B5EF4-FFF2-40B4-BE49-F238E27FC236}">
              <a16:creationId xmlns:a16="http://schemas.microsoft.com/office/drawing/2014/main" xmlns=""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4" name="テキスト ボックス 173">
          <a:extLst>
            <a:ext uri="{FF2B5EF4-FFF2-40B4-BE49-F238E27FC236}">
              <a16:creationId xmlns:a16="http://schemas.microsoft.com/office/drawing/2014/main" xmlns="" id="{00000000-0008-0000-0400-0000AE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5" name="直線コネクタ 174">
          <a:extLst>
            <a:ext uri="{FF2B5EF4-FFF2-40B4-BE49-F238E27FC236}">
              <a16:creationId xmlns:a16="http://schemas.microsoft.com/office/drawing/2014/main" xmlns=""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6" name="テキスト ボックス 175">
          <a:extLst>
            <a:ext uri="{FF2B5EF4-FFF2-40B4-BE49-F238E27FC236}">
              <a16:creationId xmlns:a16="http://schemas.microsoft.com/office/drawing/2014/main" xmlns="" id="{00000000-0008-0000-0400-0000B0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7" name="直線コネクタ 176">
          <a:extLst>
            <a:ext uri="{FF2B5EF4-FFF2-40B4-BE49-F238E27FC236}">
              <a16:creationId xmlns:a16="http://schemas.microsoft.com/office/drawing/2014/main" xmlns=""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78" name="扶助費グラフ枠">
          <a:extLst>
            <a:ext uri="{FF2B5EF4-FFF2-40B4-BE49-F238E27FC236}">
              <a16:creationId xmlns:a16="http://schemas.microsoft.com/office/drawing/2014/main" xmlns=""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159657</xdr:rowOff>
    </xdr:from>
    <xdr:to>
      <xdr:col>7</xdr:col>
      <xdr:colOff>15875</xdr:colOff>
      <xdr:row>61</xdr:row>
      <xdr:rowOff>20865</xdr:rowOff>
    </xdr:to>
    <xdr:cxnSp macro="">
      <xdr:nvCxnSpPr>
        <xdr:cNvPr id="179" name="直線コネクタ 178">
          <a:extLst>
            <a:ext uri="{FF2B5EF4-FFF2-40B4-BE49-F238E27FC236}">
              <a16:creationId xmlns:a16="http://schemas.microsoft.com/office/drawing/2014/main" xmlns="" id="{00000000-0008-0000-0400-0000B3000000}"/>
            </a:ext>
          </a:extLst>
        </xdr:cNvPr>
        <xdr:cNvCxnSpPr/>
      </xdr:nvCxnSpPr>
      <xdr:spPr>
        <a:xfrm flipV="1">
          <a:off x="4826000" y="9075057"/>
          <a:ext cx="0" cy="140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164392</xdr:rowOff>
    </xdr:from>
    <xdr:ext cx="762000" cy="259045"/>
    <xdr:sp macro="" textlink="">
      <xdr:nvSpPr>
        <xdr:cNvPr id="180" name="扶助費最小値テキスト">
          <a:extLst>
            <a:ext uri="{FF2B5EF4-FFF2-40B4-BE49-F238E27FC236}">
              <a16:creationId xmlns:a16="http://schemas.microsoft.com/office/drawing/2014/main" xmlns="" id="{00000000-0008-0000-0400-0000B4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a:t>
          </a:r>
          <a:endParaRPr kumimoji="1" lang="ja-JP" altLang="en-US" sz="1000" b="1">
            <a:latin typeface="ＭＳ Ｐゴシック"/>
          </a:endParaRPr>
        </a:p>
      </xdr:txBody>
    </xdr:sp>
    <xdr:clientData/>
  </xdr:oneCellAnchor>
  <xdr:twoCellAnchor>
    <xdr:from>
      <xdr:col>6</xdr:col>
      <xdr:colOff>612775</xdr:colOff>
      <xdr:row>61</xdr:row>
      <xdr:rowOff>20865</xdr:rowOff>
    </xdr:from>
    <xdr:to>
      <xdr:col>7</xdr:col>
      <xdr:colOff>104775</xdr:colOff>
      <xdr:row>61</xdr:row>
      <xdr:rowOff>20865</xdr:rowOff>
    </xdr:to>
    <xdr:cxnSp macro="">
      <xdr:nvCxnSpPr>
        <xdr:cNvPr id="181" name="直線コネクタ 180">
          <a:extLst>
            <a:ext uri="{FF2B5EF4-FFF2-40B4-BE49-F238E27FC236}">
              <a16:creationId xmlns:a16="http://schemas.microsoft.com/office/drawing/2014/main" xmlns="" id="{00000000-0008-0000-0400-0000B5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74584</xdr:rowOff>
    </xdr:from>
    <xdr:ext cx="762000" cy="259045"/>
    <xdr:sp macro="" textlink="">
      <xdr:nvSpPr>
        <xdr:cNvPr id="182" name="扶助費最大値テキスト">
          <a:extLst>
            <a:ext uri="{FF2B5EF4-FFF2-40B4-BE49-F238E27FC236}">
              <a16:creationId xmlns:a16="http://schemas.microsoft.com/office/drawing/2014/main" xmlns="" id="{00000000-0008-0000-0400-0000B6000000}"/>
            </a:ext>
          </a:extLst>
        </xdr:cNvPr>
        <xdr:cNvSpPr txBox="1"/>
      </xdr:nvSpPr>
      <xdr:spPr>
        <a:xfrm>
          <a:off x="4914900" y="881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a:t>
          </a:r>
          <a:endParaRPr kumimoji="1" lang="ja-JP" altLang="en-US" sz="1000" b="1">
            <a:latin typeface="ＭＳ Ｐゴシック"/>
          </a:endParaRPr>
        </a:p>
      </xdr:txBody>
    </xdr:sp>
    <xdr:clientData/>
  </xdr:oneCellAnchor>
  <xdr:twoCellAnchor>
    <xdr:from>
      <xdr:col>6</xdr:col>
      <xdr:colOff>612775</xdr:colOff>
      <xdr:row>52</xdr:row>
      <xdr:rowOff>159657</xdr:rowOff>
    </xdr:from>
    <xdr:to>
      <xdr:col>7</xdr:col>
      <xdr:colOff>104775</xdr:colOff>
      <xdr:row>52</xdr:row>
      <xdr:rowOff>159657</xdr:rowOff>
    </xdr:to>
    <xdr:cxnSp macro="">
      <xdr:nvCxnSpPr>
        <xdr:cNvPr id="183" name="直線コネクタ 182">
          <a:extLst>
            <a:ext uri="{FF2B5EF4-FFF2-40B4-BE49-F238E27FC236}">
              <a16:creationId xmlns:a16="http://schemas.microsoft.com/office/drawing/2014/main" xmlns="" id="{00000000-0008-0000-0400-0000B7000000}"/>
            </a:ext>
          </a:extLst>
        </xdr:cNvPr>
        <xdr:cNvCxnSpPr/>
      </xdr:nvCxnSpPr>
      <xdr:spPr>
        <a:xfrm>
          <a:off x="4737100" y="9075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69850</xdr:rowOff>
    </xdr:from>
    <xdr:to>
      <xdr:col>7</xdr:col>
      <xdr:colOff>15875</xdr:colOff>
      <xdr:row>53</xdr:row>
      <xdr:rowOff>86178</xdr:rowOff>
    </xdr:to>
    <xdr:cxnSp macro="">
      <xdr:nvCxnSpPr>
        <xdr:cNvPr id="184" name="直線コネクタ 183">
          <a:extLst>
            <a:ext uri="{FF2B5EF4-FFF2-40B4-BE49-F238E27FC236}">
              <a16:creationId xmlns:a16="http://schemas.microsoft.com/office/drawing/2014/main" xmlns="" id="{00000000-0008-0000-0400-0000B8000000}"/>
            </a:ext>
          </a:extLst>
        </xdr:cNvPr>
        <xdr:cNvCxnSpPr/>
      </xdr:nvCxnSpPr>
      <xdr:spPr>
        <a:xfrm>
          <a:off x="3987800" y="915670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162577</xdr:rowOff>
    </xdr:from>
    <xdr:ext cx="762000" cy="259045"/>
    <xdr:sp macro="" textlink="">
      <xdr:nvSpPr>
        <xdr:cNvPr id="185" name="扶助費平均値テキスト">
          <a:extLst>
            <a:ext uri="{FF2B5EF4-FFF2-40B4-BE49-F238E27FC236}">
              <a16:creationId xmlns:a16="http://schemas.microsoft.com/office/drawing/2014/main" xmlns="" id="{00000000-0008-0000-0400-0000B9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2.9</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19050</xdr:rowOff>
    </xdr:from>
    <xdr:to>
      <xdr:col>7</xdr:col>
      <xdr:colOff>66675</xdr:colOff>
      <xdr:row>55</xdr:row>
      <xdr:rowOff>120650</xdr:rowOff>
    </xdr:to>
    <xdr:sp macro="" textlink="">
      <xdr:nvSpPr>
        <xdr:cNvPr id="186" name="フローチャート : 判断 185">
          <a:extLst>
            <a:ext uri="{FF2B5EF4-FFF2-40B4-BE49-F238E27FC236}">
              <a16:creationId xmlns:a16="http://schemas.microsoft.com/office/drawing/2014/main" xmlns="" id="{00000000-0008-0000-0400-0000BA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69850</xdr:rowOff>
    </xdr:from>
    <xdr:to>
      <xdr:col>5</xdr:col>
      <xdr:colOff>549275</xdr:colOff>
      <xdr:row>53</xdr:row>
      <xdr:rowOff>102507</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flipV="1">
          <a:off x="3098800" y="9156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141515</xdr:rowOff>
    </xdr:from>
    <xdr:to>
      <xdr:col>5</xdr:col>
      <xdr:colOff>600075</xdr:colOff>
      <xdr:row>55</xdr:row>
      <xdr:rowOff>71665</xdr:rowOff>
    </xdr:to>
    <xdr:sp macro="" textlink="">
      <xdr:nvSpPr>
        <xdr:cNvPr id="188" name="フローチャート : 判断 187">
          <a:extLst>
            <a:ext uri="{FF2B5EF4-FFF2-40B4-BE49-F238E27FC236}">
              <a16:creationId xmlns:a16="http://schemas.microsoft.com/office/drawing/2014/main" xmlns="" id="{00000000-0008-0000-0400-0000BC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56442</xdr:rowOff>
    </xdr:from>
    <xdr:ext cx="736600" cy="259045"/>
    <xdr:sp macro="" textlink="">
      <xdr:nvSpPr>
        <xdr:cNvPr id="189" name="テキスト ボックス 188">
          <a:extLst>
            <a:ext uri="{FF2B5EF4-FFF2-40B4-BE49-F238E27FC236}">
              <a16:creationId xmlns:a16="http://schemas.microsoft.com/office/drawing/2014/main" xmlns="" id="{00000000-0008-0000-0400-0000BD000000}"/>
            </a:ext>
          </a:extLst>
        </xdr:cNvPr>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53522</xdr:rowOff>
    </xdr:from>
    <xdr:to>
      <xdr:col>4</xdr:col>
      <xdr:colOff>346075</xdr:colOff>
      <xdr:row>53</xdr:row>
      <xdr:rowOff>102507</xdr:rowOff>
    </xdr:to>
    <xdr:cxnSp macro="">
      <xdr:nvCxnSpPr>
        <xdr:cNvPr id="190" name="直線コネクタ 189">
          <a:extLst>
            <a:ext uri="{FF2B5EF4-FFF2-40B4-BE49-F238E27FC236}">
              <a16:creationId xmlns:a16="http://schemas.microsoft.com/office/drawing/2014/main" xmlns="" id="{00000000-0008-0000-0400-0000BE000000}"/>
            </a:ext>
          </a:extLst>
        </xdr:cNvPr>
        <xdr:cNvCxnSpPr/>
      </xdr:nvCxnSpPr>
      <xdr:spPr>
        <a:xfrm>
          <a:off x="2209800" y="91403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2722</xdr:rowOff>
    </xdr:from>
    <xdr:to>
      <xdr:col>4</xdr:col>
      <xdr:colOff>396875</xdr:colOff>
      <xdr:row>55</xdr:row>
      <xdr:rowOff>104322</xdr:rowOff>
    </xdr:to>
    <xdr:sp macro="" textlink="">
      <xdr:nvSpPr>
        <xdr:cNvPr id="191" name="フローチャート : 判断 190">
          <a:extLst>
            <a:ext uri="{FF2B5EF4-FFF2-40B4-BE49-F238E27FC236}">
              <a16:creationId xmlns:a16="http://schemas.microsoft.com/office/drawing/2014/main" xmlns="" id="{00000000-0008-0000-0400-0000BF000000}"/>
            </a:ext>
          </a:extLst>
        </xdr:cNvPr>
        <xdr:cNvSpPr/>
      </xdr:nvSpPr>
      <xdr:spPr>
        <a:xfrm>
          <a:off x="3048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89099</xdr:rowOff>
    </xdr:from>
    <xdr:ext cx="762000" cy="259045"/>
    <xdr:sp macro="" textlink="">
      <xdr:nvSpPr>
        <xdr:cNvPr id="192" name="テキスト ボックス 191">
          <a:extLst>
            <a:ext uri="{FF2B5EF4-FFF2-40B4-BE49-F238E27FC236}">
              <a16:creationId xmlns:a16="http://schemas.microsoft.com/office/drawing/2014/main" xmlns="" id="{00000000-0008-0000-0400-0000C0000000}"/>
            </a:ext>
          </a:extLst>
        </xdr:cNvPr>
        <xdr:cNvSpPr txBox="1"/>
      </xdr:nvSpPr>
      <xdr:spPr>
        <a:xfrm>
          <a:off x="2717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37193</xdr:rowOff>
    </xdr:from>
    <xdr:to>
      <xdr:col>3</xdr:col>
      <xdr:colOff>142875</xdr:colOff>
      <xdr:row>53</xdr:row>
      <xdr:rowOff>53522</xdr:rowOff>
    </xdr:to>
    <xdr:cxnSp macro="">
      <xdr:nvCxnSpPr>
        <xdr:cNvPr id="193" name="直線コネクタ 192">
          <a:extLst>
            <a:ext uri="{FF2B5EF4-FFF2-40B4-BE49-F238E27FC236}">
              <a16:creationId xmlns:a16="http://schemas.microsoft.com/office/drawing/2014/main" xmlns="" id="{00000000-0008-0000-0400-0000C1000000}"/>
            </a:ext>
          </a:extLst>
        </xdr:cNvPr>
        <xdr:cNvCxnSpPr/>
      </xdr:nvCxnSpPr>
      <xdr:spPr>
        <a:xfrm>
          <a:off x="1320800" y="91240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141515</xdr:rowOff>
    </xdr:from>
    <xdr:to>
      <xdr:col>3</xdr:col>
      <xdr:colOff>193675</xdr:colOff>
      <xdr:row>55</xdr:row>
      <xdr:rowOff>71665</xdr:rowOff>
    </xdr:to>
    <xdr:sp macro="" textlink="">
      <xdr:nvSpPr>
        <xdr:cNvPr id="194" name="フローチャート : 判断 193">
          <a:extLst>
            <a:ext uri="{FF2B5EF4-FFF2-40B4-BE49-F238E27FC236}">
              <a16:creationId xmlns:a16="http://schemas.microsoft.com/office/drawing/2014/main" xmlns="" id="{00000000-0008-0000-0400-0000C2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56442</xdr:rowOff>
    </xdr:from>
    <xdr:ext cx="762000" cy="259045"/>
    <xdr:sp macro="" textlink="">
      <xdr:nvSpPr>
        <xdr:cNvPr id="195" name="テキスト ボックス 194">
          <a:extLst>
            <a:ext uri="{FF2B5EF4-FFF2-40B4-BE49-F238E27FC236}">
              <a16:creationId xmlns:a16="http://schemas.microsoft.com/office/drawing/2014/main" xmlns="" id="{00000000-0008-0000-0400-0000C3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125185</xdr:rowOff>
    </xdr:from>
    <xdr:to>
      <xdr:col>1</xdr:col>
      <xdr:colOff>676275</xdr:colOff>
      <xdr:row>55</xdr:row>
      <xdr:rowOff>55335</xdr:rowOff>
    </xdr:to>
    <xdr:sp macro="" textlink="">
      <xdr:nvSpPr>
        <xdr:cNvPr id="196" name="フローチャート : 判断 195">
          <a:extLst>
            <a:ext uri="{FF2B5EF4-FFF2-40B4-BE49-F238E27FC236}">
              <a16:creationId xmlns:a16="http://schemas.microsoft.com/office/drawing/2014/main" xmlns="" id="{00000000-0008-0000-0400-0000C4000000}"/>
            </a:ext>
          </a:extLst>
        </xdr:cNvPr>
        <xdr:cNvSpPr/>
      </xdr:nvSpPr>
      <xdr:spPr>
        <a:xfrm>
          <a:off x="1270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40112</xdr:rowOff>
    </xdr:from>
    <xdr:ext cx="762000" cy="259045"/>
    <xdr:sp macro="" textlink="">
      <xdr:nvSpPr>
        <xdr:cNvPr id="197" name="テキスト ボックス 196">
          <a:extLst>
            <a:ext uri="{FF2B5EF4-FFF2-40B4-BE49-F238E27FC236}">
              <a16:creationId xmlns:a16="http://schemas.microsoft.com/office/drawing/2014/main" xmlns="" id="{00000000-0008-0000-0400-0000C5000000}"/>
            </a:ext>
          </a:extLst>
        </xdr:cNvPr>
        <xdr:cNvSpPr txBox="1"/>
      </xdr:nvSpPr>
      <xdr:spPr>
        <a:xfrm>
          <a:off x="939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xmlns=""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53</xdr:row>
      <xdr:rowOff>35378</xdr:rowOff>
    </xdr:from>
    <xdr:to>
      <xdr:col>7</xdr:col>
      <xdr:colOff>66675</xdr:colOff>
      <xdr:row>53</xdr:row>
      <xdr:rowOff>136978</xdr:rowOff>
    </xdr:to>
    <xdr:sp macro="" textlink="">
      <xdr:nvSpPr>
        <xdr:cNvPr id="203" name="円/楕円 202">
          <a:extLst>
            <a:ext uri="{FF2B5EF4-FFF2-40B4-BE49-F238E27FC236}">
              <a16:creationId xmlns:a16="http://schemas.microsoft.com/office/drawing/2014/main" xmlns="" id="{00000000-0008-0000-0400-0000CB000000}"/>
            </a:ext>
          </a:extLst>
        </xdr:cNvPr>
        <xdr:cNvSpPr/>
      </xdr:nvSpPr>
      <xdr:spPr>
        <a:xfrm>
          <a:off x="47752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52</xdr:row>
      <xdr:rowOff>115405</xdr:rowOff>
    </xdr:from>
    <xdr:ext cx="762000" cy="259045"/>
    <xdr:sp macro="" textlink="">
      <xdr:nvSpPr>
        <xdr:cNvPr id="204" name="扶助費該当値テキスト">
          <a:extLst>
            <a:ext uri="{FF2B5EF4-FFF2-40B4-BE49-F238E27FC236}">
              <a16:creationId xmlns:a16="http://schemas.microsoft.com/office/drawing/2014/main" xmlns="" id="{00000000-0008-0000-0400-0000CC000000}"/>
            </a:ext>
          </a:extLst>
        </xdr:cNvPr>
        <xdr:cNvSpPr txBox="1"/>
      </xdr:nvSpPr>
      <xdr:spPr>
        <a:xfrm>
          <a:off x="4914900" y="9030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0.9</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19050</xdr:rowOff>
    </xdr:from>
    <xdr:to>
      <xdr:col>5</xdr:col>
      <xdr:colOff>600075</xdr:colOff>
      <xdr:row>53</xdr:row>
      <xdr:rowOff>120650</xdr:rowOff>
    </xdr:to>
    <xdr:sp macro="" textlink="">
      <xdr:nvSpPr>
        <xdr:cNvPr id="205" name="円/楕円 204">
          <a:extLst>
            <a:ext uri="{FF2B5EF4-FFF2-40B4-BE49-F238E27FC236}">
              <a16:creationId xmlns:a16="http://schemas.microsoft.com/office/drawing/2014/main" xmlns="" id="{00000000-0008-0000-0400-0000CD000000}"/>
            </a:ext>
          </a:extLst>
        </xdr:cNvPr>
        <xdr:cNvSpPr/>
      </xdr:nvSpPr>
      <xdr:spPr>
        <a:xfrm>
          <a:off x="3937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51</xdr:row>
      <xdr:rowOff>130827</xdr:rowOff>
    </xdr:from>
    <xdr:ext cx="7366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3606800" y="887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51707</xdr:rowOff>
    </xdr:from>
    <xdr:to>
      <xdr:col>4</xdr:col>
      <xdr:colOff>396875</xdr:colOff>
      <xdr:row>53</xdr:row>
      <xdr:rowOff>153307</xdr:rowOff>
    </xdr:to>
    <xdr:sp macro="" textlink="">
      <xdr:nvSpPr>
        <xdr:cNvPr id="207" name="円/楕円 206">
          <a:extLst>
            <a:ext uri="{FF2B5EF4-FFF2-40B4-BE49-F238E27FC236}">
              <a16:creationId xmlns:a16="http://schemas.microsoft.com/office/drawing/2014/main" xmlns="" id="{00000000-0008-0000-0400-0000CF000000}"/>
            </a:ext>
          </a:extLst>
        </xdr:cNvPr>
        <xdr:cNvSpPr/>
      </xdr:nvSpPr>
      <xdr:spPr>
        <a:xfrm>
          <a:off x="3048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51</xdr:row>
      <xdr:rowOff>163484</xdr:rowOff>
    </xdr:from>
    <xdr:ext cx="7620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2717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2722</xdr:rowOff>
    </xdr:from>
    <xdr:to>
      <xdr:col>3</xdr:col>
      <xdr:colOff>193675</xdr:colOff>
      <xdr:row>53</xdr:row>
      <xdr:rowOff>104322</xdr:rowOff>
    </xdr:to>
    <xdr:sp macro="" textlink="">
      <xdr:nvSpPr>
        <xdr:cNvPr id="209" name="円/楕円 208">
          <a:extLst>
            <a:ext uri="{FF2B5EF4-FFF2-40B4-BE49-F238E27FC236}">
              <a16:creationId xmlns:a16="http://schemas.microsoft.com/office/drawing/2014/main" xmlns="" id="{00000000-0008-0000-0400-0000D1000000}"/>
            </a:ext>
          </a:extLst>
        </xdr:cNvPr>
        <xdr:cNvSpPr/>
      </xdr:nvSpPr>
      <xdr:spPr>
        <a:xfrm>
          <a:off x="2159000" y="908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51</xdr:row>
      <xdr:rowOff>114499</xdr:rowOff>
    </xdr:from>
    <xdr:ext cx="7620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1828800" y="885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a:t>
          </a:r>
          <a:endParaRPr kumimoji="1" lang="ja-JP" altLang="en-US" sz="1000" b="1">
            <a:solidFill>
              <a:srgbClr val="FF0000"/>
            </a:solidFill>
            <a:latin typeface="ＭＳ Ｐゴシック"/>
          </a:endParaRPr>
        </a:p>
      </xdr:txBody>
    </xdr:sp>
    <xdr:clientData/>
  </xdr:oneCellAnchor>
  <xdr:twoCellAnchor>
    <xdr:from>
      <xdr:col>1</xdr:col>
      <xdr:colOff>574675</xdr:colOff>
      <xdr:row>52</xdr:row>
      <xdr:rowOff>157843</xdr:rowOff>
    </xdr:from>
    <xdr:to>
      <xdr:col>1</xdr:col>
      <xdr:colOff>676275</xdr:colOff>
      <xdr:row>53</xdr:row>
      <xdr:rowOff>87993</xdr:rowOff>
    </xdr:to>
    <xdr:sp macro="" textlink="">
      <xdr:nvSpPr>
        <xdr:cNvPr id="211" name="円/楕円 210">
          <a:extLst>
            <a:ext uri="{FF2B5EF4-FFF2-40B4-BE49-F238E27FC236}">
              <a16:creationId xmlns:a16="http://schemas.microsoft.com/office/drawing/2014/main" xmlns="" id="{00000000-0008-0000-0400-0000D3000000}"/>
            </a:ext>
          </a:extLst>
        </xdr:cNvPr>
        <xdr:cNvSpPr/>
      </xdr:nvSpPr>
      <xdr:spPr>
        <a:xfrm>
          <a:off x="1270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98170</xdr:rowOff>
    </xdr:from>
    <xdr:ext cx="7620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939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3" name="正方形/長方形 212">
          <a:extLst>
            <a:ext uri="{FF2B5EF4-FFF2-40B4-BE49-F238E27FC236}">
              <a16:creationId xmlns:a16="http://schemas.microsoft.com/office/drawing/2014/main" xmlns=""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4" name="正方形/長方形 213">
          <a:extLst>
            <a:ext uri="{FF2B5EF4-FFF2-40B4-BE49-F238E27FC236}">
              <a16:creationId xmlns:a16="http://schemas.microsoft.com/office/drawing/2014/main" xmlns=""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5" name="正方形/長方形 214">
          <a:extLst>
            <a:ext uri="{FF2B5EF4-FFF2-40B4-BE49-F238E27FC236}">
              <a16:creationId xmlns:a16="http://schemas.microsoft.com/office/drawing/2014/main" xmlns=""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61/64</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6" name="正方形/長方形 215">
          <a:extLst>
            <a:ext uri="{FF2B5EF4-FFF2-40B4-BE49-F238E27FC236}">
              <a16:creationId xmlns:a16="http://schemas.microsoft.com/office/drawing/2014/main" xmlns=""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3" name="テキスト ボックス 222">
          <a:extLst>
            <a:ext uri="{FF2B5EF4-FFF2-40B4-BE49-F238E27FC236}">
              <a16:creationId xmlns:a16="http://schemas.microsoft.com/office/drawing/2014/main" xmlns=""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繰出金や積立金の支出が多額ではありますが、特に問題はございません。</a:t>
          </a:r>
        </a:p>
      </xdr:txBody>
    </xdr:sp>
    <xdr:clientData/>
  </xdr:twoCellAnchor>
  <xdr:oneCellAnchor>
    <xdr:from>
      <xdr:col>18</xdr:col>
      <xdr:colOff>44450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xmlns=""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5" name="直線コネクタ 224">
          <a:extLst>
            <a:ext uri="{FF2B5EF4-FFF2-40B4-BE49-F238E27FC236}">
              <a16:creationId xmlns:a16="http://schemas.microsoft.com/office/drawing/2014/main" xmlns=""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6" name="テキスト ボックス 225">
          <a:extLst>
            <a:ext uri="{FF2B5EF4-FFF2-40B4-BE49-F238E27FC236}">
              <a16:creationId xmlns:a16="http://schemas.microsoft.com/office/drawing/2014/main" xmlns=""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7" name="直線コネクタ 226">
          <a:extLst>
            <a:ext uri="{FF2B5EF4-FFF2-40B4-BE49-F238E27FC236}">
              <a16:creationId xmlns:a16="http://schemas.microsoft.com/office/drawing/2014/main" xmlns=""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28" name="テキスト ボックス 227">
          <a:extLst>
            <a:ext uri="{FF2B5EF4-FFF2-40B4-BE49-F238E27FC236}">
              <a16:creationId xmlns:a16="http://schemas.microsoft.com/office/drawing/2014/main" xmlns=""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29" name="直線コネクタ 228">
          <a:extLst>
            <a:ext uri="{FF2B5EF4-FFF2-40B4-BE49-F238E27FC236}">
              <a16:creationId xmlns:a16="http://schemas.microsoft.com/office/drawing/2014/main" xmlns=""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8" name="その他グラフ枠">
          <a:extLst>
            <a:ext uri="{FF2B5EF4-FFF2-40B4-BE49-F238E27FC236}">
              <a16:creationId xmlns:a16="http://schemas.microsoft.com/office/drawing/2014/main" xmlns=""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165100</xdr:rowOff>
    </xdr:from>
    <xdr:to>
      <xdr:col>24</xdr:col>
      <xdr:colOff>31750</xdr:colOff>
      <xdr:row>60</xdr:row>
      <xdr:rowOff>157480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flipV="1">
          <a:off x="16510000" y="908050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129557</xdr:rowOff>
    </xdr:from>
    <xdr:ext cx="762000" cy="259045"/>
    <xdr:sp macro="" textlink="">
      <xdr:nvSpPr>
        <xdr:cNvPr id="240" name="その他最小値テキスト">
          <a:extLst>
            <a:ext uri="{FF2B5EF4-FFF2-40B4-BE49-F238E27FC236}">
              <a16:creationId xmlns:a16="http://schemas.microsoft.com/office/drawing/2014/main" xmlns="" id="{00000000-0008-0000-0400-0000F0000000}"/>
            </a:ext>
          </a:extLst>
        </xdr:cNvPr>
        <xdr:cNvSpPr txBox="1"/>
      </xdr:nvSpPr>
      <xdr:spPr>
        <a:xfrm>
          <a:off x="165989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a:t>
          </a:r>
          <a:endParaRPr kumimoji="1" lang="ja-JP" altLang="en-US" sz="1000" b="1">
            <a:latin typeface="ＭＳ Ｐゴシック"/>
          </a:endParaRPr>
        </a:p>
      </xdr:txBody>
    </xdr:sp>
    <xdr:clientData/>
  </xdr:oneCellAnchor>
  <xdr:twoCellAnchor>
    <xdr:from>
      <xdr:col>23</xdr:col>
      <xdr:colOff>628650</xdr:colOff>
      <xdr:row>60</xdr:row>
      <xdr:rowOff>157480</xdr:rowOff>
    </xdr:from>
    <xdr:to>
      <xdr:col>24</xdr:col>
      <xdr:colOff>120650</xdr:colOff>
      <xdr:row>60</xdr:row>
      <xdr:rowOff>157480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6421100" y="1044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80027</xdr:rowOff>
    </xdr:from>
    <xdr:ext cx="762000" cy="259045"/>
    <xdr:sp macro="" textlink="">
      <xdr:nvSpPr>
        <xdr:cNvPr id="242" name="その他最大値テキスト">
          <a:extLst>
            <a:ext uri="{FF2B5EF4-FFF2-40B4-BE49-F238E27FC236}">
              <a16:creationId xmlns:a16="http://schemas.microsoft.com/office/drawing/2014/main" xmlns="" id="{00000000-0008-0000-0400-0000F2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23</xdr:col>
      <xdr:colOff>628650</xdr:colOff>
      <xdr:row>52</xdr:row>
      <xdr:rowOff>165100</xdr:rowOff>
    </xdr:from>
    <xdr:to>
      <xdr:col>24</xdr:col>
      <xdr:colOff>120650</xdr:colOff>
      <xdr:row>52</xdr:row>
      <xdr:rowOff>165100</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59</xdr:row>
      <xdr:rowOff>138430</xdr:rowOff>
    </xdr:from>
    <xdr:to>
      <xdr:col>24</xdr:col>
      <xdr:colOff>31750</xdr:colOff>
      <xdr:row>59</xdr:row>
      <xdr:rowOff>168910</xdr:rowOff>
    </xdr:to>
    <xdr:cxnSp macro="">
      <xdr:nvCxnSpPr>
        <xdr:cNvPr id="244" name="直線コネクタ 243">
          <a:extLst>
            <a:ext uri="{FF2B5EF4-FFF2-40B4-BE49-F238E27FC236}">
              <a16:creationId xmlns:a16="http://schemas.microsoft.com/office/drawing/2014/main" xmlns="" id="{00000000-0008-0000-0400-0000F4000000}"/>
            </a:ext>
          </a:extLst>
        </xdr:cNvPr>
        <xdr:cNvCxnSpPr/>
      </xdr:nvCxnSpPr>
      <xdr:spPr>
        <a:xfrm flipV="1">
          <a:off x="15671800" y="102539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96537</xdr:rowOff>
    </xdr:from>
    <xdr:ext cx="762000" cy="259045"/>
    <xdr:sp macro="" textlink="">
      <xdr:nvSpPr>
        <xdr:cNvPr id="245" name="その他平均値テキスト">
          <a:extLst>
            <a:ext uri="{FF2B5EF4-FFF2-40B4-BE49-F238E27FC236}">
              <a16:creationId xmlns:a16="http://schemas.microsoft.com/office/drawing/2014/main" xmlns="" id="{00000000-0008-0000-0400-0000F5000000}"/>
            </a:ext>
          </a:extLst>
        </xdr:cNvPr>
        <xdr:cNvSpPr txBox="1"/>
      </xdr:nvSpPr>
      <xdr:spPr>
        <a:xfrm>
          <a:off x="16598900" y="9697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80010</xdr:rowOff>
    </xdr:from>
    <xdr:to>
      <xdr:col>24</xdr:col>
      <xdr:colOff>82550</xdr:colOff>
      <xdr:row>58</xdr:row>
      <xdr:rowOff>10160</xdr:rowOff>
    </xdr:to>
    <xdr:sp macro="" textlink="">
      <xdr:nvSpPr>
        <xdr:cNvPr id="246" name="フローチャート : 判断 245">
          <a:extLst>
            <a:ext uri="{FF2B5EF4-FFF2-40B4-BE49-F238E27FC236}">
              <a16:creationId xmlns:a16="http://schemas.microsoft.com/office/drawing/2014/main" xmlns="" id="{00000000-0008-0000-0400-0000F6000000}"/>
            </a:ext>
          </a:extLst>
        </xdr:cNvPr>
        <xdr:cNvSpPr/>
      </xdr:nvSpPr>
      <xdr:spPr>
        <a:xfrm>
          <a:off x="164592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59</xdr:row>
      <xdr:rowOff>123190</xdr:rowOff>
    </xdr:from>
    <xdr:to>
      <xdr:col>22</xdr:col>
      <xdr:colOff>565150</xdr:colOff>
      <xdr:row>59</xdr:row>
      <xdr:rowOff>168910</xdr:rowOff>
    </xdr:to>
    <xdr:cxnSp macro="">
      <xdr:nvCxnSpPr>
        <xdr:cNvPr id="247" name="直線コネクタ 246">
          <a:extLst>
            <a:ext uri="{FF2B5EF4-FFF2-40B4-BE49-F238E27FC236}">
              <a16:creationId xmlns:a16="http://schemas.microsoft.com/office/drawing/2014/main" xmlns="" id="{00000000-0008-0000-0400-0000F7000000}"/>
            </a:ext>
          </a:extLst>
        </xdr:cNvPr>
        <xdr:cNvCxnSpPr/>
      </xdr:nvCxnSpPr>
      <xdr:spPr>
        <a:xfrm>
          <a:off x="14782800" y="10238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57150</xdr:rowOff>
    </xdr:from>
    <xdr:to>
      <xdr:col>22</xdr:col>
      <xdr:colOff>615950</xdr:colOff>
      <xdr:row>57</xdr:row>
      <xdr:rowOff>158750</xdr:rowOff>
    </xdr:to>
    <xdr:sp macro="" textlink="">
      <xdr:nvSpPr>
        <xdr:cNvPr id="248" name="フローチャート : 判断 247">
          <a:extLst>
            <a:ext uri="{FF2B5EF4-FFF2-40B4-BE49-F238E27FC236}">
              <a16:creationId xmlns:a16="http://schemas.microsoft.com/office/drawing/2014/main" xmlns="" id="{00000000-0008-0000-0400-0000F8000000}"/>
            </a:ext>
          </a:extLst>
        </xdr:cNvPr>
        <xdr:cNvSpPr/>
      </xdr:nvSpPr>
      <xdr:spPr>
        <a:xfrm>
          <a:off x="15621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168927</xdr:rowOff>
    </xdr:from>
    <xdr:ext cx="736600" cy="259045"/>
    <xdr:sp macro="" textlink="">
      <xdr:nvSpPr>
        <xdr:cNvPr id="249" name="テキスト ボックス 248">
          <a:extLst>
            <a:ext uri="{FF2B5EF4-FFF2-40B4-BE49-F238E27FC236}">
              <a16:creationId xmlns:a16="http://schemas.microsoft.com/office/drawing/2014/main" xmlns="" id="{00000000-0008-0000-0400-0000F9000000}"/>
            </a:ext>
          </a:extLst>
        </xdr:cNvPr>
        <xdr:cNvSpPr txBox="1"/>
      </xdr:nvSpPr>
      <xdr:spPr>
        <a:xfrm>
          <a:off x="15290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96520</xdr:rowOff>
    </xdr:from>
    <xdr:to>
      <xdr:col>21</xdr:col>
      <xdr:colOff>361950</xdr:colOff>
      <xdr:row>59</xdr:row>
      <xdr:rowOff>123190</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a:off x="13893800" y="1004062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118110</xdr:rowOff>
    </xdr:from>
    <xdr:to>
      <xdr:col>21</xdr:col>
      <xdr:colOff>412750</xdr:colOff>
      <xdr:row>58</xdr:row>
      <xdr:rowOff>48260</xdr:rowOff>
    </xdr:to>
    <xdr:sp macro="" textlink="">
      <xdr:nvSpPr>
        <xdr:cNvPr id="251" name="フローチャート : 判断 250">
          <a:extLst>
            <a:ext uri="{FF2B5EF4-FFF2-40B4-BE49-F238E27FC236}">
              <a16:creationId xmlns:a16="http://schemas.microsoft.com/office/drawing/2014/main" xmlns="" id="{00000000-0008-0000-0400-0000FB000000}"/>
            </a:ext>
          </a:extLst>
        </xdr:cNvPr>
        <xdr:cNvSpPr/>
      </xdr:nvSpPr>
      <xdr:spPr>
        <a:xfrm>
          <a:off x="14732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58437</xdr:rowOff>
    </xdr:from>
    <xdr:ext cx="762000" cy="259045"/>
    <xdr:sp macro="" textlink="">
      <xdr:nvSpPr>
        <xdr:cNvPr id="252" name="テキスト ボックス 251">
          <a:extLst>
            <a:ext uri="{FF2B5EF4-FFF2-40B4-BE49-F238E27FC236}">
              <a16:creationId xmlns:a16="http://schemas.microsoft.com/office/drawing/2014/main" xmlns="" id="{00000000-0008-0000-0400-0000FC000000}"/>
            </a:ext>
          </a:extLst>
        </xdr:cNvPr>
        <xdr:cNvSpPr txBox="1"/>
      </xdr:nvSpPr>
      <xdr:spPr>
        <a:xfrm>
          <a:off x="14401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77470</xdr:rowOff>
    </xdr:from>
    <xdr:to>
      <xdr:col>20</xdr:col>
      <xdr:colOff>158750</xdr:colOff>
      <xdr:row>58</xdr:row>
      <xdr:rowOff>96520</xdr:rowOff>
    </xdr:to>
    <xdr:cxnSp macro="">
      <xdr:nvCxnSpPr>
        <xdr:cNvPr id="253" name="直線コネクタ 252">
          <a:extLst>
            <a:ext uri="{FF2B5EF4-FFF2-40B4-BE49-F238E27FC236}">
              <a16:creationId xmlns:a16="http://schemas.microsoft.com/office/drawing/2014/main" xmlns="" id="{00000000-0008-0000-0400-0000FD000000}"/>
            </a:ext>
          </a:extLst>
        </xdr:cNvPr>
        <xdr:cNvCxnSpPr/>
      </xdr:nvCxnSpPr>
      <xdr:spPr>
        <a:xfrm>
          <a:off x="13004800" y="985012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72390</xdr:rowOff>
    </xdr:from>
    <xdr:to>
      <xdr:col>20</xdr:col>
      <xdr:colOff>209550</xdr:colOff>
      <xdr:row>58</xdr:row>
      <xdr:rowOff>2540</xdr:rowOff>
    </xdr:to>
    <xdr:sp macro="" textlink="">
      <xdr:nvSpPr>
        <xdr:cNvPr id="254" name="フローチャート : 判断 253">
          <a:extLst>
            <a:ext uri="{FF2B5EF4-FFF2-40B4-BE49-F238E27FC236}">
              <a16:creationId xmlns:a16="http://schemas.microsoft.com/office/drawing/2014/main" xmlns="" id="{00000000-0008-0000-0400-0000FE000000}"/>
            </a:ext>
          </a:extLst>
        </xdr:cNvPr>
        <xdr:cNvSpPr/>
      </xdr:nvSpPr>
      <xdr:spPr>
        <a:xfrm>
          <a:off x="13843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12717</xdr:rowOff>
    </xdr:from>
    <xdr:ext cx="762000" cy="259045"/>
    <xdr:sp macro="" textlink="">
      <xdr:nvSpPr>
        <xdr:cNvPr id="255" name="テキスト ボックス 254">
          <a:extLst>
            <a:ext uri="{FF2B5EF4-FFF2-40B4-BE49-F238E27FC236}">
              <a16:creationId xmlns:a16="http://schemas.microsoft.com/office/drawing/2014/main" xmlns="" id="{00000000-0008-0000-0400-0000FF000000}"/>
            </a:ext>
          </a:extLst>
        </xdr:cNvPr>
        <xdr:cNvSpPr txBox="1"/>
      </xdr:nvSpPr>
      <xdr:spPr>
        <a:xfrm>
          <a:off x="135128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72390</xdr:rowOff>
    </xdr:from>
    <xdr:to>
      <xdr:col>19</xdr:col>
      <xdr:colOff>6350</xdr:colOff>
      <xdr:row>58</xdr:row>
      <xdr:rowOff>2540</xdr:rowOff>
    </xdr:to>
    <xdr:sp macro="" textlink="">
      <xdr:nvSpPr>
        <xdr:cNvPr id="256" name="フローチャート : 判断 255">
          <a:extLst>
            <a:ext uri="{FF2B5EF4-FFF2-40B4-BE49-F238E27FC236}">
              <a16:creationId xmlns:a16="http://schemas.microsoft.com/office/drawing/2014/main" xmlns="" id="{00000000-0008-0000-0400-000000010000}"/>
            </a:ext>
          </a:extLst>
        </xdr:cNvPr>
        <xdr:cNvSpPr/>
      </xdr:nvSpPr>
      <xdr:spPr>
        <a:xfrm>
          <a:off x="12954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158767</xdr:rowOff>
    </xdr:from>
    <xdr:ext cx="762000" cy="259045"/>
    <xdr:sp macro="" textlink="">
      <xdr:nvSpPr>
        <xdr:cNvPr id="257" name="テキスト ボックス 256">
          <a:extLst>
            <a:ext uri="{FF2B5EF4-FFF2-40B4-BE49-F238E27FC236}">
              <a16:creationId xmlns:a16="http://schemas.microsoft.com/office/drawing/2014/main" xmlns="" id="{00000000-0008-0000-0400-000001010000}"/>
            </a:ext>
          </a:extLst>
        </xdr:cNvPr>
        <xdr:cNvSpPr txBox="1"/>
      </xdr:nvSpPr>
      <xdr:spPr>
        <a:xfrm>
          <a:off x="12623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8" name="テキスト ボックス 257">
          <a:extLst>
            <a:ext uri="{FF2B5EF4-FFF2-40B4-BE49-F238E27FC236}">
              <a16:creationId xmlns:a16="http://schemas.microsoft.com/office/drawing/2014/main" xmlns=""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9" name="テキスト ボックス 258">
          <a:extLst>
            <a:ext uri="{FF2B5EF4-FFF2-40B4-BE49-F238E27FC236}">
              <a16:creationId xmlns:a16="http://schemas.microsoft.com/office/drawing/2014/main" xmlns=""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59</xdr:row>
      <xdr:rowOff>87630</xdr:rowOff>
    </xdr:from>
    <xdr:to>
      <xdr:col>24</xdr:col>
      <xdr:colOff>82550</xdr:colOff>
      <xdr:row>60</xdr:row>
      <xdr:rowOff>17780</xdr:rowOff>
    </xdr:to>
    <xdr:sp macro="" textlink="">
      <xdr:nvSpPr>
        <xdr:cNvPr id="263" name="円/楕円 262">
          <a:extLst>
            <a:ext uri="{FF2B5EF4-FFF2-40B4-BE49-F238E27FC236}">
              <a16:creationId xmlns:a16="http://schemas.microsoft.com/office/drawing/2014/main" xmlns="" id="{00000000-0008-0000-0400-000007010000}"/>
            </a:ext>
          </a:extLst>
        </xdr:cNvPr>
        <xdr:cNvSpPr/>
      </xdr:nvSpPr>
      <xdr:spPr>
        <a:xfrm>
          <a:off x="164592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59</xdr:row>
      <xdr:rowOff>59707</xdr:rowOff>
    </xdr:from>
    <xdr:ext cx="762000" cy="259045"/>
    <xdr:sp macro="" textlink="">
      <xdr:nvSpPr>
        <xdr:cNvPr id="264" name="その他該当値テキスト">
          <a:extLst>
            <a:ext uri="{FF2B5EF4-FFF2-40B4-BE49-F238E27FC236}">
              <a16:creationId xmlns:a16="http://schemas.microsoft.com/office/drawing/2014/main" xmlns="" id="{00000000-0008-0000-0400-000008010000}"/>
            </a:ext>
          </a:extLst>
        </xdr:cNvPr>
        <xdr:cNvSpPr txBox="1"/>
      </xdr:nvSpPr>
      <xdr:spPr>
        <a:xfrm>
          <a:off x="165989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22</xdr:col>
      <xdr:colOff>514350</xdr:colOff>
      <xdr:row>59</xdr:row>
      <xdr:rowOff>118110</xdr:rowOff>
    </xdr:from>
    <xdr:to>
      <xdr:col>22</xdr:col>
      <xdr:colOff>615950</xdr:colOff>
      <xdr:row>60</xdr:row>
      <xdr:rowOff>48260</xdr:rowOff>
    </xdr:to>
    <xdr:sp macro="" textlink="">
      <xdr:nvSpPr>
        <xdr:cNvPr id="265" name="円/楕円 264">
          <a:extLst>
            <a:ext uri="{FF2B5EF4-FFF2-40B4-BE49-F238E27FC236}">
              <a16:creationId xmlns:a16="http://schemas.microsoft.com/office/drawing/2014/main" xmlns="" id="{00000000-0008-0000-0400-000009010000}"/>
            </a:ext>
          </a:extLst>
        </xdr:cNvPr>
        <xdr:cNvSpPr/>
      </xdr:nvSpPr>
      <xdr:spPr>
        <a:xfrm>
          <a:off x="15621000" y="1023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60</xdr:row>
      <xdr:rowOff>33037</xdr:rowOff>
    </xdr:from>
    <xdr:ext cx="7366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5290800" y="1032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21</xdr:col>
      <xdr:colOff>311150</xdr:colOff>
      <xdr:row>59</xdr:row>
      <xdr:rowOff>72390</xdr:rowOff>
    </xdr:from>
    <xdr:to>
      <xdr:col>21</xdr:col>
      <xdr:colOff>412750</xdr:colOff>
      <xdr:row>60</xdr:row>
      <xdr:rowOff>2540</xdr:rowOff>
    </xdr:to>
    <xdr:sp macro="" textlink="">
      <xdr:nvSpPr>
        <xdr:cNvPr id="267" name="円/楕円 266">
          <a:extLst>
            <a:ext uri="{FF2B5EF4-FFF2-40B4-BE49-F238E27FC236}">
              <a16:creationId xmlns:a16="http://schemas.microsoft.com/office/drawing/2014/main" xmlns="" id="{00000000-0008-0000-0400-00000B010000}"/>
            </a:ext>
          </a:extLst>
        </xdr:cNvPr>
        <xdr:cNvSpPr/>
      </xdr:nvSpPr>
      <xdr:spPr>
        <a:xfrm>
          <a:off x="14732000" y="1018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158767</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4401800" y="1027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45720</xdr:rowOff>
    </xdr:from>
    <xdr:to>
      <xdr:col>20</xdr:col>
      <xdr:colOff>209550</xdr:colOff>
      <xdr:row>58</xdr:row>
      <xdr:rowOff>147320</xdr:rowOff>
    </xdr:to>
    <xdr:sp macro="" textlink="">
      <xdr:nvSpPr>
        <xdr:cNvPr id="269" name="円/楕円 268">
          <a:extLst>
            <a:ext uri="{FF2B5EF4-FFF2-40B4-BE49-F238E27FC236}">
              <a16:creationId xmlns:a16="http://schemas.microsoft.com/office/drawing/2014/main" xmlns="" id="{00000000-0008-0000-0400-00000D010000}"/>
            </a:ext>
          </a:extLst>
        </xdr:cNvPr>
        <xdr:cNvSpPr/>
      </xdr:nvSpPr>
      <xdr:spPr>
        <a:xfrm>
          <a:off x="13843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132097</xdr:rowOff>
    </xdr:from>
    <xdr:ext cx="762000" cy="259045"/>
    <xdr:sp macro="" textlink="">
      <xdr:nvSpPr>
        <xdr:cNvPr id="270" name="テキスト ボックス 269">
          <a:extLst>
            <a:ext uri="{FF2B5EF4-FFF2-40B4-BE49-F238E27FC236}">
              <a16:creationId xmlns:a16="http://schemas.microsoft.com/office/drawing/2014/main" xmlns="" id="{00000000-0008-0000-0400-00000E010000}"/>
            </a:ext>
          </a:extLst>
        </xdr:cNvPr>
        <xdr:cNvSpPr txBox="1"/>
      </xdr:nvSpPr>
      <xdr:spPr>
        <a:xfrm>
          <a:off x="13512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26670</xdr:rowOff>
    </xdr:from>
    <xdr:to>
      <xdr:col>19</xdr:col>
      <xdr:colOff>6350</xdr:colOff>
      <xdr:row>57</xdr:row>
      <xdr:rowOff>128270</xdr:rowOff>
    </xdr:to>
    <xdr:sp macro="" textlink="">
      <xdr:nvSpPr>
        <xdr:cNvPr id="271" name="円/楕円 270">
          <a:extLst>
            <a:ext uri="{FF2B5EF4-FFF2-40B4-BE49-F238E27FC236}">
              <a16:creationId xmlns:a16="http://schemas.microsoft.com/office/drawing/2014/main" xmlns="" id="{00000000-0008-0000-0400-00000F010000}"/>
            </a:ext>
          </a:extLst>
        </xdr:cNvPr>
        <xdr:cNvSpPr/>
      </xdr:nvSpPr>
      <xdr:spPr>
        <a:xfrm>
          <a:off x="12954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138447</xdr:rowOff>
    </xdr:from>
    <xdr:ext cx="762000" cy="259045"/>
    <xdr:sp macro="" textlink="">
      <xdr:nvSpPr>
        <xdr:cNvPr id="272" name="テキスト ボックス 271">
          <a:extLst>
            <a:ext uri="{FF2B5EF4-FFF2-40B4-BE49-F238E27FC236}">
              <a16:creationId xmlns:a16="http://schemas.microsoft.com/office/drawing/2014/main" xmlns="" id="{00000000-0008-0000-0400-000010010000}"/>
            </a:ext>
          </a:extLst>
        </xdr:cNvPr>
        <xdr:cNvSpPr txBox="1"/>
      </xdr:nvSpPr>
      <xdr:spPr>
        <a:xfrm>
          <a:off x="12623800" y="95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3" name="正方形/長方形 272">
          <a:extLst>
            <a:ext uri="{FF2B5EF4-FFF2-40B4-BE49-F238E27FC236}">
              <a16:creationId xmlns:a16="http://schemas.microsoft.com/office/drawing/2014/main" xmlns=""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4" name="正方形/長方形 273">
          <a:extLst>
            <a:ext uri="{FF2B5EF4-FFF2-40B4-BE49-F238E27FC236}">
              <a16:creationId xmlns:a16="http://schemas.microsoft.com/office/drawing/2014/main" xmlns=""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5" name="正方形/長方形 274">
          <a:extLst>
            <a:ext uri="{FF2B5EF4-FFF2-40B4-BE49-F238E27FC236}">
              <a16:creationId xmlns:a16="http://schemas.microsoft.com/office/drawing/2014/main" xmlns=""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48/64</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6" name="正方形/長方形 275">
          <a:extLst>
            <a:ext uri="{FF2B5EF4-FFF2-40B4-BE49-F238E27FC236}">
              <a16:creationId xmlns:a16="http://schemas.microsoft.com/office/drawing/2014/main" xmlns=""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7" name="正方形/長方形 276">
          <a:extLst>
            <a:ext uri="{FF2B5EF4-FFF2-40B4-BE49-F238E27FC236}">
              <a16:creationId xmlns:a16="http://schemas.microsoft.com/office/drawing/2014/main" xmlns=""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3" name="テキスト ボックス 282">
          <a:extLst>
            <a:ext uri="{FF2B5EF4-FFF2-40B4-BE49-F238E27FC236}">
              <a16:creationId xmlns:a16="http://schemas.microsoft.com/office/drawing/2014/main" xmlns=""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小規模村である本村は、事務組合や広域連合の依存度が高く、補助金等についても毎年上昇しているのが現状でありますが、必要なものはばかりであります。</a:t>
          </a:r>
        </a:p>
      </xdr:txBody>
    </xdr:sp>
    <xdr:clientData/>
  </xdr:twoCellAnchor>
  <xdr:oneCellAnchor>
    <xdr:from>
      <xdr:col>18</xdr:col>
      <xdr:colOff>44450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xmlns=""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5" name="直線コネクタ 284">
          <a:extLst>
            <a:ext uri="{FF2B5EF4-FFF2-40B4-BE49-F238E27FC236}">
              <a16:creationId xmlns:a16="http://schemas.microsoft.com/office/drawing/2014/main" xmlns=""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6" name="テキスト ボックス 285">
          <a:extLst>
            <a:ext uri="{FF2B5EF4-FFF2-40B4-BE49-F238E27FC236}">
              <a16:creationId xmlns:a16="http://schemas.microsoft.com/office/drawing/2014/main" xmlns=""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7" name="直線コネクタ 286">
          <a:extLst>
            <a:ext uri="{FF2B5EF4-FFF2-40B4-BE49-F238E27FC236}">
              <a16:creationId xmlns:a16="http://schemas.microsoft.com/office/drawing/2014/main" xmlns=""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8" name="テキスト ボックス 287">
          <a:extLst>
            <a:ext uri="{FF2B5EF4-FFF2-40B4-BE49-F238E27FC236}">
              <a16:creationId xmlns:a16="http://schemas.microsoft.com/office/drawing/2014/main" xmlns=""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9" name="直線コネクタ 288">
          <a:extLst>
            <a:ext uri="{FF2B5EF4-FFF2-40B4-BE49-F238E27FC236}">
              <a16:creationId xmlns:a16="http://schemas.microsoft.com/office/drawing/2014/main" xmlns=""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0" name="テキスト ボックス 289">
          <a:extLst>
            <a:ext uri="{FF2B5EF4-FFF2-40B4-BE49-F238E27FC236}">
              <a16:creationId xmlns:a16="http://schemas.microsoft.com/office/drawing/2014/main" xmlns=""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1" name="直線コネクタ 290">
          <a:extLst>
            <a:ext uri="{FF2B5EF4-FFF2-40B4-BE49-F238E27FC236}">
              <a16:creationId xmlns:a16="http://schemas.microsoft.com/office/drawing/2014/main" xmlns=""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2" name="テキスト ボックス 291">
          <a:extLst>
            <a:ext uri="{FF2B5EF4-FFF2-40B4-BE49-F238E27FC236}">
              <a16:creationId xmlns:a16="http://schemas.microsoft.com/office/drawing/2014/main" xmlns=""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3" name="直線コネクタ 292">
          <a:extLst>
            <a:ext uri="{FF2B5EF4-FFF2-40B4-BE49-F238E27FC236}">
              <a16:creationId xmlns:a16="http://schemas.microsoft.com/office/drawing/2014/main" xmlns=""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4" name="テキスト ボックス 293">
          <a:extLst>
            <a:ext uri="{FF2B5EF4-FFF2-40B4-BE49-F238E27FC236}">
              <a16:creationId xmlns:a16="http://schemas.microsoft.com/office/drawing/2014/main" xmlns=""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5" name="直線コネクタ 294">
          <a:extLst>
            <a:ext uri="{FF2B5EF4-FFF2-40B4-BE49-F238E27FC236}">
              <a16:creationId xmlns:a16="http://schemas.microsoft.com/office/drawing/2014/main" xmlns=""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6" name="補助費等グラフ枠">
          <a:extLst>
            <a:ext uri="{FF2B5EF4-FFF2-40B4-BE49-F238E27FC236}">
              <a16:creationId xmlns:a16="http://schemas.microsoft.com/office/drawing/2014/main" xmlns=""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94996</xdr:rowOff>
    </xdr:from>
    <xdr:to>
      <xdr:col>24</xdr:col>
      <xdr:colOff>31750</xdr:colOff>
      <xdr:row>40</xdr:row>
      <xdr:rowOff>168148</xdr:rowOff>
    </xdr:to>
    <xdr:cxnSp macro="">
      <xdr:nvCxnSpPr>
        <xdr:cNvPr id="297" name="直線コネクタ 296">
          <a:extLst>
            <a:ext uri="{FF2B5EF4-FFF2-40B4-BE49-F238E27FC236}">
              <a16:creationId xmlns:a16="http://schemas.microsoft.com/office/drawing/2014/main" xmlns="" id="{00000000-0008-0000-0400-000029010000}"/>
            </a:ext>
          </a:extLst>
        </xdr:cNvPr>
        <xdr:cNvCxnSpPr/>
      </xdr:nvCxnSpPr>
      <xdr:spPr>
        <a:xfrm flipV="1">
          <a:off x="16510000" y="592429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140225</xdr:rowOff>
    </xdr:from>
    <xdr:ext cx="762000" cy="259045"/>
    <xdr:sp macro="" textlink="">
      <xdr:nvSpPr>
        <xdr:cNvPr id="298" name="補助費等最小値テキスト">
          <a:extLst>
            <a:ext uri="{FF2B5EF4-FFF2-40B4-BE49-F238E27FC236}">
              <a16:creationId xmlns:a16="http://schemas.microsoft.com/office/drawing/2014/main" xmlns="" id="{00000000-0008-0000-0400-00002A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28.4</a:t>
          </a:r>
          <a:endParaRPr kumimoji="1" lang="ja-JP" altLang="en-US" sz="1000" b="1">
            <a:latin typeface="ＭＳ Ｐゴシック"/>
          </a:endParaRPr>
        </a:p>
      </xdr:txBody>
    </xdr:sp>
    <xdr:clientData/>
  </xdr:oneCellAnchor>
  <xdr:twoCellAnchor>
    <xdr:from>
      <xdr:col>23</xdr:col>
      <xdr:colOff>628650</xdr:colOff>
      <xdr:row>40</xdr:row>
      <xdr:rowOff>168148</xdr:rowOff>
    </xdr:from>
    <xdr:to>
      <xdr:col>24</xdr:col>
      <xdr:colOff>120650</xdr:colOff>
      <xdr:row>40</xdr:row>
      <xdr:rowOff>168148</xdr:rowOff>
    </xdr:to>
    <xdr:cxnSp macro="">
      <xdr:nvCxnSpPr>
        <xdr:cNvPr id="299" name="直線コネクタ 298">
          <a:extLst>
            <a:ext uri="{FF2B5EF4-FFF2-40B4-BE49-F238E27FC236}">
              <a16:creationId xmlns:a16="http://schemas.microsoft.com/office/drawing/2014/main" xmlns="" id="{00000000-0008-0000-0400-00002B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9923</xdr:rowOff>
    </xdr:from>
    <xdr:ext cx="762000" cy="259045"/>
    <xdr:sp macro="" textlink="">
      <xdr:nvSpPr>
        <xdr:cNvPr id="300" name="補助費等最大値テキスト">
          <a:extLst>
            <a:ext uri="{FF2B5EF4-FFF2-40B4-BE49-F238E27FC236}">
              <a16:creationId xmlns:a16="http://schemas.microsoft.com/office/drawing/2014/main" xmlns="" id="{00000000-0008-0000-0400-00002C010000}"/>
            </a:ext>
          </a:extLst>
        </xdr:cNvPr>
        <xdr:cNvSpPr txBox="1"/>
      </xdr:nvSpPr>
      <xdr:spPr>
        <a:xfrm>
          <a:off x="16598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a:t>
          </a:r>
          <a:endParaRPr kumimoji="1" lang="ja-JP" altLang="en-US" sz="1000" b="1">
            <a:latin typeface="ＭＳ Ｐゴシック"/>
          </a:endParaRPr>
        </a:p>
      </xdr:txBody>
    </xdr:sp>
    <xdr:clientData/>
  </xdr:oneCellAnchor>
  <xdr:twoCellAnchor>
    <xdr:from>
      <xdr:col>23</xdr:col>
      <xdr:colOff>628650</xdr:colOff>
      <xdr:row>34</xdr:row>
      <xdr:rowOff>94996</xdr:rowOff>
    </xdr:from>
    <xdr:to>
      <xdr:col>24</xdr:col>
      <xdr:colOff>120650</xdr:colOff>
      <xdr:row>34</xdr:row>
      <xdr:rowOff>94996</xdr:rowOff>
    </xdr:to>
    <xdr:cxnSp macro="">
      <xdr:nvCxnSpPr>
        <xdr:cNvPr id="301" name="直線コネクタ 300">
          <a:extLst>
            <a:ext uri="{FF2B5EF4-FFF2-40B4-BE49-F238E27FC236}">
              <a16:creationId xmlns:a16="http://schemas.microsoft.com/office/drawing/2014/main" xmlns="" id="{00000000-0008-0000-0400-00002D010000}"/>
            </a:ext>
          </a:extLst>
        </xdr:cNvPr>
        <xdr:cNvCxnSpPr/>
      </xdr:nvCxnSpPr>
      <xdr:spPr>
        <a:xfrm>
          <a:off x="16421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168148</xdr:rowOff>
    </xdr:from>
    <xdr:to>
      <xdr:col>24</xdr:col>
      <xdr:colOff>31750</xdr:colOff>
      <xdr:row>37</xdr:row>
      <xdr:rowOff>60706</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5671800" y="634034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97299</xdr:rowOff>
    </xdr:from>
    <xdr:ext cx="762000" cy="259045"/>
    <xdr:sp macro="" textlink="">
      <xdr:nvSpPr>
        <xdr:cNvPr id="303" name="補助費等平均値テキスト">
          <a:extLst>
            <a:ext uri="{FF2B5EF4-FFF2-40B4-BE49-F238E27FC236}">
              <a16:creationId xmlns:a16="http://schemas.microsoft.com/office/drawing/2014/main" xmlns="" id="{00000000-0008-0000-0400-00002F010000}"/>
            </a:ext>
          </a:extLst>
        </xdr:cNvPr>
        <xdr:cNvSpPr txBox="1"/>
      </xdr:nvSpPr>
      <xdr:spPr>
        <a:xfrm>
          <a:off x="16598900" y="6098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80772</xdr:rowOff>
    </xdr:from>
    <xdr:to>
      <xdr:col>24</xdr:col>
      <xdr:colOff>82550</xdr:colOff>
      <xdr:row>37</xdr:row>
      <xdr:rowOff>10922</xdr:rowOff>
    </xdr:to>
    <xdr:sp macro="" textlink="">
      <xdr:nvSpPr>
        <xdr:cNvPr id="304" name="フローチャート : 判断 303">
          <a:extLst>
            <a:ext uri="{FF2B5EF4-FFF2-40B4-BE49-F238E27FC236}">
              <a16:creationId xmlns:a16="http://schemas.microsoft.com/office/drawing/2014/main" xmlns="" id="{00000000-0008-0000-0400-000030010000}"/>
            </a:ext>
          </a:extLst>
        </xdr:cNvPr>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168148</xdr:rowOff>
    </xdr:from>
    <xdr:to>
      <xdr:col>22</xdr:col>
      <xdr:colOff>565150</xdr:colOff>
      <xdr:row>37</xdr:row>
      <xdr:rowOff>14986</xdr:rowOff>
    </xdr:to>
    <xdr:cxnSp macro="">
      <xdr:nvCxnSpPr>
        <xdr:cNvPr id="305" name="直線コネクタ 304">
          <a:extLst>
            <a:ext uri="{FF2B5EF4-FFF2-40B4-BE49-F238E27FC236}">
              <a16:creationId xmlns:a16="http://schemas.microsoft.com/office/drawing/2014/main" xmlns="" id="{00000000-0008-0000-0400-000031010000}"/>
            </a:ext>
          </a:extLst>
        </xdr:cNvPr>
        <xdr:cNvCxnSpPr/>
      </xdr:nvCxnSpPr>
      <xdr:spPr>
        <a:xfrm flipV="1">
          <a:off x="14782800" y="63403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76200</xdr:rowOff>
    </xdr:from>
    <xdr:to>
      <xdr:col>22</xdr:col>
      <xdr:colOff>615950</xdr:colOff>
      <xdr:row>37</xdr:row>
      <xdr:rowOff>6350</xdr:rowOff>
    </xdr:to>
    <xdr:sp macro="" textlink="">
      <xdr:nvSpPr>
        <xdr:cNvPr id="306" name="フローチャート : 判断 305">
          <a:extLst>
            <a:ext uri="{FF2B5EF4-FFF2-40B4-BE49-F238E27FC236}">
              <a16:creationId xmlns:a16="http://schemas.microsoft.com/office/drawing/2014/main" xmlns="" id="{00000000-0008-0000-0400-000032010000}"/>
            </a:ext>
          </a:extLst>
        </xdr:cNvPr>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16527</xdr:rowOff>
    </xdr:from>
    <xdr:ext cx="736600" cy="259045"/>
    <xdr:sp macro="" textlink="">
      <xdr:nvSpPr>
        <xdr:cNvPr id="307" name="テキスト ボックス 306">
          <a:extLst>
            <a:ext uri="{FF2B5EF4-FFF2-40B4-BE49-F238E27FC236}">
              <a16:creationId xmlns:a16="http://schemas.microsoft.com/office/drawing/2014/main" xmlns="" id="{00000000-0008-0000-0400-000033010000}"/>
            </a:ext>
          </a:extLst>
        </xdr:cNvPr>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149860</xdr:rowOff>
    </xdr:from>
    <xdr:to>
      <xdr:col>21</xdr:col>
      <xdr:colOff>361950</xdr:colOff>
      <xdr:row>37</xdr:row>
      <xdr:rowOff>14986</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a:off x="13893800" y="632206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89916</xdr:rowOff>
    </xdr:from>
    <xdr:to>
      <xdr:col>21</xdr:col>
      <xdr:colOff>412750</xdr:colOff>
      <xdr:row>37</xdr:row>
      <xdr:rowOff>20066</xdr:rowOff>
    </xdr:to>
    <xdr:sp macro="" textlink="">
      <xdr:nvSpPr>
        <xdr:cNvPr id="309" name="フローチャート : 判断 308">
          <a:extLst>
            <a:ext uri="{FF2B5EF4-FFF2-40B4-BE49-F238E27FC236}">
              <a16:creationId xmlns:a16="http://schemas.microsoft.com/office/drawing/2014/main" xmlns="" id="{00000000-0008-0000-0400-000035010000}"/>
            </a:ext>
          </a:extLst>
        </xdr:cNvPr>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30243</xdr:rowOff>
    </xdr:from>
    <xdr:ext cx="762000" cy="259045"/>
    <xdr:sp macro="" textlink="">
      <xdr:nvSpPr>
        <xdr:cNvPr id="310" name="テキスト ボックス 309">
          <a:extLst>
            <a:ext uri="{FF2B5EF4-FFF2-40B4-BE49-F238E27FC236}">
              <a16:creationId xmlns:a16="http://schemas.microsoft.com/office/drawing/2014/main" xmlns="" id="{00000000-0008-0000-0400-000036010000}"/>
            </a:ext>
          </a:extLst>
        </xdr:cNvPr>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127000</xdr:rowOff>
    </xdr:from>
    <xdr:to>
      <xdr:col>20</xdr:col>
      <xdr:colOff>158750</xdr:colOff>
      <xdr:row>36</xdr:row>
      <xdr:rowOff>149860</xdr:rowOff>
    </xdr:to>
    <xdr:cxnSp macro="">
      <xdr:nvCxnSpPr>
        <xdr:cNvPr id="311" name="直線コネクタ 310">
          <a:extLst>
            <a:ext uri="{FF2B5EF4-FFF2-40B4-BE49-F238E27FC236}">
              <a16:creationId xmlns:a16="http://schemas.microsoft.com/office/drawing/2014/main" xmlns="" id="{00000000-0008-0000-0400-000037010000}"/>
            </a:ext>
          </a:extLst>
        </xdr:cNvPr>
        <xdr:cNvCxnSpPr/>
      </xdr:nvCxnSpPr>
      <xdr:spPr>
        <a:xfrm>
          <a:off x="13004800" y="62992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57912</xdr:rowOff>
    </xdr:from>
    <xdr:to>
      <xdr:col>20</xdr:col>
      <xdr:colOff>209550</xdr:colOff>
      <xdr:row>36</xdr:row>
      <xdr:rowOff>159512</xdr:rowOff>
    </xdr:to>
    <xdr:sp macro="" textlink="">
      <xdr:nvSpPr>
        <xdr:cNvPr id="312" name="フローチャート : 判断 311">
          <a:extLst>
            <a:ext uri="{FF2B5EF4-FFF2-40B4-BE49-F238E27FC236}">
              <a16:creationId xmlns:a16="http://schemas.microsoft.com/office/drawing/2014/main" xmlns="" id="{00000000-0008-0000-0400-000038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169689</xdr:rowOff>
    </xdr:from>
    <xdr:ext cx="762000" cy="259045"/>
    <xdr:sp macro="" textlink="">
      <xdr:nvSpPr>
        <xdr:cNvPr id="313" name="テキスト ボックス 312">
          <a:extLst>
            <a:ext uri="{FF2B5EF4-FFF2-40B4-BE49-F238E27FC236}">
              <a16:creationId xmlns:a16="http://schemas.microsoft.com/office/drawing/2014/main" xmlns="" id="{00000000-0008-0000-0400-000039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53340</xdr:rowOff>
    </xdr:from>
    <xdr:to>
      <xdr:col>19</xdr:col>
      <xdr:colOff>6350</xdr:colOff>
      <xdr:row>36</xdr:row>
      <xdr:rowOff>154940</xdr:rowOff>
    </xdr:to>
    <xdr:sp macro="" textlink="">
      <xdr:nvSpPr>
        <xdr:cNvPr id="314" name="フローチャート : 判断 313">
          <a:extLst>
            <a:ext uri="{FF2B5EF4-FFF2-40B4-BE49-F238E27FC236}">
              <a16:creationId xmlns:a16="http://schemas.microsoft.com/office/drawing/2014/main" xmlns="" id="{00000000-0008-0000-0400-00003A010000}"/>
            </a:ext>
          </a:extLst>
        </xdr:cNvPr>
        <xdr:cNvSpPr/>
      </xdr:nvSpPr>
      <xdr:spPr>
        <a:xfrm>
          <a:off x="12954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165117</xdr:rowOff>
    </xdr:from>
    <xdr:ext cx="762000" cy="259045"/>
    <xdr:sp macro="" textlink="">
      <xdr:nvSpPr>
        <xdr:cNvPr id="315" name="テキスト ボックス 314">
          <a:extLst>
            <a:ext uri="{FF2B5EF4-FFF2-40B4-BE49-F238E27FC236}">
              <a16:creationId xmlns:a16="http://schemas.microsoft.com/office/drawing/2014/main" xmlns="" id="{00000000-0008-0000-0400-00003B010000}"/>
            </a:ext>
          </a:extLst>
        </xdr:cNvPr>
        <xdr:cNvSpPr txBox="1"/>
      </xdr:nvSpPr>
      <xdr:spPr>
        <a:xfrm>
          <a:off x="12623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6" name="テキスト ボックス 315">
          <a:extLst>
            <a:ext uri="{FF2B5EF4-FFF2-40B4-BE49-F238E27FC236}">
              <a16:creationId xmlns:a16="http://schemas.microsoft.com/office/drawing/2014/main" xmlns=""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7" name="テキスト ボックス 316">
          <a:extLst>
            <a:ext uri="{FF2B5EF4-FFF2-40B4-BE49-F238E27FC236}">
              <a16:creationId xmlns:a16="http://schemas.microsoft.com/office/drawing/2014/main" xmlns=""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9906</xdr:rowOff>
    </xdr:from>
    <xdr:to>
      <xdr:col>24</xdr:col>
      <xdr:colOff>82550</xdr:colOff>
      <xdr:row>37</xdr:row>
      <xdr:rowOff>111506</xdr:rowOff>
    </xdr:to>
    <xdr:sp macro="" textlink="">
      <xdr:nvSpPr>
        <xdr:cNvPr id="321" name="円/楕円 320">
          <a:extLst>
            <a:ext uri="{FF2B5EF4-FFF2-40B4-BE49-F238E27FC236}">
              <a16:creationId xmlns:a16="http://schemas.microsoft.com/office/drawing/2014/main" xmlns="" id="{00000000-0008-0000-0400-000041010000}"/>
            </a:ext>
          </a:extLst>
        </xdr:cNvPr>
        <xdr:cNvSpPr/>
      </xdr:nvSpPr>
      <xdr:spPr>
        <a:xfrm>
          <a:off x="164592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153433</xdr:rowOff>
    </xdr:from>
    <xdr:ext cx="762000" cy="259045"/>
    <xdr:sp macro="" textlink="">
      <xdr:nvSpPr>
        <xdr:cNvPr id="322" name="補助費等該当値テキスト">
          <a:extLst>
            <a:ext uri="{FF2B5EF4-FFF2-40B4-BE49-F238E27FC236}">
              <a16:creationId xmlns:a16="http://schemas.microsoft.com/office/drawing/2014/main" xmlns="" id="{00000000-0008-0000-0400-000042010000}"/>
            </a:ext>
          </a:extLst>
        </xdr:cNvPr>
        <xdr:cNvSpPr txBox="1"/>
      </xdr:nvSpPr>
      <xdr:spPr>
        <a:xfrm>
          <a:off x="165989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117348</xdr:rowOff>
    </xdr:from>
    <xdr:to>
      <xdr:col>22</xdr:col>
      <xdr:colOff>615950</xdr:colOff>
      <xdr:row>37</xdr:row>
      <xdr:rowOff>47498</xdr:rowOff>
    </xdr:to>
    <xdr:sp macro="" textlink="">
      <xdr:nvSpPr>
        <xdr:cNvPr id="323" name="円/楕円 322">
          <a:extLst>
            <a:ext uri="{FF2B5EF4-FFF2-40B4-BE49-F238E27FC236}">
              <a16:creationId xmlns:a16="http://schemas.microsoft.com/office/drawing/2014/main" xmlns="" id="{00000000-0008-0000-0400-000043010000}"/>
            </a:ext>
          </a:extLst>
        </xdr:cNvPr>
        <xdr:cNvSpPr/>
      </xdr:nvSpPr>
      <xdr:spPr>
        <a:xfrm>
          <a:off x="15621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32275</xdr:rowOff>
    </xdr:from>
    <xdr:ext cx="7366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5290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135636</xdr:rowOff>
    </xdr:from>
    <xdr:to>
      <xdr:col>21</xdr:col>
      <xdr:colOff>412750</xdr:colOff>
      <xdr:row>37</xdr:row>
      <xdr:rowOff>65786</xdr:rowOff>
    </xdr:to>
    <xdr:sp macro="" textlink="">
      <xdr:nvSpPr>
        <xdr:cNvPr id="325" name="円/楕円 324">
          <a:extLst>
            <a:ext uri="{FF2B5EF4-FFF2-40B4-BE49-F238E27FC236}">
              <a16:creationId xmlns:a16="http://schemas.microsoft.com/office/drawing/2014/main" xmlns="" id="{00000000-0008-0000-0400-000045010000}"/>
            </a:ext>
          </a:extLst>
        </xdr:cNvPr>
        <xdr:cNvSpPr/>
      </xdr:nvSpPr>
      <xdr:spPr>
        <a:xfrm>
          <a:off x="14732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50563</xdr:rowOff>
    </xdr:from>
    <xdr:ext cx="762000" cy="259045"/>
    <xdr:sp macro="" textlink="">
      <xdr:nvSpPr>
        <xdr:cNvPr id="326" name="テキスト ボックス 325">
          <a:extLst>
            <a:ext uri="{FF2B5EF4-FFF2-40B4-BE49-F238E27FC236}">
              <a16:creationId xmlns:a16="http://schemas.microsoft.com/office/drawing/2014/main" xmlns="" id="{00000000-0008-0000-0400-000046010000}"/>
            </a:ext>
          </a:extLst>
        </xdr:cNvPr>
        <xdr:cNvSpPr txBox="1"/>
      </xdr:nvSpPr>
      <xdr:spPr>
        <a:xfrm>
          <a:off x="1440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99060</xdr:rowOff>
    </xdr:from>
    <xdr:to>
      <xdr:col>20</xdr:col>
      <xdr:colOff>209550</xdr:colOff>
      <xdr:row>37</xdr:row>
      <xdr:rowOff>29210</xdr:rowOff>
    </xdr:to>
    <xdr:sp macro="" textlink="">
      <xdr:nvSpPr>
        <xdr:cNvPr id="327" name="円/楕円 326">
          <a:extLst>
            <a:ext uri="{FF2B5EF4-FFF2-40B4-BE49-F238E27FC236}">
              <a16:creationId xmlns:a16="http://schemas.microsoft.com/office/drawing/2014/main" xmlns="" id="{00000000-0008-0000-0400-000047010000}"/>
            </a:ext>
          </a:extLst>
        </xdr:cNvPr>
        <xdr:cNvSpPr/>
      </xdr:nvSpPr>
      <xdr:spPr>
        <a:xfrm>
          <a:off x="13843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13987</xdr:rowOff>
    </xdr:from>
    <xdr:ext cx="762000" cy="259045"/>
    <xdr:sp macro="" textlink="">
      <xdr:nvSpPr>
        <xdr:cNvPr id="328" name="テキスト ボックス 327">
          <a:extLst>
            <a:ext uri="{FF2B5EF4-FFF2-40B4-BE49-F238E27FC236}">
              <a16:creationId xmlns:a16="http://schemas.microsoft.com/office/drawing/2014/main" xmlns="" id="{00000000-0008-0000-0400-000048010000}"/>
            </a:ext>
          </a:extLst>
        </xdr:cNvPr>
        <xdr:cNvSpPr txBox="1"/>
      </xdr:nvSpPr>
      <xdr:spPr>
        <a:xfrm>
          <a:off x="13512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76200</xdr:rowOff>
    </xdr:from>
    <xdr:to>
      <xdr:col>19</xdr:col>
      <xdr:colOff>6350</xdr:colOff>
      <xdr:row>37</xdr:row>
      <xdr:rowOff>6350</xdr:rowOff>
    </xdr:to>
    <xdr:sp macro="" textlink="">
      <xdr:nvSpPr>
        <xdr:cNvPr id="329" name="円/楕円 328">
          <a:extLst>
            <a:ext uri="{FF2B5EF4-FFF2-40B4-BE49-F238E27FC236}">
              <a16:creationId xmlns:a16="http://schemas.microsoft.com/office/drawing/2014/main" xmlns="" id="{00000000-0008-0000-0400-000049010000}"/>
            </a:ext>
          </a:extLst>
        </xdr:cNvPr>
        <xdr:cNvSpPr/>
      </xdr:nvSpPr>
      <xdr:spPr>
        <a:xfrm>
          <a:off x="12954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162577</xdr:rowOff>
    </xdr:from>
    <xdr:ext cx="762000" cy="259045"/>
    <xdr:sp macro="" textlink="">
      <xdr:nvSpPr>
        <xdr:cNvPr id="330" name="テキスト ボックス 329">
          <a:extLst>
            <a:ext uri="{FF2B5EF4-FFF2-40B4-BE49-F238E27FC236}">
              <a16:creationId xmlns:a16="http://schemas.microsoft.com/office/drawing/2014/main" xmlns="" id="{00000000-0008-0000-0400-00004A010000}"/>
            </a:ext>
          </a:extLst>
        </xdr:cNvPr>
        <xdr:cNvSpPr txBox="1"/>
      </xdr:nvSpPr>
      <xdr:spPr>
        <a:xfrm>
          <a:off x="12623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1" name="正方形/長方形 330">
          <a:extLst>
            <a:ext uri="{FF2B5EF4-FFF2-40B4-BE49-F238E27FC236}">
              <a16:creationId xmlns:a16="http://schemas.microsoft.com/office/drawing/2014/main" xmlns=""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2" name="正方形/長方形 331">
          <a:extLst>
            <a:ext uri="{FF2B5EF4-FFF2-40B4-BE49-F238E27FC236}">
              <a16:creationId xmlns:a16="http://schemas.microsoft.com/office/drawing/2014/main" xmlns=""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3" name="正方形/長方形 332">
          <a:extLst>
            <a:ext uri="{FF2B5EF4-FFF2-40B4-BE49-F238E27FC236}">
              <a16:creationId xmlns:a16="http://schemas.microsoft.com/office/drawing/2014/main" xmlns=""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22/64</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4" name="正方形/長方形 333">
          <a:extLst>
            <a:ext uri="{FF2B5EF4-FFF2-40B4-BE49-F238E27FC236}">
              <a16:creationId xmlns:a16="http://schemas.microsoft.com/office/drawing/2014/main" xmlns=""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5" name="正方形/長方形 334">
          <a:extLst>
            <a:ext uri="{FF2B5EF4-FFF2-40B4-BE49-F238E27FC236}">
              <a16:creationId xmlns:a16="http://schemas.microsoft.com/office/drawing/2014/main" xmlns=""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1" name="テキスト ボックス 340">
          <a:extLst>
            <a:ext uri="{FF2B5EF4-FFF2-40B4-BE49-F238E27FC236}">
              <a16:creationId xmlns:a16="http://schemas.microsoft.com/office/drawing/2014/main" xmlns=""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昨年に引き続き類似団体より率も下がっております。毎年計画的に返済を実施しておりますが、</a:t>
          </a:r>
          <a:r>
            <a:rPr kumimoji="1" lang="ja-JP" altLang="en-US" sz="1300">
              <a:solidFill>
                <a:schemeClr val="dk1"/>
              </a:solidFill>
              <a:effectLst/>
              <a:latin typeface="+mn-lt"/>
              <a:ea typeface="+mn-ea"/>
              <a:cs typeface="+mn-cs"/>
            </a:rPr>
            <a:t>次年度以降に計画的に実施する</a:t>
          </a:r>
          <a:r>
            <a:rPr kumimoji="1" lang="ja-JP" altLang="ja-JP" sz="1300">
              <a:solidFill>
                <a:schemeClr val="dk1"/>
              </a:solidFill>
              <a:effectLst/>
              <a:latin typeface="+mn-lt"/>
              <a:ea typeface="+mn-ea"/>
              <a:cs typeface="+mn-cs"/>
            </a:rPr>
            <a:t>大規模な事業を控えているため、</a:t>
          </a:r>
          <a:r>
            <a:rPr kumimoji="1" lang="ja-JP" altLang="en-US" sz="1300">
              <a:solidFill>
                <a:schemeClr val="dk1"/>
              </a:solidFill>
              <a:effectLst/>
              <a:latin typeface="+mn-lt"/>
              <a:ea typeface="+mn-ea"/>
              <a:cs typeface="+mn-cs"/>
            </a:rPr>
            <a:t>今後は</a:t>
          </a:r>
          <a:r>
            <a:rPr kumimoji="1" lang="ja-JP" altLang="ja-JP" sz="1300">
              <a:solidFill>
                <a:schemeClr val="dk1"/>
              </a:solidFill>
              <a:effectLst/>
              <a:latin typeface="+mn-lt"/>
              <a:ea typeface="+mn-ea"/>
              <a:cs typeface="+mn-cs"/>
            </a:rPr>
            <a:t>比率自体は</a:t>
          </a:r>
          <a:r>
            <a:rPr kumimoji="1" lang="ja-JP" altLang="en-US" sz="1300">
              <a:solidFill>
                <a:schemeClr val="dk1"/>
              </a:solidFill>
              <a:effectLst/>
              <a:latin typeface="+mn-lt"/>
              <a:ea typeface="+mn-ea"/>
              <a:cs typeface="+mn-cs"/>
            </a:rPr>
            <a:t>上昇</a:t>
          </a:r>
          <a:r>
            <a:rPr kumimoji="1" lang="ja-JP" altLang="ja-JP" sz="1300">
              <a:solidFill>
                <a:schemeClr val="dk1"/>
              </a:solidFill>
              <a:effectLst/>
              <a:latin typeface="+mn-lt"/>
              <a:ea typeface="+mn-ea"/>
              <a:cs typeface="+mn-cs"/>
            </a:rPr>
            <a:t>する見込みであります。</a:t>
          </a:r>
          <a:endParaRPr lang="ja-JP" altLang="ja-JP" sz="1300">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xmlns=""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3" name="直線コネクタ 342">
          <a:extLst>
            <a:ext uri="{FF2B5EF4-FFF2-40B4-BE49-F238E27FC236}">
              <a16:creationId xmlns:a16="http://schemas.microsoft.com/office/drawing/2014/main" xmlns=""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4" name="テキスト ボックス 343">
          <a:extLst>
            <a:ext uri="{FF2B5EF4-FFF2-40B4-BE49-F238E27FC236}">
              <a16:creationId xmlns:a16="http://schemas.microsoft.com/office/drawing/2014/main" xmlns=""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5" name="直線コネクタ 344">
          <a:extLst>
            <a:ext uri="{FF2B5EF4-FFF2-40B4-BE49-F238E27FC236}">
              <a16:creationId xmlns:a16="http://schemas.microsoft.com/office/drawing/2014/main" xmlns=""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6" name="テキスト ボックス 345">
          <a:extLst>
            <a:ext uri="{FF2B5EF4-FFF2-40B4-BE49-F238E27FC236}">
              <a16:creationId xmlns:a16="http://schemas.microsoft.com/office/drawing/2014/main" xmlns=""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7" name="直線コネクタ 346">
          <a:extLst>
            <a:ext uri="{FF2B5EF4-FFF2-40B4-BE49-F238E27FC236}">
              <a16:creationId xmlns:a16="http://schemas.microsoft.com/office/drawing/2014/main" xmlns=""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8" name="テキスト ボックス 347">
          <a:extLst>
            <a:ext uri="{FF2B5EF4-FFF2-40B4-BE49-F238E27FC236}">
              <a16:creationId xmlns:a16="http://schemas.microsoft.com/office/drawing/2014/main" xmlns=""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49" name="直線コネクタ 348">
          <a:extLst>
            <a:ext uri="{FF2B5EF4-FFF2-40B4-BE49-F238E27FC236}">
              <a16:creationId xmlns:a16="http://schemas.microsoft.com/office/drawing/2014/main" xmlns=""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0" name="テキスト ボックス 349">
          <a:extLst>
            <a:ext uri="{FF2B5EF4-FFF2-40B4-BE49-F238E27FC236}">
              <a16:creationId xmlns:a16="http://schemas.microsoft.com/office/drawing/2014/main" xmlns=""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1" name="直線コネクタ 350">
          <a:extLst>
            <a:ext uri="{FF2B5EF4-FFF2-40B4-BE49-F238E27FC236}">
              <a16:creationId xmlns:a16="http://schemas.microsoft.com/office/drawing/2014/main" xmlns=""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2" name="テキスト ボックス 351">
          <a:extLst>
            <a:ext uri="{FF2B5EF4-FFF2-40B4-BE49-F238E27FC236}">
              <a16:creationId xmlns:a16="http://schemas.microsoft.com/office/drawing/2014/main" xmlns=""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3" name="直線コネクタ 352">
          <a:extLst>
            <a:ext uri="{FF2B5EF4-FFF2-40B4-BE49-F238E27FC236}">
              <a16:creationId xmlns:a16="http://schemas.microsoft.com/office/drawing/2014/main" xmlns=""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4" name="テキスト ボックス 353">
          <a:extLst>
            <a:ext uri="{FF2B5EF4-FFF2-40B4-BE49-F238E27FC236}">
              <a16:creationId xmlns:a16="http://schemas.microsoft.com/office/drawing/2014/main" xmlns=""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5" name="直線コネクタ 354">
          <a:extLst>
            <a:ext uri="{FF2B5EF4-FFF2-40B4-BE49-F238E27FC236}">
              <a16:creationId xmlns:a16="http://schemas.microsoft.com/office/drawing/2014/main" xmlns=""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6" name="公債費グラフ枠">
          <a:extLst>
            <a:ext uri="{FF2B5EF4-FFF2-40B4-BE49-F238E27FC236}">
              <a16:creationId xmlns:a16="http://schemas.microsoft.com/office/drawing/2014/main" xmlns=""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1270</xdr:rowOff>
    </xdr:from>
    <xdr:to>
      <xdr:col>7</xdr:col>
      <xdr:colOff>15875</xdr:colOff>
      <xdr:row>80</xdr:row>
      <xdr:rowOff>138430</xdr:rowOff>
    </xdr:to>
    <xdr:cxnSp macro="">
      <xdr:nvCxnSpPr>
        <xdr:cNvPr id="357" name="直線コネクタ 356">
          <a:extLst>
            <a:ext uri="{FF2B5EF4-FFF2-40B4-BE49-F238E27FC236}">
              <a16:creationId xmlns:a16="http://schemas.microsoft.com/office/drawing/2014/main" xmlns="" id="{00000000-0008-0000-0400-000065010000}"/>
            </a:ext>
          </a:extLst>
        </xdr:cNvPr>
        <xdr:cNvCxnSpPr/>
      </xdr:nvCxnSpPr>
      <xdr:spPr>
        <a:xfrm flipV="1">
          <a:off x="4826000" y="1251712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110507</xdr:rowOff>
    </xdr:from>
    <xdr:ext cx="762000" cy="259045"/>
    <xdr:sp macro="" textlink="">
      <xdr:nvSpPr>
        <xdr:cNvPr id="358" name="公債費最小値テキスト">
          <a:extLst>
            <a:ext uri="{FF2B5EF4-FFF2-40B4-BE49-F238E27FC236}">
              <a16:creationId xmlns:a16="http://schemas.microsoft.com/office/drawing/2014/main" xmlns="" id="{00000000-0008-0000-0400-000066010000}"/>
            </a:ext>
          </a:extLst>
        </xdr:cNvPr>
        <xdr:cNvSpPr txBox="1"/>
      </xdr:nvSpPr>
      <xdr:spPr>
        <a:xfrm>
          <a:off x="4914900" y="1382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35.3</a:t>
          </a:r>
          <a:endParaRPr kumimoji="1" lang="ja-JP" altLang="en-US" sz="1000" b="1">
            <a:latin typeface="ＭＳ Ｐゴシック"/>
          </a:endParaRPr>
        </a:p>
      </xdr:txBody>
    </xdr:sp>
    <xdr:clientData/>
  </xdr:oneCellAnchor>
  <xdr:twoCellAnchor>
    <xdr:from>
      <xdr:col>6</xdr:col>
      <xdr:colOff>612775</xdr:colOff>
      <xdr:row>80</xdr:row>
      <xdr:rowOff>138430</xdr:rowOff>
    </xdr:from>
    <xdr:to>
      <xdr:col>7</xdr:col>
      <xdr:colOff>104775</xdr:colOff>
      <xdr:row>80</xdr:row>
      <xdr:rowOff>138430</xdr:rowOff>
    </xdr:to>
    <xdr:cxnSp macro="">
      <xdr:nvCxnSpPr>
        <xdr:cNvPr id="359" name="直線コネクタ 358">
          <a:extLst>
            <a:ext uri="{FF2B5EF4-FFF2-40B4-BE49-F238E27FC236}">
              <a16:creationId xmlns:a16="http://schemas.microsoft.com/office/drawing/2014/main" xmlns="" id="{00000000-0008-0000-0400-000067010000}"/>
            </a:ext>
          </a:extLst>
        </xdr:cNvPr>
        <xdr:cNvCxnSpPr/>
      </xdr:nvCxnSpPr>
      <xdr:spPr>
        <a:xfrm>
          <a:off x="4737100" y="13854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87647</xdr:rowOff>
    </xdr:from>
    <xdr:ext cx="762000" cy="259045"/>
    <xdr:sp macro="" textlink="">
      <xdr:nvSpPr>
        <xdr:cNvPr id="360" name="公債費最大値テキスト">
          <a:extLst>
            <a:ext uri="{FF2B5EF4-FFF2-40B4-BE49-F238E27FC236}">
              <a16:creationId xmlns:a16="http://schemas.microsoft.com/office/drawing/2014/main" xmlns="" id="{00000000-0008-0000-0400-000068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6</xdr:col>
      <xdr:colOff>612775</xdr:colOff>
      <xdr:row>73</xdr:row>
      <xdr:rowOff>1270</xdr:rowOff>
    </xdr:from>
    <xdr:to>
      <xdr:col>7</xdr:col>
      <xdr:colOff>104775</xdr:colOff>
      <xdr:row>73</xdr:row>
      <xdr:rowOff>1270</xdr:rowOff>
    </xdr:to>
    <xdr:cxnSp macro="">
      <xdr:nvCxnSpPr>
        <xdr:cNvPr id="361" name="直線コネクタ 360">
          <a:extLst>
            <a:ext uri="{FF2B5EF4-FFF2-40B4-BE49-F238E27FC236}">
              <a16:creationId xmlns:a16="http://schemas.microsoft.com/office/drawing/2014/main" xmlns="" id="{00000000-0008-0000-0400-000069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16511</xdr:rowOff>
    </xdr:from>
    <xdr:to>
      <xdr:col>7</xdr:col>
      <xdr:colOff>15875</xdr:colOff>
      <xdr:row>76</xdr:row>
      <xdr:rowOff>20320</xdr:rowOff>
    </xdr:to>
    <xdr:cxnSp macro="">
      <xdr:nvCxnSpPr>
        <xdr:cNvPr id="362" name="直線コネクタ 361">
          <a:extLst>
            <a:ext uri="{FF2B5EF4-FFF2-40B4-BE49-F238E27FC236}">
              <a16:creationId xmlns:a16="http://schemas.microsoft.com/office/drawing/2014/main" xmlns="" id="{00000000-0008-0000-0400-00006A010000}"/>
            </a:ext>
          </a:extLst>
        </xdr:cNvPr>
        <xdr:cNvCxnSpPr/>
      </xdr:nvCxnSpPr>
      <xdr:spPr>
        <a:xfrm flipV="1">
          <a:off x="3987800" y="1304671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97807</xdr:rowOff>
    </xdr:from>
    <xdr:ext cx="762000" cy="259045"/>
    <xdr:sp macro="" textlink="">
      <xdr:nvSpPr>
        <xdr:cNvPr id="363" name="公債費平均値テキスト">
          <a:extLst>
            <a:ext uri="{FF2B5EF4-FFF2-40B4-BE49-F238E27FC236}">
              <a16:creationId xmlns:a16="http://schemas.microsoft.com/office/drawing/2014/main" xmlns="" id="{00000000-0008-0000-0400-00006B010000}"/>
            </a:ext>
          </a:extLst>
        </xdr:cNvPr>
        <xdr:cNvSpPr txBox="1"/>
      </xdr:nvSpPr>
      <xdr:spPr>
        <a:xfrm>
          <a:off x="4914900" y="13128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125730</xdr:rowOff>
    </xdr:from>
    <xdr:to>
      <xdr:col>7</xdr:col>
      <xdr:colOff>66675</xdr:colOff>
      <xdr:row>77</xdr:row>
      <xdr:rowOff>55880</xdr:rowOff>
    </xdr:to>
    <xdr:sp macro="" textlink="">
      <xdr:nvSpPr>
        <xdr:cNvPr id="364" name="フローチャート : 判断 363">
          <a:extLst>
            <a:ext uri="{FF2B5EF4-FFF2-40B4-BE49-F238E27FC236}">
              <a16:creationId xmlns:a16="http://schemas.microsoft.com/office/drawing/2014/main" xmlns="" id="{00000000-0008-0000-0400-00006C010000}"/>
            </a:ext>
          </a:extLst>
        </xdr:cNvPr>
        <xdr:cNvSpPr/>
      </xdr:nvSpPr>
      <xdr:spPr>
        <a:xfrm>
          <a:off x="4775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20320</xdr:rowOff>
    </xdr:from>
    <xdr:to>
      <xdr:col>5</xdr:col>
      <xdr:colOff>549275</xdr:colOff>
      <xdr:row>76</xdr:row>
      <xdr:rowOff>146050</xdr:rowOff>
    </xdr:to>
    <xdr:cxnSp macro="">
      <xdr:nvCxnSpPr>
        <xdr:cNvPr id="365" name="直線コネクタ 364">
          <a:extLst>
            <a:ext uri="{FF2B5EF4-FFF2-40B4-BE49-F238E27FC236}">
              <a16:creationId xmlns:a16="http://schemas.microsoft.com/office/drawing/2014/main" xmlns="" id="{00000000-0008-0000-0400-00006D010000}"/>
            </a:ext>
          </a:extLst>
        </xdr:cNvPr>
        <xdr:cNvCxnSpPr/>
      </xdr:nvCxnSpPr>
      <xdr:spPr>
        <a:xfrm flipV="1">
          <a:off x="3098800" y="1305052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26670</xdr:rowOff>
    </xdr:from>
    <xdr:to>
      <xdr:col>5</xdr:col>
      <xdr:colOff>600075</xdr:colOff>
      <xdr:row>76</xdr:row>
      <xdr:rowOff>128270</xdr:rowOff>
    </xdr:to>
    <xdr:sp macro="" textlink="">
      <xdr:nvSpPr>
        <xdr:cNvPr id="366" name="フローチャート : 判断 365">
          <a:extLst>
            <a:ext uri="{FF2B5EF4-FFF2-40B4-BE49-F238E27FC236}">
              <a16:creationId xmlns:a16="http://schemas.microsoft.com/office/drawing/2014/main" xmlns="" id="{00000000-0008-0000-0400-00006E010000}"/>
            </a:ext>
          </a:extLst>
        </xdr:cNvPr>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113047</xdr:rowOff>
    </xdr:from>
    <xdr:ext cx="736600" cy="259045"/>
    <xdr:sp macro="" textlink="">
      <xdr:nvSpPr>
        <xdr:cNvPr id="367" name="テキスト ボックス 366">
          <a:extLst>
            <a:ext uri="{FF2B5EF4-FFF2-40B4-BE49-F238E27FC236}">
              <a16:creationId xmlns:a16="http://schemas.microsoft.com/office/drawing/2014/main" xmlns="" id="{00000000-0008-0000-0400-00006F010000}"/>
            </a:ext>
          </a:extLst>
        </xdr:cNvPr>
        <xdr:cNvSpPr txBox="1"/>
      </xdr:nvSpPr>
      <xdr:spPr>
        <a:xfrm>
          <a:off x="3606800" y="13143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146050</xdr:rowOff>
    </xdr:from>
    <xdr:to>
      <xdr:col>4</xdr:col>
      <xdr:colOff>346075</xdr:colOff>
      <xdr:row>77</xdr:row>
      <xdr:rowOff>58420</xdr:rowOff>
    </xdr:to>
    <xdr:cxnSp macro="">
      <xdr:nvCxnSpPr>
        <xdr:cNvPr id="368" name="直線コネクタ 367">
          <a:extLst>
            <a:ext uri="{FF2B5EF4-FFF2-40B4-BE49-F238E27FC236}">
              <a16:creationId xmlns:a16="http://schemas.microsoft.com/office/drawing/2014/main" xmlns="" id="{00000000-0008-0000-0400-000070010000}"/>
            </a:ext>
          </a:extLst>
        </xdr:cNvPr>
        <xdr:cNvCxnSpPr/>
      </xdr:nvCxnSpPr>
      <xdr:spPr>
        <a:xfrm flipV="1">
          <a:off x="2209800" y="1317625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102870</xdr:rowOff>
    </xdr:from>
    <xdr:to>
      <xdr:col>4</xdr:col>
      <xdr:colOff>396875</xdr:colOff>
      <xdr:row>77</xdr:row>
      <xdr:rowOff>33020</xdr:rowOff>
    </xdr:to>
    <xdr:sp macro="" textlink="">
      <xdr:nvSpPr>
        <xdr:cNvPr id="369" name="フローチャート : 判断 368">
          <a:extLst>
            <a:ext uri="{FF2B5EF4-FFF2-40B4-BE49-F238E27FC236}">
              <a16:creationId xmlns:a16="http://schemas.microsoft.com/office/drawing/2014/main" xmlns="" id="{00000000-0008-0000-0400-000071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17797</xdr:rowOff>
    </xdr:from>
    <xdr:ext cx="762000" cy="259045"/>
    <xdr:sp macro="" textlink="">
      <xdr:nvSpPr>
        <xdr:cNvPr id="370" name="テキスト ボックス 369">
          <a:extLst>
            <a:ext uri="{FF2B5EF4-FFF2-40B4-BE49-F238E27FC236}">
              <a16:creationId xmlns:a16="http://schemas.microsoft.com/office/drawing/2014/main" xmlns="" id="{00000000-0008-0000-0400-000072010000}"/>
            </a:ext>
          </a:extLst>
        </xdr:cNvPr>
        <xdr:cNvSpPr txBox="1"/>
      </xdr:nvSpPr>
      <xdr:spPr>
        <a:xfrm>
          <a:off x="2717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58420</xdr:rowOff>
    </xdr:from>
    <xdr:to>
      <xdr:col>3</xdr:col>
      <xdr:colOff>142875</xdr:colOff>
      <xdr:row>78</xdr:row>
      <xdr:rowOff>165100</xdr:rowOff>
    </xdr:to>
    <xdr:cxnSp macro="">
      <xdr:nvCxnSpPr>
        <xdr:cNvPr id="371" name="直線コネクタ 370">
          <a:extLst>
            <a:ext uri="{FF2B5EF4-FFF2-40B4-BE49-F238E27FC236}">
              <a16:creationId xmlns:a16="http://schemas.microsoft.com/office/drawing/2014/main" xmlns="" id="{00000000-0008-0000-0400-000073010000}"/>
            </a:ext>
          </a:extLst>
        </xdr:cNvPr>
        <xdr:cNvCxnSpPr/>
      </xdr:nvCxnSpPr>
      <xdr:spPr>
        <a:xfrm flipV="1">
          <a:off x="1320800" y="13260070"/>
          <a:ext cx="889000" cy="27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102870</xdr:rowOff>
    </xdr:from>
    <xdr:to>
      <xdr:col>3</xdr:col>
      <xdr:colOff>193675</xdr:colOff>
      <xdr:row>77</xdr:row>
      <xdr:rowOff>33020</xdr:rowOff>
    </xdr:to>
    <xdr:sp macro="" textlink="">
      <xdr:nvSpPr>
        <xdr:cNvPr id="372" name="フローチャート : 判断 371">
          <a:extLst>
            <a:ext uri="{FF2B5EF4-FFF2-40B4-BE49-F238E27FC236}">
              <a16:creationId xmlns:a16="http://schemas.microsoft.com/office/drawing/2014/main" xmlns="" id="{00000000-0008-0000-0400-000074010000}"/>
            </a:ext>
          </a:extLst>
        </xdr:cNvPr>
        <xdr:cNvSpPr/>
      </xdr:nvSpPr>
      <xdr:spPr>
        <a:xfrm>
          <a:off x="2159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43197</xdr:rowOff>
    </xdr:from>
    <xdr:ext cx="762000" cy="259045"/>
    <xdr:sp macro="" textlink="">
      <xdr:nvSpPr>
        <xdr:cNvPr id="373" name="テキスト ボックス 372">
          <a:extLst>
            <a:ext uri="{FF2B5EF4-FFF2-40B4-BE49-F238E27FC236}">
              <a16:creationId xmlns:a16="http://schemas.microsoft.com/office/drawing/2014/main" xmlns="" id="{00000000-0008-0000-0400-000075010000}"/>
            </a:ext>
          </a:extLst>
        </xdr:cNvPr>
        <xdr:cNvSpPr txBox="1"/>
      </xdr:nvSpPr>
      <xdr:spPr>
        <a:xfrm>
          <a:off x="1828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129539</xdr:rowOff>
    </xdr:from>
    <xdr:to>
      <xdr:col>1</xdr:col>
      <xdr:colOff>676275</xdr:colOff>
      <xdr:row>77</xdr:row>
      <xdr:rowOff>59689</xdr:rowOff>
    </xdr:to>
    <xdr:sp macro="" textlink="">
      <xdr:nvSpPr>
        <xdr:cNvPr id="374" name="フローチャート : 判断 373">
          <a:extLst>
            <a:ext uri="{FF2B5EF4-FFF2-40B4-BE49-F238E27FC236}">
              <a16:creationId xmlns:a16="http://schemas.microsoft.com/office/drawing/2014/main" xmlns="" id="{00000000-0008-0000-0400-000076010000}"/>
            </a:ext>
          </a:extLst>
        </xdr:cNvPr>
        <xdr:cNvSpPr/>
      </xdr:nvSpPr>
      <xdr:spPr>
        <a:xfrm>
          <a:off x="1270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69867</xdr:rowOff>
    </xdr:from>
    <xdr:ext cx="762000" cy="259045"/>
    <xdr:sp macro="" textlink="">
      <xdr:nvSpPr>
        <xdr:cNvPr id="375" name="テキスト ボックス 374">
          <a:extLst>
            <a:ext uri="{FF2B5EF4-FFF2-40B4-BE49-F238E27FC236}">
              <a16:creationId xmlns:a16="http://schemas.microsoft.com/office/drawing/2014/main" xmlns="" id="{00000000-0008-0000-0400-000077010000}"/>
            </a:ext>
          </a:extLst>
        </xdr:cNvPr>
        <xdr:cNvSpPr txBox="1"/>
      </xdr:nvSpPr>
      <xdr:spPr>
        <a:xfrm>
          <a:off x="939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xmlns=""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xmlns=""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xmlns=""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137160</xdr:rowOff>
    </xdr:from>
    <xdr:to>
      <xdr:col>7</xdr:col>
      <xdr:colOff>66675</xdr:colOff>
      <xdr:row>76</xdr:row>
      <xdr:rowOff>67311</xdr:rowOff>
    </xdr:to>
    <xdr:sp macro="" textlink="">
      <xdr:nvSpPr>
        <xdr:cNvPr id="381" name="円/楕円 380">
          <a:extLst>
            <a:ext uri="{FF2B5EF4-FFF2-40B4-BE49-F238E27FC236}">
              <a16:creationId xmlns:a16="http://schemas.microsoft.com/office/drawing/2014/main" xmlns="" id="{00000000-0008-0000-0400-00007D010000}"/>
            </a:ext>
          </a:extLst>
        </xdr:cNvPr>
        <xdr:cNvSpPr/>
      </xdr:nvSpPr>
      <xdr:spPr>
        <a:xfrm>
          <a:off x="47752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153687</xdr:rowOff>
    </xdr:from>
    <xdr:ext cx="762000" cy="259045"/>
    <xdr:sp macro="" textlink="">
      <xdr:nvSpPr>
        <xdr:cNvPr id="382" name="公債費該当値テキスト">
          <a:extLst>
            <a:ext uri="{FF2B5EF4-FFF2-40B4-BE49-F238E27FC236}">
              <a16:creationId xmlns:a16="http://schemas.microsoft.com/office/drawing/2014/main" xmlns="" id="{00000000-0008-0000-0400-00007E010000}"/>
            </a:ext>
          </a:extLst>
        </xdr:cNvPr>
        <xdr:cNvSpPr txBox="1"/>
      </xdr:nvSpPr>
      <xdr:spPr>
        <a:xfrm>
          <a:off x="49149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140970</xdr:rowOff>
    </xdr:from>
    <xdr:to>
      <xdr:col>5</xdr:col>
      <xdr:colOff>600075</xdr:colOff>
      <xdr:row>76</xdr:row>
      <xdr:rowOff>71120</xdr:rowOff>
    </xdr:to>
    <xdr:sp macro="" textlink="">
      <xdr:nvSpPr>
        <xdr:cNvPr id="383" name="円/楕円 382">
          <a:extLst>
            <a:ext uri="{FF2B5EF4-FFF2-40B4-BE49-F238E27FC236}">
              <a16:creationId xmlns:a16="http://schemas.microsoft.com/office/drawing/2014/main" xmlns="" id="{00000000-0008-0000-0400-00007F010000}"/>
            </a:ext>
          </a:extLst>
        </xdr:cNvPr>
        <xdr:cNvSpPr/>
      </xdr:nvSpPr>
      <xdr:spPr>
        <a:xfrm>
          <a:off x="3937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81297</xdr:rowOff>
    </xdr:from>
    <xdr:ext cx="736600" cy="259045"/>
    <xdr:sp macro="" textlink="">
      <xdr:nvSpPr>
        <xdr:cNvPr id="384" name="テキスト ボックス 383">
          <a:extLst>
            <a:ext uri="{FF2B5EF4-FFF2-40B4-BE49-F238E27FC236}">
              <a16:creationId xmlns:a16="http://schemas.microsoft.com/office/drawing/2014/main" xmlns="" id="{00000000-0008-0000-0400-000080010000}"/>
            </a:ext>
          </a:extLst>
        </xdr:cNvPr>
        <xdr:cNvSpPr txBox="1"/>
      </xdr:nvSpPr>
      <xdr:spPr>
        <a:xfrm>
          <a:off x="3606800" y="1276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95250</xdr:rowOff>
    </xdr:from>
    <xdr:to>
      <xdr:col>4</xdr:col>
      <xdr:colOff>396875</xdr:colOff>
      <xdr:row>77</xdr:row>
      <xdr:rowOff>25400</xdr:rowOff>
    </xdr:to>
    <xdr:sp macro="" textlink="">
      <xdr:nvSpPr>
        <xdr:cNvPr id="385" name="円/楕円 384">
          <a:extLst>
            <a:ext uri="{FF2B5EF4-FFF2-40B4-BE49-F238E27FC236}">
              <a16:creationId xmlns:a16="http://schemas.microsoft.com/office/drawing/2014/main" xmlns="" id="{00000000-0008-0000-0400-000081010000}"/>
            </a:ext>
          </a:extLst>
        </xdr:cNvPr>
        <xdr:cNvSpPr/>
      </xdr:nvSpPr>
      <xdr:spPr>
        <a:xfrm>
          <a:off x="3048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35577</xdr:rowOff>
    </xdr:from>
    <xdr:ext cx="762000" cy="259045"/>
    <xdr:sp macro="" textlink="">
      <xdr:nvSpPr>
        <xdr:cNvPr id="386" name="テキスト ボックス 385">
          <a:extLst>
            <a:ext uri="{FF2B5EF4-FFF2-40B4-BE49-F238E27FC236}">
              <a16:creationId xmlns:a16="http://schemas.microsoft.com/office/drawing/2014/main" xmlns="" id="{00000000-0008-0000-0400-000082010000}"/>
            </a:ext>
          </a:extLst>
        </xdr:cNvPr>
        <xdr:cNvSpPr txBox="1"/>
      </xdr:nvSpPr>
      <xdr:spPr>
        <a:xfrm>
          <a:off x="2717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7620</xdr:rowOff>
    </xdr:from>
    <xdr:to>
      <xdr:col>3</xdr:col>
      <xdr:colOff>193675</xdr:colOff>
      <xdr:row>77</xdr:row>
      <xdr:rowOff>109220</xdr:rowOff>
    </xdr:to>
    <xdr:sp macro="" textlink="">
      <xdr:nvSpPr>
        <xdr:cNvPr id="387" name="円/楕円 386">
          <a:extLst>
            <a:ext uri="{FF2B5EF4-FFF2-40B4-BE49-F238E27FC236}">
              <a16:creationId xmlns:a16="http://schemas.microsoft.com/office/drawing/2014/main" xmlns="" id="{00000000-0008-0000-0400-000083010000}"/>
            </a:ext>
          </a:extLst>
        </xdr:cNvPr>
        <xdr:cNvSpPr/>
      </xdr:nvSpPr>
      <xdr:spPr>
        <a:xfrm>
          <a:off x="2159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93997</xdr:rowOff>
    </xdr:from>
    <xdr:ext cx="7620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1828800" y="1329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114300</xdr:rowOff>
    </xdr:from>
    <xdr:to>
      <xdr:col>1</xdr:col>
      <xdr:colOff>676275</xdr:colOff>
      <xdr:row>79</xdr:row>
      <xdr:rowOff>44450</xdr:rowOff>
    </xdr:to>
    <xdr:sp macro="" textlink="">
      <xdr:nvSpPr>
        <xdr:cNvPr id="389" name="円/楕円 388">
          <a:extLst>
            <a:ext uri="{FF2B5EF4-FFF2-40B4-BE49-F238E27FC236}">
              <a16:creationId xmlns:a16="http://schemas.microsoft.com/office/drawing/2014/main" xmlns="" id="{00000000-0008-0000-0400-000085010000}"/>
            </a:ext>
          </a:extLst>
        </xdr:cNvPr>
        <xdr:cNvSpPr/>
      </xdr:nvSpPr>
      <xdr:spPr>
        <a:xfrm>
          <a:off x="1270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29227</xdr:rowOff>
    </xdr:from>
    <xdr:ext cx="762000" cy="259045"/>
    <xdr:sp macro="" textlink="">
      <xdr:nvSpPr>
        <xdr:cNvPr id="390" name="テキスト ボックス 389">
          <a:extLst>
            <a:ext uri="{FF2B5EF4-FFF2-40B4-BE49-F238E27FC236}">
              <a16:creationId xmlns:a16="http://schemas.microsoft.com/office/drawing/2014/main" xmlns="" id="{00000000-0008-0000-0400-000086010000}"/>
            </a:ext>
          </a:extLst>
        </xdr:cNvPr>
        <xdr:cNvSpPr txBox="1"/>
      </xdr:nvSpPr>
      <xdr:spPr>
        <a:xfrm>
          <a:off x="939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1" name="正方形/長方形 390">
          <a:extLst>
            <a:ext uri="{FF2B5EF4-FFF2-40B4-BE49-F238E27FC236}">
              <a16:creationId xmlns:a16="http://schemas.microsoft.com/office/drawing/2014/main" xmlns=""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2" name="正方形/長方形 391">
          <a:extLst>
            <a:ext uri="{FF2B5EF4-FFF2-40B4-BE49-F238E27FC236}">
              <a16:creationId xmlns:a16="http://schemas.microsoft.com/office/drawing/2014/main" xmlns=""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3" name="正方形/長方形 392">
          <a:extLst>
            <a:ext uri="{FF2B5EF4-FFF2-40B4-BE49-F238E27FC236}">
              <a16:creationId xmlns:a16="http://schemas.microsoft.com/office/drawing/2014/main" xmlns=""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35/64</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4" name="正方形/長方形 393">
          <a:extLst>
            <a:ext uri="{FF2B5EF4-FFF2-40B4-BE49-F238E27FC236}">
              <a16:creationId xmlns:a16="http://schemas.microsoft.com/office/drawing/2014/main" xmlns=""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5" name="正方形/長方形 394">
          <a:extLst>
            <a:ext uri="{FF2B5EF4-FFF2-40B4-BE49-F238E27FC236}">
              <a16:creationId xmlns:a16="http://schemas.microsoft.com/office/drawing/2014/main" xmlns=""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1" name="テキスト ボックス 400">
          <a:extLst>
            <a:ext uri="{FF2B5EF4-FFF2-40B4-BE49-F238E27FC236}">
              <a16:creationId xmlns:a16="http://schemas.microsoft.com/office/drawing/2014/main" xmlns=""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類似団体より０．３１ポイント下回っておりますが、特に問題はございません。</a:t>
          </a:r>
        </a:p>
      </xdr:txBody>
    </xdr:sp>
    <xdr:clientData/>
  </xdr:twoCellAnchor>
  <xdr:oneCellAnchor>
    <xdr:from>
      <xdr:col>18</xdr:col>
      <xdr:colOff>44450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xmlns=""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3" name="直線コネクタ 402">
          <a:extLst>
            <a:ext uri="{FF2B5EF4-FFF2-40B4-BE49-F238E27FC236}">
              <a16:creationId xmlns:a16="http://schemas.microsoft.com/office/drawing/2014/main" xmlns=""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4" name="テキスト ボックス 403">
          <a:extLst>
            <a:ext uri="{FF2B5EF4-FFF2-40B4-BE49-F238E27FC236}">
              <a16:creationId xmlns:a16="http://schemas.microsoft.com/office/drawing/2014/main" xmlns=""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05" name="直線コネクタ 404">
          <a:extLst>
            <a:ext uri="{FF2B5EF4-FFF2-40B4-BE49-F238E27FC236}">
              <a16:creationId xmlns:a16="http://schemas.microsoft.com/office/drawing/2014/main" xmlns=""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06" name="テキスト ボックス 405">
          <a:extLst>
            <a:ext uri="{FF2B5EF4-FFF2-40B4-BE49-F238E27FC236}">
              <a16:creationId xmlns:a16="http://schemas.microsoft.com/office/drawing/2014/main" xmlns=""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07" name="直線コネクタ 406">
          <a:extLst>
            <a:ext uri="{FF2B5EF4-FFF2-40B4-BE49-F238E27FC236}">
              <a16:creationId xmlns:a16="http://schemas.microsoft.com/office/drawing/2014/main" xmlns=""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08" name="テキスト ボックス 407">
          <a:extLst>
            <a:ext uri="{FF2B5EF4-FFF2-40B4-BE49-F238E27FC236}">
              <a16:creationId xmlns:a16="http://schemas.microsoft.com/office/drawing/2014/main" xmlns=""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09" name="直線コネクタ 408">
          <a:extLst>
            <a:ext uri="{FF2B5EF4-FFF2-40B4-BE49-F238E27FC236}">
              <a16:creationId xmlns:a16="http://schemas.microsoft.com/office/drawing/2014/main" xmlns=""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10" name="テキスト ボックス 409">
          <a:extLst>
            <a:ext uri="{FF2B5EF4-FFF2-40B4-BE49-F238E27FC236}">
              <a16:creationId xmlns:a16="http://schemas.microsoft.com/office/drawing/2014/main" xmlns=""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1" name="直線コネクタ 410">
          <a:extLst>
            <a:ext uri="{FF2B5EF4-FFF2-40B4-BE49-F238E27FC236}">
              <a16:creationId xmlns:a16="http://schemas.microsoft.com/office/drawing/2014/main" xmlns=""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2" name="テキスト ボックス 411">
          <a:extLst>
            <a:ext uri="{FF2B5EF4-FFF2-40B4-BE49-F238E27FC236}">
              <a16:creationId xmlns:a16="http://schemas.microsoft.com/office/drawing/2014/main" xmlns=""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3" name="直線コネクタ 412">
          <a:extLst>
            <a:ext uri="{FF2B5EF4-FFF2-40B4-BE49-F238E27FC236}">
              <a16:creationId xmlns:a16="http://schemas.microsoft.com/office/drawing/2014/main" xmlns=""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4" name="テキスト ボックス 413">
          <a:extLst>
            <a:ext uri="{FF2B5EF4-FFF2-40B4-BE49-F238E27FC236}">
              <a16:creationId xmlns:a16="http://schemas.microsoft.com/office/drawing/2014/main" xmlns=""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15" name="直線コネクタ 414">
          <a:extLst>
            <a:ext uri="{FF2B5EF4-FFF2-40B4-BE49-F238E27FC236}">
              <a16:creationId xmlns:a16="http://schemas.microsoft.com/office/drawing/2014/main" xmlns=""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16" name="テキスト ボックス 415">
          <a:extLst>
            <a:ext uri="{FF2B5EF4-FFF2-40B4-BE49-F238E27FC236}">
              <a16:creationId xmlns:a16="http://schemas.microsoft.com/office/drawing/2014/main" xmlns=""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a:extLst>
            <a:ext uri="{FF2B5EF4-FFF2-40B4-BE49-F238E27FC236}">
              <a16:creationId xmlns:a16="http://schemas.microsoft.com/office/drawing/2014/main" xmlns=""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a:extLst>
            <a:ext uri="{FF2B5EF4-FFF2-40B4-BE49-F238E27FC236}">
              <a16:creationId xmlns:a16="http://schemas.microsoft.com/office/drawing/2014/main" xmlns=""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4535</xdr:rowOff>
    </xdr:from>
    <xdr:to>
      <xdr:col>24</xdr:col>
      <xdr:colOff>31750</xdr:colOff>
      <xdr:row>81</xdr:row>
      <xdr:rowOff>66584</xdr:rowOff>
    </xdr:to>
    <xdr:cxnSp macro="">
      <xdr:nvCxnSpPr>
        <xdr:cNvPr id="420" name="直線コネクタ 419">
          <a:extLst>
            <a:ext uri="{FF2B5EF4-FFF2-40B4-BE49-F238E27FC236}">
              <a16:creationId xmlns:a16="http://schemas.microsoft.com/office/drawing/2014/main" xmlns="" id="{00000000-0008-0000-0400-0000A4010000}"/>
            </a:ext>
          </a:extLst>
        </xdr:cNvPr>
        <xdr:cNvCxnSpPr/>
      </xdr:nvCxnSpPr>
      <xdr:spPr>
        <a:xfrm flipV="1">
          <a:off x="16510000" y="12520385"/>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38661</xdr:rowOff>
    </xdr:from>
    <xdr:ext cx="762000" cy="259045"/>
    <xdr:sp macro="" textlink="">
      <xdr:nvSpPr>
        <xdr:cNvPr id="421" name="公債費以外最小値テキスト">
          <a:extLst>
            <a:ext uri="{FF2B5EF4-FFF2-40B4-BE49-F238E27FC236}">
              <a16:creationId xmlns:a16="http://schemas.microsoft.com/office/drawing/2014/main" xmlns="" id="{00000000-0008-0000-0400-0000A5010000}"/>
            </a:ext>
          </a:extLst>
        </xdr:cNvPr>
        <xdr:cNvSpPr txBox="1"/>
      </xdr:nvSpPr>
      <xdr:spPr>
        <a:xfrm>
          <a:off x="16598900" y="13926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85.9</a:t>
          </a:r>
          <a:endParaRPr kumimoji="1" lang="ja-JP" altLang="en-US" sz="1000" b="1">
            <a:latin typeface="ＭＳ Ｐゴシック"/>
          </a:endParaRPr>
        </a:p>
      </xdr:txBody>
    </xdr:sp>
    <xdr:clientData/>
  </xdr:oneCellAnchor>
  <xdr:twoCellAnchor>
    <xdr:from>
      <xdr:col>23</xdr:col>
      <xdr:colOff>628650</xdr:colOff>
      <xdr:row>81</xdr:row>
      <xdr:rowOff>66584</xdr:rowOff>
    </xdr:from>
    <xdr:to>
      <xdr:col>24</xdr:col>
      <xdr:colOff>120650</xdr:colOff>
      <xdr:row>81</xdr:row>
      <xdr:rowOff>66584</xdr:rowOff>
    </xdr:to>
    <xdr:cxnSp macro="">
      <xdr:nvCxnSpPr>
        <xdr:cNvPr id="422" name="直線コネクタ 421">
          <a:extLst>
            <a:ext uri="{FF2B5EF4-FFF2-40B4-BE49-F238E27FC236}">
              <a16:creationId xmlns:a16="http://schemas.microsoft.com/office/drawing/2014/main" xmlns="" id="{00000000-0008-0000-0400-0000A6010000}"/>
            </a:ext>
          </a:extLst>
        </xdr:cNvPr>
        <xdr:cNvCxnSpPr/>
      </xdr:nvCxnSpPr>
      <xdr:spPr>
        <a:xfrm>
          <a:off x="16421100" y="13954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90912</xdr:rowOff>
    </xdr:from>
    <xdr:ext cx="762000" cy="259045"/>
    <xdr:sp macro="" textlink="">
      <xdr:nvSpPr>
        <xdr:cNvPr id="423" name="公債費以外最大値テキスト">
          <a:extLst>
            <a:ext uri="{FF2B5EF4-FFF2-40B4-BE49-F238E27FC236}">
              <a16:creationId xmlns:a16="http://schemas.microsoft.com/office/drawing/2014/main" xmlns="" id="{00000000-0008-0000-0400-0000A7010000}"/>
            </a:ext>
          </a:extLst>
        </xdr:cNvPr>
        <xdr:cNvSpPr txBox="1"/>
      </xdr:nvSpPr>
      <xdr:spPr>
        <a:xfrm>
          <a:off x="16598900" y="1226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42.0</a:t>
          </a:r>
          <a:endParaRPr kumimoji="1" lang="ja-JP" altLang="en-US" sz="1000" b="1">
            <a:latin typeface="ＭＳ Ｐゴシック"/>
          </a:endParaRPr>
        </a:p>
      </xdr:txBody>
    </xdr:sp>
    <xdr:clientData/>
  </xdr:oneCellAnchor>
  <xdr:twoCellAnchor>
    <xdr:from>
      <xdr:col>23</xdr:col>
      <xdr:colOff>628650</xdr:colOff>
      <xdr:row>73</xdr:row>
      <xdr:rowOff>4535</xdr:rowOff>
    </xdr:from>
    <xdr:to>
      <xdr:col>24</xdr:col>
      <xdr:colOff>120650</xdr:colOff>
      <xdr:row>73</xdr:row>
      <xdr:rowOff>4535</xdr:rowOff>
    </xdr:to>
    <xdr:cxnSp macro="">
      <xdr:nvCxnSpPr>
        <xdr:cNvPr id="424" name="直線コネクタ 423">
          <a:extLst>
            <a:ext uri="{FF2B5EF4-FFF2-40B4-BE49-F238E27FC236}">
              <a16:creationId xmlns:a16="http://schemas.microsoft.com/office/drawing/2014/main" xmlns="" id="{00000000-0008-0000-0400-0000A8010000}"/>
            </a:ext>
          </a:extLst>
        </xdr:cNvPr>
        <xdr:cNvCxnSpPr/>
      </xdr:nvCxnSpPr>
      <xdr:spPr>
        <a:xfrm>
          <a:off x="16421100" y="12520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92711</xdr:rowOff>
    </xdr:from>
    <xdr:to>
      <xdr:col>24</xdr:col>
      <xdr:colOff>31750</xdr:colOff>
      <xdr:row>78</xdr:row>
      <xdr:rowOff>58420</xdr:rowOff>
    </xdr:to>
    <xdr:cxnSp macro="">
      <xdr:nvCxnSpPr>
        <xdr:cNvPr id="425" name="直線コネクタ 424">
          <a:extLst>
            <a:ext uri="{FF2B5EF4-FFF2-40B4-BE49-F238E27FC236}">
              <a16:creationId xmlns:a16="http://schemas.microsoft.com/office/drawing/2014/main" xmlns="" id="{00000000-0008-0000-0400-0000A9010000}"/>
            </a:ext>
          </a:extLst>
        </xdr:cNvPr>
        <xdr:cNvCxnSpPr/>
      </xdr:nvCxnSpPr>
      <xdr:spPr>
        <a:xfrm>
          <a:off x="15671800" y="13294361"/>
          <a:ext cx="8382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94359</xdr:rowOff>
    </xdr:from>
    <xdr:ext cx="762000" cy="259045"/>
    <xdr:sp macro="" textlink="">
      <xdr:nvSpPr>
        <xdr:cNvPr id="426" name="公債費以外平均値テキスト">
          <a:extLst>
            <a:ext uri="{FF2B5EF4-FFF2-40B4-BE49-F238E27FC236}">
              <a16:creationId xmlns:a16="http://schemas.microsoft.com/office/drawing/2014/main" xmlns="" id="{00000000-0008-0000-0400-0000AA010000}"/>
            </a:ext>
          </a:extLst>
        </xdr:cNvPr>
        <xdr:cNvSpPr txBox="1"/>
      </xdr:nvSpPr>
      <xdr:spPr>
        <a:xfrm>
          <a:off x="16598900" y="13124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66.8</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77832</xdr:rowOff>
    </xdr:from>
    <xdr:to>
      <xdr:col>24</xdr:col>
      <xdr:colOff>82550</xdr:colOff>
      <xdr:row>78</xdr:row>
      <xdr:rowOff>7982</xdr:rowOff>
    </xdr:to>
    <xdr:sp macro="" textlink="">
      <xdr:nvSpPr>
        <xdr:cNvPr id="427" name="フローチャート : 判断 426">
          <a:extLst>
            <a:ext uri="{FF2B5EF4-FFF2-40B4-BE49-F238E27FC236}">
              <a16:creationId xmlns:a16="http://schemas.microsoft.com/office/drawing/2014/main" xmlns="" id="{00000000-0008-0000-0400-0000AB010000}"/>
            </a:ext>
          </a:extLst>
        </xdr:cNvPr>
        <xdr:cNvSpPr/>
      </xdr:nvSpPr>
      <xdr:spPr>
        <a:xfrm>
          <a:off x="164592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92711</xdr:rowOff>
    </xdr:from>
    <xdr:to>
      <xdr:col>22</xdr:col>
      <xdr:colOff>565150</xdr:colOff>
      <xdr:row>77</xdr:row>
      <xdr:rowOff>95976</xdr:rowOff>
    </xdr:to>
    <xdr:cxnSp macro="">
      <xdr:nvCxnSpPr>
        <xdr:cNvPr id="428" name="直線コネクタ 427">
          <a:extLst>
            <a:ext uri="{FF2B5EF4-FFF2-40B4-BE49-F238E27FC236}">
              <a16:creationId xmlns:a16="http://schemas.microsoft.com/office/drawing/2014/main" xmlns="" id="{00000000-0008-0000-0400-0000AC010000}"/>
            </a:ext>
          </a:extLst>
        </xdr:cNvPr>
        <xdr:cNvCxnSpPr/>
      </xdr:nvCxnSpPr>
      <xdr:spPr>
        <a:xfrm flipV="1">
          <a:off x="14782800" y="13294361"/>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144780</xdr:rowOff>
    </xdr:from>
    <xdr:to>
      <xdr:col>22</xdr:col>
      <xdr:colOff>615950</xdr:colOff>
      <xdr:row>77</xdr:row>
      <xdr:rowOff>74930</xdr:rowOff>
    </xdr:to>
    <xdr:sp macro="" textlink="">
      <xdr:nvSpPr>
        <xdr:cNvPr id="429" name="フローチャート : 判断 428">
          <a:extLst>
            <a:ext uri="{FF2B5EF4-FFF2-40B4-BE49-F238E27FC236}">
              <a16:creationId xmlns:a16="http://schemas.microsoft.com/office/drawing/2014/main" xmlns="" id="{00000000-0008-0000-0400-0000AD010000}"/>
            </a:ext>
          </a:extLst>
        </xdr:cNvPr>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85107</xdr:rowOff>
    </xdr:from>
    <xdr:ext cx="736600" cy="259045"/>
    <xdr:sp macro="" textlink="">
      <xdr:nvSpPr>
        <xdr:cNvPr id="430" name="テキスト ボックス 429">
          <a:extLst>
            <a:ext uri="{FF2B5EF4-FFF2-40B4-BE49-F238E27FC236}">
              <a16:creationId xmlns:a16="http://schemas.microsoft.com/office/drawing/2014/main" xmlns="" id="{00000000-0008-0000-0400-0000AE010000}"/>
            </a:ext>
          </a:extLst>
        </xdr:cNvPr>
        <xdr:cNvSpPr txBox="1"/>
      </xdr:nvSpPr>
      <xdr:spPr>
        <a:xfrm>
          <a:off x="15290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35561</xdr:rowOff>
    </xdr:from>
    <xdr:to>
      <xdr:col>21</xdr:col>
      <xdr:colOff>361950</xdr:colOff>
      <xdr:row>77</xdr:row>
      <xdr:rowOff>95976</xdr:rowOff>
    </xdr:to>
    <xdr:cxnSp macro="">
      <xdr:nvCxnSpPr>
        <xdr:cNvPr id="431" name="直線コネクタ 430">
          <a:extLst>
            <a:ext uri="{FF2B5EF4-FFF2-40B4-BE49-F238E27FC236}">
              <a16:creationId xmlns:a16="http://schemas.microsoft.com/office/drawing/2014/main" xmlns="" id="{00000000-0008-0000-0400-0000AF010000}"/>
            </a:ext>
          </a:extLst>
        </xdr:cNvPr>
        <xdr:cNvCxnSpPr/>
      </xdr:nvCxnSpPr>
      <xdr:spPr>
        <a:xfrm>
          <a:off x="13893800" y="13065761"/>
          <a:ext cx="889000" cy="23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61505</xdr:rowOff>
    </xdr:from>
    <xdr:to>
      <xdr:col>21</xdr:col>
      <xdr:colOff>412750</xdr:colOff>
      <xdr:row>77</xdr:row>
      <xdr:rowOff>163105</xdr:rowOff>
    </xdr:to>
    <xdr:sp macro="" textlink="">
      <xdr:nvSpPr>
        <xdr:cNvPr id="432" name="フローチャート : 判断 431">
          <a:extLst>
            <a:ext uri="{FF2B5EF4-FFF2-40B4-BE49-F238E27FC236}">
              <a16:creationId xmlns:a16="http://schemas.microsoft.com/office/drawing/2014/main" xmlns="" id="{00000000-0008-0000-0400-0000B0010000}"/>
            </a:ext>
          </a:extLst>
        </xdr:cNvPr>
        <xdr:cNvSpPr/>
      </xdr:nvSpPr>
      <xdr:spPr>
        <a:xfrm>
          <a:off x="14732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147882</xdr:rowOff>
    </xdr:from>
    <xdr:ext cx="762000" cy="259045"/>
    <xdr:sp macro="" textlink="">
      <xdr:nvSpPr>
        <xdr:cNvPr id="433" name="テキスト ボックス 432">
          <a:extLst>
            <a:ext uri="{FF2B5EF4-FFF2-40B4-BE49-F238E27FC236}">
              <a16:creationId xmlns:a16="http://schemas.microsoft.com/office/drawing/2014/main" xmlns="" id="{00000000-0008-0000-0400-0000B1010000}"/>
            </a:ext>
          </a:extLst>
        </xdr:cNvPr>
        <xdr:cNvSpPr txBox="1"/>
      </xdr:nvSpPr>
      <xdr:spPr>
        <a:xfrm>
          <a:off x="144018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66.3</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33927</xdr:rowOff>
    </xdr:from>
    <xdr:to>
      <xdr:col>20</xdr:col>
      <xdr:colOff>158750</xdr:colOff>
      <xdr:row>76</xdr:row>
      <xdr:rowOff>35561</xdr:rowOff>
    </xdr:to>
    <xdr:cxnSp macro="">
      <xdr:nvCxnSpPr>
        <xdr:cNvPr id="434" name="直線コネクタ 433">
          <a:extLst>
            <a:ext uri="{FF2B5EF4-FFF2-40B4-BE49-F238E27FC236}">
              <a16:creationId xmlns:a16="http://schemas.microsoft.com/office/drawing/2014/main" xmlns="" id="{00000000-0008-0000-0400-0000B2010000}"/>
            </a:ext>
          </a:extLst>
        </xdr:cNvPr>
        <xdr:cNvCxnSpPr/>
      </xdr:nvCxnSpPr>
      <xdr:spPr>
        <a:xfrm>
          <a:off x="13004800" y="12892677"/>
          <a:ext cx="889000" cy="17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112123</xdr:rowOff>
    </xdr:from>
    <xdr:to>
      <xdr:col>20</xdr:col>
      <xdr:colOff>209550</xdr:colOff>
      <xdr:row>77</xdr:row>
      <xdr:rowOff>42273</xdr:rowOff>
    </xdr:to>
    <xdr:sp macro="" textlink="">
      <xdr:nvSpPr>
        <xdr:cNvPr id="435" name="フローチャート : 判断 434">
          <a:extLst>
            <a:ext uri="{FF2B5EF4-FFF2-40B4-BE49-F238E27FC236}">
              <a16:creationId xmlns:a16="http://schemas.microsoft.com/office/drawing/2014/main" xmlns="" id="{00000000-0008-0000-0400-0000B3010000}"/>
            </a:ext>
          </a:extLst>
        </xdr:cNvPr>
        <xdr:cNvSpPr/>
      </xdr:nvSpPr>
      <xdr:spPr>
        <a:xfrm>
          <a:off x="13843000" y="131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27050</xdr:rowOff>
    </xdr:from>
    <xdr:ext cx="762000" cy="259045"/>
    <xdr:sp macro="" textlink="">
      <xdr:nvSpPr>
        <xdr:cNvPr id="436" name="テキスト ボックス 435">
          <a:extLst>
            <a:ext uri="{FF2B5EF4-FFF2-40B4-BE49-F238E27FC236}">
              <a16:creationId xmlns:a16="http://schemas.microsoft.com/office/drawing/2014/main" xmlns="" id="{00000000-0008-0000-0400-0000B4010000}"/>
            </a:ext>
          </a:extLst>
        </xdr:cNvPr>
        <xdr:cNvSpPr txBox="1"/>
      </xdr:nvSpPr>
      <xdr:spPr>
        <a:xfrm>
          <a:off x="13512800" y="13228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102326</xdr:rowOff>
    </xdr:from>
    <xdr:to>
      <xdr:col>19</xdr:col>
      <xdr:colOff>6350</xdr:colOff>
      <xdr:row>77</xdr:row>
      <xdr:rowOff>32476</xdr:rowOff>
    </xdr:to>
    <xdr:sp macro="" textlink="">
      <xdr:nvSpPr>
        <xdr:cNvPr id="437" name="フローチャート : 判断 436">
          <a:extLst>
            <a:ext uri="{FF2B5EF4-FFF2-40B4-BE49-F238E27FC236}">
              <a16:creationId xmlns:a16="http://schemas.microsoft.com/office/drawing/2014/main" xmlns="" id="{00000000-0008-0000-0400-0000B5010000}"/>
            </a:ext>
          </a:extLst>
        </xdr:cNvPr>
        <xdr:cNvSpPr/>
      </xdr:nvSpPr>
      <xdr:spPr>
        <a:xfrm>
          <a:off x="12954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17253</xdr:rowOff>
    </xdr:from>
    <xdr:ext cx="762000" cy="259045"/>
    <xdr:sp macro="" textlink="">
      <xdr:nvSpPr>
        <xdr:cNvPr id="438" name="テキスト ボックス 437">
          <a:extLst>
            <a:ext uri="{FF2B5EF4-FFF2-40B4-BE49-F238E27FC236}">
              <a16:creationId xmlns:a16="http://schemas.microsoft.com/office/drawing/2014/main" xmlns="" id="{00000000-0008-0000-0400-0000B6010000}"/>
            </a:ext>
          </a:extLst>
        </xdr:cNvPr>
        <xdr:cNvSpPr txBox="1"/>
      </xdr:nvSpPr>
      <xdr:spPr>
        <a:xfrm>
          <a:off x="12623800" y="1321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7620</xdr:rowOff>
    </xdr:from>
    <xdr:to>
      <xdr:col>24</xdr:col>
      <xdr:colOff>82550</xdr:colOff>
      <xdr:row>78</xdr:row>
      <xdr:rowOff>109220</xdr:rowOff>
    </xdr:to>
    <xdr:sp macro="" textlink="">
      <xdr:nvSpPr>
        <xdr:cNvPr id="444" name="円/楕円 443">
          <a:extLst>
            <a:ext uri="{FF2B5EF4-FFF2-40B4-BE49-F238E27FC236}">
              <a16:creationId xmlns:a16="http://schemas.microsoft.com/office/drawing/2014/main" xmlns="" id="{00000000-0008-0000-0400-0000BC010000}"/>
            </a:ext>
          </a:extLst>
        </xdr:cNvPr>
        <xdr:cNvSpPr/>
      </xdr:nvSpPr>
      <xdr:spPr>
        <a:xfrm>
          <a:off x="16459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151147</xdr:rowOff>
    </xdr:from>
    <xdr:ext cx="762000" cy="259045"/>
    <xdr:sp macro="" textlink="">
      <xdr:nvSpPr>
        <xdr:cNvPr id="445" name="公債費以外該当値テキスト">
          <a:extLst>
            <a:ext uri="{FF2B5EF4-FFF2-40B4-BE49-F238E27FC236}">
              <a16:creationId xmlns:a16="http://schemas.microsoft.com/office/drawing/2014/main" xmlns="" id="{00000000-0008-0000-0400-0000BD010000}"/>
            </a:ext>
          </a:extLst>
        </xdr:cNvPr>
        <xdr:cNvSpPr txBox="1"/>
      </xdr:nvSpPr>
      <xdr:spPr>
        <a:xfrm>
          <a:off x="16598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69.9</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41911</xdr:rowOff>
    </xdr:from>
    <xdr:to>
      <xdr:col>22</xdr:col>
      <xdr:colOff>615950</xdr:colOff>
      <xdr:row>77</xdr:row>
      <xdr:rowOff>143511</xdr:rowOff>
    </xdr:to>
    <xdr:sp macro="" textlink="">
      <xdr:nvSpPr>
        <xdr:cNvPr id="446" name="円/楕円 445">
          <a:extLst>
            <a:ext uri="{FF2B5EF4-FFF2-40B4-BE49-F238E27FC236}">
              <a16:creationId xmlns:a16="http://schemas.microsoft.com/office/drawing/2014/main" xmlns="" id="{00000000-0008-0000-0400-0000BE010000}"/>
            </a:ext>
          </a:extLst>
        </xdr:cNvPr>
        <xdr:cNvSpPr/>
      </xdr:nvSpPr>
      <xdr:spPr>
        <a:xfrm>
          <a:off x="15621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128288</xdr:rowOff>
    </xdr:from>
    <xdr:ext cx="736600" cy="259045"/>
    <xdr:sp macro="" textlink="">
      <xdr:nvSpPr>
        <xdr:cNvPr id="447" name="テキスト ボックス 446">
          <a:extLst>
            <a:ext uri="{FF2B5EF4-FFF2-40B4-BE49-F238E27FC236}">
              <a16:creationId xmlns:a16="http://schemas.microsoft.com/office/drawing/2014/main" xmlns="" id="{00000000-0008-0000-0400-0000BF010000}"/>
            </a:ext>
          </a:extLst>
        </xdr:cNvPr>
        <xdr:cNvSpPr txBox="1"/>
      </xdr:nvSpPr>
      <xdr:spPr>
        <a:xfrm>
          <a:off x="15290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65.7</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45176</xdr:rowOff>
    </xdr:from>
    <xdr:to>
      <xdr:col>21</xdr:col>
      <xdr:colOff>412750</xdr:colOff>
      <xdr:row>77</xdr:row>
      <xdr:rowOff>146776</xdr:rowOff>
    </xdr:to>
    <xdr:sp macro="" textlink="">
      <xdr:nvSpPr>
        <xdr:cNvPr id="448" name="円/楕円 447">
          <a:extLst>
            <a:ext uri="{FF2B5EF4-FFF2-40B4-BE49-F238E27FC236}">
              <a16:creationId xmlns:a16="http://schemas.microsoft.com/office/drawing/2014/main" xmlns="" id="{00000000-0008-0000-0400-0000C0010000}"/>
            </a:ext>
          </a:extLst>
        </xdr:cNvPr>
        <xdr:cNvSpPr/>
      </xdr:nvSpPr>
      <xdr:spPr>
        <a:xfrm>
          <a:off x="14732000" y="1324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156953</xdr:rowOff>
    </xdr:from>
    <xdr:ext cx="762000" cy="259045"/>
    <xdr:sp macro="" textlink="">
      <xdr:nvSpPr>
        <xdr:cNvPr id="449" name="テキスト ボックス 448">
          <a:extLst>
            <a:ext uri="{FF2B5EF4-FFF2-40B4-BE49-F238E27FC236}">
              <a16:creationId xmlns:a16="http://schemas.microsoft.com/office/drawing/2014/main" xmlns="" id="{00000000-0008-0000-0400-0000C1010000}"/>
            </a:ext>
          </a:extLst>
        </xdr:cNvPr>
        <xdr:cNvSpPr txBox="1"/>
      </xdr:nvSpPr>
      <xdr:spPr>
        <a:xfrm>
          <a:off x="14401800" y="1301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65.8</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156211</xdr:rowOff>
    </xdr:from>
    <xdr:to>
      <xdr:col>20</xdr:col>
      <xdr:colOff>209550</xdr:colOff>
      <xdr:row>76</xdr:row>
      <xdr:rowOff>86361</xdr:rowOff>
    </xdr:to>
    <xdr:sp macro="" textlink="">
      <xdr:nvSpPr>
        <xdr:cNvPr id="450" name="円/楕円 449">
          <a:extLst>
            <a:ext uri="{FF2B5EF4-FFF2-40B4-BE49-F238E27FC236}">
              <a16:creationId xmlns:a16="http://schemas.microsoft.com/office/drawing/2014/main" xmlns="" id="{00000000-0008-0000-0400-0000C2010000}"/>
            </a:ext>
          </a:extLst>
        </xdr:cNvPr>
        <xdr:cNvSpPr/>
      </xdr:nvSpPr>
      <xdr:spPr>
        <a:xfrm>
          <a:off x="13843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96537</xdr:rowOff>
    </xdr:from>
    <xdr:ext cx="762000" cy="259045"/>
    <xdr:sp macro="" textlink="">
      <xdr:nvSpPr>
        <xdr:cNvPr id="451" name="テキスト ボックス 450">
          <a:extLst>
            <a:ext uri="{FF2B5EF4-FFF2-40B4-BE49-F238E27FC236}">
              <a16:creationId xmlns:a16="http://schemas.microsoft.com/office/drawing/2014/main" xmlns="" id="{00000000-0008-0000-0400-0000C3010000}"/>
            </a:ext>
          </a:extLst>
        </xdr:cNvPr>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58.7</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154577</xdr:rowOff>
    </xdr:from>
    <xdr:to>
      <xdr:col>19</xdr:col>
      <xdr:colOff>6350</xdr:colOff>
      <xdr:row>75</xdr:row>
      <xdr:rowOff>84727</xdr:rowOff>
    </xdr:to>
    <xdr:sp macro="" textlink="">
      <xdr:nvSpPr>
        <xdr:cNvPr id="452" name="円/楕円 451">
          <a:extLst>
            <a:ext uri="{FF2B5EF4-FFF2-40B4-BE49-F238E27FC236}">
              <a16:creationId xmlns:a16="http://schemas.microsoft.com/office/drawing/2014/main" xmlns="" id="{00000000-0008-0000-0400-0000C4010000}"/>
            </a:ext>
          </a:extLst>
        </xdr:cNvPr>
        <xdr:cNvSpPr/>
      </xdr:nvSpPr>
      <xdr:spPr>
        <a:xfrm>
          <a:off x="12954000" y="1284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94904</xdr:rowOff>
    </xdr:from>
    <xdr:ext cx="762000" cy="259045"/>
    <xdr:sp macro="" textlink="">
      <xdr:nvSpPr>
        <xdr:cNvPr id="453" name="テキスト ボックス 452">
          <a:extLst>
            <a:ext uri="{FF2B5EF4-FFF2-40B4-BE49-F238E27FC236}">
              <a16:creationId xmlns:a16="http://schemas.microsoft.com/office/drawing/2014/main" xmlns="" id="{00000000-0008-0000-0400-0000C5010000}"/>
            </a:ext>
          </a:extLst>
        </xdr:cNvPr>
        <xdr:cNvSpPr txBox="1"/>
      </xdr:nvSpPr>
      <xdr:spPr>
        <a:xfrm>
          <a:off x="12623800" y="12610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奈良県下北山村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133803</xdr:rowOff>
    </xdr:from>
    <xdr:to>
      <xdr:col>5</xdr:col>
      <xdr:colOff>733425</xdr:colOff>
      <xdr:row>20</xdr:row>
      <xdr:rowOff>133803</xdr:rowOff>
    </xdr:to>
    <xdr:cxnSp macro="">
      <xdr:nvCxnSpPr>
        <xdr:cNvPr id="31" name="直線コネクタ 30">
          <a:extLst>
            <a:ext uri="{FF2B5EF4-FFF2-40B4-BE49-F238E27FC236}">
              <a16:creationId xmlns:a16="http://schemas.microsoft.com/office/drawing/2014/main" xmlns=""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2" name="テキスト ボックス 31">
          <a:extLst>
            <a:ext uri="{FF2B5EF4-FFF2-40B4-BE49-F238E27FC236}">
              <a16:creationId xmlns:a16="http://schemas.microsoft.com/office/drawing/2014/main" xmlns="" id="{00000000-0008-0000-0500-000020000000}"/>
            </a:ext>
          </a:extLst>
        </xdr:cNvPr>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3" name="直線コネクタ 32">
          <a:extLst>
            <a:ext uri="{FF2B5EF4-FFF2-40B4-BE49-F238E27FC236}">
              <a16:creationId xmlns:a16="http://schemas.microsoft.com/office/drawing/2014/main" xmlns=""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4" name="テキスト ボックス 33">
          <a:extLst>
            <a:ext uri="{FF2B5EF4-FFF2-40B4-BE49-F238E27FC236}">
              <a16:creationId xmlns:a16="http://schemas.microsoft.com/office/drawing/2014/main" xmlns="" id="{00000000-0008-0000-0500-000022000000}"/>
            </a:ext>
          </a:extLst>
        </xdr:cNvPr>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5" name="直線コネクタ 34">
          <a:extLst>
            <a:ext uri="{FF2B5EF4-FFF2-40B4-BE49-F238E27FC236}">
              <a16:creationId xmlns:a16="http://schemas.microsoft.com/office/drawing/2014/main" xmlns=""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6" name="テキスト ボックス 35">
          <a:extLst>
            <a:ext uri="{FF2B5EF4-FFF2-40B4-BE49-F238E27FC236}">
              <a16:creationId xmlns:a16="http://schemas.microsoft.com/office/drawing/2014/main" xmlns="" id="{00000000-0008-0000-0500-000024000000}"/>
            </a:ext>
          </a:extLst>
        </xdr:cNvPr>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7" name="直線コネクタ 36">
          <a:extLst>
            <a:ext uri="{FF2B5EF4-FFF2-40B4-BE49-F238E27FC236}">
              <a16:creationId xmlns:a16="http://schemas.microsoft.com/office/drawing/2014/main" xmlns=""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8" name="テキスト ボックス 37">
          <a:extLst>
            <a:ext uri="{FF2B5EF4-FFF2-40B4-BE49-F238E27FC236}">
              <a16:creationId xmlns:a16="http://schemas.microsoft.com/office/drawing/2014/main" xmlns="" id="{00000000-0008-0000-0500-000026000000}"/>
            </a:ext>
          </a:extLst>
        </xdr:cNvPr>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39" name="直線コネクタ 38">
          <a:extLst>
            <a:ext uri="{FF2B5EF4-FFF2-40B4-BE49-F238E27FC236}">
              <a16:creationId xmlns:a16="http://schemas.microsoft.com/office/drawing/2014/main" xmlns=""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0" name="テキスト ボックス 39">
          <a:extLst>
            <a:ext uri="{FF2B5EF4-FFF2-40B4-BE49-F238E27FC236}">
              <a16:creationId xmlns:a16="http://schemas.microsoft.com/office/drawing/2014/main" xmlns="" id="{00000000-0008-0000-0500-000028000000}"/>
            </a:ext>
          </a:extLst>
        </xdr:cNvPr>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1" name="直線コネクタ 40">
          <a:extLst>
            <a:ext uri="{FF2B5EF4-FFF2-40B4-BE49-F238E27FC236}">
              <a16:creationId xmlns:a16="http://schemas.microsoft.com/office/drawing/2014/main" xmlns=""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2" name="テキスト ボックス 41">
          <a:extLst>
            <a:ext uri="{FF2B5EF4-FFF2-40B4-BE49-F238E27FC236}">
              <a16:creationId xmlns:a16="http://schemas.microsoft.com/office/drawing/2014/main" xmlns="" id="{00000000-0008-0000-0500-00002A000000}"/>
            </a:ext>
          </a:extLst>
        </xdr:cNvPr>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3" name="直線コネクタ 42">
          <a:extLst>
            <a:ext uri="{FF2B5EF4-FFF2-40B4-BE49-F238E27FC236}">
              <a16:creationId xmlns:a16="http://schemas.microsoft.com/office/drawing/2014/main" xmlns=""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4" name="テキスト ボックス 43">
          <a:extLst>
            <a:ext uri="{FF2B5EF4-FFF2-40B4-BE49-F238E27FC236}">
              <a16:creationId xmlns:a16="http://schemas.microsoft.com/office/drawing/2014/main" xmlns="" id="{00000000-0008-0000-0500-00002C000000}"/>
            </a:ext>
          </a:extLst>
        </xdr:cNvPr>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5" name="人口1人当たり決算額の推移グラフ枠130">
          <a:extLst>
            <a:ext uri="{FF2B5EF4-FFF2-40B4-BE49-F238E27FC236}">
              <a16:creationId xmlns:a16="http://schemas.microsoft.com/office/drawing/2014/main" xmlns=""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107248</xdr:rowOff>
    </xdr:from>
    <xdr:to>
      <xdr:col>4</xdr:col>
      <xdr:colOff>1117600</xdr:colOff>
      <xdr:row>19</xdr:row>
      <xdr:rowOff>151143</xdr:rowOff>
    </xdr:to>
    <xdr:cxnSp macro="">
      <xdr:nvCxnSpPr>
        <xdr:cNvPr id="46" name="直線コネクタ 45">
          <a:extLst>
            <a:ext uri="{FF2B5EF4-FFF2-40B4-BE49-F238E27FC236}">
              <a16:creationId xmlns:a16="http://schemas.microsoft.com/office/drawing/2014/main" xmlns="" id="{00000000-0008-0000-0500-00002E000000}"/>
            </a:ext>
          </a:extLst>
        </xdr:cNvPr>
        <xdr:cNvCxnSpPr/>
      </xdr:nvCxnSpPr>
      <xdr:spPr bwMode="auto">
        <a:xfrm flipV="1">
          <a:off x="5651500" y="2040823"/>
          <a:ext cx="0" cy="14154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123220</xdr:rowOff>
    </xdr:from>
    <xdr:ext cx="762000" cy="259045"/>
    <xdr:sp macro="" textlink="">
      <xdr:nvSpPr>
        <xdr:cNvPr id="47" name="人口1人当たり決算額の推移最小値テキスト130">
          <a:extLst>
            <a:ext uri="{FF2B5EF4-FFF2-40B4-BE49-F238E27FC236}">
              <a16:creationId xmlns:a16="http://schemas.microsoft.com/office/drawing/2014/main" xmlns="" id="{00000000-0008-0000-0500-00002F000000}"/>
            </a:ext>
          </a:extLst>
        </xdr:cNvPr>
        <xdr:cNvSpPr txBox="1"/>
      </xdr:nvSpPr>
      <xdr:spPr>
        <a:xfrm>
          <a:off x="5740400" y="3428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94,381</a:t>
          </a:r>
          <a:endParaRPr kumimoji="1" lang="ja-JP" altLang="en-US" sz="1000" b="1">
            <a:latin typeface="ＭＳ Ｐゴシック"/>
          </a:endParaRPr>
        </a:p>
      </xdr:txBody>
    </xdr:sp>
    <xdr:clientData/>
  </xdr:oneCellAnchor>
  <xdr:twoCellAnchor>
    <xdr:from>
      <xdr:col>4</xdr:col>
      <xdr:colOff>1028700</xdr:colOff>
      <xdr:row>19</xdr:row>
      <xdr:rowOff>151143</xdr:rowOff>
    </xdr:from>
    <xdr:to>
      <xdr:col>5</xdr:col>
      <xdr:colOff>73025</xdr:colOff>
      <xdr:row>19</xdr:row>
      <xdr:rowOff>151143</xdr:rowOff>
    </xdr:to>
    <xdr:cxnSp macro="">
      <xdr:nvCxnSpPr>
        <xdr:cNvPr id="48" name="直線コネクタ 47">
          <a:extLst>
            <a:ext uri="{FF2B5EF4-FFF2-40B4-BE49-F238E27FC236}">
              <a16:creationId xmlns:a16="http://schemas.microsoft.com/office/drawing/2014/main" xmlns="" id="{00000000-0008-0000-0500-000030000000}"/>
            </a:ext>
          </a:extLst>
        </xdr:cNvPr>
        <xdr:cNvCxnSpPr/>
      </xdr:nvCxnSpPr>
      <xdr:spPr bwMode="auto">
        <a:xfrm>
          <a:off x="5562600" y="34563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22175</xdr:rowOff>
    </xdr:from>
    <xdr:ext cx="762000" cy="259045"/>
    <xdr:sp macro="" textlink="">
      <xdr:nvSpPr>
        <xdr:cNvPr id="49" name="人口1人当たり決算額の推移最大値テキスト130">
          <a:extLst>
            <a:ext uri="{FF2B5EF4-FFF2-40B4-BE49-F238E27FC236}">
              <a16:creationId xmlns:a16="http://schemas.microsoft.com/office/drawing/2014/main" xmlns="" id="{00000000-0008-0000-0500-000031000000}"/>
            </a:ext>
          </a:extLst>
        </xdr:cNvPr>
        <xdr:cNvSpPr txBox="1"/>
      </xdr:nvSpPr>
      <xdr:spPr>
        <a:xfrm>
          <a:off x="5740400" y="178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961,263</a:t>
          </a:r>
          <a:endParaRPr kumimoji="1" lang="ja-JP" altLang="en-US" sz="1000" b="1">
            <a:latin typeface="ＭＳ Ｐゴシック"/>
          </a:endParaRPr>
        </a:p>
      </xdr:txBody>
    </xdr:sp>
    <xdr:clientData/>
  </xdr:oneCellAnchor>
  <xdr:twoCellAnchor>
    <xdr:from>
      <xdr:col>4</xdr:col>
      <xdr:colOff>1028700</xdr:colOff>
      <xdr:row>11</xdr:row>
      <xdr:rowOff>107248</xdr:rowOff>
    </xdr:from>
    <xdr:to>
      <xdr:col>5</xdr:col>
      <xdr:colOff>73025</xdr:colOff>
      <xdr:row>11</xdr:row>
      <xdr:rowOff>107248</xdr:rowOff>
    </xdr:to>
    <xdr:cxnSp macro="">
      <xdr:nvCxnSpPr>
        <xdr:cNvPr id="50" name="直線コネクタ 49">
          <a:extLst>
            <a:ext uri="{FF2B5EF4-FFF2-40B4-BE49-F238E27FC236}">
              <a16:creationId xmlns:a16="http://schemas.microsoft.com/office/drawing/2014/main" xmlns="" id="{00000000-0008-0000-0500-000032000000}"/>
            </a:ext>
          </a:extLst>
        </xdr:cNvPr>
        <xdr:cNvCxnSpPr/>
      </xdr:nvCxnSpPr>
      <xdr:spPr bwMode="auto">
        <a:xfrm>
          <a:off x="5562600" y="20408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139795</xdr:rowOff>
    </xdr:from>
    <xdr:to>
      <xdr:col>4</xdr:col>
      <xdr:colOff>1117600</xdr:colOff>
      <xdr:row>16</xdr:row>
      <xdr:rowOff>156539</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flipV="1">
          <a:off x="5003800" y="2930620"/>
          <a:ext cx="647700" cy="167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139401</xdr:rowOff>
    </xdr:from>
    <xdr:ext cx="762000" cy="259045"/>
    <xdr:sp macro="" textlink="">
      <xdr:nvSpPr>
        <xdr:cNvPr id="52" name="人口1人当たり決算額の推移平均値テキスト130">
          <a:extLst>
            <a:ext uri="{FF2B5EF4-FFF2-40B4-BE49-F238E27FC236}">
              <a16:creationId xmlns:a16="http://schemas.microsoft.com/office/drawing/2014/main" xmlns="" id="{00000000-0008-0000-0500-000034000000}"/>
            </a:ext>
          </a:extLst>
        </xdr:cNvPr>
        <xdr:cNvSpPr txBox="1"/>
      </xdr:nvSpPr>
      <xdr:spPr>
        <a:xfrm>
          <a:off x="5740400" y="31016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263,360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167324</xdr:rowOff>
    </xdr:from>
    <xdr:to>
      <xdr:col>5</xdr:col>
      <xdr:colOff>34925</xdr:colOff>
      <xdr:row>18</xdr:row>
      <xdr:rowOff>97474</xdr:rowOff>
    </xdr:to>
    <xdr:sp macro="" textlink="">
      <xdr:nvSpPr>
        <xdr:cNvPr id="53" name="フローチャート : 判断 52">
          <a:extLst>
            <a:ext uri="{FF2B5EF4-FFF2-40B4-BE49-F238E27FC236}">
              <a16:creationId xmlns:a16="http://schemas.microsoft.com/office/drawing/2014/main" xmlns="" id="{00000000-0008-0000-0500-000035000000}"/>
            </a:ext>
          </a:extLst>
        </xdr:cNvPr>
        <xdr:cNvSpPr/>
      </xdr:nvSpPr>
      <xdr:spPr bwMode="auto">
        <a:xfrm>
          <a:off x="56007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156539</xdr:rowOff>
    </xdr:from>
    <xdr:to>
      <xdr:col>4</xdr:col>
      <xdr:colOff>469900</xdr:colOff>
      <xdr:row>17</xdr:row>
      <xdr:rowOff>316</xdr:rowOff>
    </xdr:to>
    <xdr:cxnSp macro="">
      <xdr:nvCxnSpPr>
        <xdr:cNvPr id="54" name="直線コネクタ 53">
          <a:extLst>
            <a:ext uri="{FF2B5EF4-FFF2-40B4-BE49-F238E27FC236}">
              <a16:creationId xmlns:a16="http://schemas.microsoft.com/office/drawing/2014/main" xmlns="" id="{00000000-0008-0000-0500-000036000000}"/>
            </a:ext>
          </a:extLst>
        </xdr:cNvPr>
        <xdr:cNvCxnSpPr/>
      </xdr:nvCxnSpPr>
      <xdr:spPr bwMode="auto">
        <a:xfrm flipV="1">
          <a:off x="4305300" y="2947364"/>
          <a:ext cx="698500" cy="152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18</xdr:row>
      <xdr:rowOff>30819</xdr:rowOff>
    </xdr:from>
    <xdr:to>
      <xdr:col>4</xdr:col>
      <xdr:colOff>520700</xdr:colOff>
      <xdr:row>18</xdr:row>
      <xdr:rowOff>132419</xdr:rowOff>
    </xdr:to>
    <xdr:sp macro="" textlink="">
      <xdr:nvSpPr>
        <xdr:cNvPr id="55" name="フローチャート : 判断 54">
          <a:extLst>
            <a:ext uri="{FF2B5EF4-FFF2-40B4-BE49-F238E27FC236}">
              <a16:creationId xmlns:a16="http://schemas.microsoft.com/office/drawing/2014/main" xmlns="" id="{00000000-0008-0000-0500-000037000000}"/>
            </a:ext>
          </a:extLst>
        </xdr:cNvPr>
        <xdr:cNvSpPr/>
      </xdr:nvSpPr>
      <xdr:spPr bwMode="auto">
        <a:xfrm>
          <a:off x="49530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117196</xdr:rowOff>
    </xdr:from>
    <xdr:ext cx="736600" cy="259045"/>
    <xdr:sp macro="" textlink="">
      <xdr:nvSpPr>
        <xdr:cNvPr id="56" name="テキスト ボックス 55">
          <a:extLst>
            <a:ext uri="{FF2B5EF4-FFF2-40B4-BE49-F238E27FC236}">
              <a16:creationId xmlns:a16="http://schemas.microsoft.com/office/drawing/2014/main" xmlns="" id="{00000000-0008-0000-0500-000038000000}"/>
            </a:ext>
          </a:extLst>
        </xdr:cNvPr>
        <xdr:cNvSpPr txBox="1"/>
      </xdr:nvSpPr>
      <xdr:spPr>
        <a:xfrm>
          <a:off x="4622800" y="3250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241,959</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316</xdr:rowOff>
    </xdr:from>
    <xdr:to>
      <xdr:col>3</xdr:col>
      <xdr:colOff>904875</xdr:colOff>
      <xdr:row>17</xdr:row>
      <xdr:rowOff>137651</xdr:rowOff>
    </xdr:to>
    <xdr:cxnSp macro="">
      <xdr:nvCxnSpPr>
        <xdr:cNvPr id="57" name="直線コネクタ 56">
          <a:extLst>
            <a:ext uri="{FF2B5EF4-FFF2-40B4-BE49-F238E27FC236}">
              <a16:creationId xmlns:a16="http://schemas.microsoft.com/office/drawing/2014/main" xmlns="" id="{00000000-0008-0000-0500-000039000000}"/>
            </a:ext>
          </a:extLst>
        </xdr:cNvPr>
        <xdr:cNvCxnSpPr/>
      </xdr:nvCxnSpPr>
      <xdr:spPr bwMode="auto">
        <a:xfrm flipV="1">
          <a:off x="3606800" y="2962591"/>
          <a:ext cx="698500" cy="1373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18</xdr:row>
      <xdr:rowOff>30163</xdr:rowOff>
    </xdr:from>
    <xdr:to>
      <xdr:col>3</xdr:col>
      <xdr:colOff>955675</xdr:colOff>
      <xdr:row>18</xdr:row>
      <xdr:rowOff>131763</xdr:rowOff>
    </xdr:to>
    <xdr:sp macro="" textlink="">
      <xdr:nvSpPr>
        <xdr:cNvPr id="58" name="フローチャート : 判断 57">
          <a:extLst>
            <a:ext uri="{FF2B5EF4-FFF2-40B4-BE49-F238E27FC236}">
              <a16:creationId xmlns:a16="http://schemas.microsoft.com/office/drawing/2014/main" xmlns="" id="{00000000-0008-0000-0500-00003A000000}"/>
            </a:ext>
          </a:extLst>
        </xdr:cNvPr>
        <xdr:cNvSpPr/>
      </xdr:nvSpPr>
      <xdr:spPr bwMode="auto">
        <a:xfrm>
          <a:off x="4254500" y="31638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116540</xdr:rowOff>
    </xdr:from>
    <xdr:ext cx="762000" cy="259045"/>
    <xdr:sp macro="" textlink="">
      <xdr:nvSpPr>
        <xdr:cNvPr id="59" name="テキスト ボックス 58">
          <a:extLst>
            <a:ext uri="{FF2B5EF4-FFF2-40B4-BE49-F238E27FC236}">
              <a16:creationId xmlns:a16="http://schemas.microsoft.com/office/drawing/2014/main" xmlns="" id="{00000000-0008-0000-0500-00003B000000}"/>
            </a:ext>
          </a:extLst>
        </xdr:cNvPr>
        <xdr:cNvSpPr txBox="1"/>
      </xdr:nvSpPr>
      <xdr:spPr>
        <a:xfrm>
          <a:off x="3924300" y="32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242,361</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137651</xdr:rowOff>
    </xdr:from>
    <xdr:to>
      <xdr:col>3</xdr:col>
      <xdr:colOff>206375</xdr:colOff>
      <xdr:row>17</xdr:row>
      <xdr:rowOff>138278</xdr:rowOff>
    </xdr:to>
    <xdr:cxnSp macro="">
      <xdr:nvCxnSpPr>
        <xdr:cNvPr id="60" name="直線コネクタ 59">
          <a:extLst>
            <a:ext uri="{FF2B5EF4-FFF2-40B4-BE49-F238E27FC236}">
              <a16:creationId xmlns:a16="http://schemas.microsoft.com/office/drawing/2014/main" xmlns="" id="{00000000-0008-0000-0500-00003C000000}"/>
            </a:ext>
          </a:extLst>
        </xdr:cNvPr>
        <xdr:cNvCxnSpPr/>
      </xdr:nvCxnSpPr>
      <xdr:spPr bwMode="auto">
        <a:xfrm flipV="1">
          <a:off x="2908300" y="3099926"/>
          <a:ext cx="698500" cy="6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45657</xdr:rowOff>
    </xdr:from>
    <xdr:to>
      <xdr:col>3</xdr:col>
      <xdr:colOff>257175</xdr:colOff>
      <xdr:row>18</xdr:row>
      <xdr:rowOff>147257</xdr:rowOff>
    </xdr:to>
    <xdr:sp macro="" textlink="">
      <xdr:nvSpPr>
        <xdr:cNvPr id="61" name="フローチャート : 判断 60">
          <a:extLst>
            <a:ext uri="{FF2B5EF4-FFF2-40B4-BE49-F238E27FC236}">
              <a16:creationId xmlns:a16="http://schemas.microsoft.com/office/drawing/2014/main" xmlns="" id="{00000000-0008-0000-0500-00003D000000}"/>
            </a:ext>
          </a:extLst>
        </xdr:cNvPr>
        <xdr:cNvSpPr/>
      </xdr:nvSpPr>
      <xdr:spPr bwMode="auto">
        <a:xfrm>
          <a:off x="3556000" y="3179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132034</xdr:rowOff>
    </xdr:from>
    <xdr:ext cx="762000" cy="259045"/>
    <xdr:sp macro="" textlink="">
      <xdr:nvSpPr>
        <xdr:cNvPr id="62" name="テキスト ボックス 61">
          <a:extLst>
            <a:ext uri="{FF2B5EF4-FFF2-40B4-BE49-F238E27FC236}">
              <a16:creationId xmlns:a16="http://schemas.microsoft.com/office/drawing/2014/main" xmlns="" id="{00000000-0008-0000-0500-00003E000000}"/>
            </a:ext>
          </a:extLst>
        </xdr:cNvPr>
        <xdr:cNvSpPr txBox="1"/>
      </xdr:nvSpPr>
      <xdr:spPr>
        <a:xfrm>
          <a:off x="3225800" y="326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232,872</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48178</xdr:rowOff>
    </xdr:from>
    <xdr:to>
      <xdr:col>2</xdr:col>
      <xdr:colOff>692150</xdr:colOff>
      <xdr:row>18</xdr:row>
      <xdr:rowOff>149778</xdr:rowOff>
    </xdr:to>
    <xdr:sp macro="" textlink="">
      <xdr:nvSpPr>
        <xdr:cNvPr id="63" name="フローチャート : 判断 62">
          <a:extLst>
            <a:ext uri="{FF2B5EF4-FFF2-40B4-BE49-F238E27FC236}">
              <a16:creationId xmlns:a16="http://schemas.microsoft.com/office/drawing/2014/main" xmlns="" id="{00000000-0008-0000-0500-00003F000000}"/>
            </a:ext>
          </a:extLst>
        </xdr:cNvPr>
        <xdr:cNvSpPr/>
      </xdr:nvSpPr>
      <xdr:spPr bwMode="auto">
        <a:xfrm>
          <a:off x="2857500" y="3181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134555</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2527300" y="3268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231,328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9" name="テキスト ボックス 68">
          <a:extLst>
            <a:ext uri="{FF2B5EF4-FFF2-40B4-BE49-F238E27FC236}">
              <a16:creationId xmlns:a16="http://schemas.microsoft.com/office/drawing/2014/main" xmlns=""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88995</xdr:rowOff>
    </xdr:from>
    <xdr:to>
      <xdr:col>5</xdr:col>
      <xdr:colOff>34925</xdr:colOff>
      <xdr:row>17</xdr:row>
      <xdr:rowOff>19145</xdr:rowOff>
    </xdr:to>
    <xdr:sp macro="" textlink="">
      <xdr:nvSpPr>
        <xdr:cNvPr id="70" name="円/楕円 69">
          <a:extLst>
            <a:ext uri="{FF2B5EF4-FFF2-40B4-BE49-F238E27FC236}">
              <a16:creationId xmlns:a16="http://schemas.microsoft.com/office/drawing/2014/main" xmlns="" id="{00000000-0008-0000-0500-000046000000}"/>
            </a:ext>
          </a:extLst>
        </xdr:cNvPr>
        <xdr:cNvSpPr/>
      </xdr:nvSpPr>
      <xdr:spPr bwMode="auto">
        <a:xfrm>
          <a:off x="5600700" y="2879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105522</xdr:rowOff>
    </xdr:from>
    <xdr:ext cx="762000" cy="259045"/>
    <xdr:sp macro="" textlink="">
      <xdr:nvSpPr>
        <xdr:cNvPr id="71" name="人口1人当たり決算額の推移該当値テキスト130">
          <a:extLst>
            <a:ext uri="{FF2B5EF4-FFF2-40B4-BE49-F238E27FC236}">
              <a16:creationId xmlns:a16="http://schemas.microsoft.com/office/drawing/2014/main" xmlns="" id="{00000000-0008-0000-0500-000047000000}"/>
            </a:ext>
          </a:extLst>
        </xdr:cNvPr>
        <xdr:cNvSpPr txBox="1"/>
      </xdr:nvSpPr>
      <xdr:spPr>
        <a:xfrm>
          <a:off x="5740400" y="27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416,331</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105739</xdr:rowOff>
    </xdr:from>
    <xdr:to>
      <xdr:col>4</xdr:col>
      <xdr:colOff>520700</xdr:colOff>
      <xdr:row>17</xdr:row>
      <xdr:rowOff>35889</xdr:rowOff>
    </xdr:to>
    <xdr:sp macro="" textlink="">
      <xdr:nvSpPr>
        <xdr:cNvPr id="72" name="円/楕円 71">
          <a:extLst>
            <a:ext uri="{FF2B5EF4-FFF2-40B4-BE49-F238E27FC236}">
              <a16:creationId xmlns:a16="http://schemas.microsoft.com/office/drawing/2014/main" xmlns="" id="{00000000-0008-0000-0500-000048000000}"/>
            </a:ext>
          </a:extLst>
        </xdr:cNvPr>
        <xdr:cNvSpPr/>
      </xdr:nvSpPr>
      <xdr:spPr bwMode="auto">
        <a:xfrm>
          <a:off x="4953000" y="2896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46066</xdr:rowOff>
    </xdr:from>
    <xdr:ext cx="736600" cy="259045"/>
    <xdr:sp macro="" textlink="">
      <xdr:nvSpPr>
        <xdr:cNvPr id="73" name="テキスト ボックス 72">
          <a:extLst>
            <a:ext uri="{FF2B5EF4-FFF2-40B4-BE49-F238E27FC236}">
              <a16:creationId xmlns:a16="http://schemas.microsoft.com/office/drawing/2014/main" xmlns="" id="{00000000-0008-0000-0500-000049000000}"/>
            </a:ext>
          </a:extLst>
        </xdr:cNvPr>
        <xdr:cNvSpPr txBox="1"/>
      </xdr:nvSpPr>
      <xdr:spPr>
        <a:xfrm>
          <a:off x="4622800" y="2665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406,076</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120966</xdr:rowOff>
    </xdr:from>
    <xdr:to>
      <xdr:col>3</xdr:col>
      <xdr:colOff>955675</xdr:colOff>
      <xdr:row>17</xdr:row>
      <xdr:rowOff>51116</xdr:rowOff>
    </xdr:to>
    <xdr:sp macro="" textlink="">
      <xdr:nvSpPr>
        <xdr:cNvPr id="74" name="円/楕円 73">
          <a:extLst>
            <a:ext uri="{FF2B5EF4-FFF2-40B4-BE49-F238E27FC236}">
              <a16:creationId xmlns:a16="http://schemas.microsoft.com/office/drawing/2014/main" xmlns="" id="{00000000-0008-0000-0500-00004A000000}"/>
            </a:ext>
          </a:extLst>
        </xdr:cNvPr>
        <xdr:cNvSpPr/>
      </xdr:nvSpPr>
      <xdr:spPr bwMode="auto">
        <a:xfrm>
          <a:off x="4254500" y="2911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61293</xdr:rowOff>
    </xdr:from>
    <xdr:ext cx="762000" cy="259045"/>
    <xdr:sp macro="" textlink="">
      <xdr:nvSpPr>
        <xdr:cNvPr id="75" name="テキスト ボックス 74">
          <a:extLst>
            <a:ext uri="{FF2B5EF4-FFF2-40B4-BE49-F238E27FC236}">
              <a16:creationId xmlns:a16="http://schemas.microsoft.com/office/drawing/2014/main" xmlns="" id="{00000000-0008-0000-0500-00004B000000}"/>
            </a:ext>
          </a:extLst>
        </xdr:cNvPr>
        <xdr:cNvSpPr txBox="1"/>
      </xdr:nvSpPr>
      <xdr:spPr>
        <a:xfrm>
          <a:off x="3924300" y="2680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396,751</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86851</xdr:rowOff>
    </xdr:from>
    <xdr:to>
      <xdr:col>3</xdr:col>
      <xdr:colOff>257175</xdr:colOff>
      <xdr:row>18</xdr:row>
      <xdr:rowOff>17001</xdr:rowOff>
    </xdr:to>
    <xdr:sp macro="" textlink="">
      <xdr:nvSpPr>
        <xdr:cNvPr id="76" name="円/楕円 75">
          <a:extLst>
            <a:ext uri="{FF2B5EF4-FFF2-40B4-BE49-F238E27FC236}">
              <a16:creationId xmlns:a16="http://schemas.microsoft.com/office/drawing/2014/main" xmlns="" id="{00000000-0008-0000-0500-00004C000000}"/>
            </a:ext>
          </a:extLst>
        </xdr:cNvPr>
        <xdr:cNvSpPr/>
      </xdr:nvSpPr>
      <xdr:spPr bwMode="auto">
        <a:xfrm>
          <a:off x="3556000" y="30491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27178</xdr:rowOff>
    </xdr:from>
    <xdr:ext cx="762000" cy="259045"/>
    <xdr:sp macro="" textlink="">
      <xdr:nvSpPr>
        <xdr:cNvPr id="77" name="テキスト ボックス 76">
          <a:extLst>
            <a:ext uri="{FF2B5EF4-FFF2-40B4-BE49-F238E27FC236}">
              <a16:creationId xmlns:a16="http://schemas.microsoft.com/office/drawing/2014/main" xmlns="" id="{00000000-0008-0000-0500-00004D000000}"/>
            </a:ext>
          </a:extLst>
        </xdr:cNvPr>
        <xdr:cNvSpPr txBox="1"/>
      </xdr:nvSpPr>
      <xdr:spPr>
        <a:xfrm>
          <a:off x="3225800" y="2818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312,644</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87478</xdr:rowOff>
    </xdr:from>
    <xdr:to>
      <xdr:col>2</xdr:col>
      <xdr:colOff>692150</xdr:colOff>
      <xdr:row>18</xdr:row>
      <xdr:rowOff>17628</xdr:rowOff>
    </xdr:to>
    <xdr:sp macro="" textlink="">
      <xdr:nvSpPr>
        <xdr:cNvPr id="78" name="円/楕円 77">
          <a:extLst>
            <a:ext uri="{FF2B5EF4-FFF2-40B4-BE49-F238E27FC236}">
              <a16:creationId xmlns:a16="http://schemas.microsoft.com/office/drawing/2014/main" xmlns="" id="{00000000-0008-0000-0500-00004E000000}"/>
            </a:ext>
          </a:extLst>
        </xdr:cNvPr>
        <xdr:cNvSpPr/>
      </xdr:nvSpPr>
      <xdr:spPr bwMode="auto">
        <a:xfrm>
          <a:off x="2857500" y="3049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27805</xdr:rowOff>
    </xdr:from>
    <xdr:ext cx="762000" cy="259045"/>
    <xdr:sp macro="" textlink="">
      <xdr:nvSpPr>
        <xdr:cNvPr id="79" name="テキスト ボックス 78">
          <a:extLst>
            <a:ext uri="{FF2B5EF4-FFF2-40B4-BE49-F238E27FC236}">
              <a16:creationId xmlns:a16="http://schemas.microsoft.com/office/drawing/2014/main" xmlns="" id="{00000000-0008-0000-0500-00004F000000}"/>
            </a:ext>
          </a:extLst>
        </xdr:cNvPr>
        <xdr:cNvSpPr txBox="1"/>
      </xdr:nvSpPr>
      <xdr:spPr>
        <a:xfrm>
          <a:off x="2527300" y="2818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312,260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0" name="正方形/長方形 79">
          <a:extLst>
            <a:ext uri="{FF2B5EF4-FFF2-40B4-BE49-F238E27FC236}">
              <a16:creationId xmlns:a16="http://schemas.microsoft.com/office/drawing/2014/main" xmlns=""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1" name="角丸四角形 80">
          <a:extLst>
            <a:ext uri="{FF2B5EF4-FFF2-40B4-BE49-F238E27FC236}">
              <a16:creationId xmlns:a16="http://schemas.microsoft.com/office/drawing/2014/main" xmlns=""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2" name="正方形/長方形 81">
          <a:extLst>
            <a:ext uri="{FF2B5EF4-FFF2-40B4-BE49-F238E27FC236}">
              <a16:creationId xmlns:a16="http://schemas.microsoft.com/office/drawing/2014/main" xmlns=""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4" name="正方形/長方形 83">
          <a:extLst>
            <a:ext uri="{FF2B5EF4-FFF2-40B4-BE49-F238E27FC236}">
              <a16:creationId xmlns:a16="http://schemas.microsoft.com/office/drawing/2014/main" xmlns=""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9" name="直線コネクタ 88">
          <a:extLst>
            <a:ext uri="{FF2B5EF4-FFF2-40B4-BE49-F238E27FC236}">
              <a16:creationId xmlns:a16="http://schemas.microsoft.com/office/drawing/2014/main" xmlns=""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0" name="円/楕円 89">
          <a:extLst>
            <a:ext uri="{FF2B5EF4-FFF2-40B4-BE49-F238E27FC236}">
              <a16:creationId xmlns:a16="http://schemas.microsoft.com/office/drawing/2014/main" xmlns=""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1" name="フローチャート : 判断 90">
          <a:extLst>
            <a:ext uri="{FF2B5EF4-FFF2-40B4-BE49-F238E27FC236}">
              <a16:creationId xmlns:a16="http://schemas.microsoft.com/office/drawing/2014/main" xmlns=""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2" name="正方形/長方形 91">
          <a:extLst>
            <a:ext uri="{FF2B5EF4-FFF2-40B4-BE49-F238E27FC236}">
              <a16:creationId xmlns:a16="http://schemas.microsoft.com/office/drawing/2014/main" xmlns=""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3" name="テキスト ボックス 92">
          <a:extLst>
            <a:ext uri="{FF2B5EF4-FFF2-40B4-BE49-F238E27FC236}">
              <a16:creationId xmlns:a16="http://schemas.microsoft.com/office/drawing/2014/main" xmlns=""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4" name="直線コネクタ 93">
          <a:extLst>
            <a:ext uri="{FF2B5EF4-FFF2-40B4-BE49-F238E27FC236}">
              <a16:creationId xmlns:a16="http://schemas.microsoft.com/office/drawing/2014/main" xmlns=""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a:extLst>
            <a:ext uri="{FF2B5EF4-FFF2-40B4-BE49-F238E27FC236}">
              <a16:creationId xmlns:a16="http://schemas.microsoft.com/office/drawing/2014/main" xmlns="" id="{00000000-0008-0000-0500-000061000000}"/>
            </a:ext>
          </a:extLst>
        </xdr:cNvPr>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a:extLst>
            <a:ext uri="{FF2B5EF4-FFF2-40B4-BE49-F238E27FC236}">
              <a16:creationId xmlns:a16="http://schemas.microsoft.com/office/drawing/2014/main" xmlns=""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a:extLst>
            <a:ext uri="{FF2B5EF4-FFF2-40B4-BE49-F238E27FC236}">
              <a16:creationId xmlns:a16="http://schemas.microsoft.com/office/drawing/2014/main" xmlns="" id="{00000000-0008-0000-0500-000063000000}"/>
            </a:ext>
          </a:extLst>
        </xdr:cNvPr>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a:extLst>
            <a:ext uri="{FF2B5EF4-FFF2-40B4-BE49-F238E27FC236}">
              <a16:creationId xmlns:a16="http://schemas.microsoft.com/office/drawing/2014/main" xmlns=""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a:extLst>
            <a:ext uri="{FF2B5EF4-FFF2-40B4-BE49-F238E27FC236}">
              <a16:creationId xmlns:a16="http://schemas.microsoft.com/office/drawing/2014/main" xmlns="" id="{00000000-0008-0000-0500-000065000000}"/>
            </a:ext>
          </a:extLst>
        </xdr:cNvPr>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a:extLst>
            <a:ext uri="{FF2B5EF4-FFF2-40B4-BE49-F238E27FC236}">
              <a16:creationId xmlns:a16="http://schemas.microsoft.com/office/drawing/2014/main" xmlns=""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a:extLst>
            <a:ext uri="{FF2B5EF4-FFF2-40B4-BE49-F238E27FC236}">
              <a16:creationId xmlns:a16="http://schemas.microsoft.com/office/drawing/2014/main" xmlns="" id="{00000000-0008-0000-0500-000067000000}"/>
            </a:ext>
          </a:extLst>
        </xdr:cNvPr>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a:extLst>
            <a:ext uri="{FF2B5EF4-FFF2-40B4-BE49-F238E27FC236}">
              <a16:creationId xmlns:a16="http://schemas.microsoft.com/office/drawing/2014/main" xmlns=""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290682</xdr:rowOff>
    </xdr:from>
    <xdr:to>
      <xdr:col>4</xdr:col>
      <xdr:colOff>1117600</xdr:colOff>
      <xdr:row>37</xdr:row>
      <xdr:rowOff>98526</xdr:rowOff>
    </xdr:to>
    <xdr:cxnSp macro="">
      <xdr:nvCxnSpPr>
        <xdr:cNvPr id="105" name="直線コネクタ 104">
          <a:extLst>
            <a:ext uri="{FF2B5EF4-FFF2-40B4-BE49-F238E27FC236}">
              <a16:creationId xmlns:a16="http://schemas.microsoft.com/office/drawing/2014/main" xmlns="" id="{00000000-0008-0000-0500-000069000000}"/>
            </a:ext>
          </a:extLst>
        </xdr:cNvPr>
        <xdr:cNvCxnSpPr/>
      </xdr:nvCxnSpPr>
      <xdr:spPr bwMode="auto">
        <a:xfrm flipV="1">
          <a:off x="5651500" y="6215232"/>
          <a:ext cx="0" cy="10079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70603</xdr:rowOff>
    </xdr:from>
    <xdr:ext cx="762000" cy="259045"/>
    <xdr:sp macro="" textlink="">
      <xdr:nvSpPr>
        <xdr:cNvPr id="106" name="人口1人当たり決算額の推移最小値テキスト445">
          <a:extLst>
            <a:ext uri="{FF2B5EF4-FFF2-40B4-BE49-F238E27FC236}">
              <a16:creationId xmlns:a16="http://schemas.microsoft.com/office/drawing/2014/main" xmlns="" id="{00000000-0008-0000-0500-00006A000000}"/>
            </a:ext>
          </a:extLst>
        </xdr:cNvPr>
        <xdr:cNvSpPr txBox="1"/>
      </xdr:nvSpPr>
      <xdr:spPr>
        <a:xfrm>
          <a:off x="5740400" y="719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-43,772</a:t>
          </a:r>
          <a:endParaRPr kumimoji="1" lang="ja-JP" altLang="en-US" sz="1000" b="1">
            <a:latin typeface="ＭＳ Ｐゴシック"/>
          </a:endParaRPr>
        </a:p>
      </xdr:txBody>
    </xdr:sp>
    <xdr:clientData/>
  </xdr:oneCellAnchor>
  <xdr:twoCellAnchor>
    <xdr:from>
      <xdr:col>4</xdr:col>
      <xdr:colOff>1028700</xdr:colOff>
      <xdr:row>37</xdr:row>
      <xdr:rowOff>98526</xdr:rowOff>
    </xdr:from>
    <xdr:to>
      <xdr:col>5</xdr:col>
      <xdr:colOff>73025</xdr:colOff>
      <xdr:row>37</xdr:row>
      <xdr:rowOff>98526</xdr:rowOff>
    </xdr:to>
    <xdr:cxnSp macro="">
      <xdr:nvCxnSpPr>
        <xdr:cNvPr id="107" name="直線コネクタ 106">
          <a:extLst>
            <a:ext uri="{FF2B5EF4-FFF2-40B4-BE49-F238E27FC236}">
              <a16:creationId xmlns:a16="http://schemas.microsoft.com/office/drawing/2014/main" xmlns="" id="{00000000-0008-0000-0500-00006B000000}"/>
            </a:ext>
          </a:extLst>
        </xdr:cNvPr>
        <xdr:cNvCxnSpPr/>
      </xdr:nvCxnSpPr>
      <xdr:spPr bwMode="auto">
        <a:xfrm>
          <a:off x="5562600" y="7223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34159</xdr:rowOff>
    </xdr:from>
    <xdr:ext cx="762000" cy="259045"/>
    <xdr:sp macro="" textlink="">
      <xdr:nvSpPr>
        <xdr:cNvPr id="108" name="人口1人当たり決算額の推移最大値テキスト445">
          <a:extLst>
            <a:ext uri="{FF2B5EF4-FFF2-40B4-BE49-F238E27FC236}">
              <a16:creationId xmlns:a16="http://schemas.microsoft.com/office/drawing/2014/main" xmlns="" id="{00000000-0008-0000-0500-00006C000000}"/>
            </a:ext>
          </a:extLst>
        </xdr:cNvPr>
        <xdr:cNvSpPr txBox="1"/>
      </xdr:nvSpPr>
      <xdr:spPr>
        <a:xfrm>
          <a:off x="5740400" y="5958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176,699</a:t>
          </a:r>
          <a:endParaRPr kumimoji="1" lang="ja-JP" altLang="en-US" sz="1000" b="1">
            <a:latin typeface="ＭＳ Ｐゴシック"/>
          </a:endParaRPr>
        </a:p>
      </xdr:txBody>
    </xdr:sp>
    <xdr:clientData/>
  </xdr:oneCellAnchor>
  <xdr:twoCellAnchor>
    <xdr:from>
      <xdr:col>4</xdr:col>
      <xdr:colOff>1028700</xdr:colOff>
      <xdr:row>33</xdr:row>
      <xdr:rowOff>290682</xdr:rowOff>
    </xdr:from>
    <xdr:to>
      <xdr:col>5</xdr:col>
      <xdr:colOff>73025</xdr:colOff>
      <xdr:row>33</xdr:row>
      <xdr:rowOff>290682</xdr:rowOff>
    </xdr:to>
    <xdr:cxnSp macro="">
      <xdr:nvCxnSpPr>
        <xdr:cNvPr id="109" name="直線コネクタ 108">
          <a:extLst>
            <a:ext uri="{FF2B5EF4-FFF2-40B4-BE49-F238E27FC236}">
              <a16:creationId xmlns:a16="http://schemas.microsoft.com/office/drawing/2014/main" xmlns="" id="{00000000-0008-0000-0500-00006D000000}"/>
            </a:ext>
          </a:extLst>
        </xdr:cNvPr>
        <xdr:cNvCxnSpPr/>
      </xdr:nvCxnSpPr>
      <xdr:spPr bwMode="auto">
        <a:xfrm>
          <a:off x="5562600" y="6215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180497</xdr:rowOff>
    </xdr:from>
    <xdr:to>
      <xdr:col>4</xdr:col>
      <xdr:colOff>1117600</xdr:colOff>
      <xdr:row>35</xdr:row>
      <xdr:rowOff>217836</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a:off x="5003800" y="6790847"/>
          <a:ext cx="647700" cy="37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202614</xdr:rowOff>
    </xdr:from>
    <xdr:ext cx="762000" cy="259045"/>
    <xdr:sp macro="" textlink="">
      <xdr:nvSpPr>
        <xdr:cNvPr id="111" name="人口1人当たり決算額の推移平均値テキスト445">
          <a:extLst>
            <a:ext uri="{FF2B5EF4-FFF2-40B4-BE49-F238E27FC236}">
              <a16:creationId xmlns:a16="http://schemas.microsoft.com/office/drawing/2014/main" xmlns="" id="{00000000-0008-0000-0500-00006F000000}"/>
            </a:ext>
          </a:extLst>
        </xdr:cNvPr>
        <xdr:cNvSpPr txBox="1"/>
      </xdr:nvSpPr>
      <xdr:spPr>
        <a:xfrm>
          <a:off x="5740400" y="68129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41,890</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170429</xdr:rowOff>
    </xdr:from>
    <xdr:to>
      <xdr:col>5</xdr:col>
      <xdr:colOff>34925</xdr:colOff>
      <xdr:row>35</xdr:row>
      <xdr:rowOff>272029</xdr:rowOff>
    </xdr:to>
    <xdr:sp macro="" textlink="">
      <xdr:nvSpPr>
        <xdr:cNvPr id="112" name="フローチャート : 判断 111">
          <a:extLst>
            <a:ext uri="{FF2B5EF4-FFF2-40B4-BE49-F238E27FC236}">
              <a16:creationId xmlns:a16="http://schemas.microsoft.com/office/drawing/2014/main" xmlns="" id="{00000000-0008-0000-0500-000070000000}"/>
            </a:ext>
          </a:extLst>
        </xdr:cNvPr>
        <xdr:cNvSpPr/>
      </xdr:nvSpPr>
      <xdr:spPr bwMode="auto">
        <a:xfrm>
          <a:off x="5600700" y="6780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162003</xdr:rowOff>
    </xdr:from>
    <xdr:to>
      <xdr:col>4</xdr:col>
      <xdr:colOff>469900</xdr:colOff>
      <xdr:row>35</xdr:row>
      <xdr:rowOff>180497</xdr:rowOff>
    </xdr:to>
    <xdr:cxnSp macro="">
      <xdr:nvCxnSpPr>
        <xdr:cNvPr id="113" name="直線コネクタ 112">
          <a:extLst>
            <a:ext uri="{FF2B5EF4-FFF2-40B4-BE49-F238E27FC236}">
              <a16:creationId xmlns:a16="http://schemas.microsoft.com/office/drawing/2014/main" xmlns="" id="{00000000-0008-0000-0500-000071000000}"/>
            </a:ext>
          </a:extLst>
        </xdr:cNvPr>
        <xdr:cNvCxnSpPr/>
      </xdr:nvCxnSpPr>
      <xdr:spPr bwMode="auto">
        <a:xfrm>
          <a:off x="4305300" y="6772353"/>
          <a:ext cx="698500" cy="184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206237</xdr:rowOff>
    </xdr:from>
    <xdr:to>
      <xdr:col>4</xdr:col>
      <xdr:colOff>520700</xdr:colOff>
      <xdr:row>35</xdr:row>
      <xdr:rowOff>307837</xdr:rowOff>
    </xdr:to>
    <xdr:sp macro="" textlink="">
      <xdr:nvSpPr>
        <xdr:cNvPr id="114" name="フローチャート : 判断 113">
          <a:extLst>
            <a:ext uri="{FF2B5EF4-FFF2-40B4-BE49-F238E27FC236}">
              <a16:creationId xmlns:a16="http://schemas.microsoft.com/office/drawing/2014/main" xmlns="" id="{00000000-0008-0000-0500-000072000000}"/>
            </a:ext>
          </a:extLst>
        </xdr:cNvPr>
        <xdr:cNvSpPr/>
      </xdr:nvSpPr>
      <xdr:spPr bwMode="auto">
        <a:xfrm>
          <a:off x="4953000" y="6816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292614</xdr:rowOff>
    </xdr:from>
    <xdr:ext cx="736600" cy="259045"/>
    <xdr:sp macro="" textlink="">
      <xdr:nvSpPr>
        <xdr:cNvPr id="115" name="テキスト ボックス 114">
          <a:extLst>
            <a:ext uri="{FF2B5EF4-FFF2-40B4-BE49-F238E27FC236}">
              <a16:creationId xmlns:a16="http://schemas.microsoft.com/office/drawing/2014/main" xmlns="" id="{00000000-0008-0000-0500-000073000000}"/>
            </a:ext>
          </a:extLst>
        </xdr:cNvPr>
        <xdr:cNvSpPr txBox="1"/>
      </xdr:nvSpPr>
      <xdr:spPr>
        <a:xfrm>
          <a:off x="4622800" y="6902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34,058</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117325</xdr:rowOff>
    </xdr:from>
    <xdr:to>
      <xdr:col>3</xdr:col>
      <xdr:colOff>904875</xdr:colOff>
      <xdr:row>35</xdr:row>
      <xdr:rowOff>162003</xdr:rowOff>
    </xdr:to>
    <xdr:cxnSp macro="">
      <xdr:nvCxnSpPr>
        <xdr:cNvPr id="116" name="直線コネクタ 115">
          <a:extLst>
            <a:ext uri="{FF2B5EF4-FFF2-40B4-BE49-F238E27FC236}">
              <a16:creationId xmlns:a16="http://schemas.microsoft.com/office/drawing/2014/main" xmlns="" id="{00000000-0008-0000-0500-000074000000}"/>
            </a:ext>
          </a:extLst>
        </xdr:cNvPr>
        <xdr:cNvCxnSpPr/>
      </xdr:nvCxnSpPr>
      <xdr:spPr bwMode="auto">
        <a:xfrm>
          <a:off x="3606800" y="6727675"/>
          <a:ext cx="698500" cy="446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181109</xdr:rowOff>
    </xdr:from>
    <xdr:to>
      <xdr:col>3</xdr:col>
      <xdr:colOff>955675</xdr:colOff>
      <xdr:row>35</xdr:row>
      <xdr:rowOff>282709</xdr:rowOff>
    </xdr:to>
    <xdr:sp macro="" textlink="">
      <xdr:nvSpPr>
        <xdr:cNvPr id="117" name="フローチャート : 判断 116">
          <a:extLst>
            <a:ext uri="{FF2B5EF4-FFF2-40B4-BE49-F238E27FC236}">
              <a16:creationId xmlns:a16="http://schemas.microsoft.com/office/drawing/2014/main" xmlns="" id="{00000000-0008-0000-0500-000075000000}"/>
            </a:ext>
          </a:extLst>
        </xdr:cNvPr>
        <xdr:cNvSpPr/>
      </xdr:nvSpPr>
      <xdr:spPr bwMode="auto">
        <a:xfrm>
          <a:off x="4254500" y="67914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267486</xdr:rowOff>
    </xdr:from>
    <xdr:ext cx="762000" cy="259045"/>
    <xdr:sp macro="" textlink="">
      <xdr:nvSpPr>
        <xdr:cNvPr id="118" name="テキスト ボックス 117">
          <a:extLst>
            <a:ext uri="{FF2B5EF4-FFF2-40B4-BE49-F238E27FC236}">
              <a16:creationId xmlns:a16="http://schemas.microsoft.com/office/drawing/2014/main" xmlns="" id="{00000000-0008-0000-0500-000076000000}"/>
            </a:ext>
          </a:extLst>
        </xdr:cNvPr>
        <xdr:cNvSpPr txBox="1"/>
      </xdr:nvSpPr>
      <xdr:spPr>
        <a:xfrm>
          <a:off x="3924300" y="687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39,554</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280569</xdr:rowOff>
    </xdr:from>
    <xdr:to>
      <xdr:col>3</xdr:col>
      <xdr:colOff>206375</xdr:colOff>
      <xdr:row>35</xdr:row>
      <xdr:rowOff>117325</xdr:rowOff>
    </xdr:to>
    <xdr:cxnSp macro="">
      <xdr:nvCxnSpPr>
        <xdr:cNvPr id="119" name="直線コネクタ 118">
          <a:extLst>
            <a:ext uri="{FF2B5EF4-FFF2-40B4-BE49-F238E27FC236}">
              <a16:creationId xmlns:a16="http://schemas.microsoft.com/office/drawing/2014/main" xmlns="" id="{00000000-0008-0000-0500-000077000000}"/>
            </a:ext>
          </a:extLst>
        </xdr:cNvPr>
        <xdr:cNvCxnSpPr/>
      </xdr:nvCxnSpPr>
      <xdr:spPr bwMode="auto">
        <a:xfrm>
          <a:off x="2908300" y="6548019"/>
          <a:ext cx="698500" cy="1796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157147</xdr:rowOff>
    </xdr:from>
    <xdr:to>
      <xdr:col>3</xdr:col>
      <xdr:colOff>257175</xdr:colOff>
      <xdr:row>35</xdr:row>
      <xdr:rowOff>258747</xdr:rowOff>
    </xdr:to>
    <xdr:sp macro="" textlink="">
      <xdr:nvSpPr>
        <xdr:cNvPr id="120" name="フローチャート : 判断 119">
          <a:extLst>
            <a:ext uri="{FF2B5EF4-FFF2-40B4-BE49-F238E27FC236}">
              <a16:creationId xmlns:a16="http://schemas.microsoft.com/office/drawing/2014/main" xmlns="" id="{00000000-0008-0000-0500-000078000000}"/>
            </a:ext>
          </a:extLst>
        </xdr:cNvPr>
        <xdr:cNvSpPr/>
      </xdr:nvSpPr>
      <xdr:spPr bwMode="auto">
        <a:xfrm>
          <a:off x="3556000" y="6767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243524</xdr:rowOff>
    </xdr:from>
    <xdr:ext cx="762000" cy="259045"/>
    <xdr:sp macro="" textlink="">
      <xdr:nvSpPr>
        <xdr:cNvPr id="121" name="テキスト ボックス 120">
          <a:extLst>
            <a:ext uri="{FF2B5EF4-FFF2-40B4-BE49-F238E27FC236}">
              <a16:creationId xmlns:a16="http://schemas.microsoft.com/office/drawing/2014/main" xmlns="" id="{00000000-0008-0000-0500-000079000000}"/>
            </a:ext>
          </a:extLst>
        </xdr:cNvPr>
        <xdr:cNvSpPr txBox="1"/>
      </xdr:nvSpPr>
      <xdr:spPr>
        <a:xfrm>
          <a:off x="3225800" y="6853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44,795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134196</xdr:rowOff>
    </xdr:from>
    <xdr:to>
      <xdr:col>2</xdr:col>
      <xdr:colOff>692150</xdr:colOff>
      <xdr:row>35</xdr:row>
      <xdr:rowOff>235796</xdr:rowOff>
    </xdr:to>
    <xdr:sp macro="" textlink="">
      <xdr:nvSpPr>
        <xdr:cNvPr id="122" name="フローチャート : 判断 121">
          <a:extLst>
            <a:ext uri="{FF2B5EF4-FFF2-40B4-BE49-F238E27FC236}">
              <a16:creationId xmlns:a16="http://schemas.microsoft.com/office/drawing/2014/main" xmlns="" id="{00000000-0008-0000-0500-00007A000000}"/>
            </a:ext>
          </a:extLst>
        </xdr:cNvPr>
        <xdr:cNvSpPr/>
      </xdr:nvSpPr>
      <xdr:spPr bwMode="auto">
        <a:xfrm>
          <a:off x="2857500" y="6744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220573</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2527300" y="683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49,815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167036</xdr:rowOff>
    </xdr:from>
    <xdr:to>
      <xdr:col>5</xdr:col>
      <xdr:colOff>34925</xdr:colOff>
      <xdr:row>35</xdr:row>
      <xdr:rowOff>268636</xdr:rowOff>
    </xdr:to>
    <xdr:sp macro="" textlink="">
      <xdr:nvSpPr>
        <xdr:cNvPr id="129" name="円/楕円 128">
          <a:extLst>
            <a:ext uri="{FF2B5EF4-FFF2-40B4-BE49-F238E27FC236}">
              <a16:creationId xmlns:a16="http://schemas.microsoft.com/office/drawing/2014/main" xmlns="" id="{00000000-0008-0000-0500-000081000000}"/>
            </a:ext>
          </a:extLst>
        </xdr:cNvPr>
        <xdr:cNvSpPr/>
      </xdr:nvSpPr>
      <xdr:spPr bwMode="auto">
        <a:xfrm>
          <a:off x="5600700" y="67773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12113</xdr:rowOff>
    </xdr:from>
    <xdr:ext cx="762000" cy="259045"/>
    <xdr:sp macro="" textlink="">
      <xdr:nvSpPr>
        <xdr:cNvPr id="130" name="人口1人当たり決算額の推移該当値テキスト445">
          <a:extLst>
            <a:ext uri="{FF2B5EF4-FFF2-40B4-BE49-F238E27FC236}">
              <a16:creationId xmlns:a16="http://schemas.microsoft.com/office/drawing/2014/main" xmlns="" id="{00000000-0008-0000-0500-000082000000}"/>
            </a:ext>
          </a:extLst>
        </xdr:cNvPr>
        <xdr:cNvSpPr txBox="1"/>
      </xdr:nvSpPr>
      <xdr:spPr>
        <a:xfrm>
          <a:off x="5740400" y="662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42,632</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129697</xdr:rowOff>
    </xdr:from>
    <xdr:to>
      <xdr:col>4</xdr:col>
      <xdr:colOff>520700</xdr:colOff>
      <xdr:row>35</xdr:row>
      <xdr:rowOff>231297</xdr:rowOff>
    </xdr:to>
    <xdr:sp macro="" textlink="">
      <xdr:nvSpPr>
        <xdr:cNvPr id="131" name="円/楕円 130">
          <a:extLst>
            <a:ext uri="{FF2B5EF4-FFF2-40B4-BE49-F238E27FC236}">
              <a16:creationId xmlns:a16="http://schemas.microsoft.com/office/drawing/2014/main" xmlns="" id="{00000000-0008-0000-0500-000083000000}"/>
            </a:ext>
          </a:extLst>
        </xdr:cNvPr>
        <xdr:cNvSpPr/>
      </xdr:nvSpPr>
      <xdr:spPr bwMode="auto">
        <a:xfrm>
          <a:off x="4953000" y="6740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241474</xdr:rowOff>
    </xdr:from>
    <xdr:ext cx="736600" cy="259045"/>
    <xdr:sp macro="" textlink="">
      <xdr:nvSpPr>
        <xdr:cNvPr id="132" name="テキスト ボックス 131">
          <a:extLst>
            <a:ext uri="{FF2B5EF4-FFF2-40B4-BE49-F238E27FC236}">
              <a16:creationId xmlns:a16="http://schemas.microsoft.com/office/drawing/2014/main" xmlns="" id="{00000000-0008-0000-0500-000084000000}"/>
            </a:ext>
          </a:extLst>
        </xdr:cNvPr>
        <xdr:cNvSpPr txBox="1"/>
      </xdr:nvSpPr>
      <xdr:spPr>
        <a:xfrm>
          <a:off x="4622800" y="65089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50,799</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111203</xdr:rowOff>
    </xdr:from>
    <xdr:to>
      <xdr:col>3</xdr:col>
      <xdr:colOff>955675</xdr:colOff>
      <xdr:row>35</xdr:row>
      <xdr:rowOff>212803</xdr:rowOff>
    </xdr:to>
    <xdr:sp macro="" textlink="">
      <xdr:nvSpPr>
        <xdr:cNvPr id="133" name="円/楕円 132">
          <a:extLst>
            <a:ext uri="{FF2B5EF4-FFF2-40B4-BE49-F238E27FC236}">
              <a16:creationId xmlns:a16="http://schemas.microsoft.com/office/drawing/2014/main" xmlns="" id="{00000000-0008-0000-0500-000085000000}"/>
            </a:ext>
          </a:extLst>
        </xdr:cNvPr>
        <xdr:cNvSpPr/>
      </xdr:nvSpPr>
      <xdr:spPr bwMode="auto">
        <a:xfrm>
          <a:off x="4254500" y="67215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222980</xdr:rowOff>
    </xdr:from>
    <xdr:ext cx="762000" cy="259045"/>
    <xdr:sp macro="" textlink="">
      <xdr:nvSpPr>
        <xdr:cNvPr id="134" name="テキスト ボックス 133">
          <a:extLst>
            <a:ext uri="{FF2B5EF4-FFF2-40B4-BE49-F238E27FC236}">
              <a16:creationId xmlns:a16="http://schemas.microsoft.com/office/drawing/2014/main" xmlns="" id="{00000000-0008-0000-0500-000086000000}"/>
            </a:ext>
          </a:extLst>
        </xdr:cNvPr>
        <xdr:cNvSpPr txBox="1"/>
      </xdr:nvSpPr>
      <xdr:spPr>
        <a:xfrm>
          <a:off x="3924300" y="6490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54,844</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66525</xdr:rowOff>
    </xdr:from>
    <xdr:to>
      <xdr:col>3</xdr:col>
      <xdr:colOff>257175</xdr:colOff>
      <xdr:row>35</xdr:row>
      <xdr:rowOff>168125</xdr:rowOff>
    </xdr:to>
    <xdr:sp macro="" textlink="">
      <xdr:nvSpPr>
        <xdr:cNvPr id="135" name="円/楕円 134">
          <a:extLst>
            <a:ext uri="{FF2B5EF4-FFF2-40B4-BE49-F238E27FC236}">
              <a16:creationId xmlns:a16="http://schemas.microsoft.com/office/drawing/2014/main" xmlns="" id="{00000000-0008-0000-0500-000087000000}"/>
            </a:ext>
          </a:extLst>
        </xdr:cNvPr>
        <xdr:cNvSpPr/>
      </xdr:nvSpPr>
      <xdr:spPr bwMode="auto">
        <a:xfrm>
          <a:off x="3556000" y="6676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178302</xdr:rowOff>
    </xdr:from>
    <xdr:ext cx="762000" cy="259045"/>
    <xdr:sp macro="" textlink="">
      <xdr:nvSpPr>
        <xdr:cNvPr id="136" name="テキスト ボックス 135">
          <a:extLst>
            <a:ext uri="{FF2B5EF4-FFF2-40B4-BE49-F238E27FC236}">
              <a16:creationId xmlns:a16="http://schemas.microsoft.com/office/drawing/2014/main" xmlns="" id="{00000000-0008-0000-0500-000088000000}"/>
            </a:ext>
          </a:extLst>
        </xdr:cNvPr>
        <xdr:cNvSpPr txBox="1"/>
      </xdr:nvSpPr>
      <xdr:spPr>
        <a:xfrm>
          <a:off x="3225800" y="6445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64,616</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229769</xdr:rowOff>
    </xdr:from>
    <xdr:to>
      <xdr:col>2</xdr:col>
      <xdr:colOff>692150</xdr:colOff>
      <xdr:row>34</xdr:row>
      <xdr:rowOff>331369</xdr:rowOff>
    </xdr:to>
    <xdr:sp macro="" textlink="">
      <xdr:nvSpPr>
        <xdr:cNvPr id="137" name="円/楕円 136">
          <a:extLst>
            <a:ext uri="{FF2B5EF4-FFF2-40B4-BE49-F238E27FC236}">
              <a16:creationId xmlns:a16="http://schemas.microsoft.com/office/drawing/2014/main" xmlns="" id="{00000000-0008-0000-0500-000089000000}"/>
            </a:ext>
          </a:extLst>
        </xdr:cNvPr>
        <xdr:cNvSpPr/>
      </xdr:nvSpPr>
      <xdr:spPr bwMode="auto">
        <a:xfrm>
          <a:off x="2857500" y="6497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341546</xdr:rowOff>
    </xdr:from>
    <xdr:ext cx="762000" cy="259045"/>
    <xdr:sp macro="" textlink="">
      <xdr:nvSpPr>
        <xdr:cNvPr id="138" name="テキスト ボックス 137">
          <a:extLst>
            <a:ext uri="{FF2B5EF4-FFF2-40B4-BE49-F238E27FC236}">
              <a16:creationId xmlns:a16="http://schemas.microsoft.com/office/drawing/2014/main" xmlns="" id="{00000000-0008-0000-0500-00008A000000}"/>
            </a:ext>
          </a:extLst>
        </xdr:cNvPr>
        <xdr:cNvSpPr txBox="1"/>
      </xdr:nvSpPr>
      <xdr:spPr>
        <a:xfrm>
          <a:off x="2527300" y="6266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103,911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奈良県下北山村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974
966
133.39
1,901,752
1,863,795
37,837
1,051,320
1,888,621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69,780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a:extLst>
            <a:ext uri="{FF2B5EF4-FFF2-40B4-BE49-F238E27FC236}">
              <a16:creationId xmlns:a16="http://schemas.microsoft.com/office/drawing/2014/main" xmlns=""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xmlns=""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a:extLst>
            <a:ext uri="{FF2B5EF4-FFF2-40B4-BE49-F238E27FC236}">
              <a16:creationId xmlns:a16="http://schemas.microsoft.com/office/drawing/2014/main" xmlns=""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xmlns=""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a:extLst>
            <a:ext uri="{FF2B5EF4-FFF2-40B4-BE49-F238E27FC236}">
              <a16:creationId xmlns:a16="http://schemas.microsoft.com/office/drawing/2014/main" xmlns=""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xmlns=""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a:extLst>
            <a:ext uri="{FF2B5EF4-FFF2-40B4-BE49-F238E27FC236}">
              <a16:creationId xmlns:a16="http://schemas.microsoft.com/office/drawing/2014/main" xmlns=""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xmlns=""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a:extLst>
            <a:ext uri="{FF2B5EF4-FFF2-40B4-BE49-F238E27FC236}">
              <a16:creationId xmlns:a16="http://schemas.microsoft.com/office/drawing/2014/main" xmlns=""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xmlns=""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a:extLst>
            <a:ext uri="{FF2B5EF4-FFF2-40B4-BE49-F238E27FC236}">
              <a16:creationId xmlns:a16="http://schemas.microsoft.com/office/drawing/2014/main" xmlns=""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xmlns=""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a:extLst>
            <a:ext uri="{FF2B5EF4-FFF2-40B4-BE49-F238E27FC236}">
              <a16:creationId xmlns:a16="http://schemas.microsoft.com/office/drawing/2014/main" xmlns=""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xmlns=""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人件費グラフ枠">
          <a:extLst>
            <a:ext uri="{FF2B5EF4-FFF2-40B4-BE49-F238E27FC236}">
              <a16:creationId xmlns:a16="http://schemas.microsoft.com/office/drawing/2014/main" xmlns=""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153947</xdr:rowOff>
    </xdr:from>
    <xdr:to>
      <xdr:col>6</xdr:col>
      <xdr:colOff>510540</xdr:colOff>
      <xdr:row>38</xdr:row>
      <xdr:rowOff>143508</xdr:rowOff>
    </xdr:to>
    <xdr:cxnSp macro="">
      <xdr:nvCxnSpPr>
        <xdr:cNvPr id="57" name="直線コネクタ 56">
          <a:extLst>
            <a:ext uri="{FF2B5EF4-FFF2-40B4-BE49-F238E27FC236}">
              <a16:creationId xmlns:a16="http://schemas.microsoft.com/office/drawing/2014/main" xmlns="" id="{00000000-0008-0000-0600-000039000000}"/>
            </a:ext>
          </a:extLst>
        </xdr:cNvPr>
        <xdr:cNvCxnSpPr/>
      </xdr:nvCxnSpPr>
      <xdr:spPr>
        <a:xfrm flipV="1">
          <a:off x="4633595" y="5297447"/>
          <a:ext cx="1270" cy="1361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147335</xdr:rowOff>
    </xdr:from>
    <xdr:ext cx="534377" cy="259045"/>
    <xdr:sp macro="" textlink="">
      <xdr:nvSpPr>
        <xdr:cNvPr id="58" name="人件費最小値テキスト">
          <a:extLst>
            <a:ext uri="{FF2B5EF4-FFF2-40B4-BE49-F238E27FC236}">
              <a16:creationId xmlns:a16="http://schemas.microsoft.com/office/drawing/2014/main" xmlns="" id="{00000000-0008-0000-0600-00003A000000}"/>
            </a:ext>
          </a:extLst>
        </xdr:cNvPr>
        <xdr:cNvSpPr txBox="1"/>
      </xdr:nvSpPr>
      <xdr:spPr>
        <a:xfrm>
          <a:off x="4686300" y="666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77,668</a:t>
          </a:r>
          <a:endParaRPr kumimoji="1" lang="ja-JP" altLang="en-US" sz="1000" b="1">
            <a:latin typeface="ＭＳ Ｐゴシック"/>
          </a:endParaRPr>
        </a:p>
      </xdr:txBody>
    </xdr:sp>
    <xdr:clientData/>
  </xdr:oneCellAnchor>
  <xdr:twoCellAnchor>
    <xdr:from>
      <xdr:col>6</xdr:col>
      <xdr:colOff>422275</xdr:colOff>
      <xdr:row>38</xdr:row>
      <xdr:rowOff>143508</xdr:rowOff>
    </xdr:from>
    <xdr:to>
      <xdr:col>6</xdr:col>
      <xdr:colOff>600075</xdr:colOff>
      <xdr:row>38</xdr:row>
      <xdr:rowOff>143508</xdr:rowOff>
    </xdr:to>
    <xdr:cxnSp macro="">
      <xdr:nvCxnSpPr>
        <xdr:cNvPr id="59" name="直線コネクタ 58">
          <a:extLst>
            <a:ext uri="{FF2B5EF4-FFF2-40B4-BE49-F238E27FC236}">
              <a16:creationId xmlns:a16="http://schemas.microsoft.com/office/drawing/2014/main" xmlns="" id="{00000000-0008-0000-0600-00003B000000}"/>
            </a:ext>
          </a:extLst>
        </xdr:cNvPr>
        <xdr:cNvCxnSpPr/>
      </xdr:nvCxnSpPr>
      <xdr:spPr>
        <a:xfrm>
          <a:off x="4546600" y="6658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100624</xdr:rowOff>
    </xdr:from>
    <xdr:ext cx="599010" cy="259045"/>
    <xdr:sp macro="" textlink="">
      <xdr:nvSpPr>
        <xdr:cNvPr id="60" name="人件費最大値テキスト">
          <a:extLst>
            <a:ext uri="{FF2B5EF4-FFF2-40B4-BE49-F238E27FC236}">
              <a16:creationId xmlns:a16="http://schemas.microsoft.com/office/drawing/2014/main" xmlns="" id="{00000000-0008-0000-0600-00003C000000}"/>
            </a:ext>
          </a:extLst>
        </xdr:cNvPr>
        <xdr:cNvSpPr txBox="1"/>
      </xdr:nvSpPr>
      <xdr:spPr>
        <a:xfrm>
          <a:off x="4686300" y="5072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911,275</a:t>
          </a:r>
          <a:endParaRPr kumimoji="1" lang="ja-JP" altLang="en-US" sz="1000" b="1">
            <a:latin typeface="ＭＳ Ｐゴシック"/>
          </a:endParaRPr>
        </a:p>
      </xdr:txBody>
    </xdr:sp>
    <xdr:clientData/>
  </xdr:oneCellAnchor>
  <xdr:twoCellAnchor>
    <xdr:from>
      <xdr:col>6</xdr:col>
      <xdr:colOff>422275</xdr:colOff>
      <xdr:row>30</xdr:row>
      <xdr:rowOff>153947</xdr:rowOff>
    </xdr:from>
    <xdr:to>
      <xdr:col>6</xdr:col>
      <xdr:colOff>600075</xdr:colOff>
      <xdr:row>30</xdr:row>
      <xdr:rowOff>153947</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a:off x="4546600" y="5297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83198</xdr:rowOff>
    </xdr:from>
    <xdr:to>
      <xdr:col>6</xdr:col>
      <xdr:colOff>511175</xdr:colOff>
      <xdr:row>36</xdr:row>
      <xdr:rowOff>88288</xdr:rowOff>
    </xdr:to>
    <xdr:cxnSp macro="">
      <xdr:nvCxnSpPr>
        <xdr:cNvPr id="62" name="直線コネクタ 61">
          <a:extLst>
            <a:ext uri="{FF2B5EF4-FFF2-40B4-BE49-F238E27FC236}">
              <a16:creationId xmlns:a16="http://schemas.microsoft.com/office/drawing/2014/main" xmlns="" id="{00000000-0008-0000-0600-00003E000000}"/>
            </a:ext>
          </a:extLst>
        </xdr:cNvPr>
        <xdr:cNvCxnSpPr/>
      </xdr:nvCxnSpPr>
      <xdr:spPr>
        <a:xfrm flipV="1">
          <a:off x="3797300" y="6255398"/>
          <a:ext cx="838200" cy="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18622</xdr:rowOff>
    </xdr:from>
    <xdr:ext cx="599010" cy="259045"/>
    <xdr:sp macro="" textlink="">
      <xdr:nvSpPr>
        <xdr:cNvPr id="63" name="人件費平均値テキスト">
          <a:extLst>
            <a:ext uri="{FF2B5EF4-FFF2-40B4-BE49-F238E27FC236}">
              <a16:creationId xmlns:a16="http://schemas.microsoft.com/office/drawing/2014/main" xmlns="" id="{00000000-0008-0000-0600-00003F000000}"/>
            </a:ext>
          </a:extLst>
        </xdr:cNvPr>
        <xdr:cNvSpPr txBox="1"/>
      </xdr:nvSpPr>
      <xdr:spPr>
        <a:xfrm>
          <a:off x="4686300" y="63622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214,828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40195</xdr:rowOff>
    </xdr:from>
    <xdr:to>
      <xdr:col>6</xdr:col>
      <xdr:colOff>561975</xdr:colOff>
      <xdr:row>37</xdr:row>
      <xdr:rowOff>141795</xdr:rowOff>
    </xdr:to>
    <xdr:sp macro="" textlink="">
      <xdr:nvSpPr>
        <xdr:cNvPr id="64" name="フローチャート : 判断 63">
          <a:extLst>
            <a:ext uri="{FF2B5EF4-FFF2-40B4-BE49-F238E27FC236}">
              <a16:creationId xmlns:a16="http://schemas.microsoft.com/office/drawing/2014/main" xmlns="" id="{00000000-0008-0000-0600-000040000000}"/>
            </a:ext>
          </a:extLst>
        </xdr:cNvPr>
        <xdr:cNvSpPr/>
      </xdr:nvSpPr>
      <xdr:spPr>
        <a:xfrm>
          <a:off x="4584700" y="63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88288</xdr:rowOff>
    </xdr:from>
    <xdr:to>
      <xdr:col>5</xdr:col>
      <xdr:colOff>358775</xdr:colOff>
      <xdr:row>36</xdr:row>
      <xdr:rowOff>89193</xdr:rowOff>
    </xdr:to>
    <xdr:cxnSp macro="">
      <xdr:nvCxnSpPr>
        <xdr:cNvPr id="65" name="直線コネクタ 64">
          <a:extLst>
            <a:ext uri="{FF2B5EF4-FFF2-40B4-BE49-F238E27FC236}">
              <a16:creationId xmlns:a16="http://schemas.microsoft.com/office/drawing/2014/main" xmlns="" id="{00000000-0008-0000-0600-000041000000}"/>
            </a:ext>
          </a:extLst>
        </xdr:cNvPr>
        <xdr:cNvCxnSpPr/>
      </xdr:nvCxnSpPr>
      <xdr:spPr>
        <a:xfrm flipV="1">
          <a:off x="2908300" y="6260488"/>
          <a:ext cx="889000" cy="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65420</xdr:rowOff>
    </xdr:from>
    <xdr:to>
      <xdr:col>5</xdr:col>
      <xdr:colOff>409575</xdr:colOff>
      <xdr:row>37</xdr:row>
      <xdr:rowOff>167019</xdr:rowOff>
    </xdr:to>
    <xdr:sp macro="" textlink="">
      <xdr:nvSpPr>
        <xdr:cNvPr id="66" name="フローチャート : 判断 65">
          <a:extLst>
            <a:ext uri="{FF2B5EF4-FFF2-40B4-BE49-F238E27FC236}">
              <a16:creationId xmlns:a16="http://schemas.microsoft.com/office/drawing/2014/main" xmlns="" id="{00000000-0008-0000-0600-000042000000}"/>
            </a:ext>
          </a:extLst>
        </xdr:cNvPr>
        <xdr:cNvSpPr/>
      </xdr:nvSpPr>
      <xdr:spPr>
        <a:xfrm>
          <a:off x="3746500" y="640907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37</xdr:row>
      <xdr:rowOff>158146</xdr:rowOff>
    </xdr:from>
    <xdr:ext cx="599010" cy="259045"/>
    <xdr:sp macro="" textlink="">
      <xdr:nvSpPr>
        <xdr:cNvPr id="67" name="テキスト ボックス 66">
          <a:extLst>
            <a:ext uri="{FF2B5EF4-FFF2-40B4-BE49-F238E27FC236}">
              <a16:creationId xmlns:a16="http://schemas.microsoft.com/office/drawing/2014/main" xmlns="" id="{00000000-0008-0000-0600-000043000000}"/>
            </a:ext>
          </a:extLst>
        </xdr:cNvPr>
        <xdr:cNvSpPr txBox="1"/>
      </xdr:nvSpPr>
      <xdr:spPr>
        <a:xfrm>
          <a:off x="3497794" y="6501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199,380</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89193</xdr:rowOff>
    </xdr:from>
    <xdr:to>
      <xdr:col>4</xdr:col>
      <xdr:colOff>155575</xdr:colOff>
      <xdr:row>36</xdr:row>
      <xdr:rowOff>139571</xdr:rowOff>
    </xdr:to>
    <xdr:cxnSp macro="">
      <xdr:nvCxnSpPr>
        <xdr:cNvPr id="68" name="直線コネクタ 67">
          <a:extLst>
            <a:ext uri="{FF2B5EF4-FFF2-40B4-BE49-F238E27FC236}">
              <a16:creationId xmlns:a16="http://schemas.microsoft.com/office/drawing/2014/main" xmlns="" id="{00000000-0008-0000-0600-000044000000}"/>
            </a:ext>
          </a:extLst>
        </xdr:cNvPr>
        <xdr:cNvCxnSpPr/>
      </xdr:nvCxnSpPr>
      <xdr:spPr>
        <a:xfrm flipV="1">
          <a:off x="2019300" y="6261393"/>
          <a:ext cx="889000" cy="5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66594</xdr:rowOff>
    </xdr:from>
    <xdr:to>
      <xdr:col>4</xdr:col>
      <xdr:colOff>206375</xdr:colOff>
      <xdr:row>37</xdr:row>
      <xdr:rowOff>168194</xdr:rowOff>
    </xdr:to>
    <xdr:sp macro="" textlink="">
      <xdr:nvSpPr>
        <xdr:cNvPr id="69" name="フローチャート : 判断 68">
          <a:extLst>
            <a:ext uri="{FF2B5EF4-FFF2-40B4-BE49-F238E27FC236}">
              <a16:creationId xmlns:a16="http://schemas.microsoft.com/office/drawing/2014/main" xmlns="" id="{00000000-0008-0000-0600-000045000000}"/>
            </a:ext>
          </a:extLst>
        </xdr:cNvPr>
        <xdr:cNvSpPr/>
      </xdr:nvSpPr>
      <xdr:spPr>
        <a:xfrm>
          <a:off x="2857500" y="641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37</xdr:row>
      <xdr:rowOff>159321</xdr:rowOff>
    </xdr:from>
    <xdr:ext cx="599010" cy="259045"/>
    <xdr:sp macro="" textlink="">
      <xdr:nvSpPr>
        <xdr:cNvPr id="70" name="テキスト ボックス 69">
          <a:extLst>
            <a:ext uri="{FF2B5EF4-FFF2-40B4-BE49-F238E27FC236}">
              <a16:creationId xmlns:a16="http://schemas.microsoft.com/office/drawing/2014/main" xmlns="" id="{00000000-0008-0000-0600-000046000000}"/>
            </a:ext>
          </a:extLst>
        </xdr:cNvPr>
        <xdr:cNvSpPr txBox="1"/>
      </xdr:nvSpPr>
      <xdr:spPr>
        <a:xfrm>
          <a:off x="2608794" y="650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198,661</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139571</xdr:rowOff>
    </xdr:from>
    <xdr:to>
      <xdr:col>2</xdr:col>
      <xdr:colOff>638175</xdr:colOff>
      <xdr:row>36</xdr:row>
      <xdr:rowOff>157007</xdr:rowOff>
    </xdr:to>
    <xdr:cxnSp macro="">
      <xdr:nvCxnSpPr>
        <xdr:cNvPr id="71" name="直線コネクタ 70">
          <a:extLst>
            <a:ext uri="{FF2B5EF4-FFF2-40B4-BE49-F238E27FC236}">
              <a16:creationId xmlns:a16="http://schemas.microsoft.com/office/drawing/2014/main" xmlns="" id="{00000000-0008-0000-0600-000047000000}"/>
            </a:ext>
          </a:extLst>
        </xdr:cNvPr>
        <xdr:cNvCxnSpPr/>
      </xdr:nvCxnSpPr>
      <xdr:spPr>
        <a:xfrm flipV="1">
          <a:off x="1130300" y="6311771"/>
          <a:ext cx="889000" cy="17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76887</xdr:rowOff>
    </xdr:from>
    <xdr:to>
      <xdr:col>3</xdr:col>
      <xdr:colOff>3175</xdr:colOff>
      <xdr:row>38</xdr:row>
      <xdr:rowOff>7037</xdr:rowOff>
    </xdr:to>
    <xdr:sp macro="" textlink="">
      <xdr:nvSpPr>
        <xdr:cNvPr id="72" name="フローチャート : 判断 71">
          <a:extLst>
            <a:ext uri="{FF2B5EF4-FFF2-40B4-BE49-F238E27FC236}">
              <a16:creationId xmlns:a16="http://schemas.microsoft.com/office/drawing/2014/main" xmlns="" id="{00000000-0008-0000-0600-000048000000}"/>
            </a:ext>
          </a:extLst>
        </xdr:cNvPr>
        <xdr:cNvSpPr/>
      </xdr:nvSpPr>
      <xdr:spPr>
        <a:xfrm>
          <a:off x="1968500" y="642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37</xdr:row>
      <xdr:rowOff>169614</xdr:rowOff>
    </xdr:from>
    <xdr:ext cx="599010" cy="259045"/>
    <xdr:sp macro="" textlink="">
      <xdr:nvSpPr>
        <xdr:cNvPr id="73" name="テキスト ボックス 72">
          <a:extLst>
            <a:ext uri="{FF2B5EF4-FFF2-40B4-BE49-F238E27FC236}">
              <a16:creationId xmlns:a16="http://schemas.microsoft.com/office/drawing/2014/main" xmlns="" id="{00000000-0008-0000-0600-000049000000}"/>
            </a:ext>
          </a:extLst>
        </xdr:cNvPr>
        <xdr:cNvSpPr txBox="1"/>
      </xdr:nvSpPr>
      <xdr:spPr>
        <a:xfrm>
          <a:off x="1719794" y="6513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192,357</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76658</xdr:rowOff>
    </xdr:from>
    <xdr:to>
      <xdr:col>1</xdr:col>
      <xdr:colOff>485775</xdr:colOff>
      <xdr:row>38</xdr:row>
      <xdr:rowOff>6809</xdr:rowOff>
    </xdr:to>
    <xdr:sp macro="" textlink="">
      <xdr:nvSpPr>
        <xdr:cNvPr id="74" name="フローチャート : 判断 73">
          <a:extLst>
            <a:ext uri="{FF2B5EF4-FFF2-40B4-BE49-F238E27FC236}">
              <a16:creationId xmlns:a16="http://schemas.microsoft.com/office/drawing/2014/main" xmlns="" id="{00000000-0008-0000-0600-00004A000000}"/>
            </a:ext>
          </a:extLst>
        </xdr:cNvPr>
        <xdr:cNvSpPr/>
      </xdr:nvSpPr>
      <xdr:spPr>
        <a:xfrm>
          <a:off x="1079500" y="64203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37</xdr:row>
      <xdr:rowOff>169385</xdr:rowOff>
    </xdr:from>
    <xdr:ext cx="59901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830794" y="6513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192,497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32398</xdr:rowOff>
    </xdr:from>
    <xdr:to>
      <xdr:col>6</xdr:col>
      <xdr:colOff>561975</xdr:colOff>
      <xdr:row>36</xdr:row>
      <xdr:rowOff>133998</xdr:rowOff>
    </xdr:to>
    <xdr:sp macro="" textlink="">
      <xdr:nvSpPr>
        <xdr:cNvPr id="81" name="円/楕円 80">
          <a:extLst>
            <a:ext uri="{FF2B5EF4-FFF2-40B4-BE49-F238E27FC236}">
              <a16:creationId xmlns:a16="http://schemas.microsoft.com/office/drawing/2014/main" xmlns="" id="{00000000-0008-0000-0600-000051000000}"/>
            </a:ext>
          </a:extLst>
        </xdr:cNvPr>
        <xdr:cNvSpPr/>
      </xdr:nvSpPr>
      <xdr:spPr>
        <a:xfrm>
          <a:off x="4584700" y="620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55275</xdr:rowOff>
    </xdr:from>
    <xdr:ext cx="599010" cy="259045"/>
    <xdr:sp macro="" textlink="">
      <xdr:nvSpPr>
        <xdr:cNvPr id="82" name="人件費該当値テキスト">
          <a:extLst>
            <a:ext uri="{FF2B5EF4-FFF2-40B4-BE49-F238E27FC236}">
              <a16:creationId xmlns:a16="http://schemas.microsoft.com/office/drawing/2014/main" xmlns="" id="{00000000-0008-0000-0600-000052000000}"/>
            </a:ext>
          </a:extLst>
        </xdr:cNvPr>
        <xdr:cNvSpPr txBox="1"/>
      </xdr:nvSpPr>
      <xdr:spPr>
        <a:xfrm>
          <a:off x="4686300" y="6056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324,603</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37488</xdr:rowOff>
    </xdr:from>
    <xdr:to>
      <xdr:col>5</xdr:col>
      <xdr:colOff>409575</xdr:colOff>
      <xdr:row>36</xdr:row>
      <xdr:rowOff>139088</xdr:rowOff>
    </xdr:to>
    <xdr:sp macro="" textlink="">
      <xdr:nvSpPr>
        <xdr:cNvPr id="83" name="円/楕円 82">
          <a:extLst>
            <a:ext uri="{FF2B5EF4-FFF2-40B4-BE49-F238E27FC236}">
              <a16:creationId xmlns:a16="http://schemas.microsoft.com/office/drawing/2014/main" xmlns="" id="{00000000-0008-0000-0600-000053000000}"/>
            </a:ext>
          </a:extLst>
        </xdr:cNvPr>
        <xdr:cNvSpPr/>
      </xdr:nvSpPr>
      <xdr:spPr>
        <a:xfrm>
          <a:off x="3746500" y="620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34</xdr:row>
      <xdr:rowOff>155615</xdr:rowOff>
    </xdr:from>
    <xdr:ext cx="599010" cy="259045"/>
    <xdr:sp macro="" textlink="">
      <xdr:nvSpPr>
        <xdr:cNvPr id="84" name="テキスト ボックス 83">
          <a:extLst>
            <a:ext uri="{FF2B5EF4-FFF2-40B4-BE49-F238E27FC236}">
              <a16:creationId xmlns:a16="http://schemas.microsoft.com/office/drawing/2014/main" xmlns="" id="{00000000-0008-0000-0600-000054000000}"/>
            </a:ext>
          </a:extLst>
        </xdr:cNvPr>
        <xdr:cNvSpPr txBox="1"/>
      </xdr:nvSpPr>
      <xdr:spPr>
        <a:xfrm>
          <a:off x="3497794" y="5984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321,486</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38393</xdr:rowOff>
    </xdr:from>
    <xdr:to>
      <xdr:col>4</xdr:col>
      <xdr:colOff>206375</xdr:colOff>
      <xdr:row>36</xdr:row>
      <xdr:rowOff>139993</xdr:rowOff>
    </xdr:to>
    <xdr:sp macro="" textlink="">
      <xdr:nvSpPr>
        <xdr:cNvPr id="85" name="円/楕円 84">
          <a:extLst>
            <a:ext uri="{FF2B5EF4-FFF2-40B4-BE49-F238E27FC236}">
              <a16:creationId xmlns:a16="http://schemas.microsoft.com/office/drawing/2014/main" xmlns="" id="{00000000-0008-0000-0600-000055000000}"/>
            </a:ext>
          </a:extLst>
        </xdr:cNvPr>
        <xdr:cNvSpPr/>
      </xdr:nvSpPr>
      <xdr:spPr>
        <a:xfrm>
          <a:off x="2857500" y="621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34</xdr:row>
      <xdr:rowOff>156520</xdr:rowOff>
    </xdr:from>
    <xdr:ext cx="599010" cy="259045"/>
    <xdr:sp macro="" textlink="">
      <xdr:nvSpPr>
        <xdr:cNvPr id="86" name="テキスト ボックス 85">
          <a:extLst>
            <a:ext uri="{FF2B5EF4-FFF2-40B4-BE49-F238E27FC236}">
              <a16:creationId xmlns:a16="http://schemas.microsoft.com/office/drawing/2014/main" xmlns="" id="{00000000-0008-0000-0600-000056000000}"/>
            </a:ext>
          </a:extLst>
        </xdr:cNvPr>
        <xdr:cNvSpPr txBox="1"/>
      </xdr:nvSpPr>
      <xdr:spPr>
        <a:xfrm>
          <a:off x="2608794" y="598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320,932</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88771</xdr:rowOff>
    </xdr:from>
    <xdr:to>
      <xdr:col>3</xdr:col>
      <xdr:colOff>3175</xdr:colOff>
      <xdr:row>37</xdr:row>
      <xdr:rowOff>18921</xdr:rowOff>
    </xdr:to>
    <xdr:sp macro="" textlink="">
      <xdr:nvSpPr>
        <xdr:cNvPr id="87" name="円/楕円 86">
          <a:extLst>
            <a:ext uri="{FF2B5EF4-FFF2-40B4-BE49-F238E27FC236}">
              <a16:creationId xmlns:a16="http://schemas.microsoft.com/office/drawing/2014/main" xmlns="" id="{00000000-0008-0000-0600-000057000000}"/>
            </a:ext>
          </a:extLst>
        </xdr:cNvPr>
        <xdr:cNvSpPr/>
      </xdr:nvSpPr>
      <xdr:spPr>
        <a:xfrm>
          <a:off x="1968500" y="626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35</xdr:row>
      <xdr:rowOff>35448</xdr:rowOff>
    </xdr:from>
    <xdr:ext cx="599010" cy="259045"/>
    <xdr:sp macro="" textlink="">
      <xdr:nvSpPr>
        <xdr:cNvPr id="88" name="テキスト ボックス 87">
          <a:extLst>
            <a:ext uri="{FF2B5EF4-FFF2-40B4-BE49-F238E27FC236}">
              <a16:creationId xmlns:a16="http://schemas.microsoft.com/office/drawing/2014/main" xmlns="" id="{00000000-0008-0000-0600-000058000000}"/>
            </a:ext>
          </a:extLst>
        </xdr:cNvPr>
        <xdr:cNvSpPr txBox="1"/>
      </xdr:nvSpPr>
      <xdr:spPr>
        <a:xfrm>
          <a:off x="1719794" y="6036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290,079</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106207</xdr:rowOff>
    </xdr:from>
    <xdr:to>
      <xdr:col>1</xdr:col>
      <xdr:colOff>485775</xdr:colOff>
      <xdr:row>37</xdr:row>
      <xdr:rowOff>36357</xdr:rowOff>
    </xdr:to>
    <xdr:sp macro="" textlink="">
      <xdr:nvSpPr>
        <xdr:cNvPr id="89" name="円/楕円 88">
          <a:extLst>
            <a:ext uri="{FF2B5EF4-FFF2-40B4-BE49-F238E27FC236}">
              <a16:creationId xmlns:a16="http://schemas.microsoft.com/office/drawing/2014/main" xmlns="" id="{00000000-0008-0000-0600-000059000000}"/>
            </a:ext>
          </a:extLst>
        </xdr:cNvPr>
        <xdr:cNvSpPr/>
      </xdr:nvSpPr>
      <xdr:spPr>
        <a:xfrm>
          <a:off x="1079500" y="627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35</xdr:row>
      <xdr:rowOff>52884</xdr:rowOff>
    </xdr:from>
    <xdr:ext cx="599010" cy="259045"/>
    <xdr:sp macro="" textlink="">
      <xdr:nvSpPr>
        <xdr:cNvPr id="90" name="テキスト ボックス 89">
          <a:extLst>
            <a:ext uri="{FF2B5EF4-FFF2-40B4-BE49-F238E27FC236}">
              <a16:creationId xmlns:a16="http://schemas.microsoft.com/office/drawing/2014/main" xmlns="" id="{00000000-0008-0000-0600-00005A000000}"/>
            </a:ext>
          </a:extLst>
        </xdr:cNvPr>
        <xdr:cNvSpPr txBox="1"/>
      </xdr:nvSpPr>
      <xdr:spPr>
        <a:xfrm>
          <a:off x="830794" y="6053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279,401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59,190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a:extLst>
            <a:ext uri="{FF2B5EF4-FFF2-40B4-BE49-F238E27FC236}">
              <a16:creationId xmlns:a16="http://schemas.microsoft.com/office/drawing/2014/main" xmlns=""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a:extLst>
            <a:ext uri="{FF2B5EF4-FFF2-40B4-BE49-F238E27FC236}">
              <a16:creationId xmlns:a16="http://schemas.microsoft.com/office/drawing/2014/main" xmlns=""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a:extLst>
            <a:ext uri="{FF2B5EF4-FFF2-40B4-BE49-F238E27FC236}">
              <a16:creationId xmlns:a16="http://schemas.microsoft.com/office/drawing/2014/main" xmlns=""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25400</xdr:rowOff>
    </xdr:from>
    <xdr:to>
      <xdr:col>7</xdr:col>
      <xdr:colOff>638175</xdr:colOff>
      <xdr:row>58</xdr:row>
      <xdr:rowOff>25400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54627</xdr:rowOff>
    </xdr:from>
    <xdr:ext cx="248786"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51</xdr:row>
      <xdr:rowOff>82550</xdr:rowOff>
    </xdr:from>
    <xdr:to>
      <xdr:col>7</xdr:col>
      <xdr:colOff>638175</xdr:colOff>
      <xdr:row>51</xdr:row>
      <xdr:rowOff>82550</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9" name="物件費グラフ枠">
          <a:extLst>
            <a:ext uri="{FF2B5EF4-FFF2-40B4-BE49-F238E27FC236}">
              <a16:creationId xmlns:a16="http://schemas.microsoft.com/office/drawing/2014/main" xmlns=""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13552</xdr:rowOff>
    </xdr:from>
    <xdr:to>
      <xdr:col>6</xdr:col>
      <xdr:colOff>510540</xdr:colOff>
      <xdr:row>57</xdr:row>
      <xdr:rowOff>139185</xdr:rowOff>
    </xdr:to>
    <xdr:cxnSp macro="">
      <xdr:nvCxnSpPr>
        <xdr:cNvPr id="110" name="直線コネクタ 109">
          <a:extLst>
            <a:ext uri="{FF2B5EF4-FFF2-40B4-BE49-F238E27FC236}">
              <a16:creationId xmlns:a16="http://schemas.microsoft.com/office/drawing/2014/main" xmlns="" id="{00000000-0008-0000-0600-00006E000000}"/>
            </a:ext>
          </a:extLst>
        </xdr:cNvPr>
        <xdr:cNvCxnSpPr/>
      </xdr:nvCxnSpPr>
      <xdr:spPr>
        <a:xfrm flipV="1">
          <a:off x="4633595" y="8757502"/>
          <a:ext cx="1270" cy="1154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143012</xdr:rowOff>
    </xdr:from>
    <xdr:ext cx="599010" cy="259045"/>
    <xdr:sp macro="" textlink="">
      <xdr:nvSpPr>
        <xdr:cNvPr id="111" name="物件費最小値テキスト">
          <a:extLst>
            <a:ext uri="{FF2B5EF4-FFF2-40B4-BE49-F238E27FC236}">
              <a16:creationId xmlns:a16="http://schemas.microsoft.com/office/drawing/2014/main" xmlns="" id="{00000000-0008-0000-0600-00006F000000}"/>
            </a:ext>
          </a:extLst>
        </xdr:cNvPr>
        <xdr:cNvSpPr txBox="1"/>
      </xdr:nvSpPr>
      <xdr:spPr>
        <a:xfrm>
          <a:off x="4686300" y="9915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100,901</a:t>
          </a:r>
          <a:endParaRPr kumimoji="1" lang="ja-JP" altLang="en-US" sz="1000" b="1">
            <a:latin typeface="ＭＳ Ｐゴシック"/>
          </a:endParaRPr>
        </a:p>
      </xdr:txBody>
    </xdr:sp>
    <xdr:clientData/>
  </xdr:oneCellAnchor>
  <xdr:twoCellAnchor>
    <xdr:from>
      <xdr:col>6</xdr:col>
      <xdr:colOff>422275</xdr:colOff>
      <xdr:row>57</xdr:row>
      <xdr:rowOff>139185</xdr:rowOff>
    </xdr:from>
    <xdr:to>
      <xdr:col>6</xdr:col>
      <xdr:colOff>600075</xdr:colOff>
      <xdr:row>57</xdr:row>
      <xdr:rowOff>139185</xdr:rowOff>
    </xdr:to>
    <xdr:cxnSp macro="">
      <xdr:nvCxnSpPr>
        <xdr:cNvPr id="112" name="直線コネクタ 111">
          <a:extLst>
            <a:ext uri="{FF2B5EF4-FFF2-40B4-BE49-F238E27FC236}">
              <a16:creationId xmlns:a16="http://schemas.microsoft.com/office/drawing/2014/main" xmlns="" id="{00000000-0008-0000-0600-000070000000}"/>
            </a:ext>
          </a:extLst>
        </xdr:cNvPr>
        <xdr:cNvCxnSpPr/>
      </xdr:nvCxnSpPr>
      <xdr:spPr>
        <a:xfrm>
          <a:off x="4546600" y="991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131679</xdr:rowOff>
    </xdr:from>
    <xdr:ext cx="690189" cy="259045"/>
    <xdr:sp macro="" textlink="">
      <xdr:nvSpPr>
        <xdr:cNvPr id="113" name="物件費最大値テキスト">
          <a:extLst>
            <a:ext uri="{FF2B5EF4-FFF2-40B4-BE49-F238E27FC236}">
              <a16:creationId xmlns:a16="http://schemas.microsoft.com/office/drawing/2014/main" xmlns="" id="{00000000-0008-0000-0600-000071000000}"/>
            </a:ext>
          </a:extLst>
        </xdr:cNvPr>
        <xdr:cNvSpPr txBox="1"/>
      </xdr:nvSpPr>
      <xdr:spPr>
        <a:xfrm>
          <a:off x="4686300" y="85327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2,120,731</a:t>
          </a:r>
          <a:endParaRPr kumimoji="1" lang="ja-JP" altLang="en-US" sz="1000" b="1">
            <a:latin typeface="ＭＳ Ｐゴシック"/>
          </a:endParaRPr>
        </a:p>
      </xdr:txBody>
    </xdr:sp>
    <xdr:clientData/>
  </xdr:oneCellAnchor>
  <xdr:twoCellAnchor>
    <xdr:from>
      <xdr:col>6</xdr:col>
      <xdr:colOff>422275</xdr:colOff>
      <xdr:row>51</xdr:row>
      <xdr:rowOff>13552</xdr:rowOff>
    </xdr:from>
    <xdr:to>
      <xdr:col>6</xdr:col>
      <xdr:colOff>600075</xdr:colOff>
      <xdr:row>51</xdr:row>
      <xdr:rowOff>13552</xdr:rowOff>
    </xdr:to>
    <xdr:cxnSp macro="">
      <xdr:nvCxnSpPr>
        <xdr:cNvPr id="114" name="直線コネクタ 113">
          <a:extLst>
            <a:ext uri="{FF2B5EF4-FFF2-40B4-BE49-F238E27FC236}">
              <a16:creationId xmlns:a16="http://schemas.microsoft.com/office/drawing/2014/main" xmlns="" id="{00000000-0008-0000-0600-000072000000}"/>
            </a:ext>
          </a:extLst>
        </xdr:cNvPr>
        <xdr:cNvCxnSpPr/>
      </xdr:nvCxnSpPr>
      <xdr:spPr>
        <a:xfrm>
          <a:off x="4546600" y="8757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18879</xdr:rowOff>
    </xdr:from>
    <xdr:to>
      <xdr:col>6</xdr:col>
      <xdr:colOff>511175</xdr:colOff>
      <xdr:row>57</xdr:row>
      <xdr:rowOff>49836</xdr:rowOff>
    </xdr:to>
    <xdr:cxnSp macro="">
      <xdr:nvCxnSpPr>
        <xdr:cNvPr id="115" name="直線コネクタ 114">
          <a:extLst>
            <a:ext uri="{FF2B5EF4-FFF2-40B4-BE49-F238E27FC236}">
              <a16:creationId xmlns:a16="http://schemas.microsoft.com/office/drawing/2014/main" xmlns="" id="{00000000-0008-0000-0600-000073000000}"/>
            </a:ext>
          </a:extLst>
        </xdr:cNvPr>
        <xdr:cNvCxnSpPr/>
      </xdr:nvCxnSpPr>
      <xdr:spPr>
        <a:xfrm flipV="1">
          <a:off x="3797300" y="9791529"/>
          <a:ext cx="838200" cy="3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139995</xdr:rowOff>
    </xdr:from>
    <xdr:ext cx="599010" cy="259045"/>
    <xdr:sp macro="" textlink="">
      <xdr:nvSpPr>
        <xdr:cNvPr id="116" name="物件費平均値テキスト">
          <a:extLst>
            <a:ext uri="{FF2B5EF4-FFF2-40B4-BE49-F238E27FC236}">
              <a16:creationId xmlns:a16="http://schemas.microsoft.com/office/drawing/2014/main" xmlns="" id="{00000000-0008-0000-0600-000074000000}"/>
            </a:ext>
          </a:extLst>
        </xdr:cNvPr>
        <xdr:cNvSpPr txBox="1"/>
      </xdr:nvSpPr>
      <xdr:spPr>
        <a:xfrm>
          <a:off x="4686300" y="97411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272,847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161568</xdr:rowOff>
    </xdr:from>
    <xdr:to>
      <xdr:col>6</xdr:col>
      <xdr:colOff>561975</xdr:colOff>
      <xdr:row>57</xdr:row>
      <xdr:rowOff>91718</xdr:rowOff>
    </xdr:to>
    <xdr:sp macro="" textlink="">
      <xdr:nvSpPr>
        <xdr:cNvPr id="117" name="フローチャート : 判断 116">
          <a:extLst>
            <a:ext uri="{FF2B5EF4-FFF2-40B4-BE49-F238E27FC236}">
              <a16:creationId xmlns:a16="http://schemas.microsoft.com/office/drawing/2014/main" xmlns="" id="{00000000-0008-0000-0600-000075000000}"/>
            </a:ext>
          </a:extLst>
        </xdr:cNvPr>
        <xdr:cNvSpPr/>
      </xdr:nvSpPr>
      <xdr:spPr>
        <a:xfrm>
          <a:off x="4584700" y="976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49836</xdr:rowOff>
    </xdr:from>
    <xdr:to>
      <xdr:col>5</xdr:col>
      <xdr:colOff>358775</xdr:colOff>
      <xdr:row>57</xdr:row>
      <xdr:rowOff>65763</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flipV="1">
          <a:off x="2908300" y="9822486"/>
          <a:ext cx="889000" cy="1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149825</xdr:rowOff>
    </xdr:from>
    <xdr:to>
      <xdr:col>5</xdr:col>
      <xdr:colOff>409575</xdr:colOff>
      <xdr:row>57</xdr:row>
      <xdr:rowOff>79975</xdr:rowOff>
    </xdr:to>
    <xdr:sp macro="" textlink="">
      <xdr:nvSpPr>
        <xdr:cNvPr id="119" name="フローチャート : 判断 118">
          <a:extLst>
            <a:ext uri="{FF2B5EF4-FFF2-40B4-BE49-F238E27FC236}">
              <a16:creationId xmlns:a16="http://schemas.microsoft.com/office/drawing/2014/main" xmlns="" id="{00000000-0008-0000-0600-000077000000}"/>
            </a:ext>
          </a:extLst>
        </xdr:cNvPr>
        <xdr:cNvSpPr/>
      </xdr:nvSpPr>
      <xdr:spPr>
        <a:xfrm>
          <a:off x="3746500" y="975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96502</xdr:rowOff>
    </xdr:from>
    <xdr:ext cx="599010" cy="259045"/>
    <xdr:sp macro="" textlink="">
      <xdr:nvSpPr>
        <xdr:cNvPr id="120" name="テキスト ボックス 119">
          <a:extLst>
            <a:ext uri="{FF2B5EF4-FFF2-40B4-BE49-F238E27FC236}">
              <a16:creationId xmlns:a16="http://schemas.microsoft.com/office/drawing/2014/main" xmlns="" id="{00000000-0008-0000-0600-000078000000}"/>
            </a:ext>
          </a:extLst>
        </xdr:cNvPr>
        <xdr:cNvSpPr txBox="1"/>
      </xdr:nvSpPr>
      <xdr:spPr>
        <a:xfrm>
          <a:off x="3497794" y="9526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293,394</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65763</xdr:rowOff>
    </xdr:from>
    <xdr:to>
      <xdr:col>4</xdr:col>
      <xdr:colOff>155575</xdr:colOff>
      <xdr:row>57</xdr:row>
      <xdr:rowOff>90905</xdr:rowOff>
    </xdr:to>
    <xdr:cxnSp macro="">
      <xdr:nvCxnSpPr>
        <xdr:cNvPr id="121" name="直線コネクタ 120">
          <a:extLst>
            <a:ext uri="{FF2B5EF4-FFF2-40B4-BE49-F238E27FC236}">
              <a16:creationId xmlns:a16="http://schemas.microsoft.com/office/drawing/2014/main" xmlns="" id="{00000000-0008-0000-0600-000079000000}"/>
            </a:ext>
          </a:extLst>
        </xdr:cNvPr>
        <xdr:cNvCxnSpPr/>
      </xdr:nvCxnSpPr>
      <xdr:spPr>
        <a:xfrm flipV="1">
          <a:off x="2019300" y="9838413"/>
          <a:ext cx="889000" cy="2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32997</xdr:rowOff>
    </xdr:from>
    <xdr:to>
      <xdr:col>4</xdr:col>
      <xdr:colOff>206375</xdr:colOff>
      <xdr:row>57</xdr:row>
      <xdr:rowOff>134597</xdr:rowOff>
    </xdr:to>
    <xdr:sp macro="" textlink="">
      <xdr:nvSpPr>
        <xdr:cNvPr id="122" name="フローチャート : 判断 121">
          <a:extLst>
            <a:ext uri="{FF2B5EF4-FFF2-40B4-BE49-F238E27FC236}">
              <a16:creationId xmlns:a16="http://schemas.microsoft.com/office/drawing/2014/main" xmlns="" id="{00000000-0008-0000-0600-00007A000000}"/>
            </a:ext>
          </a:extLst>
        </xdr:cNvPr>
        <xdr:cNvSpPr/>
      </xdr:nvSpPr>
      <xdr:spPr>
        <a:xfrm>
          <a:off x="2857500" y="98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125724</xdr:rowOff>
    </xdr:from>
    <xdr:ext cx="599010" cy="259045"/>
    <xdr:sp macro="" textlink="">
      <xdr:nvSpPr>
        <xdr:cNvPr id="123" name="テキスト ボックス 122">
          <a:extLst>
            <a:ext uri="{FF2B5EF4-FFF2-40B4-BE49-F238E27FC236}">
              <a16:creationId xmlns:a16="http://schemas.microsoft.com/office/drawing/2014/main" xmlns="" id="{00000000-0008-0000-0600-00007B000000}"/>
            </a:ext>
          </a:extLst>
        </xdr:cNvPr>
        <xdr:cNvSpPr txBox="1"/>
      </xdr:nvSpPr>
      <xdr:spPr>
        <a:xfrm>
          <a:off x="2608794" y="9898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197,818</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90905</xdr:rowOff>
    </xdr:from>
    <xdr:to>
      <xdr:col>2</xdr:col>
      <xdr:colOff>638175</xdr:colOff>
      <xdr:row>57</xdr:row>
      <xdr:rowOff>91263</xdr:rowOff>
    </xdr:to>
    <xdr:cxnSp macro="">
      <xdr:nvCxnSpPr>
        <xdr:cNvPr id="124" name="直線コネクタ 123">
          <a:extLst>
            <a:ext uri="{FF2B5EF4-FFF2-40B4-BE49-F238E27FC236}">
              <a16:creationId xmlns:a16="http://schemas.microsoft.com/office/drawing/2014/main" xmlns="" id="{00000000-0008-0000-0600-00007C000000}"/>
            </a:ext>
          </a:extLst>
        </xdr:cNvPr>
        <xdr:cNvCxnSpPr/>
      </xdr:nvCxnSpPr>
      <xdr:spPr>
        <a:xfrm flipV="1">
          <a:off x="1130300" y="9863555"/>
          <a:ext cx="889000" cy="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39396</xdr:rowOff>
    </xdr:from>
    <xdr:to>
      <xdr:col>3</xdr:col>
      <xdr:colOff>3175</xdr:colOff>
      <xdr:row>57</xdr:row>
      <xdr:rowOff>140996</xdr:rowOff>
    </xdr:to>
    <xdr:sp macro="" textlink="">
      <xdr:nvSpPr>
        <xdr:cNvPr id="125" name="フローチャート : 判断 124">
          <a:extLst>
            <a:ext uri="{FF2B5EF4-FFF2-40B4-BE49-F238E27FC236}">
              <a16:creationId xmlns:a16="http://schemas.microsoft.com/office/drawing/2014/main" xmlns="" id="{00000000-0008-0000-0600-00007D000000}"/>
            </a:ext>
          </a:extLst>
        </xdr:cNvPr>
        <xdr:cNvSpPr/>
      </xdr:nvSpPr>
      <xdr:spPr>
        <a:xfrm>
          <a:off x="1968500" y="981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157523</xdr:rowOff>
    </xdr:from>
    <xdr:ext cx="599010" cy="259045"/>
    <xdr:sp macro="" textlink="">
      <xdr:nvSpPr>
        <xdr:cNvPr id="126" name="テキスト ボックス 125">
          <a:extLst>
            <a:ext uri="{FF2B5EF4-FFF2-40B4-BE49-F238E27FC236}">
              <a16:creationId xmlns:a16="http://schemas.microsoft.com/office/drawing/2014/main" xmlns="" id="{00000000-0008-0000-0600-00007E000000}"/>
            </a:ext>
          </a:extLst>
        </xdr:cNvPr>
        <xdr:cNvSpPr txBox="1"/>
      </xdr:nvSpPr>
      <xdr:spPr>
        <a:xfrm>
          <a:off x="1719794" y="9587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186,621</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47093</xdr:rowOff>
    </xdr:from>
    <xdr:to>
      <xdr:col>1</xdr:col>
      <xdr:colOff>485775</xdr:colOff>
      <xdr:row>57</xdr:row>
      <xdr:rowOff>148693</xdr:rowOff>
    </xdr:to>
    <xdr:sp macro="" textlink="">
      <xdr:nvSpPr>
        <xdr:cNvPr id="127" name="フローチャート : 判断 126">
          <a:extLst>
            <a:ext uri="{FF2B5EF4-FFF2-40B4-BE49-F238E27FC236}">
              <a16:creationId xmlns:a16="http://schemas.microsoft.com/office/drawing/2014/main" xmlns="" id="{00000000-0008-0000-0600-00007F000000}"/>
            </a:ext>
          </a:extLst>
        </xdr:cNvPr>
        <xdr:cNvSpPr/>
      </xdr:nvSpPr>
      <xdr:spPr>
        <a:xfrm>
          <a:off x="1079500" y="981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139820</xdr:rowOff>
    </xdr:from>
    <xdr:ext cx="599010" cy="259045"/>
    <xdr:sp macro="" textlink="">
      <xdr:nvSpPr>
        <xdr:cNvPr id="128" name="テキスト ボックス 127">
          <a:extLst>
            <a:ext uri="{FF2B5EF4-FFF2-40B4-BE49-F238E27FC236}">
              <a16:creationId xmlns:a16="http://schemas.microsoft.com/office/drawing/2014/main" xmlns="" id="{00000000-0008-0000-0600-000080000000}"/>
            </a:ext>
          </a:extLst>
        </xdr:cNvPr>
        <xdr:cNvSpPr txBox="1"/>
      </xdr:nvSpPr>
      <xdr:spPr>
        <a:xfrm>
          <a:off x="830794" y="9912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173,152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9" name="テキスト ボックス 128">
          <a:extLst>
            <a:ext uri="{FF2B5EF4-FFF2-40B4-BE49-F238E27FC236}">
              <a16:creationId xmlns:a16="http://schemas.microsoft.com/office/drawing/2014/main" xmlns=""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0" name="テキスト ボックス 129">
          <a:extLst>
            <a:ext uri="{FF2B5EF4-FFF2-40B4-BE49-F238E27FC236}">
              <a16:creationId xmlns:a16="http://schemas.microsoft.com/office/drawing/2014/main" xmlns=""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139529</xdr:rowOff>
    </xdr:from>
    <xdr:to>
      <xdr:col>6</xdr:col>
      <xdr:colOff>561975</xdr:colOff>
      <xdr:row>57</xdr:row>
      <xdr:rowOff>69679</xdr:rowOff>
    </xdr:to>
    <xdr:sp macro="" textlink="">
      <xdr:nvSpPr>
        <xdr:cNvPr id="134" name="円/楕円 133">
          <a:extLst>
            <a:ext uri="{FF2B5EF4-FFF2-40B4-BE49-F238E27FC236}">
              <a16:creationId xmlns:a16="http://schemas.microsoft.com/office/drawing/2014/main" xmlns="" id="{00000000-0008-0000-0600-000086000000}"/>
            </a:ext>
          </a:extLst>
        </xdr:cNvPr>
        <xdr:cNvSpPr/>
      </xdr:nvSpPr>
      <xdr:spPr>
        <a:xfrm>
          <a:off x="4584700" y="974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98906</xdr:rowOff>
    </xdr:from>
    <xdr:ext cx="599010" cy="259045"/>
    <xdr:sp macro="" textlink="">
      <xdr:nvSpPr>
        <xdr:cNvPr id="135" name="物件費該当値テキスト">
          <a:extLst>
            <a:ext uri="{FF2B5EF4-FFF2-40B4-BE49-F238E27FC236}">
              <a16:creationId xmlns:a16="http://schemas.microsoft.com/office/drawing/2014/main" xmlns="" id="{00000000-0008-0000-0600-000087000000}"/>
            </a:ext>
          </a:extLst>
        </xdr:cNvPr>
        <xdr:cNvSpPr txBox="1"/>
      </xdr:nvSpPr>
      <xdr:spPr>
        <a:xfrm>
          <a:off x="4686300" y="9528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311,409</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170486</xdr:rowOff>
    </xdr:from>
    <xdr:to>
      <xdr:col>5</xdr:col>
      <xdr:colOff>409575</xdr:colOff>
      <xdr:row>57</xdr:row>
      <xdr:rowOff>100636</xdr:rowOff>
    </xdr:to>
    <xdr:sp macro="" textlink="">
      <xdr:nvSpPr>
        <xdr:cNvPr id="136" name="円/楕円 135">
          <a:extLst>
            <a:ext uri="{FF2B5EF4-FFF2-40B4-BE49-F238E27FC236}">
              <a16:creationId xmlns:a16="http://schemas.microsoft.com/office/drawing/2014/main" xmlns="" id="{00000000-0008-0000-0600-000088000000}"/>
            </a:ext>
          </a:extLst>
        </xdr:cNvPr>
        <xdr:cNvSpPr/>
      </xdr:nvSpPr>
      <xdr:spPr>
        <a:xfrm>
          <a:off x="3746500" y="977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91763</xdr:rowOff>
    </xdr:from>
    <xdr:ext cx="59901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3497794" y="9864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257,243</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14963</xdr:rowOff>
    </xdr:from>
    <xdr:to>
      <xdr:col>4</xdr:col>
      <xdr:colOff>206375</xdr:colOff>
      <xdr:row>57</xdr:row>
      <xdr:rowOff>116563</xdr:rowOff>
    </xdr:to>
    <xdr:sp macro="" textlink="">
      <xdr:nvSpPr>
        <xdr:cNvPr id="138" name="円/楕円 137">
          <a:extLst>
            <a:ext uri="{FF2B5EF4-FFF2-40B4-BE49-F238E27FC236}">
              <a16:creationId xmlns:a16="http://schemas.microsoft.com/office/drawing/2014/main" xmlns="" id="{00000000-0008-0000-0600-00008A000000}"/>
            </a:ext>
          </a:extLst>
        </xdr:cNvPr>
        <xdr:cNvSpPr/>
      </xdr:nvSpPr>
      <xdr:spPr>
        <a:xfrm>
          <a:off x="2857500" y="978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133090</xdr:rowOff>
    </xdr:from>
    <xdr:ext cx="599010" cy="259045"/>
    <xdr:sp macro="" textlink="">
      <xdr:nvSpPr>
        <xdr:cNvPr id="139" name="テキスト ボックス 138">
          <a:extLst>
            <a:ext uri="{FF2B5EF4-FFF2-40B4-BE49-F238E27FC236}">
              <a16:creationId xmlns:a16="http://schemas.microsoft.com/office/drawing/2014/main" xmlns="" id="{00000000-0008-0000-0600-00008B000000}"/>
            </a:ext>
          </a:extLst>
        </xdr:cNvPr>
        <xdr:cNvSpPr txBox="1"/>
      </xdr:nvSpPr>
      <xdr:spPr>
        <a:xfrm>
          <a:off x="2608794" y="956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229,373</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40105</xdr:rowOff>
    </xdr:from>
    <xdr:to>
      <xdr:col>3</xdr:col>
      <xdr:colOff>3175</xdr:colOff>
      <xdr:row>57</xdr:row>
      <xdr:rowOff>141705</xdr:rowOff>
    </xdr:to>
    <xdr:sp macro="" textlink="">
      <xdr:nvSpPr>
        <xdr:cNvPr id="140" name="円/楕円 139">
          <a:extLst>
            <a:ext uri="{FF2B5EF4-FFF2-40B4-BE49-F238E27FC236}">
              <a16:creationId xmlns:a16="http://schemas.microsoft.com/office/drawing/2014/main" xmlns="" id="{00000000-0008-0000-0600-00008C000000}"/>
            </a:ext>
          </a:extLst>
        </xdr:cNvPr>
        <xdr:cNvSpPr/>
      </xdr:nvSpPr>
      <xdr:spPr>
        <a:xfrm>
          <a:off x="1968500" y="981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132832</xdr:rowOff>
    </xdr:from>
    <xdr:ext cx="599010" cy="259045"/>
    <xdr:sp macro="" textlink="">
      <xdr:nvSpPr>
        <xdr:cNvPr id="141" name="テキスト ボックス 140">
          <a:extLst>
            <a:ext uri="{FF2B5EF4-FFF2-40B4-BE49-F238E27FC236}">
              <a16:creationId xmlns:a16="http://schemas.microsoft.com/office/drawing/2014/main" xmlns="" id="{00000000-0008-0000-0600-00008D000000}"/>
            </a:ext>
          </a:extLst>
        </xdr:cNvPr>
        <xdr:cNvSpPr txBox="1"/>
      </xdr:nvSpPr>
      <xdr:spPr>
        <a:xfrm>
          <a:off x="1719794" y="9905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185,381</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40463</xdr:rowOff>
    </xdr:from>
    <xdr:to>
      <xdr:col>1</xdr:col>
      <xdr:colOff>485775</xdr:colOff>
      <xdr:row>57</xdr:row>
      <xdr:rowOff>142063</xdr:rowOff>
    </xdr:to>
    <xdr:sp macro="" textlink="">
      <xdr:nvSpPr>
        <xdr:cNvPr id="142" name="円/楕円 141">
          <a:extLst>
            <a:ext uri="{FF2B5EF4-FFF2-40B4-BE49-F238E27FC236}">
              <a16:creationId xmlns:a16="http://schemas.microsoft.com/office/drawing/2014/main" xmlns="" id="{00000000-0008-0000-0600-00008E000000}"/>
            </a:ext>
          </a:extLst>
        </xdr:cNvPr>
        <xdr:cNvSpPr/>
      </xdr:nvSpPr>
      <xdr:spPr>
        <a:xfrm>
          <a:off x="1079500" y="981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158590</xdr:rowOff>
    </xdr:from>
    <xdr:ext cx="599010" cy="259045"/>
    <xdr:sp macro="" textlink="">
      <xdr:nvSpPr>
        <xdr:cNvPr id="143" name="テキスト ボックス 142">
          <a:extLst>
            <a:ext uri="{FF2B5EF4-FFF2-40B4-BE49-F238E27FC236}">
              <a16:creationId xmlns:a16="http://schemas.microsoft.com/office/drawing/2014/main" xmlns="" id="{00000000-0008-0000-0600-00008F000000}"/>
            </a:ext>
          </a:extLst>
        </xdr:cNvPr>
        <xdr:cNvSpPr txBox="1"/>
      </xdr:nvSpPr>
      <xdr:spPr>
        <a:xfrm>
          <a:off x="830794" y="9588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184,753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4" name="正方形/長方形 143">
          <a:extLst>
            <a:ext uri="{FF2B5EF4-FFF2-40B4-BE49-F238E27FC236}">
              <a16:creationId xmlns:a16="http://schemas.microsoft.com/office/drawing/2014/main" xmlns=""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5" name="正方形/長方形 144">
          <a:extLst>
            <a:ext uri="{FF2B5EF4-FFF2-40B4-BE49-F238E27FC236}">
              <a16:creationId xmlns:a16="http://schemas.microsoft.com/office/drawing/2014/main" xmlns=""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6" name="正方形/長方形 145">
          <a:extLst>
            <a:ext uri="{FF2B5EF4-FFF2-40B4-BE49-F238E27FC236}">
              <a16:creationId xmlns:a16="http://schemas.microsoft.com/office/drawing/2014/main" xmlns=""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7" name="正方形/長方形 146">
          <a:extLst>
            <a:ext uri="{FF2B5EF4-FFF2-40B4-BE49-F238E27FC236}">
              <a16:creationId xmlns:a16="http://schemas.microsoft.com/office/drawing/2014/main" xmlns=""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2" name="テキスト ボックス 151">
          <a:extLst>
            <a:ext uri="{FF2B5EF4-FFF2-40B4-BE49-F238E27FC236}">
              <a16:creationId xmlns:a16="http://schemas.microsoft.com/office/drawing/2014/main" xmlns=""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3" name="直線コネクタ 152">
          <a:extLst>
            <a:ext uri="{FF2B5EF4-FFF2-40B4-BE49-F238E27FC236}">
              <a16:creationId xmlns:a16="http://schemas.microsoft.com/office/drawing/2014/main" xmlns=""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4" name="直線コネクタ 153">
          <a:extLst>
            <a:ext uri="{FF2B5EF4-FFF2-40B4-BE49-F238E27FC236}">
              <a16:creationId xmlns:a16="http://schemas.microsoft.com/office/drawing/2014/main" xmlns=""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xmlns=""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6" name="直線コネクタ 155">
          <a:extLst>
            <a:ext uri="{FF2B5EF4-FFF2-40B4-BE49-F238E27FC236}">
              <a16:creationId xmlns:a16="http://schemas.microsoft.com/office/drawing/2014/main" xmlns=""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xmlns="" id="{00000000-0008-0000-06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8" name="直線コネクタ 157">
          <a:extLst>
            <a:ext uri="{FF2B5EF4-FFF2-40B4-BE49-F238E27FC236}">
              <a16:creationId xmlns:a16="http://schemas.microsoft.com/office/drawing/2014/main" xmlns=""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xmlns="" id="{00000000-0008-0000-06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xmlns="" id="{00000000-0008-0000-06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4" name="維持補修費グラフ枠">
          <a:extLst>
            <a:ext uri="{FF2B5EF4-FFF2-40B4-BE49-F238E27FC236}">
              <a16:creationId xmlns:a16="http://schemas.microsoft.com/office/drawing/2014/main" xmlns=""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38371</xdr:rowOff>
    </xdr:from>
    <xdr:to>
      <xdr:col>6</xdr:col>
      <xdr:colOff>510540</xdr:colOff>
      <xdr:row>78</xdr:row>
      <xdr:rowOff>133890</xdr:rowOff>
    </xdr:to>
    <xdr:cxnSp macro="">
      <xdr:nvCxnSpPr>
        <xdr:cNvPr id="165" name="直線コネクタ 164">
          <a:extLst>
            <a:ext uri="{FF2B5EF4-FFF2-40B4-BE49-F238E27FC236}">
              <a16:creationId xmlns:a16="http://schemas.microsoft.com/office/drawing/2014/main" xmlns="" id="{00000000-0008-0000-0600-0000A5000000}"/>
            </a:ext>
          </a:extLst>
        </xdr:cNvPr>
        <xdr:cNvCxnSpPr/>
      </xdr:nvCxnSpPr>
      <xdr:spPr>
        <a:xfrm flipV="1">
          <a:off x="4633595" y="12382771"/>
          <a:ext cx="1270" cy="1124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137717</xdr:rowOff>
    </xdr:from>
    <xdr:ext cx="469744" cy="259045"/>
    <xdr:sp macro="" textlink="">
      <xdr:nvSpPr>
        <xdr:cNvPr id="166" name="維持補修費最小値テキスト">
          <a:extLst>
            <a:ext uri="{FF2B5EF4-FFF2-40B4-BE49-F238E27FC236}">
              <a16:creationId xmlns:a16="http://schemas.microsoft.com/office/drawing/2014/main" xmlns="" id="{00000000-0008-0000-0600-0000A6000000}"/>
            </a:ext>
          </a:extLst>
        </xdr:cNvPr>
        <xdr:cNvSpPr txBox="1"/>
      </xdr:nvSpPr>
      <xdr:spPr>
        <a:xfrm>
          <a:off x="4686300" y="1351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1,271</a:t>
          </a:r>
          <a:endParaRPr kumimoji="1" lang="ja-JP" altLang="en-US" sz="1000" b="1">
            <a:latin typeface="ＭＳ Ｐゴシック"/>
          </a:endParaRPr>
        </a:p>
      </xdr:txBody>
    </xdr:sp>
    <xdr:clientData/>
  </xdr:oneCellAnchor>
  <xdr:twoCellAnchor>
    <xdr:from>
      <xdr:col>6</xdr:col>
      <xdr:colOff>422275</xdr:colOff>
      <xdr:row>78</xdr:row>
      <xdr:rowOff>133890</xdr:rowOff>
    </xdr:from>
    <xdr:to>
      <xdr:col>6</xdr:col>
      <xdr:colOff>600075</xdr:colOff>
      <xdr:row>78</xdr:row>
      <xdr:rowOff>133890</xdr:rowOff>
    </xdr:to>
    <xdr:cxnSp macro="">
      <xdr:nvCxnSpPr>
        <xdr:cNvPr id="167" name="直線コネクタ 166">
          <a:extLst>
            <a:ext uri="{FF2B5EF4-FFF2-40B4-BE49-F238E27FC236}">
              <a16:creationId xmlns:a16="http://schemas.microsoft.com/office/drawing/2014/main" xmlns="" id="{00000000-0008-0000-0600-0000A7000000}"/>
            </a:ext>
          </a:extLst>
        </xdr:cNvPr>
        <xdr:cNvCxnSpPr/>
      </xdr:nvCxnSpPr>
      <xdr:spPr>
        <a:xfrm>
          <a:off x="4546600" y="13506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156498</xdr:rowOff>
    </xdr:from>
    <xdr:ext cx="599010" cy="259045"/>
    <xdr:sp macro="" textlink="">
      <xdr:nvSpPr>
        <xdr:cNvPr id="168" name="維持補修費最大値テキスト">
          <a:extLst>
            <a:ext uri="{FF2B5EF4-FFF2-40B4-BE49-F238E27FC236}">
              <a16:creationId xmlns:a16="http://schemas.microsoft.com/office/drawing/2014/main" xmlns="" id="{00000000-0008-0000-0600-0000A8000000}"/>
            </a:ext>
          </a:extLst>
        </xdr:cNvPr>
        <xdr:cNvSpPr txBox="1"/>
      </xdr:nvSpPr>
      <xdr:spPr>
        <a:xfrm>
          <a:off x="4686300" y="12157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247,163</a:t>
          </a:r>
          <a:endParaRPr kumimoji="1" lang="ja-JP" altLang="en-US" sz="1000" b="1">
            <a:latin typeface="ＭＳ Ｐゴシック"/>
          </a:endParaRPr>
        </a:p>
      </xdr:txBody>
    </xdr:sp>
    <xdr:clientData/>
  </xdr:oneCellAnchor>
  <xdr:twoCellAnchor>
    <xdr:from>
      <xdr:col>6</xdr:col>
      <xdr:colOff>422275</xdr:colOff>
      <xdr:row>72</xdr:row>
      <xdr:rowOff>38371</xdr:rowOff>
    </xdr:from>
    <xdr:to>
      <xdr:col>6</xdr:col>
      <xdr:colOff>600075</xdr:colOff>
      <xdr:row>72</xdr:row>
      <xdr:rowOff>38371</xdr:rowOff>
    </xdr:to>
    <xdr:cxnSp macro="">
      <xdr:nvCxnSpPr>
        <xdr:cNvPr id="169" name="直線コネクタ 168">
          <a:extLst>
            <a:ext uri="{FF2B5EF4-FFF2-40B4-BE49-F238E27FC236}">
              <a16:creationId xmlns:a16="http://schemas.microsoft.com/office/drawing/2014/main" xmlns="" id="{00000000-0008-0000-0600-0000A9000000}"/>
            </a:ext>
          </a:extLst>
        </xdr:cNvPr>
        <xdr:cNvCxnSpPr/>
      </xdr:nvCxnSpPr>
      <xdr:spPr>
        <a:xfrm>
          <a:off x="4546600" y="12382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63426</xdr:rowOff>
    </xdr:from>
    <xdr:to>
      <xdr:col>6</xdr:col>
      <xdr:colOff>511175</xdr:colOff>
      <xdr:row>78</xdr:row>
      <xdr:rowOff>100175</xdr:rowOff>
    </xdr:to>
    <xdr:cxnSp macro="">
      <xdr:nvCxnSpPr>
        <xdr:cNvPr id="170" name="直線コネクタ 169">
          <a:extLst>
            <a:ext uri="{FF2B5EF4-FFF2-40B4-BE49-F238E27FC236}">
              <a16:creationId xmlns:a16="http://schemas.microsoft.com/office/drawing/2014/main" xmlns="" id="{00000000-0008-0000-0600-0000AA000000}"/>
            </a:ext>
          </a:extLst>
        </xdr:cNvPr>
        <xdr:cNvCxnSpPr/>
      </xdr:nvCxnSpPr>
      <xdr:spPr>
        <a:xfrm flipV="1">
          <a:off x="3797300" y="13436526"/>
          <a:ext cx="838200" cy="3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10292</xdr:rowOff>
    </xdr:from>
    <xdr:ext cx="534377" cy="259045"/>
    <xdr:sp macro="" textlink="">
      <xdr:nvSpPr>
        <xdr:cNvPr id="171" name="維持補修費平均値テキスト">
          <a:extLst>
            <a:ext uri="{FF2B5EF4-FFF2-40B4-BE49-F238E27FC236}">
              <a16:creationId xmlns:a16="http://schemas.microsoft.com/office/drawing/2014/main" xmlns="" id="{00000000-0008-0000-0600-0000AB000000}"/>
            </a:ext>
          </a:extLst>
        </xdr:cNvPr>
        <xdr:cNvSpPr txBox="1"/>
      </xdr:nvSpPr>
      <xdr:spPr>
        <a:xfrm>
          <a:off x="4686300" y="13211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22,197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158865</xdr:rowOff>
    </xdr:from>
    <xdr:to>
      <xdr:col>6</xdr:col>
      <xdr:colOff>561975</xdr:colOff>
      <xdr:row>78</xdr:row>
      <xdr:rowOff>89015</xdr:rowOff>
    </xdr:to>
    <xdr:sp macro="" textlink="">
      <xdr:nvSpPr>
        <xdr:cNvPr id="172" name="フローチャート : 判断 171">
          <a:extLst>
            <a:ext uri="{FF2B5EF4-FFF2-40B4-BE49-F238E27FC236}">
              <a16:creationId xmlns:a16="http://schemas.microsoft.com/office/drawing/2014/main" xmlns="" id="{00000000-0008-0000-0600-0000AC000000}"/>
            </a:ext>
          </a:extLst>
        </xdr:cNvPr>
        <xdr:cNvSpPr/>
      </xdr:nvSpPr>
      <xdr:spPr>
        <a:xfrm>
          <a:off x="4584700" y="133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88827</xdr:rowOff>
    </xdr:from>
    <xdr:to>
      <xdr:col>5</xdr:col>
      <xdr:colOff>358775</xdr:colOff>
      <xdr:row>78</xdr:row>
      <xdr:rowOff>100175</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a:off x="2908300" y="13461927"/>
          <a:ext cx="889000" cy="1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5648</xdr:rowOff>
    </xdr:from>
    <xdr:to>
      <xdr:col>5</xdr:col>
      <xdr:colOff>409575</xdr:colOff>
      <xdr:row>78</xdr:row>
      <xdr:rowOff>107248</xdr:rowOff>
    </xdr:to>
    <xdr:sp macro="" textlink="">
      <xdr:nvSpPr>
        <xdr:cNvPr id="174" name="フローチャート : 判断 173">
          <a:extLst>
            <a:ext uri="{FF2B5EF4-FFF2-40B4-BE49-F238E27FC236}">
              <a16:creationId xmlns:a16="http://schemas.microsoft.com/office/drawing/2014/main" xmlns="" id="{00000000-0008-0000-0600-0000AE000000}"/>
            </a:ext>
          </a:extLst>
        </xdr:cNvPr>
        <xdr:cNvSpPr/>
      </xdr:nvSpPr>
      <xdr:spPr>
        <a:xfrm>
          <a:off x="3746500" y="1337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76</xdr:row>
      <xdr:rowOff>123775</xdr:rowOff>
    </xdr:from>
    <xdr:ext cx="534377" cy="259045"/>
    <xdr:sp macro="" textlink="">
      <xdr:nvSpPr>
        <xdr:cNvPr id="175" name="テキスト ボックス 174">
          <a:extLst>
            <a:ext uri="{FF2B5EF4-FFF2-40B4-BE49-F238E27FC236}">
              <a16:creationId xmlns:a16="http://schemas.microsoft.com/office/drawing/2014/main" xmlns="" id="{00000000-0008-0000-0600-0000AF000000}"/>
            </a:ext>
          </a:extLst>
        </xdr:cNvPr>
        <xdr:cNvSpPr txBox="1"/>
      </xdr:nvSpPr>
      <xdr:spPr>
        <a:xfrm>
          <a:off x="3530111" y="1315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18,209</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88827</xdr:rowOff>
    </xdr:from>
    <xdr:to>
      <xdr:col>4</xdr:col>
      <xdr:colOff>155575</xdr:colOff>
      <xdr:row>78</xdr:row>
      <xdr:rowOff>108200</xdr:rowOff>
    </xdr:to>
    <xdr:cxnSp macro="">
      <xdr:nvCxnSpPr>
        <xdr:cNvPr id="176" name="直線コネクタ 175">
          <a:extLst>
            <a:ext uri="{FF2B5EF4-FFF2-40B4-BE49-F238E27FC236}">
              <a16:creationId xmlns:a16="http://schemas.microsoft.com/office/drawing/2014/main" xmlns="" id="{00000000-0008-0000-0600-0000B0000000}"/>
            </a:ext>
          </a:extLst>
        </xdr:cNvPr>
        <xdr:cNvCxnSpPr/>
      </xdr:nvCxnSpPr>
      <xdr:spPr>
        <a:xfrm flipV="1">
          <a:off x="2019300" y="13461927"/>
          <a:ext cx="889000" cy="1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2150</xdr:rowOff>
    </xdr:from>
    <xdr:to>
      <xdr:col>4</xdr:col>
      <xdr:colOff>206375</xdr:colOff>
      <xdr:row>78</xdr:row>
      <xdr:rowOff>103750</xdr:rowOff>
    </xdr:to>
    <xdr:sp macro="" textlink="">
      <xdr:nvSpPr>
        <xdr:cNvPr id="177" name="フローチャート : 判断 176">
          <a:extLst>
            <a:ext uri="{FF2B5EF4-FFF2-40B4-BE49-F238E27FC236}">
              <a16:creationId xmlns:a16="http://schemas.microsoft.com/office/drawing/2014/main" xmlns="" id="{00000000-0008-0000-0600-0000B1000000}"/>
            </a:ext>
          </a:extLst>
        </xdr:cNvPr>
        <xdr:cNvSpPr/>
      </xdr:nvSpPr>
      <xdr:spPr>
        <a:xfrm>
          <a:off x="2857500" y="133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76</xdr:row>
      <xdr:rowOff>120277</xdr:rowOff>
    </xdr:from>
    <xdr:ext cx="534377" cy="259045"/>
    <xdr:sp macro="" textlink="">
      <xdr:nvSpPr>
        <xdr:cNvPr id="178" name="テキスト ボックス 177">
          <a:extLst>
            <a:ext uri="{FF2B5EF4-FFF2-40B4-BE49-F238E27FC236}">
              <a16:creationId xmlns:a16="http://schemas.microsoft.com/office/drawing/2014/main" xmlns="" id="{00000000-0008-0000-0600-0000B2000000}"/>
            </a:ext>
          </a:extLst>
        </xdr:cNvPr>
        <xdr:cNvSpPr txBox="1"/>
      </xdr:nvSpPr>
      <xdr:spPr>
        <a:xfrm>
          <a:off x="2641111" y="1315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18,974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108200</xdr:rowOff>
    </xdr:from>
    <xdr:to>
      <xdr:col>2</xdr:col>
      <xdr:colOff>638175</xdr:colOff>
      <xdr:row>78</xdr:row>
      <xdr:rowOff>109913</xdr:rowOff>
    </xdr:to>
    <xdr:cxnSp macro="">
      <xdr:nvCxnSpPr>
        <xdr:cNvPr id="179" name="直線コネクタ 178">
          <a:extLst>
            <a:ext uri="{FF2B5EF4-FFF2-40B4-BE49-F238E27FC236}">
              <a16:creationId xmlns:a16="http://schemas.microsoft.com/office/drawing/2014/main" xmlns="" id="{00000000-0008-0000-0600-0000B3000000}"/>
            </a:ext>
          </a:extLst>
        </xdr:cNvPr>
        <xdr:cNvCxnSpPr/>
      </xdr:nvCxnSpPr>
      <xdr:spPr>
        <a:xfrm flipV="1">
          <a:off x="1130300" y="13481300"/>
          <a:ext cx="889000" cy="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10055</xdr:rowOff>
    </xdr:from>
    <xdr:to>
      <xdr:col>3</xdr:col>
      <xdr:colOff>3175</xdr:colOff>
      <xdr:row>78</xdr:row>
      <xdr:rowOff>111655</xdr:rowOff>
    </xdr:to>
    <xdr:sp macro="" textlink="">
      <xdr:nvSpPr>
        <xdr:cNvPr id="180" name="フローチャート : 判断 179">
          <a:extLst>
            <a:ext uri="{FF2B5EF4-FFF2-40B4-BE49-F238E27FC236}">
              <a16:creationId xmlns:a16="http://schemas.microsoft.com/office/drawing/2014/main" xmlns="" id="{00000000-0008-0000-0600-0000B4000000}"/>
            </a:ext>
          </a:extLst>
        </xdr:cNvPr>
        <xdr:cNvSpPr/>
      </xdr:nvSpPr>
      <xdr:spPr>
        <a:xfrm>
          <a:off x="1968500" y="1338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76</xdr:row>
      <xdr:rowOff>128182</xdr:rowOff>
    </xdr:from>
    <xdr:ext cx="534377" cy="259045"/>
    <xdr:sp macro="" textlink="">
      <xdr:nvSpPr>
        <xdr:cNvPr id="181" name="テキスト ボックス 180">
          <a:extLst>
            <a:ext uri="{FF2B5EF4-FFF2-40B4-BE49-F238E27FC236}">
              <a16:creationId xmlns:a16="http://schemas.microsoft.com/office/drawing/2014/main" xmlns="" id="{00000000-0008-0000-0600-0000B5000000}"/>
            </a:ext>
          </a:extLst>
        </xdr:cNvPr>
        <xdr:cNvSpPr txBox="1"/>
      </xdr:nvSpPr>
      <xdr:spPr>
        <a:xfrm>
          <a:off x="1752111" y="1315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17,245</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17289</xdr:rowOff>
    </xdr:from>
    <xdr:to>
      <xdr:col>1</xdr:col>
      <xdr:colOff>485775</xdr:colOff>
      <xdr:row>78</xdr:row>
      <xdr:rowOff>118889</xdr:rowOff>
    </xdr:to>
    <xdr:sp macro="" textlink="">
      <xdr:nvSpPr>
        <xdr:cNvPr id="182" name="フローチャート : 判断 181">
          <a:extLst>
            <a:ext uri="{FF2B5EF4-FFF2-40B4-BE49-F238E27FC236}">
              <a16:creationId xmlns:a16="http://schemas.microsoft.com/office/drawing/2014/main" xmlns="" id="{00000000-0008-0000-0600-0000B6000000}"/>
            </a:ext>
          </a:extLst>
        </xdr:cNvPr>
        <xdr:cNvSpPr/>
      </xdr:nvSpPr>
      <xdr:spPr>
        <a:xfrm>
          <a:off x="1079500" y="1339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135416</xdr:rowOff>
    </xdr:from>
    <xdr:ext cx="534377" cy="259045"/>
    <xdr:sp macro="" textlink="">
      <xdr:nvSpPr>
        <xdr:cNvPr id="183" name="テキスト ボックス 182">
          <a:extLst>
            <a:ext uri="{FF2B5EF4-FFF2-40B4-BE49-F238E27FC236}">
              <a16:creationId xmlns:a16="http://schemas.microsoft.com/office/drawing/2014/main" xmlns="" id="{00000000-0008-0000-0600-0000B7000000}"/>
            </a:ext>
          </a:extLst>
        </xdr:cNvPr>
        <xdr:cNvSpPr txBox="1"/>
      </xdr:nvSpPr>
      <xdr:spPr>
        <a:xfrm>
          <a:off x="863111" y="1316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4" name="テキスト ボックス 183">
          <a:extLst>
            <a:ext uri="{FF2B5EF4-FFF2-40B4-BE49-F238E27FC236}">
              <a16:creationId xmlns:a16="http://schemas.microsoft.com/office/drawing/2014/main" xmlns=""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6" name="テキスト ボックス 185">
          <a:extLst>
            <a:ext uri="{FF2B5EF4-FFF2-40B4-BE49-F238E27FC236}">
              <a16:creationId xmlns:a16="http://schemas.microsoft.com/office/drawing/2014/main" xmlns=""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12626</xdr:rowOff>
    </xdr:from>
    <xdr:to>
      <xdr:col>6</xdr:col>
      <xdr:colOff>561975</xdr:colOff>
      <xdr:row>78</xdr:row>
      <xdr:rowOff>114226</xdr:rowOff>
    </xdr:to>
    <xdr:sp macro="" textlink="">
      <xdr:nvSpPr>
        <xdr:cNvPr id="189" name="円/楕円 188">
          <a:extLst>
            <a:ext uri="{FF2B5EF4-FFF2-40B4-BE49-F238E27FC236}">
              <a16:creationId xmlns:a16="http://schemas.microsoft.com/office/drawing/2014/main" xmlns="" id="{00000000-0008-0000-0600-0000BD000000}"/>
            </a:ext>
          </a:extLst>
        </xdr:cNvPr>
        <xdr:cNvSpPr/>
      </xdr:nvSpPr>
      <xdr:spPr>
        <a:xfrm>
          <a:off x="4584700" y="1338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137293</xdr:rowOff>
    </xdr:from>
    <xdr:ext cx="534377" cy="259045"/>
    <xdr:sp macro="" textlink="">
      <xdr:nvSpPr>
        <xdr:cNvPr id="190" name="維持補修費該当値テキスト">
          <a:extLst>
            <a:ext uri="{FF2B5EF4-FFF2-40B4-BE49-F238E27FC236}">
              <a16:creationId xmlns:a16="http://schemas.microsoft.com/office/drawing/2014/main" xmlns="" id="{00000000-0008-0000-0600-0000BE000000}"/>
            </a:ext>
          </a:extLst>
        </xdr:cNvPr>
        <xdr:cNvSpPr txBox="1"/>
      </xdr:nvSpPr>
      <xdr:spPr>
        <a:xfrm>
          <a:off x="4686300" y="13338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16,683</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49375</xdr:rowOff>
    </xdr:from>
    <xdr:to>
      <xdr:col>5</xdr:col>
      <xdr:colOff>409575</xdr:colOff>
      <xdr:row>78</xdr:row>
      <xdr:rowOff>150975</xdr:rowOff>
    </xdr:to>
    <xdr:sp macro="" textlink="">
      <xdr:nvSpPr>
        <xdr:cNvPr id="191" name="円/楕円 190">
          <a:extLst>
            <a:ext uri="{FF2B5EF4-FFF2-40B4-BE49-F238E27FC236}">
              <a16:creationId xmlns:a16="http://schemas.microsoft.com/office/drawing/2014/main" xmlns="" id="{00000000-0008-0000-0600-0000BF000000}"/>
            </a:ext>
          </a:extLst>
        </xdr:cNvPr>
        <xdr:cNvSpPr/>
      </xdr:nvSpPr>
      <xdr:spPr>
        <a:xfrm>
          <a:off x="3746500" y="1342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142102</xdr:rowOff>
    </xdr:from>
    <xdr:ext cx="469744"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3562427" y="1351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8,645</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38027</xdr:rowOff>
    </xdr:from>
    <xdr:to>
      <xdr:col>4</xdr:col>
      <xdr:colOff>206375</xdr:colOff>
      <xdr:row>78</xdr:row>
      <xdr:rowOff>139627</xdr:rowOff>
    </xdr:to>
    <xdr:sp macro="" textlink="">
      <xdr:nvSpPr>
        <xdr:cNvPr id="193" name="円/楕円 192">
          <a:extLst>
            <a:ext uri="{FF2B5EF4-FFF2-40B4-BE49-F238E27FC236}">
              <a16:creationId xmlns:a16="http://schemas.microsoft.com/office/drawing/2014/main" xmlns="" id="{00000000-0008-0000-0600-0000C1000000}"/>
            </a:ext>
          </a:extLst>
        </xdr:cNvPr>
        <xdr:cNvSpPr/>
      </xdr:nvSpPr>
      <xdr:spPr>
        <a:xfrm>
          <a:off x="2857500" y="1341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78</xdr:row>
      <xdr:rowOff>130754</xdr:rowOff>
    </xdr:from>
    <xdr:ext cx="534377"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2641111" y="1350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11,127</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57400</xdr:rowOff>
    </xdr:from>
    <xdr:to>
      <xdr:col>3</xdr:col>
      <xdr:colOff>3175</xdr:colOff>
      <xdr:row>78</xdr:row>
      <xdr:rowOff>159000</xdr:rowOff>
    </xdr:to>
    <xdr:sp macro="" textlink="">
      <xdr:nvSpPr>
        <xdr:cNvPr id="195" name="円/楕円 194">
          <a:extLst>
            <a:ext uri="{FF2B5EF4-FFF2-40B4-BE49-F238E27FC236}">
              <a16:creationId xmlns:a16="http://schemas.microsoft.com/office/drawing/2014/main" xmlns="" id="{00000000-0008-0000-0600-0000C3000000}"/>
            </a:ext>
          </a:extLst>
        </xdr:cNvPr>
        <xdr:cNvSpPr/>
      </xdr:nvSpPr>
      <xdr:spPr>
        <a:xfrm>
          <a:off x="1968500" y="1343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150127</xdr:rowOff>
    </xdr:from>
    <xdr:ext cx="469744"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1784427" y="1352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6,890</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59113</xdr:rowOff>
    </xdr:from>
    <xdr:to>
      <xdr:col>1</xdr:col>
      <xdr:colOff>485775</xdr:colOff>
      <xdr:row>78</xdr:row>
      <xdr:rowOff>160713</xdr:rowOff>
    </xdr:to>
    <xdr:sp macro="" textlink="">
      <xdr:nvSpPr>
        <xdr:cNvPr id="197" name="円/楕円 196">
          <a:extLst>
            <a:ext uri="{FF2B5EF4-FFF2-40B4-BE49-F238E27FC236}">
              <a16:creationId xmlns:a16="http://schemas.microsoft.com/office/drawing/2014/main" xmlns="" id="{00000000-0008-0000-0600-0000C5000000}"/>
            </a:ext>
          </a:extLst>
        </xdr:cNvPr>
        <xdr:cNvSpPr/>
      </xdr:nvSpPr>
      <xdr:spPr>
        <a:xfrm>
          <a:off x="1079500" y="1343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151840</xdr:rowOff>
    </xdr:from>
    <xdr:ext cx="469744"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895427" y="1352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199" name="正方形/長方形 198">
          <a:extLst>
            <a:ext uri="{FF2B5EF4-FFF2-40B4-BE49-F238E27FC236}">
              <a16:creationId xmlns:a16="http://schemas.microsoft.com/office/drawing/2014/main" xmlns=""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0" name="正方形/長方形 199">
          <a:extLst>
            <a:ext uri="{FF2B5EF4-FFF2-40B4-BE49-F238E27FC236}">
              <a16:creationId xmlns:a16="http://schemas.microsoft.com/office/drawing/2014/main" xmlns=""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1" name="正方形/長方形 200">
          <a:extLst>
            <a:ext uri="{FF2B5EF4-FFF2-40B4-BE49-F238E27FC236}">
              <a16:creationId xmlns:a16="http://schemas.microsoft.com/office/drawing/2014/main" xmlns=""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2" name="正方形/長方形 201">
          <a:extLst>
            <a:ext uri="{FF2B5EF4-FFF2-40B4-BE49-F238E27FC236}">
              <a16:creationId xmlns:a16="http://schemas.microsoft.com/office/drawing/2014/main" xmlns=""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3" name="正方形/長方形 202">
          <a:extLst>
            <a:ext uri="{FF2B5EF4-FFF2-40B4-BE49-F238E27FC236}">
              <a16:creationId xmlns:a16="http://schemas.microsoft.com/office/drawing/2014/main" xmlns=""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82,060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7" name="テキスト ボックス 206">
          <a:extLst>
            <a:ext uri="{FF2B5EF4-FFF2-40B4-BE49-F238E27FC236}">
              <a16:creationId xmlns:a16="http://schemas.microsoft.com/office/drawing/2014/main" xmlns=""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8" name="直線コネクタ 207">
          <a:extLst>
            <a:ext uri="{FF2B5EF4-FFF2-40B4-BE49-F238E27FC236}">
              <a16:creationId xmlns:a16="http://schemas.microsoft.com/office/drawing/2014/main" xmlns=""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09" name="直線コネクタ 208">
          <a:extLst>
            <a:ext uri="{FF2B5EF4-FFF2-40B4-BE49-F238E27FC236}">
              <a16:creationId xmlns:a16="http://schemas.microsoft.com/office/drawing/2014/main" xmlns="" id="{00000000-0008-0000-06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xmlns="" id="{00000000-0008-0000-06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1" name="直線コネクタ 210">
          <a:extLst>
            <a:ext uri="{FF2B5EF4-FFF2-40B4-BE49-F238E27FC236}">
              <a16:creationId xmlns:a16="http://schemas.microsoft.com/office/drawing/2014/main" xmlns="" id="{00000000-0008-0000-06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xmlns="" id="{00000000-0008-0000-06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3" name="直線コネクタ 212">
          <a:extLst>
            <a:ext uri="{FF2B5EF4-FFF2-40B4-BE49-F238E27FC236}">
              <a16:creationId xmlns:a16="http://schemas.microsoft.com/office/drawing/2014/main" xmlns="" id="{00000000-0008-0000-06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xmlns="" id="{00000000-0008-0000-06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5" name="直線コネクタ 214">
          <a:extLst>
            <a:ext uri="{FF2B5EF4-FFF2-40B4-BE49-F238E27FC236}">
              <a16:creationId xmlns:a16="http://schemas.microsoft.com/office/drawing/2014/main" xmlns="" id="{00000000-0008-0000-06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xmlns="" id="{00000000-0008-0000-06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7" name="直線コネクタ 216">
          <a:extLst>
            <a:ext uri="{FF2B5EF4-FFF2-40B4-BE49-F238E27FC236}">
              <a16:creationId xmlns:a16="http://schemas.microsoft.com/office/drawing/2014/main" xmlns="" id="{00000000-0008-0000-06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xmlns="" id="{00000000-0008-0000-06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a:extLst>
            <a:ext uri="{FF2B5EF4-FFF2-40B4-BE49-F238E27FC236}">
              <a16:creationId xmlns:a16="http://schemas.microsoft.com/office/drawing/2014/main" xmlns=""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xmlns="" id="{00000000-0008-0000-06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扶助費グラフ枠">
          <a:extLst>
            <a:ext uri="{FF2B5EF4-FFF2-40B4-BE49-F238E27FC236}">
              <a16:creationId xmlns:a16="http://schemas.microsoft.com/office/drawing/2014/main" xmlns=""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37957</xdr:rowOff>
    </xdr:from>
    <xdr:to>
      <xdr:col>6</xdr:col>
      <xdr:colOff>510540</xdr:colOff>
      <xdr:row>98</xdr:row>
      <xdr:rowOff>51879</xdr:rowOff>
    </xdr:to>
    <xdr:cxnSp macro="">
      <xdr:nvCxnSpPr>
        <xdr:cNvPr id="222" name="直線コネクタ 221">
          <a:extLst>
            <a:ext uri="{FF2B5EF4-FFF2-40B4-BE49-F238E27FC236}">
              <a16:creationId xmlns:a16="http://schemas.microsoft.com/office/drawing/2014/main" xmlns="" id="{00000000-0008-0000-0600-0000DE000000}"/>
            </a:ext>
          </a:extLst>
        </xdr:cNvPr>
        <xdr:cNvCxnSpPr/>
      </xdr:nvCxnSpPr>
      <xdr:spPr>
        <a:xfrm flipV="1">
          <a:off x="4633595" y="15639907"/>
          <a:ext cx="1270" cy="1214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55706</xdr:rowOff>
    </xdr:from>
    <xdr:ext cx="534377" cy="259045"/>
    <xdr:sp macro="" textlink="">
      <xdr:nvSpPr>
        <xdr:cNvPr id="223" name="扶助費最小値テキスト">
          <a:extLst>
            <a:ext uri="{FF2B5EF4-FFF2-40B4-BE49-F238E27FC236}">
              <a16:creationId xmlns:a16="http://schemas.microsoft.com/office/drawing/2014/main" xmlns="" id="{00000000-0008-0000-0600-0000DF000000}"/>
            </a:ext>
          </a:extLst>
        </xdr:cNvPr>
        <xdr:cNvSpPr txBox="1"/>
      </xdr:nvSpPr>
      <xdr:spPr>
        <a:xfrm>
          <a:off x="4686300" y="1685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21,525</a:t>
          </a:r>
          <a:endParaRPr kumimoji="1" lang="ja-JP" altLang="en-US" sz="1000" b="1">
            <a:latin typeface="ＭＳ Ｐゴシック"/>
          </a:endParaRPr>
        </a:p>
      </xdr:txBody>
    </xdr:sp>
    <xdr:clientData/>
  </xdr:oneCellAnchor>
  <xdr:twoCellAnchor>
    <xdr:from>
      <xdr:col>6</xdr:col>
      <xdr:colOff>422275</xdr:colOff>
      <xdr:row>98</xdr:row>
      <xdr:rowOff>51879</xdr:rowOff>
    </xdr:from>
    <xdr:to>
      <xdr:col>6</xdr:col>
      <xdr:colOff>600075</xdr:colOff>
      <xdr:row>98</xdr:row>
      <xdr:rowOff>51879</xdr:rowOff>
    </xdr:to>
    <xdr:cxnSp macro="">
      <xdr:nvCxnSpPr>
        <xdr:cNvPr id="224" name="直線コネクタ 223">
          <a:extLst>
            <a:ext uri="{FF2B5EF4-FFF2-40B4-BE49-F238E27FC236}">
              <a16:creationId xmlns:a16="http://schemas.microsoft.com/office/drawing/2014/main" xmlns="" id="{00000000-0008-0000-0600-0000E0000000}"/>
            </a:ext>
          </a:extLst>
        </xdr:cNvPr>
        <xdr:cNvCxnSpPr/>
      </xdr:nvCxnSpPr>
      <xdr:spPr>
        <a:xfrm>
          <a:off x="4546600" y="16853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156084</xdr:rowOff>
    </xdr:from>
    <xdr:ext cx="599010" cy="259045"/>
    <xdr:sp macro="" textlink="">
      <xdr:nvSpPr>
        <xdr:cNvPr id="225" name="扶助費最大値テキスト">
          <a:extLst>
            <a:ext uri="{FF2B5EF4-FFF2-40B4-BE49-F238E27FC236}">
              <a16:creationId xmlns:a16="http://schemas.microsoft.com/office/drawing/2014/main" xmlns="" id="{00000000-0008-0000-0600-0000E1000000}"/>
            </a:ext>
          </a:extLst>
        </xdr:cNvPr>
        <xdr:cNvSpPr txBox="1"/>
      </xdr:nvSpPr>
      <xdr:spPr>
        <a:xfrm>
          <a:off x="4686300" y="15415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180,852</a:t>
          </a:r>
          <a:endParaRPr kumimoji="1" lang="ja-JP" altLang="en-US" sz="1000" b="1">
            <a:latin typeface="ＭＳ Ｐゴシック"/>
          </a:endParaRPr>
        </a:p>
      </xdr:txBody>
    </xdr:sp>
    <xdr:clientData/>
  </xdr:oneCellAnchor>
  <xdr:twoCellAnchor>
    <xdr:from>
      <xdr:col>6</xdr:col>
      <xdr:colOff>422275</xdr:colOff>
      <xdr:row>91</xdr:row>
      <xdr:rowOff>37957</xdr:rowOff>
    </xdr:from>
    <xdr:to>
      <xdr:col>6</xdr:col>
      <xdr:colOff>600075</xdr:colOff>
      <xdr:row>91</xdr:row>
      <xdr:rowOff>37957</xdr:rowOff>
    </xdr:to>
    <xdr:cxnSp macro="">
      <xdr:nvCxnSpPr>
        <xdr:cNvPr id="226" name="直線コネクタ 225">
          <a:extLst>
            <a:ext uri="{FF2B5EF4-FFF2-40B4-BE49-F238E27FC236}">
              <a16:creationId xmlns:a16="http://schemas.microsoft.com/office/drawing/2014/main" xmlns="" id="{00000000-0008-0000-0600-0000E2000000}"/>
            </a:ext>
          </a:extLst>
        </xdr:cNvPr>
        <xdr:cNvCxnSpPr/>
      </xdr:nvCxnSpPr>
      <xdr:spPr>
        <a:xfrm>
          <a:off x="4546600" y="15639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99054</xdr:rowOff>
    </xdr:from>
    <xdr:to>
      <xdr:col>6</xdr:col>
      <xdr:colOff>511175</xdr:colOff>
      <xdr:row>97</xdr:row>
      <xdr:rowOff>105790</xdr:rowOff>
    </xdr:to>
    <xdr:cxnSp macro="">
      <xdr:nvCxnSpPr>
        <xdr:cNvPr id="227" name="直線コネクタ 226">
          <a:extLst>
            <a:ext uri="{FF2B5EF4-FFF2-40B4-BE49-F238E27FC236}">
              <a16:creationId xmlns:a16="http://schemas.microsoft.com/office/drawing/2014/main" xmlns="" id="{00000000-0008-0000-0600-0000E3000000}"/>
            </a:ext>
          </a:extLst>
        </xdr:cNvPr>
        <xdr:cNvCxnSpPr/>
      </xdr:nvCxnSpPr>
      <xdr:spPr>
        <a:xfrm>
          <a:off x="3797300" y="16729704"/>
          <a:ext cx="838200" cy="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163441</xdr:rowOff>
    </xdr:from>
    <xdr:ext cx="534377" cy="259045"/>
    <xdr:sp macro="" textlink="">
      <xdr:nvSpPr>
        <xdr:cNvPr id="228" name="扶助費平均値テキスト">
          <a:extLst>
            <a:ext uri="{FF2B5EF4-FFF2-40B4-BE49-F238E27FC236}">
              <a16:creationId xmlns:a16="http://schemas.microsoft.com/office/drawing/2014/main" xmlns="" id="{00000000-0008-0000-0600-0000E4000000}"/>
            </a:ext>
          </a:extLst>
        </xdr:cNvPr>
        <xdr:cNvSpPr txBox="1"/>
      </xdr:nvSpPr>
      <xdr:spPr>
        <a:xfrm>
          <a:off x="4686300" y="16279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70,720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140564</xdr:rowOff>
    </xdr:from>
    <xdr:to>
      <xdr:col>6</xdr:col>
      <xdr:colOff>561975</xdr:colOff>
      <xdr:row>96</xdr:row>
      <xdr:rowOff>70714</xdr:rowOff>
    </xdr:to>
    <xdr:sp macro="" textlink="">
      <xdr:nvSpPr>
        <xdr:cNvPr id="229" name="フローチャート : 判断 228">
          <a:extLst>
            <a:ext uri="{FF2B5EF4-FFF2-40B4-BE49-F238E27FC236}">
              <a16:creationId xmlns:a16="http://schemas.microsoft.com/office/drawing/2014/main" xmlns="" id="{00000000-0008-0000-0600-0000E5000000}"/>
            </a:ext>
          </a:extLst>
        </xdr:cNvPr>
        <xdr:cNvSpPr/>
      </xdr:nvSpPr>
      <xdr:spPr>
        <a:xfrm>
          <a:off x="4584700" y="1642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94163</xdr:rowOff>
    </xdr:from>
    <xdr:to>
      <xdr:col>5</xdr:col>
      <xdr:colOff>358775</xdr:colOff>
      <xdr:row>97</xdr:row>
      <xdr:rowOff>99054</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a:off x="2908300" y="16724813"/>
          <a:ext cx="889000" cy="4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34455</xdr:rowOff>
    </xdr:from>
    <xdr:to>
      <xdr:col>5</xdr:col>
      <xdr:colOff>409575</xdr:colOff>
      <xdr:row>96</xdr:row>
      <xdr:rowOff>136055</xdr:rowOff>
    </xdr:to>
    <xdr:sp macro="" textlink="">
      <xdr:nvSpPr>
        <xdr:cNvPr id="231" name="フローチャート : 判断 230">
          <a:extLst>
            <a:ext uri="{FF2B5EF4-FFF2-40B4-BE49-F238E27FC236}">
              <a16:creationId xmlns:a16="http://schemas.microsoft.com/office/drawing/2014/main" xmlns="" id="{00000000-0008-0000-0600-0000E7000000}"/>
            </a:ext>
          </a:extLst>
        </xdr:cNvPr>
        <xdr:cNvSpPr/>
      </xdr:nvSpPr>
      <xdr:spPr>
        <a:xfrm>
          <a:off x="3746500" y="164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152582</xdr:rowOff>
    </xdr:from>
    <xdr:ext cx="534377" cy="259045"/>
    <xdr:sp macro="" textlink="">
      <xdr:nvSpPr>
        <xdr:cNvPr id="232" name="テキスト ボックス 231">
          <a:extLst>
            <a:ext uri="{FF2B5EF4-FFF2-40B4-BE49-F238E27FC236}">
              <a16:creationId xmlns:a16="http://schemas.microsoft.com/office/drawing/2014/main" xmlns="" id="{00000000-0008-0000-0600-0000E8000000}"/>
            </a:ext>
          </a:extLst>
        </xdr:cNvPr>
        <xdr:cNvSpPr txBox="1"/>
      </xdr:nvSpPr>
      <xdr:spPr>
        <a:xfrm>
          <a:off x="3530111" y="1626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62,145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94163</xdr:rowOff>
    </xdr:from>
    <xdr:to>
      <xdr:col>4</xdr:col>
      <xdr:colOff>155575</xdr:colOff>
      <xdr:row>97</xdr:row>
      <xdr:rowOff>169746</xdr:rowOff>
    </xdr:to>
    <xdr:cxnSp macro="">
      <xdr:nvCxnSpPr>
        <xdr:cNvPr id="233" name="直線コネクタ 232">
          <a:extLst>
            <a:ext uri="{FF2B5EF4-FFF2-40B4-BE49-F238E27FC236}">
              <a16:creationId xmlns:a16="http://schemas.microsoft.com/office/drawing/2014/main" xmlns="" id="{00000000-0008-0000-0600-0000E9000000}"/>
            </a:ext>
          </a:extLst>
        </xdr:cNvPr>
        <xdr:cNvCxnSpPr/>
      </xdr:nvCxnSpPr>
      <xdr:spPr>
        <a:xfrm flipV="1">
          <a:off x="2019300" y="16724813"/>
          <a:ext cx="889000" cy="7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33258</xdr:rowOff>
    </xdr:from>
    <xdr:to>
      <xdr:col>4</xdr:col>
      <xdr:colOff>206375</xdr:colOff>
      <xdr:row>96</xdr:row>
      <xdr:rowOff>134858</xdr:rowOff>
    </xdr:to>
    <xdr:sp macro="" textlink="">
      <xdr:nvSpPr>
        <xdr:cNvPr id="234" name="フローチャート : 判断 233">
          <a:extLst>
            <a:ext uri="{FF2B5EF4-FFF2-40B4-BE49-F238E27FC236}">
              <a16:creationId xmlns:a16="http://schemas.microsoft.com/office/drawing/2014/main" xmlns="" id="{00000000-0008-0000-0600-0000EA000000}"/>
            </a:ext>
          </a:extLst>
        </xdr:cNvPr>
        <xdr:cNvSpPr/>
      </xdr:nvSpPr>
      <xdr:spPr>
        <a:xfrm>
          <a:off x="2857500" y="1649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151385</xdr:rowOff>
    </xdr:from>
    <xdr:ext cx="534377" cy="259045"/>
    <xdr:sp macro="" textlink="">
      <xdr:nvSpPr>
        <xdr:cNvPr id="235" name="テキスト ボックス 234">
          <a:extLst>
            <a:ext uri="{FF2B5EF4-FFF2-40B4-BE49-F238E27FC236}">
              <a16:creationId xmlns:a16="http://schemas.microsoft.com/office/drawing/2014/main" xmlns="" id="{00000000-0008-0000-0600-0000EB000000}"/>
            </a:ext>
          </a:extLst>
        </xdr:cNvPr>
        <xdr:cNvSpPr txBox="1"/>
      </xdr:nvSpPr>
      <xdr:spPr>
        <a:xfrm>
          <a:off x="2641111" y="1626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62,302</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168390</xdr:rowOff>
    </xdr:from>
    <xdr:to>
      <xdr:col>2</xdr:col>
      <xdr:colOff>638175</xdr:colOff>
      <xdr:row>97</xdr:row>
      <xdr:rowOff>169746</xdr:rowOff>
    </xdr:to>
    <xdr:cxnSp macro="">
      <xdr:nvCxnSpPr>
        <xdr:cNvPr id="236" name="直線コネクタ 235">
          <a:extLst>
            <a:ext uri="{FF2B5EF4-FFF2-40B4-BE49-F238E27FC236}">
              <a16:creationId xmlns:a16="http://schemas.microsoft.com/office/drawing/2014/main" xmlns="" id="{00000000-0008-0000-0600-0000EC000000}"/>
            </a:ext>
          </a:extLst>
        </xdr:cNvPr>
        <xdr:cNvCxnSpPr/>
      </xdr:nvCxnSpPr>
      <xdr:spPr>
        <a:xfrm>
          <a:off x="1130300" y="16799040"/>
          <a:ext cx="889000" cy="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72592</xdr:rowOff>
    </xdr:from>
    <xdr:to>
      <xdr:col>3</xdr:col>
      <xdr:colOff>3175</xdr:colOff>
      <xdr:row>97</xdr:row>
      <xdr:rowOff>2742</xdr:rowOff>
    </xdr:to>
    <xdr:sp macro="" textlink="">
      <xdr:nvSpPr>
        <xdr:cNvPr id="237" name="フローチャート : 判断 236">
          <a:extLst>
            <a:ext uri="{FF2B5EF4-FFF2-40B4-BE49-F238E27FC236}">
              <a16:creationId xmlns:a16="http://schemas.microsoft.com/office/drawing/2014/main" xmlns="" id="{00000000-0008-0000-0600-0000ED000000}"/>
            </a:ext>
          </a:extLst>
        </xdr:cNvPr>
        <xdr:cNvSpPr/>
      </xdr:nvSpPr>
      <xdr:spPr>
        <a:xfrm>
          <a:off x="1968500" y="1653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19269</xdr:rowOff>
    </xdr:from>
    <xdr:ext cx="534377" cy="259045"/>
    <xdr:sp macro="" textlink="">
      <xdr:nvSpPr>
        <xdr:cNvPr id="238" name="テキスト ボックス 237">
          <a:extLst>
            <a:ext uri="{FF2B5EF4-FFF2-40B4-BE49-F238E27FC236}">
              <a16:creationId xmlns:a16="http://schemas.microsoft.com/office/drawing/2014/main" xmlns="" id="{00000000-0008-0000-0600-0000EE000000}"/>
            </a:ext>
          </a:extLst>
        </xdr:cNvPr>
        <xdr:cNvSpPr txBox="1"/>
      </xdr:nvSpPr>
      <xdr:spPr>
        <a:xfrm>
          <a:off x="1752111" y="16307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57,140</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77440</xdr:rowOff>
    </xdr:from>
    <xdr:to>
      <xdr:col>1</xdr:col>
      <xdr:colOff>485775</xdr:colOff>
      <xdr:row>97</xdr:row>
      <xdr:rowOff>7590</xdr:rowOff>
    </xdr:to>
    <xdr:sp macro="" textlink="">
      <xdr:nvSpPr>
        <xdr:cNvPr id="239" name="フローチャート : 判断 238">
          <a:extLst>
            <a:ext uri="{FF2B5EF4-FFF2-40B4-BE49-F238E27FC236}">
              <a16:creationId xmlns:a16="http://schemas.microsoft.com/office/drawing/2014/main" xmlns="" id="{00000000-0008-0000-0600-0000EF000000}"/>
            </a:ext>
          </a:extLst>
        </xdr:cNvPr>
        <xdr:cNvSpPr/>
      </xdr:nvSpPr>
      <xdr:spPr>
        <a:xfrm>
          <a:off x="1079500" y="1653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24117</xdr:rowOff>
    </xdr:from>
    <xdr:ext cx="534377" cy="259045"/>
    <xdr:sp macro="" textlink="">
      <xdr:nvSpPr>
        <xdr:cNvPr id="240" name="テキスト ボックス 239">
          <a:extLst>
            <a:ext uri="{FF2B5EF4-FFF2-40B4-BE49-F238E27FC236}">
              <a16:creationId xmlns:a16="http://schemas.microsoft.com/office/drawing/2014/main" xmlns="" id="{00000000-0008-0000-0600-0000F0000000}"/>
            </a:ext>
          </a:extLst>
        </xdr:cNvPr>
        <xdr:cNvSpPr txBox="1"/>
      </xdr:nvSpPr>
      <xdr:spPr>
        <a:xfrm>
          <a:off x="863111" y="16311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56,504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a:extLst>
            <a:ext uri="{FF2B5EF4-FFF2-40B4-BE49-F238E27FC236}">
              <a16:creationId xmlns:a16="http://schemas.microsoft.com/office/drawing/2014/main" xmlns=""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a:extLst>
            <a:ext uri="{FF2B5EF4-FFF2-40B4-BE49-F238E27FC236}">
              <a16:creationId xmlns:a16="http://schemas.microsoft.com/office/drawing/2014/main" xmlns=""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a:extLst>
            <a:ext uri="{FF2B5EF4-FFF2-40B4-BE49-F238E27FC236}">
              <a16:creationId xmlns:a16="http://schemas.microsoft.com/office/drawing/2014/main" xmlns=""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a:extLst>
            <a:ext uri="{FF2B5EF4-FFF2-40B4-BE49-F238E27FC236}">
              <a16:creationId xmlns:a16="http://schemas.microsoft.com/office/drawing/2014/main" xmlns=""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54990</xdr:rowOff>
    </xdr:from>
    <xdr:to>
      <xdr:col>6</xdr:col>
      <xdr:colOff>561975</xdr:colOff>
      <xdr:row>97</xdr:row>
      <xdr:rowOff>156590</xdr:rowOff>
    </xdr:to>
    <xdr:sp macro="" textlink="">
      <xdr:nvSpPr>
        <xdr:cNvPr id="246" name="円/楕円 245">
          <a:extLst>
            <a:ext uri="{FF2B5EF4-FFF2-40B4-BE49-F238E27FC236}">
              <a16:creationId xmlns:a16="http://schemas.microsoft.com/office/drawing/2014/main" xmlns="" id="{00000000-0008-0000-0600-0000F6000000}"/>
            </a:ext>
          </a:extLst>
        </xdr:cNvPr>
        <xdr:cNvSpPr/>
      </xdr:nvSpPr>
      <xdr:spPr>
        <a:xfrm>
          <a:off x="4584700" y="1668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141367</xdr:rowOff>
    </xdr:from>
    <xdr:ext cx="534377" cy="259045"/>
    <xdr:sp macro="" textlink="">
      <xdr:nvSpPr>
        <xdr:cNvPr id="247" name="扶助費該当値テキスト">
          <a:extLst>
            <a:ext uri="{FF2B5EF4-FFF2-40B4-BE49-F238E27FC236}">
              <a16:creationId xmlns:a16="http://schemas.microsoft.com/office/drawing/2014/main" xmlns="" id="{00000000-0008-0000-0600-0000F7000000}"/>
            </a:ext>
          </a:extLst>
        </xdr:cNvPr>
        <xdr:cNvSpPr txBox="1"/>
      </xdr:nvSpPr>
      <xdr:spPr>
        <a:xfrm>
          <a:off x="4686300" y="1660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36,950</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48254</xdr:rowOff>
    </xdr:from>
    <xdr:to>
      <xdr:col>5</xdr:col>
      <xdr:colOff>409575</xdr:colOff>
      <xdr:row>97</xdr:row>
      <xdr:rowOff>149854</xdr:rowOff>
    </xdr:to>
    <xdr:sp macro="" textlink="">
      <xdr:nvSpPr>
        <xdr:cNvPr id="248" name="円/楕円 247">
          <a:extLst>
            <a:ext uri="{FF2B5EF4-FFF2-40B4-BE49-F238E27FC236}">
              <a16:creationId xmlns:a16="http://schemas.microsoft.com/office/drawing/2014/main" xmlns="" id="{00000000-0008-0000-0600-0000F8000000}"/>
            </a:ext>
          </a:extLst>
        </xdr:cNvPr>
        <xdr:cNvSpPr/>
      </xdr:nvSpPr>
      <xdr:spPr>
        <a:xfrm>
          <a:off x="3746500" y="1667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140981</xdr:rowOff>
    </xdr:from>
    <xdr:ext cx="534377"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3530111" y="1677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37,834</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43363</xdr:rowOff>
    </xdr:from>
    <xdr:to>
      <xdr:col>4</xdr:col>
      <xdr:colOff>206375</xdr:colOff>
      <xdr:row>97</xdr:row>
      <xdr:rowOff>144963</xdr:rowOff>
    </xdr:to>
    <xdr:sp macro="" textlink="">
      <xdr:nvSpPr>
        <xdr:cNvPr id="250" name="円/楕円 249">
          <a:extLst>
            <a:ext uri="{FF2B5EF4-FFF2-40B4-BE49-F238E27FC236}">
              <a16:creationId xmlns:a16="http://schemas.microsoft.com/office/drawing/2014/main" xmlns="" id="{00000000-0008-0000-0600-0000FA000000}"/>
            </a:ext>
          </a:extLst>
        </xdr:cNvPr>
        <xdr:cNvSpPr/>
      </xdr:nvSpPr>
      <xdr:spPr>
        <a:xfrm>
          <a:off x="2857500" y="1667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136090</xdr:rowOff>
    </xdr:from>
    <xdr:ext cx="534377"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2641111" y="1676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38,476</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118946</xdr:rowOff>
    </xdr:from>
    <xdr:to>
      <xdr:col>3</xdr:col>
      <xdr:colOff>3175</xdr:colOff>
      <xdr:row>98</xdr:row>
      <xdr:rowOff>49096</xdr:rowOff>
    </xdr:to>
    <xdr:sp macro="" textlink="">
      <xdr:nvSpPr>
        <xdr:cNvPr id="252" name="円/楕円 251">
          <a:extLst>
            <a:ext uri="{FF2B5EF4-FFF2-40B4-BE49-F238E27FC236}">
              <a16:creationId xmlns:a16="http://schemas.microsoft.com/office/drawing/2014/main" xmlns="" id="{00000000-0008-0000-0600-0000FC000000}"/>
            </a:ext>
          </a:extLst>
        </xdr:cNvPr>
        <xdr:cNvSpPr/>
      </xdr:nvSpPr>
      <xdr:spPr>
        <a:xfrm>
          <a:off x="1968500" y="1674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40223</xdr:rowOff>
    </xdr:from>
    <xdr:ext cx="534377"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1752111" y="1684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28,557</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117590</xdr:rowOff>
    </xdr:from>
    <xdr:to>
      <xdr:col>1</xdr:col>
      <xdr:colOff>485775</xdr:colOff>
      <xdr:row>98</xdr:row>
      <xdr:rowOff>47740</xdr:rowOff>
    </xdr:to>
    <xdr:sp macro="" textlink="">
      <xdr:nvSpPr>
        <xdr:cNvPr id="254" name="円/楕円 253">
          <a:extLst>
            <a:ext uri="{FF2B5EF4-FFF2-40B4-BE49-F238E27FC236}">
              <a16:creationId xmlns:a16="http://schemas.microsoft.com/office/drawing/2014/main" xmlns="" id="{00000000-0008-0000-0600-0000FE000000}"/>
            </a:ext>
          </a:extLst>
        </xdr:cNvPr>
        <xdr:cNvSpPr/>
      </xdr:nvSpPr>
      <xdr:spPr>
        <a:xfrm>
          <a:off x="1079500" y="1674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38867</xdr:rowOff>
    </xdr:from>
    <xdr:ext cx="534377" cy="259045"/>
    <xdr:sp macro="" textlink="">
      <xdr:nvSpPr>
        <xdr:cNvPr id="255" name="テキスト ボックス 254">
          <a:extLst>
            <a:ext uri="{FF2B5EF4-FFF2-40B4-BE49-F238E27FC236}">
              <a16:creationId xmlns:a16="http://schemas.microsoft.com/office/drawing/2014/main" xmlns="" id="{00000000-0008-0000-0600-0000FF000000}"/>
            </a:ext>
          </a:extLst>
        </xdr:cNvPr>
        <xdr:cNvSpPr txBox="1"/>
      </xdr:nvSpPr>
      <xdr:spPr>
        <a:xfrm>
          <a:off x="863111" y="1684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28,735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a:extLst>
            <a:ext uri="{FF2B5EF4-FFF2-40B4-BE49-F238E27FC236}">
              <a16:creationId xmlns:a16="http://schemas.microsoft.com/office/drawing/2014/main" xmlns=""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7" name="正方形/長方形 256">
          <a:extLst>
            <a:ext uri="{FF2B5EF4-FFF2-40B4-BE49-F238E27FC236}">
              <a16:creationId xmlns:a16="http://schemas.microsoft.com/office/drawing/2014/main" xmlns="" id="{00000000-0008-0000-06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8" name="正方形/長方形 257">
          <a:extLst>
            <a:ext uri="{FF2B5EF4-FFF2-40B4-BE49-F238E27FC236}">
              <a16:creationId xmlns:a16="http://schemas.microsoft.com/office/drawing/2014/main" xmlns="" id="{00000000-0008-0000-06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9" name="正方形/長方形 258">
          <a:extLst>
            <a:ext uri="{FF2B5EF4-FFF2-40B4-BE49-F238E27FC236}">
              <a16:creationId xmlns:a16="http://schemas.microsoft.com/office/drawing/2014/main" xmlns="" id="{00000000-0008-0000-06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0" name="正方形/長方形 259">
          <a:extLst>
            <a:ext uri="{FF2B5EF4-FFF2-40B4-BE49-F238E27FC236}">
              <a16:creationId xmlns:a16="http://schemas.microsoft.com/office/drawing/2014/main" xmlns="" id="{00000000-0008-0000-06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1" name="正方形/長方形 260">
          <a:extLst>
            <a:ext uri="{FF2B5EF4-FFF2-40B4-BE49-F238E27FC236}">
              <a16:creationId xmlns:a16="http://schemas.microsoft.com/office/drawing/2014/main" xmlns="" id="{00000000-0008-0000-06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2" name="正方形/長方形 261">
          <a:extLst>
            <a:ext uri="{FF2B5EF4-FFF2-40B4-BE49-F238E27FC236}">
              <a16:creationId xmlns:a16="http://schemas.microsoft.com/office/drawing/2014/main" xmlns="" id="{00000000-0008-0000-06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37,660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a:extLst>
            <a:ext uri="{FF2B5EF4-FFF2-40B4-BE49-F238E27FC236}">
              <a16:creationId xmlns:a16="http://schemas.microsoft.com/office/drawing/2014/main" xmlns=""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a:extLst>
            <a:ext uri="{FF2B5EF4-FFF2-40B4-BE49-F238E27FC236}">
              <a16:creationId xmlns:a16="http://schemas.microsoft.com/office/drawing/2014/main" xmlns=""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66" name="直線コネクタ 265">
          <a:extLst>
            <a:ext uri="{FF2B5EF4-FFF2-40B4-BE49-F238E27FC236}">
              <a16:creationId xmlns:a16="http://schemas.microsoft.com/office/drawing/2014/main" xmlns="" id="{00000000-0008-0000-0600-00000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67" name="テキスト ボックス 266">
          <a:extLst>
            <a:ext uri="{FF2B5EF4-FFF2-40B4-BE49-F238E27FC236}">
              <a16:creationId xmlns:a16="http://schemas.microsoft.com/office/drawing/2014/main" xmlns="" id="{00000000-0008-0000-0600-00000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8" name="直線コネクタ 267">
          <a:extLst>
            <a:ext uri="{FF2B5EF4-FFF2-40B4-BE49-F238E27FC236}">
              <a16:creationId xmlns:a16="http://schemas.microsoft.com/office/drawing/2014/main" xmlns="" id="{00000000-0008-0000-0600-00000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69" name="テキスト ボックス 268">
          <a:extLst>
            <a:ext uri="{FF2B5EF4-FFF2-40B4-BE49-F238E27FC236}">
              <a16:creationId xmlns:a16="http://schemas.microsoft.com/office/drawing/2014/main" xmlns="" id="{00000000-0008-0000-0600-00000D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0" name="直線コネクタ 269">
          <a:extLst>
            <a:ext uri="{FF2B5EF4-FFF2-40B4-BE49-F238E27FC236}">
              <a16:creationId xmlns:a16="http://schemas.microsoft.com/office/drawing/2014/main" xmlns="" id="{00000000-0008-0000-0600-00000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71" name="テキスト ボックス 270">
          <a:extLst>
            <a:ext uri="{FF2B5EF4-FFF2-40B4-BE49-F238E27FC236}">
              <a16:creationId xmlns:a16="http://schemas.microsoft.com/office/drawing/2014/main" xmlns="" id="{00000000-0008-0000-0600-00000F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2" name="直線コネクタ 271">
          <a:extLst>
            <a:ext uri="{FF2B5EF4-FFF2-40B4-BE49-F238E27FC236}">
              <a16:creationId xmlns:a16="http://schemas.microsoft.com/office/drawing/2014/main" xmlns="" id="{00000000-0008-0000-0600-00001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73" name="テキスト ボックス 272">
          <a:extLst>
            <a:ext uri="{FF2B5EF4-FFF2-40B4-BE49-F238E27FC236}">
              <a16:creationId xmlns:a16="http://schemas.microsoft.com/office/drawing/2014/main" xmlns="" id="{00000000-0008-0000-0600-000011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4" name="直線コネクタ 273">
          <a:extLst>
            <a:ext uri="{FF2B5EF4-FFF2-40B4-BE49-F238E27FC236}">
              <a16:creationId xmlns:a16="http://schemas.microsoft.com/office/drawing/2014/main" xmlns="" id="{00000000-0008-0000-0600-00001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9" name="テキスト ボックス 278">
          <a:extLst>
            <a:ext uri="{FF2B5EF4-FFF2-40B4-BE49-F238E27FC236}">
              <a16:creationId xmlns:a16="http://schemas.microsoft.com/office/drawing/2014/main" xmlns=""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補助費等グラフ枠">
          <a:extLst>
            <a:ext uri="{FF2B5EF4-FFF2-40B4-BE49-F238E27FC236}">
              <a16:creationId xmlns:a16="http://schemas.microsoft.com/office/drawing/2014/main" xmlns=""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155856</xdr:rowOff>
    </xdr:from>
    <xdr:to>
      <xdr:col>15</xdr:col>
      <xdr:colOff>180340</xdr:colOff>
      <xdr:row>38</xdr:row>
      <xdr:rowOff>130863</xdr:rowOff>
    </xdr:to>
    <xdr:cxnSp macro="">
      <xdr:nvCxnSpPr>
        <xdr:cNvPr id="281" name="直線コネクタ 280">
          <a:extLst>
            <a:ext uri="{FF2B5EF4-FFF2-40B4-BE49-F238E27FC236}">
              <a16:creationId xmlns:a16="http://schemas.microsoft.com/office/drawing/2014/main" xmlns="" id="{00000000-0008-0000-0600-000019010000}"/>
            </a:ext>
          </a:extLst>
        </xdr:cNvPr>
        <xdr:cNvCxnSpPr/>
      </xdr:nvCxnSpPr>
      <xdr:spPr>
        <a:xfrm flipV="1">
          <a:off x="10475595" y="5127906"/>
          <a:ext cx="1270" cy="1518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134690</xdr:rowOff>
    </xdr:from>
    <xdr:ext cx="534377" cy="259045"/>
    <xdr:sp macro="" textlink="">
      <xdr:nvSpPr>
        <xdr:cNvPr id="282" name="補助費等最小値テキスト">
          <a:extLst>
            <a:ext uri="{FF2B5EF4-FFF2-40B4-BE49-F238E27FC236}">
              <a16:creationId xmlns:a16="http://schemas.microsoft.com/office/drawing/2014/main" xmlns="" id="{00000000-0008-0000-0600-00001A010000}"/>
            </a:ext>
          </a:extLst>
        </xdr:cNvPr>
        <xdr:cNvSpPr txBox="1"/>
      </xdr:nvSpPr>
      <xdr:spPr>
        <a:xfrm>
          <a:off x="10528300" y="664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42,706</a:t>
          </a:r>
          <a:endParaRPr kumimoji="1" lang="ja-JP" altLang="en-US" sz="1000" b="1">
            <a:latin typeface="ＭＳ Ｐゴシック"/>
          </a:endParaRPr>
        </a:p>
      </xdr:txBody>
    </xdr:sp>
    <xdr:clientData/>
  </xdr:oneCellAnchor>
  <xdr:twoCellAnchor>
    <xdr:from>
      <xdr:col>15</xdr:col>
      <xdr:colOff>92075</xdr:colOff>
      <xdr:row>38</xdr:row>
      <xdr:rowOff>130863</xdr:rowOff>
    </xdr:from>
    <xdr:to>
      <xdr:col>15</xdr:col>
      <xdr:colOff>269875</xdr:colOff>
      <xdr:row>38</xdr:row>
      <xdr:rowOff>130863</xdr:rowOff>
    </xdr:to>
    <xdr:cxnSp macro="">
      <xdr:nvCxnSpPr>
        <xdr:cNvPr id="283" name="直線コネクタ 282">
          <a:extLst>
            <a:ext uri="{FF2B5EF4-FFF2-40B4-BE49-F238E27FC236}">
              <a16:creationId xmlns:a16="http://schemas.microsoft.com/office/drawing/2014/main" xmlns="" id="{00000000-0008-0000-0600-00001B010000}"/>
            </a:ext>
          </a:extLst>
        </xdr:cNvPr>
        <xdr:cNvCxnSpPr/>
      </xdr:nvCxnSpPr>
      <xdr:spPr>
        <a:xfrm>
          <a:off x="10388600" y="6645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102533</xdr:rowOff>
    </xdr:from>
    <xdr:ext cx="599010" cy="259045"/>
    <xdr:sp macro="" textlink="">
      <xdr:nvSpPr>
        <xdr:cNvPr id="284" name="補助費等最大値テキスト">
          <a:extLst>
            <a:ext uri="{FF2B5EF4-FFF2-40B4-BE49-F238E27FC236}">
              <a16:creationId xmlns:a16="http://schemas.microsoft.com/office/drawing/2014/main" xmlns="" id="{00000000-0008-0000-0600-00001C010000}"/>
            </a:ext>
          </a:extLst>
        </xdr:cNvPr>
        <xdr:cNvSpPr txBox="1"/>
      </xdr:nvSpPr>
      <xdr:spPr>
        <a:xfrm>
          <a:off x="10528300" y="4903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507,553</a:t>
          </a:r>
          <a:endParaRPr kumimoji="1" lang="ja-JP" altLang="en-US" sz="1000" b="1">
            <a:latin typeface="ＭＳ Ｐゴシック"/>
          </a:endParaRPr>
        </a:p>
      </xdr:txBody>
    </xdr:sp>
    <xdr:clientData/>
  </xdr:oneCellAnchor>
  <xdr:twoCellAnchor>
    <xdr:from>
      <xdr:col>15</xdr:col>
      <xdr:colOff>92075</xdr:colOff>
      <xdr:row>29</xdr:row>
      <xdr:rowOff>155856</xdr:rowOff>
    </xdr:from>
    <xdr:to>
      <xdr:col>15</xdr:col>
      <xdr:colOff>269875</xdr:colOff>
      <xdr:row>29</xdr:row>
      <xdr:rowOff>155856</xdr:rowOff>
    </xdr:to>
    <xdr:cxnSp macro="">
      <xdr:nvCxnSpPr>
        <xdr:cNvPr id="285" name="直線コネクタ 284">
          <a:extLst>
            <a:ext uri="{FF2B5EF4-FFF2-40B4-BE49-F238E27FC236}">
              <a16:creationId xmlns:a16="http://schemas.microsoft.com/office/drawing/2014/main" xmlns="" id="{00000000-0008-0000-0600-00001D010000}"/>
            </a:ext>
          </a:extLst>
        </xdr:cNvPr>
        <xdr:cNvCxnSpPr/>
      </xdr:nvCxnSpPr>
      <xdr:spPr>
        <a:xfrm>
          <a:off x="10388600" y="512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33</xdr:row>
      <xdr:rowOff>27588</xdr:rowOff>
    </xdr:from>
    <xdr:to>
      <xdr:col>15</xdr:col>
      <xdr:colOff>180975</xdr:colOff>
      <xdr:row>33</xdr:row>
      <xdr:rowOff>167021</xdr:rowOff>
    </xdr:to>
    <xdr:cxnSp macro="">
      <xdr:nvCxnSpPr>
        <xdr:cNvPr id="286" name="直線コネクタ 285">
          <a:extLst>
            <a:ext uri="{FF2B5EF4-FFF2-40B4-BE49-F238E27FC236}">
              <a16:creationId xmlns:a16="http://schemas.microsoft.com/office/drawing/2014/main" xmlns="" id="{00000000-0008-0000-0600-00001E010000}"/>
            </a:ext>
          </a:extLst>
        </xdr:cNvPr>
        <xdr:cNvCxnSpPr/>
      </xdr:nvCxnSpPr>
      <xdr:spPr>
        <a:xfrm>
          <a:off x="9639300" y="5685438"/>
          <a:ext cx="838200" cy="13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128324</xdr:rowOff>
    </xdr:from>
    <xdr:ext cx="599010" cy="259045"/>
    <xdr:sp macro="" textlink="">
      <xdr:nvSpPr>
        <xdr:cNvPr id="287" name="補助費等平均値テキスト">
          <a:extLst>
            <a:ext uri="{FF2B5EF4-FFF2-40B4-BE49-F238E27FC236}">
              <a16:creationId xmlns:a16="http://schemas.microsoft.com/office/drawing/2014/main" xmlns="" id="{00000000-0008-0000-0600-00001F010000}"/>
            </a:ext>
          </a:extLst>
        </xdr:cNvPr>
        <xdr:cNvSpPr txBox="1"/>
      </xdr:nvSpPr>
      <xdr:spPr>
        <a:xfrm>
          <a:off x="10528300" y="6129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178,822</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149897</xdr:rowOff>
    </xdr:from>
    <xdr:to>
      <xdr:col>15</xdr:col>
      <xdr:colOff>231775</xdr:colOff>
      <xdr:row>36</xdr:row>
      <xdr:rowOff>80047</xdr:rowOff>
    </xdr:to>
    <xdr:sp macro="" textlink="">
      <xdr:nvSpPr>
        <xdr:cNvPr id="288" name="フローチャート : 判断 287">
          <a:extLst>
            <a:ext uri="{FF2B5EF4-FFF2-40B4-BE49-F238E27FC236}">
              <a16:creationId xmlns:a16="http://schemas.microsoft.com/office/drawing/2014/main" xmlns="" id="{00000000-0008-0000-0600-000020010000}"/>
            </a:ext>
          </a:extLst>
        </xdr:cNvPr>
        <xdr:cNvSpPr/>
      </xdr:nvSpPr>
      <xdr:spPr>
        <a:xfrm>
          <a:off x="10426700" y="615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27588</xdr:rowOff>
    </xdr:from>
    <xdr:to>
      <xdr:col>14</xdr:col>
      <xdr:colOff>28575</xdr:colOff>
      <xdr:row>35</xdr:row>
      <xdr:rowOff>22686</xdr:rowOff>
    </xdr:to>
    <xdr:cxnSp macro="">
      <xdr:nvCxnSpPr>
        <xdr:cNvPr id="289" name="直線コネクタ 288">
          <a:extLst>
            <a:ext uri="{FF2B5EF4-FFF2-40B4-BE49-F238E27FC236}">
              <a16:creationId xmlns:a16="http://schemas.microsoft.com/office/drawing/2014/main" xmlns="" id="{00000000-0008-0000-0600-000021010000}"/>
            </a:ext>
          </a:extLst>
        </xdr:cNvPr>
        <xdr:cNvCxnSpPr/>
      </xdr:nvCxnSpPr>
      <xdr:spPr>
        <a:xfrm flipV="1">
          <a:off x="8750300" y="5685438"/>
          <a:ext cx="889000" cy="337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2626</xdr:rowOff>
    </xdr:from>
    <xdr:to>
      <xdr:col>14</xdr:col>
      <xdr:colOff>79375</xdr:colOff>
      <xdr:row>36</xdr:row>
      <xdr:rowOff>104226</xdr:rowOff>
    </xdr:to>
    <xdr:sp macro="" textlink="">
      <xdr:nvSpPr>
        <xdr:cNvPr id="290" name="フローチャート : 判断 289">
          <a:extLst>
            <a:ext uri="{FF2B5EF4-FFF2-40B4-BE49-F238E27FC236}">
              <a16:creationId xmlns:a16="http://schemas.microsoft.com/office/drawing/2014/main" xmlns="" id="{00000000-0008-0000-0600-000022010000}"/>
            </a:ext>
          </a:extLst>
        </xdr:cNvPr>
        <xdr:cNvSpPr/>
      </xdr:nvSpPr>
      <xdr:spPr>
        <a:xfrm>
          <a:off x="9588500" y="617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36</xdr:row>
      <xdr:rowOff>95353</xdr:rowOff>
    </xdr:from>
    <xdr:ext cx="599010" cy="259045"/>
    <xdr:sp macro="" textlink="">
      <xdr:nvSpPr>
        <xdr:cNvPr id="291" name="テキスト ボックス 290">
          <a:extLst>
            <a:ext uri="{FF2B5EF4-FFF2-40B4-BE49-F238E27FC236}">
              <a16:creationId xmlns:a16="http://schemas.microsoft.com/office/drawing/2014/main" xmlns="" id="{00000000-0008-0000-0600-000023010000}"/>
            </a:ext>
          </a:extLst>
        </xdr:cNvPr>
        <xdr:cNvSpPr txBox="1"/>
      </xdr:nvSpPr>
      <xdr:spPr>
        <a:xfrm>
          <a:off x="9339794" y="626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171,418</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22686</xdr:rowOff>
    </xdr:from>
    <xdr:to>
      <xdr:col>12</xdr:col>
      <xdr:colOff>511175</xdr:colOff>
      <xdr:row>35</xdr:row>
      <xdr:rowOff>164033</xdr:rowOff>
    </xdr:to>
    <xdr:cxnSp macro="">
      <xdr:nvCxnSpPr>
        <xdr:cNvPr id="292" name="直線コネクタ 291">
          <a:extLst>
            <a:ext uri="{FF2B5EF4-FFF2-40B4-BE49-F238E27FC236}">
              <a16:creationId xmlns:a16="http://schemas.microsoft.com/office/drawing/2014/main" xmlns="" id="{00000000-0008-0000-0600-000024010000}"/>
            </a:ext>
          </a:extLst>
        </xdr:cNvPr>
        <xdr:cNvCxnSpPr/>
      </xdr:nvCxnSpPr>
      <xdr:spPr>
        <a:xfrm flipV="1">
          <a:off x="7861300" y="6023436"/>
          <a:ext cx="889000" cy="141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59956</xdr:rowOff>
    </xdr:from>
    <xdr:to>
      <xdr:col>12</xdr:col>
      <xdr:colOff>561975</xdr:colOff>
      <xdr:row>36</xdr:row>
      <xdr:rowOff>161556</xdr:rowOff>
    </xdr:to>
    <xdr:sp macro="" textlink="">
      <xdr:nvSpPr>
        <xdr:cNvPr id="293" name="フローチャート : 判断 292">
          <a:extLst>
            <a:ext uri="{FF2B5EF4-FFF2-40B4-BE49-F238E27FC236}">
              <a16:creationId xmlns:a16="http://schemas.microsoft.com/office/drawing/2014/main" xmlns="" id="{00000000-0008-0000-0600-000025010000}"/>
            </a:ext>
          </a:extLst>
        </xdr:cNvPr>
        <xdr:cNvSpPr/>
      </xdr:nvSpPr>
      <xdr:spPr>
        <a:xfrm>
          <a:off x="8699500" y="623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36</xdr:row>
      <xdr:rowOff>152683</xdr:rowOff>
    </xdr:from>
    <xdr:ext cx="599010" cy="259045"/>
    <xdr:sp macro="" textlink="">
      <xdr:nvSpPr>
        <xdr:cNvPr id="294" name="テキスト ボックス 293">
          <a:extLst>
            <a:ext uri="{FF2B5EF4-FFF2-40B4-BE49-F238E27FC236}">
              <a16:creationId xmlns:a16="http://schemas.microsoft.com/office/drawing/2014/main" xmlns="" id="{00000000-0008-0000-0600-000026010000}"/>
            </a:ext>
          </a:extLst>
        </xdr:cNvPr>
        <xdr:cNvSpPr txBox="1"/>
      </xdr:nvSpPr>
      <xdr:spPr>
        <a:xfrm>
          <a:off x="8450794" y="632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153,863</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164033</xdr:rowOff>
    </xdr:from>
    <xdr:to>
      <xdr:col>11</xdr:col>
      <xdr:colOff>307975</xdr:colOff>
      <xdr:row>36</xdr:row>
      <xdr:rowOff>39142</xdr:rowOff>
    </xdr:to>
    <xdr:cxnSp macro="">
      <xdr:nvCxnSpPr>
        <xdr:cNvPr id="295" name="直線コネクタ 294">
          <a:extLst>
            <a:ext uri="{FF2B5EF4-FFF2-40B4-BE49-F238E27FC236}">
              <a16:creationId xmlns:a16="http://schemas.microsoft.com/office/drawing/2014/main" xmlns="" id="{00000000-0008-0000-0600-000027010000}"/>
            </a:ext>
          </a:extLst>
        </xdr:cNvPr>
        <xdr:cNvCxnSpPr/>
      </xdr:nvCxnSpPr>
      <xdr:spPr>
        <a:xfrm flipV="1">
          <a:off x="6972300" y="6164783"/>
          <a:ext cx="889000" cy="46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90895</xdr:rowOff>
    </xdr:from>
    <xdr:to>
      <xdr:col>11</xdr:col>
      <xdr:colOff>358775</xdr:colOff>
      <xdr:row>37</xdr:row>
      <xdr:rowOff>21045</xdr:rowOff>
    </xdr:to>
    <xdr:sp macro="" textlink="">
      <xdr:nvSpPr>
        <xdr:cNvPr id="296" name="フローチャート : 判断 295">
          <a:extLst>
            <a:ext uri="{FF2B5EF4-FFF2-40B4-BE49-F238E27FC236}">
              <a16:creationId xmlns:a16="http://schemas.microsoft.com/office/drawing/2014/main" xmlns="" id="{00000000-0008-0000-0600-000028010000}"/>
            </a:ext>
          </a:extLst>
        </xdr:cNvPr>
        <xdr:cNvSpPr/>
      </xdr:nvSpPr>
      <xdr:spPr>
        <a:xfrm>
          <a:off x="7810500" y="626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37</xdr:row>
      <xdr:rowOff>12172</xdr:rowOff>
    </xdr:from>
    <xdr:ext cx="599010" cy="259045"/>
    <xdr:sp macro="" textlink="">
      <xdr:nvSpPr>
        <xdr:cNvPr id="297" name="テキスト ボックス 296">
          <a:extLst>
            <a:ext uri="{FF2B5EF4-FFF2-40B4-BE49-F238E27FC236}">
              <a16:creationId xmlns:a16="http://schemas.microsoft.com/office/drawing/2014/main" xmlns="" id="{00000000-0008-0000-0600-000029010000}"/>
            </a:ext>
          </a:extLst>
        </xdr:cNvPr>
        <xdr:cNvSpPr txBox="1"/>
      </xdr:nvSpPr>
      <xdr:spPr>
        <a:xfrm>
          <a:off x="7561794" y="6355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144,389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103769</xdr:rowOff>
    </xdr:from>
    <xdr:to>
      <xdr:col>10</xdr:col>
      <xdr:colOff>155575</xdr:colOff>
      <xdr:row>37</xdr:row>
      <xdr:rowOff>33919</xdr:rowOff>
    </xdr:to>
    <xdr:sp macro="" textlink="">
      <xdr:nvSpPr>
        <xdr:cNvPr id="298" name="フローチャート : 判断 297">
          <a:extLst>
            <a:ext uri="{FF2B5EF4-FFF2-40B4-BE49-F238E27FC236}">
              <a16:creationId xmlns:a16="http://schemas.microsoft.com/office/drawing/2014/main" xmlns="" id="{00000000-0008-0000-0600-00002A010000}"/>
            </a:ext>
          </a:extLst>
        </xdr:cNvPr>
        <xdr:cNvSpPr/>
      </xdr:nvSpPr>
      <xdr:spPr>
        <a:xfrm>
          <a:off x="6921500" y="627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37</xdr:row>
      <xdr:rowOff>25046</xdr:rowOff>
    </xdr:from>
    <xdr:ext cx="599010" cy="259045"/>
    <xdr:sp macro="" textlink="">
      <xdr:nvSpPr>
        <xdr:cNvPr id="299" name="テキスト ボックス 298">
          <a:extLst>
            <a:ext uri="{FF2B5EF4-FFF2-40B4-BE49-F238E27FC236}">
              <a16:creationId xmlns:a16="http://schemas.microsoft.com/office/drawing/2014/main" xmlns="" id="{00000000-0008-0000-0600-00002B010000}"/>
            </a:ext>
          </a:extLst>
        </xdr:cNvPr>
        <xdr:cNvSpPr txBox="1"/>
      </xdr:nvSpPr>
      <xdr:spPr>
        <a:xfrm>
          <a:off x="6672794" y="636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140,447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a:extLst>
            <a:ext uri="{FF2B5EF4-FFF2-40B4-BE49-F238E27FC236}">
              <a16:creationId xmlns:a16="http://schemas.microsoft.com/office/drawing/2014/main" xmlns=""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a:extLst>
            <a:ext uri="{FF2B5EF4-FFF2-40B4-BE49-F238E27FC236}">
              <a16:creationId xmlns:a16="http://schemas.microsoft.com/office/drawing/2014/main" xmlns=""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33</xdr:row>
      <xdr:rowOff>116221</xdr:rowOff>
    </xdr:from>
    <xdr:to>
      <xdr:col>15</xdr:col>
      <xdr:colOff>231775</xdr:colOff>
      <xdr:row>34</xdr:row>
      <xdr:rowOff>46371</xdr:rowOff>
    </xdr:to>
    <xdr:sp macro="" textlink="">
      <xdr:nvSpPr>
        <xdr:cNvPr id="305" name="円/楕円 304">
          <a:extLst>
            <a:ext uri="{FF2B5EF4-FFF2-40B4-BE49-F238E27FC236}">
              <a16:creationId xmlns:a16="http://schemas.microsoft.com/office/drawing/2014/main" xmlns="" id="{00000000-0008-0000-0600-000031010000}"/>
            </a:ext>
          </a:extLst>
        </xdr:cNvPr>
        <xdr:cNvSpPr/>
      </xdr:nvSpPr>
      <xdr:spPr>
        <a:xfrm>
          <a:off x="10426700" y="577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32</xdr:row>
      <xdr:rowOff>139098</xdr:rowOff>
    </xdr:from>
    <xdr:ext cx="599010" cy="259045"/>
    <xdr:sp macro="" textlink="">
      <xdr:nvSpPr>
        <xdr:cNvPr id="306" name="補助費等該当値テキスト">
          <a:extLst>
            <a:ext uri="{FF2B5EF4-FFF2-40B4-BE49-F238E27FC236}">
              <a16:creationId xmlns:a16="http://schemas.microsoft.com/office/drawing/2014/main" xmlns="" id="{00000000-0008-0000-0600-000032010000}"/>
            </a:ext>
          </a:extLst>
        </xdr:cNvPr>
        <xdr:cNvSpPr txBox="1"/>
      </xdr:nvSpPr>
      <xdr:spPr>
        <a:xfrm>
          <a:off x="10528300" y="562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294,134</a:t>
          </a:r>
          <a:endParaRPr kumimoji="1" lang="ja-JP" altLang="en-US" sz="1000" b="1">
            <a:solidFill>
              <a:srgbClr val="FF0000"/>
            </a:solidFill>
            <a:latin typeface="ＭＳ Ｐゴシック"/>
          </a:endParaRPr>
        </a:p>
      </xdr:txBody>
    </xdr:sp>
    <xdr:clientData/>
  </xdr:oneCellAnchor>
  <xdr:twoCellAnchor>
    <xdr:from>
      <xdr:col>13</xdr:col>
      <xdr:colOff>663575</xdr:colOff>
      <xdr:row>32</xdr:row>
      <xdr:rowOff>148238</xdr:rowOff>
    </xdr:from>
    <xdr:to>
      <xdr:col>14</xdr:col>
      <xdr:colOff>79375</xdr:colOff>
      <xdr:row>33</xdr:row>
      <xdr:rowOff>78388</xdr:rowOff>
    </xdr:to>
    <xdr:sp macro="" textlink="">
      <xdr:nvSpPr>
        <xdr:cNvPr id="307" name="円/楕円 306">
          <a:extLst>
            <a:ext uri="{FF2B5EF4-FFF2-40B4-BE49-F238E27FC236}">
              <a16:creationId xmlns:a16="http://schemas.microsoft.com/office/drawing/2014/main" xmlns="" id="{00000000-0008-0000-0600-000033010000}"/>
            </a:ext>
          </a:extLst>
        </xdr:cNvPr>
        <xdr:cNvSpPr/>
      </xdr:nvSpPr>
      <xdr:spPr>
        <a:xfrm>
          <a:off x="9588500" y="563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31</xdr:row>
      <xdr:rowOff>94915</xdr:rowOff>
    </xdr:from>
    <xdr:ext cx="59901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9339794" y="5409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336,830</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143336</xdr:rowOff>
    </xdr:from>
    <xdr:to>
      <xdr:col>12</xdr:col>
      <xdr:colOff>561975</xdr:colOff>
      <xdr:row>35</xdr:row>
      <xdr:rowOff>73486</xdr:rowOff>
    </xdr:to>
    <xdr:sp macro="" textlink="">
      <xdr:nvSpPr>
        <xdr:cNvPr id="309" name="円/楕円 308">
          <a:extLst>
            <a:ext uri="{FF2B5EF4-FFF2-40B4-BE49-F238E27FC236}">
              <a16:creationId xmlns:a16="http://schemas.microsoft.com/office/drawing/2014/main" xmlns="" id="{00000000-0008-0000-0600-000035010000}"/>
            </a:ext>
          </a:extLst>
        </xdr:cNvPr>
        <xdr:cNvSpPr/>
      </xdr:nvSpPr>
      <xdr:spPr>
        <a:xfrm>
          <a:off x="8699500" y="597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33</xdr:row>
      <xdr:rowOff>90013</xdr:rowOff>
    </xdr:from>
    <xdr:ext cx="599010" cy="259045"/>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8450794" y="5747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233,331</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113233</xdr:rowOff>
    </xdr:from>
    <xdr:to>
      <xdr:col>11</xdr:col>
      <xdr:colOff>358775</xdr:colOff>
      <xdr:row>36</xdr:row>
      <xdr:rowOff>43383</xdr:rowOff>
    </xdr:to>
    <xdr:sp macro="" textlink="">
      <xdr:nvSpPr>
        <xdr:cNvPr id="311" name="円/楕円 310">
          <a:extLst>
            <a:ext uri="{FF2B5EF4-FFF2-40B4-BE49-F238E27FC236}">
              <a16:creationId xmlns:a16="http://schemas.microsoft.com/office/drawing/2014/main" xmlns="" id="{00000000-0008-0000-0600-000037010000}"/>
            </a:ext>
          </a:extLst>
        </xdr:cNvPr>
        <xdr:cNvSpPr/>
      </xdr:nvSpPr>
      <xdr:spPr>
        <a:xfrm>
          <a:off x="7810500" y="611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34</xdr:row>
      <xdr:rowOff>59910</xdr:rowOff>
    </xdr:from>
    <xdr:ext cx="599010"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7561794" y="588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190,049</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159792</xdr:rowOff>
    </xdr:from>
    <xdr:to>
      <xdr:col>10</xdr:col>
      <xdr:colOff>155575</xdr:colOff>
      <xdr:row>36</xdr:row>
      <xdr:rowOff>89942</xdr:rowOff>
    </xdr:to>
    <xdr:sp macro="" textlink="">
      <xdr:nvSpPr>
        <xdr:cNvPr id="313" name="円/楕円 312">
          <a:extLst>
            <a:ext uri="{FF2B5EF4-FFF2-40B4-BE49-F238E27FC236}">
              <a16:creationId xmlns:a16="http://schemas.microsoft.com/office/drawing/2014/main" xmlns="" id="{00000000-0008-0000-0600-000039010000}"/>
            </a:ext>
          </a:extLst>
        </xdr:cNvPr>
        <xdr:cNvSpPr/>
      </xdr:nvSpPr>
      <xdr:spPr>
        <a:xfrm>
          <a:off x="6921500" y="616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34</xdr:row>
      <xdr:rowOff>106469</xdr:rowOff>
    </xdr:from>
    <xdr:ext cx="599010" cy="259045"/>
    <xdr:sp macro="" textlink="">
      <xdr:nvSpPr>
        <xdr:cNvPr id="314" name="テキスト ボックス 313">
          <a:extLst>
            <a:ext uri="{FF2B5EF4-FFF2-40B4-BE49-F238E27FC236}">
              <a16:creationId xmlns:a16="http://schemas.microsoft.com/office/drawing/2014/main" xmlns="" id="{00000000-0008-0000-0600-00003A010000}"/>
            </a:ext>
          </a:extLst>
        </xdr:cNvPr>
        <xdr:cNvSpPr txBox="1"/>
      </xdr:nvSpPr>
      <xdr:spPr>
        <a:xfrm>
          <a:off x="6672794" y="5935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175,792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a:extLst>
            <a:ext uri="{FF2B5EF4-FFF2-40B4-BE49-F238E27FC236}">
              <a16:creationId xmlns:a16="http://schemas.microsoft.com/office/drawing/2014/main" xmlns=""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a:extLst>
            <a:ext uri="{FF2B5EF4-FFF2-40B4-BE49-F238E27FC236}">
              <a16:creationId xmlns:a16="http://schemas.microsoft.com/office/drawing/2014/main" xmlns=""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a:extLst>
            <a:ext uri="{FF2B5EF4-FFF2-40B4-BE49-F238E27FC236}">
              <a16:creationId xmlns:a16="http://schemas.microsoft.com/office/drawing/2014/main" xmlns=""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a:extLst>
            <a:ext uri="{FF2B5EF4-FFF2-40B4-BE49-F238E27FC236}">
              <a16:creationId xmlns:a16="http://schemas.microsoft.com/office/drawing/2014/main" xmlns=""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a:extLst>
            <a:ext uri="{FF2B5EF4-FFF2-40B4-BE49-F238E27FC236}">
              <a16:creationId xmlns:a16="http://schemas.microsoft.com/office/drawing/2014/main" xmlns=""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45,915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a:extLst>
            <a:ext uri="{FF2B5EF4-FFF2-40B4-BE49-F238E27FC236}">
              <a16:creationId xmlns:a16="http://schemas.microsoft.com/office/drawing/2014/main" xmlns=""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a:extLst>
            <a:ext uri="{FF2B5EF4-FFF2-40B4-BE49-F238E27FC236}">
              <a16:creationId xmlns:a16="http://schemas.microsoft.com/office/drawing/2014/main" xmlns=""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a:extLst>
            <a:ext uri="{FF2B5EF4-FFF2-40B4-BE49-F238E27FC236}">
              <a16:creationId xmlns:a16="http://schemas.microsoft.com/office/drawing/2014/main" xmlns=""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a:extLst>
            <a:ext uri="{FF2B5EF4-FFF2-40B4-BE49-F238E27FC236}">
              <a16:creationId xmlns:a16="http://schemas.microsoft.com/office/drawing/2014/main" xmlns=""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a:extLst>
            <a:ext uri="{FF2B5EF4-FFF2-40B4-BE49-F238E27FC236}">
              <a16:creationId xmlns:a16="http://schemas.microsoft.com/office/drawing/2014/main" xmlns=""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35577</xdr:rowOff>
    </xdr:from>
    <xdr:ext cx="685572" cy="259045"/>
    <xdr:sp macro="" textlink="">
      <xdr:nvSpPr>
        <xdr:cNvPr id="328" name="テキスト ボックス 327">
          <a:extLst>
            <a:ext uri="{FF2B5EF4-FFF2-40B4-BE49-F238E27FC236}">
              <a16:creationId xmlns:a16="http://schemas.microsoft.com/office/drawing/2014/main" xmlns="" id="{00000000-0008-0000-0600-000048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a:extLst>
            <a:ext uri="{FF2B5EF4-FFF2-40B4-BE49-F238E27FC236}">
              <a16:creationId xmlns:a16="http://schemas.microsoft.com/office/drawing/2014/main" xmlns=""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0" name="テキスト ボックス 329">
          <a:extLst>
            <a:ext uri="{FF2B5EF4-FFF2-40B4-BE49-F238E27FC236}">
              <a16:creationId xmlns:a16="http://schemas.microsoft.com/office/drawing/2014/main" xmlns=""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a:extLst>
            <a:ext uri="{FF2B5EF4-FFF2-40B4-BE49-F238E27FC236}">
              <a16:creationId xmlns:a16="http://schemas.microsoft.com/office/drawing/2014/main" xmlns=""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32" name="テキスト ボックス 331">
          <a:extLst>
            <a:ext uri="{FF2B5EF4-FFF2-40B4-BE49-F238E27FC236}">
              <a16:creationId xmlns:a16="http://schemas.microsoft.com/office/drawing/2014/main" xmlns=""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a:extLst>
            <a:ext uri="{FF2B5EF4-FFF2-40B4-BE49-F238E27FC236}">
              <a16:creationId xmlns:a16="http://schemas.microsoft.com/office/drawing/2014/main" xmlns=""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4" name="テキスト ボックス 333">
          <a:extLst>
            <a:ext uri="{FF2B5EF4-FFF2-40B4-BE49-F238E27FC236}">
              <a16:creationId xmlns:a16="http://schemas.microsoft.com/office/drawing/2014/main" xmlns=""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a:extLst>
            <a:ext uri="{FF2B5EF4-FFF2-40B4-BE49-F238E27FC236}">
              <a16:creationId xmlns:a16="http://schemas.microsoft.com/office/drawing/2014/main" xmlns=""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6" name="テキスト ボックス 335">
          <a:extLst>
            <a:ext uri="{FF2B5EF4-FFF2-40B4-BE49-F238E27FC236}">
              <a16:creationId xmlns:a16="http://schemas.microsoft.com/office/drawing/2014/main" xmlns=""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普通建設事業費グラフ枠">
          <a:extLst>
            <a:ext uri="{FF2B5EF4-FFF2-40B4-BE49-F238E27FC236}">
              <a16:creationId xmlns:a16="http://schemas.microsoft.com/office/drawing/2014/main" xmlns=""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109445</xdr:rowOff>
    </xdr:from>
    <xdr:to>
      <xdr:col>15</xdr:col>
      <xdr:colOff>180340</xdr:colOff>
      <xdr:row>59</xdr:row>
      <xdr:rowOff>38630</xdr:rowOff>
    </xdr:to>
    <xdr:cxnSp macro="">
      <xdr:nvCxnSpPr>
        <xdr:cNvPr id="338" name="直線コネクタ 337">
          <a:extLst>
            <a:ext uri="{FF2B5EF4-FFF2-40B4-BE49-F238E27FC236}">
              <a16:creationId xmlns:a16="http://schemas.microsoft.com/office/drawing/2014/main" xmlns="" id="{00000000-0008-0000-0600-000052010000}"/>
            </a:ext>
          </a:extLst>
        </xdr:cNvPr>
        <xdr:cNvCxnSpPr/>
      </xdr:nvCxnSpPr>
      <xdr:spPr>
        <a:xfrm flipV="1">
          <a:off x="10475595" y="8853395"/>
          <a:ext cx="1270" cy="1300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42457</xdr:rowOff>
    </xdr:from>
    <xdr:ext cx="534377" cy="259045"/>
    <xdr:sp macro="" textlink="">
      <xdr:nvSpPr>
        <xdr:cNvPr id="339" name="普通建設事業費最小値テキスト">
          <a:extLst>
            <a:ext uri="{FF2B5EF4-FFF2-40B4-BE49-F238E27FC236}">
              <a16:creationId xmlns:a16="http://schemas.microsoft.com/office/drawing/2014/main" xmlns="" id="{00000000-0008-0000-0600-000053010000}"/>
            </a:ext>
          </a:extLst>
        </xdr:cNvPr>
        <xdr:cNvSpPr txBox="1"/>
      </xdr:nvSpPr>
      <xdr:spPr>
        <a:xfrm>
          <a:off x="10528300" y="1015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15,275</a:t>
          </a:r>
          <a:endParaRPr kumimoji="1" lang="ja-JP" altLang="en-US" sz="1000" b="1">
            <a:latin typeface="ＭＳ Ｐゴシック"/>
          </a:endParaRPr>
        </a:p>
      </xdr:txBody>
    </xdr:sp>
    <xdr:clientData/>
  </xdr:oneCellAnchor>
  <xdr:twoCellAnchor>
    <xdr:from>
      <xdr:col>15</xdr:col>
      <xdr:colOff>92075</xdr:colOff>
      <xdr:row>59</xdr:row>
      <xdr:rowOff>38630</xdr:rowOff>
    </xdr:from>
    <xdr:to>
      <xdr:col>15</xdr:col>
      <xdr:colOff>269875</xdr:colOff>
      <xdr:row>59</xdr:row>
      <xdr:rowOff>38630</xdr:rowOff>
    </xdr:to>
    <xdr:cxnSp macro="">
      <xdr:nvCxnSpPr>
        <xdr:cNvPr id="340" name="直線コネクタ 339">
          <a:extLst>
            <a:ext uri="{FF2B5EF4-FFF2-40B4-BE49-F238E27FC236}">
              <a16:creationId xmlns:a16="http://schemas.microsoft.com/office/drawing/2014/main" xmlns="" id="{00000000-0008-0000-0600-000054010000}"/>
            </a:ext>
          </a:extLst>
        </xdr:cNvPr>
        <xdr:cNvCxnSpPr/>
      </xdr:nvCxnSpPr>
      <xdr:spPr>
        <a:xfrm>
          <a:off x="10388600" y="10154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56122</xdr:rowOff>
    </xdr:from>
    <xdr:ext cx="690189" cy="259045"/>
    <xdr:sp macro="" textlink="">
      <xdr:nvSpPr>
        <xdr:cNvPr id="341" name="普通建設事業費最大値テキスト">
          <a:extLst>
            <a:ext uri="{FF2B5EF4-FFF2-40B4-BE49-F238E27FC236}">
              <a16:creationId xmlns:a16="http://schemas.microsoft.com/office/drawing/2014/main" xmlns="" id="{00000000-0008-0000-0600-000055010000}"/>
            </a:ext>
          </a:extLst>
        </xdr:cNvPr>
        <xdr:cNvSpPr txBox="1"/>
      </xdr:nvSpPr>
      <xdr:spPr>
        <a:xfrm>
          <a:off x="10528300" y="86286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3,429,408</a:t>
          </a:r>
          <a:endParaRPr kumimoji="1" lang="ja-JP" altLang="en-US" sz="1000" b="1">
            <a:latin typeface="ＭＳ Ｐゴシック"/>
          </a:endParaRPr>
        </a:p>
      </xdr:txBody>
    </xdr:sp>
    <xdr:clientData/>
  </xdr:oneCellAnchor>
  <xdr:twoCellAnchor>
    <xdr:from>
      <xdr:col>15</xdr:col>
      <xdr:colOff>92075</xdr:colOff>
      <xdr:row>51</xdr:row>
      <xdr:rowOff>109445</xdr:rowOff>
    </xdr:from>
    <xdr:to>
      <xdr:col>15</xdr:col>
      <xdr:colOff>269875</xdr:colOff>
      <xdr:row>51</xdr:row>
      <xdr:rowOff>109445</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a:off x="10388600" y="8853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104668</xdr:rowOff>
    </xdr:from>
    <xdr:to>
      <xdr:col>15</xdr:col>
      <xdr:colOff>180975</xdr:colOff>
      <xdr:row>58</xdr:row>
      <xdr:rowOff>121561</xdr:rowOff>
    </xdr:to>
    <xdr:cxnSp macro="">
      <xdr:nvCxnSpPr>
        <xdr:cNvPr id="343" name="直線コネクタ 342">
          <a:extLst>
            <a:ext uri="{FF2B5EF4-FFF2-40B4-BE49-F238E27FC236}">
              <a16:creationId xmlns:a16="http://schemas.microsoft.com/office/drawing/2014/main" xmlns="" id="{00000000-0008-0000-0600-000057010000}"/>
            </a:ext>
          </a:extLst>
        </xdr:cNvPr>
        <xdr:cNvCxnSpPr/>
      </xdr:nvCxnSpPr>
      <xdr:spPr>
        <a:xfrm flipV="1">
          <a:off x="9639300" y="10048768"/>
          <a:ext cx="838200" cy="16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69752</xdr:rowOff>
    </xdr:from>
    <xdr:ext cx="599010" cy="259045"/>
    <xdr:sp macro="" textlink="">
      <xdr:nvSpPr>
        <xdr:cNvPr id="344" name="普通建設事業費平均値テキスト">
          <a:extLst>
            <a:ext uri="{FF2B5EF4-FFF2-40B4-BE49-F238E27FC236}">
              <a16:creationId xmlns:a16="http://schemas.microsoft.com/office/drawing/2014/main" xmlns="" id="{00000000-0008-0000-0600-000058010000}"/>
            </a:ext>
          </a:extLst>
        </xdr:cNvPr>
        <xdr:cNvSpPr txBox="1"/>
      </xdr:nvSpPr>
      <xdr:spPr>
        <a:xfrm>
          <a:off x="10528300" y="98424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310,300</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46875</xdr:rowOff>
    </xdr:from>
    <xdr:to>
      <xdr:col>15</xdr:col>
      <xdr:colOff>231775</xdr:colOff>
      <xdr:row>58</xdr:row>
      <xdr:rowOff>148475</xdr:rowOff>
    </xdr:to>
    <xdr:sp macro="" textlink="">
      <xdr:nvSpPr>
        <xdr:cNvPr id="345" name="フローチャート : 判断 344">
          <a:extLst>
            <a:ext uri="{FF2B5EF4-FFF2-40B4-BE49-F238E27FC236}">
              <a16:creationId xmlns:a16="http://schemas.microsoft.com/office/drawing/2014/main" xmlns="" id="{00000000-0008-0000-0600-000059010000}"/>
            </a:ext>
          </a:extLst>
        </xdr:cNvPr>
        <xdr:cNvSpPr/>
      </xdr:nvSpPr>
      <xdr:spPr>
        <a:xfrm>
          <a:off x="10426700" y="99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121561</xdr:rowOff>
    </xdr:from>
    <xdr:to>
      <xdr:col>14</xdr:col>
      <xdr:colOff>28575</xdr:colOff>
      <xdr:row>58</xdr:row>
      <xdr:rowOff>151213</xdr:rowOff>
    </xdr:to>
    <xdr:cxnSp macro="">
      <xdr:nvCxnSpPr>
        <xdr:cNvPr id="346" name="直線コネクタ 345">
          <a:extLst>
            <a:ext uri="{FF2B5EF4-FFF2-40B4-BE49-F238E27FC236}">
              <a16:creationId xmlns:a16="http://schemas.microsoft.com/office/drawing/2014/main" xmlns="" id="{00000000-0008-0000-0600-00005A010000}"/>
            </a:ext>
          </a:extLst>
        </xdr:cNvPr>
        <xdr:cNvCxnSpPr/>
      </xdr:nvCxnSpPr>
      <xdr:spPr>
        <a:xfrm flipV="1">
          <a:off x="8750300" y="10065661"/>
          <a:ext cx="889000" cy="2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55405</xdr:rowOff>
    </xdr:from>
    <xdr:to>
      <xdr:col>14</xdr:col>
      <xdr:colOff>79375</xdr:colOff>
      <xdr:row>58</xdr:row>
      <xdr:rowOff>157005</xdr:rowOff>
    </xdr:to>
    <xdr:sp macro="" textlink="">
      <xdr:nvSpPr>
        <xdr:cNvPr id="347" name="フローチャート : 判断 346">
          <a:extLst>
            <a:ext uri="{FF2B5EF4-FFF2-40B4-BE49-F238E27FC236}">
              <a16:creationId xmlns:a16="http://schemas.microsoft.com/office/drawing/2014/main" xmlns="" id="{00000000-0008-0000-0600-00005B010000}"/>
            </a:ext>
          </a:extLst>
        </xdr:cNvPr>
        <xdr:cNvSpPr/>
      </xdr:nvSpPr>
      <xdr:spPr>
        <a:xfrm>
          <a:off x="9588500" y="99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2082</xdr:rowOff>
    </xdr:from>
    <xdr:ext cx="599010" cy="259045"/>
    <xdr:sp macro="" textlink="">
      <xdr:nvSpPr>
        <xdr:cNvPr id="348" name="テキスト ボックス 347">
          <a:extLst>
            <a:ext uri="{FF2B5EF4-FFF2-40B4-BE49-F238E27FC236}">
              <a16:creationId xmlns:a16="http://schemas.microsoft.com/office/drawing/2014/main" xmlns="" id="{00000000-0008-0000-0600-00005C010000}"/>
            </a:ext>
          </a:extLst>
        </xdr:cNvPr>
        <xdr:cNvSpPr txBox="1"/>
      </xdr:nvSpPr>
      <xdr:spPr>
        <a:xfrm>
          <a:off x="9339794" y="9774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287,914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97571</xdr:rowOff>
    </xdr:from>
    <xdr:to>
      <xdr:col>12</xdr:col>
      <xdr:colOff>511175</xdr:colOff>
      <xdr:row>58</xdr:row>
      <xdr:rowOff>151213</xdr:rowOff>
    </xdr:to>
    <xdr:cxnSp macro="">
      <xdr:nvCxnSpPr>
        <xdr:cNvPr id="349" name="直線コネクタ 348">
          <a:extLst>
            <a:ext uri="{FF2B5EF4-FFF2-40B4-BE49-F238E27FC236}">
              <a16:creationId xmlns:a16="http://schemas.microsoft.com/office/drawing/2014/main" xmlns="" id="{00000000-0008-0000-0600-00005D010000}"/>
            </a:ext>
          </a:extLst>
        </xdr:cNvPr>
        <xdr:cNvCxnSpPr/>
      </xdr:nvCxnSpPr>
      <xdr:spPr>
        <a:xfrm>
          <a:off x="7861300" y="10041671"/>
          <a:ext cx="889000" cy="5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55163</xdr:rowOff>
    </xdr:from>
    <xdr:to>
      <xdr:col>12</xdr:col>
      <xdr:colOff>561975</xdr:colOff>
      <xdr:row>58</xdr:row>
      <xdr:rowOff>156763</xdr:rowOff>
    </xdr:to>
    <xdr:sp macro="" textlink="">
      <xdr:nvSpPr>
        <xdr:cNvPr id="350" name="フローチャート : 判断 349">
          <a:extLst>
            <a:ext uri="{FF2B5EF4-FFF2-40B4-BE49-F238E27FC236}">
              <a16:creationId xmlns:a16="http://schemas.microsoft.com/office/drawing/2014/main" xmlns="" id="{00000000-0008-0000-0600-00005E010000}"/>
            </a:ext>
          </a:extLst>
        </xdr:cNvPr>
        <xdr:cNvSpPr/>
      </xdr:nvSpPr>
      <xdr:spPr>
        <a:xfrm>
          <a:off x="8699500" y="999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1840</xdr:rowOff>
    </xdr:from>
    <xdr:ext cx="599010" cy="259045"/>
    <xdr:sp macro="" textlink="">
      <xdr:nvSpPr>
        <xdr:cNvPr id="351" name="テキスト ボックス 350">
          <a:extLst>
            <a:ext uri="{FF2B5EF4-FFF2-40B4-BE49-F238E27FC236}">
              <a16:creationId xmlns:a16="http://schemas.microsoft.com/office/drawing/2014/main" xmlns="" id="{00000000-0008-0000-0600-00005F010000}"/>
            </a:ext>
          </a:extLst>
        </xdr:cNvPr>
        <xdr:cNvSpPr txBox="1"/>
      </xdr:nvSpPr>
      <xdr:spPr>
        <a:xfrm>
          <a:off x="8450794" y="9774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288,550</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97571</xdr:rowOff>
    </xdr:from>
    <xdr:to>
      <xdr:col>11</xdr:col>
      <xdr:colOff>307975</xdr:colOff>
      <xdr:row>58</xdr:row>
      <xdr:rowOff>126964</xdr:rowOff>
    </xdr:to>
    <xdr:cxnSp macro="">
      <xdr:nvCxnSpPr>
        <xdr:cNvPr id="352" name="直線コネクタ 351">
          <a:extLst>
            <a:ext uri="{FF2B5EF4-FFF2-40B4-BE49-F238E27FC236}">
              <a16:creationId xmlns:a16="http://schemas.microsoft.com/office/drawing/2014/main" xmlns="" id="{00000000-0008-0000-0600-000060010000}"/>
            </a:ext>
          </a:extLst>
        </xdr:cNvPr>
        <xdr:cNvCxnSpPr/>
      </xdr:nvCxnSpPr>
      <xdr:spPr>
        <a:xfrm flipV="1">
          <a:off x="6972300" y="10041671"/>
          <a:ext cx="889000" cy="2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74116</xdr:rowOff>
    </xdr:from>
    <xdr:to>
      <xdr:col>11</xdr:col>
      <xdr:colOff>358775</xdr:colOff>
      <xdr:row>59</xdr:row>
      <xdr:rowOff>4266</xdr:rowOff>
    </xdr:to>
    <xdr:sp macro="" textlink="">
      <xdr:nvSpPr>
        <xdr:cNvPr id="353" name="フローチャート : 判断 352">
          <a:extLst>
            <a:ext uri="{FF2B5EF4-FFF2-40B4-BE49-F238E27FC236}">
              <a16:creationId xmlns:a16="http://schemas.microsoft.com/office/drawing/2014/main" xmlns="" id="{00000000-0008-0000-0600-000061010000}"/>
            </a:ext>
          </a:extLst>
        </xdr:cNvPr>
        <xdr:cNvSpPr/>
      </xdr:nvSpPr>
      <xdr:spPr>
        <a:xfrm>
          <a:off x="7810500" y="1001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58</xdr:row>
      <xdr:rowOff>166843</xdr:rowOff>
    </xdr:from>
    <xdr:ext cx="599010" cy="259045"/>
    <xdr:sp macro="" textlink="">
      <xdr:nvSpPr>
        <xdr:cNvPr id="354" name="テキスト ボックス 353">
          <a:extLst>
            <a:ext uri="{FF2B5EF4-FFF2-40B4-BE49-F238E27FC236}">
              <a16:creationId xmlns:a16="http://schemas.microsoft.com/office/drawing/2014/main" xmlns="" id="{00000000-0008-0000-0600-000062010000}"/>
            </a:ext>
          </a:extLst>
        </xdr:cNvPr>
        <xdr:cNvSpPr txBox="1"/>
      </xdr:nvSpPr>
      <xdr:spPr>
        <a:xfrm>
          <a:off x="7561794" y="10110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238,802</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94608</xdr:rowOff>
    </xdr:from>
    <xdr:to>
      <xdr:col>10</xdr:col>
      <xdr:colOff>155575</xdr:colOff>
      <xdr:row>59</xdr:row>
      <xdr:rowOff>24758</xdr:rowOff>
    </xdr:to>
    <xdr:sp macro="" textlink="">
      <xdr:nvSpPr>
        <xdr:cNvPr id="355" name="フローチャート : 判断 354">
          <a:extLst>
            <a:ext uri="{FF2B5EF4-FFF2-40B4-BE49-F238E27FC236}">
              <a16:creationId xmlns:a16="http://schemas.microsoft.com/office/drawing/2014/main" xmlns="" id="{00000000-0008-0000-0600-000063010000}"/>
            </a:ext>
          </a:extLst>
        </xdr:cNvPr>
        <xdr:cNvSpPr/>
      </xdr:nvSpPr>
      <xdr:spPr>
        <a:xfrm>
          <a:off x="6921500" y="10038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59</xdr:row>
      <xdr:rowOff>15885</xdr:rowOff>
    </xdr:from>
    <xdr:ext cx="599010" cy="259045"/>
    <xdr:sp macro="" textlink="">
      <xdr:nvSpPr>
        <xdr:cNvPr id="356" name="テキスト ボックス 355">
          <a:extLst>
            <a:ext uri="{FF2B5EF4-FFF2-40B4-BE49-F238E27FC236}">
              <a16:creationId xmlns:a16="http://schemas.microsoft.com/office/drawing/2014/main" xmlns="" id="{00000000-0008-0000-0600-000064010000}"/>
            </a:ext>
          </a:extLst>
        </xdr:cNvPr>
        <xdr:cNvSpPr txBox="1"/>
      </xdr:nvSpPr>
      <xdr:spPr>
        <a:xfrm>
          <a:off x="6672794" y="101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185,018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a:extLst>
            <a:ext uri="{FF2B5EF4-FFF2-40B4-BE49-F238E27FC236}">
              <a16:creationId xmlns:a16="http://schemas.microsoft.com/office/drawing/2014/main" xmlns=""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a:extLst>
            <a:ext uri="{FF2B5EF4-FFF2-40B4-BE49-F238E27FC236}">
              <a16:creationId xmlns:a16="http://schemas.microsoft.com/office/drawing/2014/main" xmlns=""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53868</xdr:rowOff>
    </xdr:from>
    <xdr:to>
      <xdr:col>15</xdr:col>
      <xdr:colOff>231775</xdr:colOff>
      <xdr:row>58</xdr:row>
      <xdr:rowOff>155468</xdr:rowOff>
    </xdr:to>
    <xdr:sp macro="" textlink="">
      <xdr:nvSpPr>
        <xdr:cNvPr id="362" name="円/楕円 361">
          <a:extLst>
            <a:ext uri="{FF2B5EF4-FFF2-40B4-BE49-F238E27FC236}">
              <a16:creationId xmlns:a16="http://schemas.microsoft.com/office/drawing/2014/main" xmlns="" id="{00000000-0008-0000-0600-00006A010000}"/>
            </a:ext>
          </a:extLst>
        </xdr:cNvPr>
        <xdr:cNvSpPr/>
      </xdr:nvSpPr>
      <xdr:spPr>
        <a:xfrm>
          <a:off x="10426700" y="999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25303</xdr:rowOff>
    </xdr:from>
    <xdr:ext cx="599010" cy="259045"/>
    <xdr:sp macro="" textlink="">
      <xdr:nvSpPr>
        <xdr:cNvPr id="363" name="普通建設事業費該当値テキスト">
          <a:extLst>
            <a:ext uri="{FF2B5EF4-FFF2-40B4-BE49-F238E27FC236}">
              <a16:creationId xmlns:a16="http://schemas.microsoft.com/office/drawing/2014/main" xmlns="" id="{00000000-0008-0000-0600-00006B010000}"/>
            </a:ext>
          </a:extLst>
        </xdr:cNvPr>
        <xdr:cNvSpPr txBox="1"/>
      </xdr:nvSpPr>
      <xdr:spPr>
        <a:xfrm>
          <a:off x="10528300" y="9969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291,947</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70761</xdr:rowOff>
    </xdr:from>
    <xdr:to>
      <xdr:col>14</xdr:col>
      <xdr:colOff>79375</xdr:colOff>
      <xdr:row>59</xdr:row>
      <xdr:rowOff>911</xdr:rowOff>
    </xdr:to>
    <xdr:sp macro="" textlink="">
      <xdr:nvSpPr>
        <xdr:cNvPr id="364" name="円/楕円 363">
          <a:extLst>
            <a:ext uri="{FF2B5EF4-FFF2-40B4-BE49-F238E27FC236}">
              <a16:creationId xmlns:a16="http://schemas.microsoft.com/office/drawing/2014/main" xmlns="" id="{00000000-0008-0000-0600-00006C010000}"/>
            </a:ext>
          </a:extLst>
        </xdr:cNvPr>
        <xdr:cNvSpPr/>
      </xdr:nvSpPr>
      <xdr:spPr>
        <a:xfrm>
          <a:off x="9588500" y="1001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163488</xdr:rowOff>
    </xdr:from>
    <xdr:ext cx="599010" cy="259045"/>
    <xdr:sp macro="" textlink="">
      <xdr:nvSpPr>
        <xdr:cNvPr id="365" name="テキスト ボックス 364">
          <a:extLst>
            <a:ext uri="{FF2B5EF4-FFF2-40B4-BE49-F238E27FC236}">
              <a16:creationId xmlns:a16="http://schemas.microsoft.com/office/drawing/2014/main" xmlns="" id="{00000000-0008-0000-0600-00006D010000}"/>
            </a:ext>
          </a:extLst>
        </xdr:cNvPr>
        <xdr:cNvSpPr txBox="1"/>
      </xdr:nvSpPr>
      <xdr:spPr>
        <a:xfrm>
          <a:off x="9339794" y="10107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247,610</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100413</xdr:rowOff>
    </xdr:from>
    <xdr:to>
      <xdr:col>12</xdr:col>
      <xdr:colOff>561975</xdr:colOff>
      <xdr:row>59</xdr:row>
      <xdr:rowOff>30563</xdr:rowOff>
    </xdr:to>
    <xdr:sp macro="" textlink="">
      <xdr:nvSpPr>
        <xdr:cNvPr id="366" name="円/楕円 365">
          <a:extLst>
            <a:ext uri="{FF2B5EF4-FFF2-40B4-BE49-F238E27FC236}">
              <a16:creationId xmlns:a16="http://schemas.microsoft.com/office/drawing/2014/main" xmlns="" id="{00000000-0008-0000-0600-00006E010000}"/>
            </a:ext>
          </a:extLst>
        </xdr:cNvPr>
        <xdr:cNvSpPr/>
      </xdr:nvSpPr>
      <xdr:spPr>
        <a:xfrm>
          <a:off x="8699500" y="1004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59</xdr:row>
      <xdr:rowOff>21690</xdr:rowOff>
    </xdr:from>
    <xdr:ext cx="599010"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8450794" y="10137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169,782</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46771</xdr:rowOff>
    </xdr:from>
    <xdr:to>
      <xdr:col>11</xdr:col>
      <xdr:colOff>358775</xdr:colOff>
      <xdr:row>58</xdr:row>
      <xdr:rowOff>148371</xdr:rowOff>
    </xdr:to>
    <xdr:sp macro="" textlink="">
      <xdr:nvSpPr>
        <xdr:cNvPr id="368" name="円/楕円 367">
          <a:extLst>
            <a:ext uri="{FF2B5EF4-FFF2-40B4-BE49-F238E27FC236}">
              <a16:creationId xmlns:a16="http://schemas.microsoft.com/office/drawing/2014/main" xmlns="" id="{00000000-0008-0000-0600-000070010000}"/>
            </a:ext>
          </a:extLst>
        </xdr:cNvPr>
        <xdr:cNvSpPr/>
      </xdr:nvSpPr>
      <xdr:spPr>
        <a:xfrm>
          <a:off x="7810500" y="999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164898</xdr:rowOff>
    </xdr:from>
    <xdr:ext cx="599010"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7561794" y="9766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310,576</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76164</xdr:rowOff>
    </xdr:from>
    <xdr:to>
      <xdr:col>10</xdr:col>
      <xdr:colOff>155575</xdr:colOff>
      <xdr:row>59</xdr:row>
      <xdr:rowOff>6314</xdr:rowOff>
    </xdr:to>
    <xdr:sp macro="" textlink="">
      <xdr:nvSpPr>
        <xdr:cNvPr id="370" name="円/楕円 369">
          <a:extLst>
            <a:ext uri="{FF2B5EF4-FFF2-40B4-BE49-F238E27FC236}">
              <a16:creationId xmlns:a16="http://schemas.microsoft.com/office/drawing/2014/main" xmlns="" id="{00000000-0008-0000-0600-000072010000}"/>
            </a:ext>
          </a:extLst>
        </xdr:cNvPr>
        <xdr:cNvSpPr/>
      </xdr:nvSpPr>
      <xdr:spPr>
        <a:xfrm>
          <a:off x="6921500" y="1002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22841</xdr:rowOff>
    </xdr:from>
    <xdr:ext cx="599010" cy="259045"/>
    <xdr:sp macro="" textlink="">
      <xdr:nvSpPr>
        <xdr:cNvPr id="371" name="テキスト ボックス 370">
          <a:extLst>
            <a:ext uri="{FF2B5EF4-FFF2-40B4-BE49-F238E27FC236}">
              <a16:creationId xmlns:a16="http://schemas.microsoft.com/office/drawing/2014/main" xmlns="" id="{00000000-0008-0000-0600-000073010000}"/>
            </a:ext>
          </a:extLst>
        </xdr:cNvPr>
        <xdr:cNvSpPr txBox="1"/>
      </xdr:nvSpPr>
      <xdr:spPr>
        <a:xfrm>
          <a:off x="6672794" y="9795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233,428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a:extLst>
            <a:ext uri="{FF2B5EF4-FFF2-40B4-BE49-F238E27FC236}">
              <a16:creationId xmlns:a16="http://schemas.microsoft.com/office/drawing/2014/main" xmlns=""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a:extLst>
            <a:ext uri="{FF2B5EF4-FFF2-40B4-BE49-F238E27FC236}">
              <a16:creationId xmlns:a16="http://schemas.microsoft.com/office/drawing/2014/main" xmlns=""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a:extLst>
            <a:ext uri="{FF2B5EF4-FFF2-40B4-BE49-F238E27FC236}">
              <a16:creationId xmlns:a16="http://schemas.microsoft.com/office/drawing/2014/main" xmlns=""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a:extLst>
            <a:ext uri="{FF2B5EF4-FFF2-40B4-BE49-F238E27FC236}">
              <a16:creationId xmlns:a16="http://schemas.microsoft.com/office/drawing/2014/main" xmlns=""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a:extLst>
            <a:ext uri="{FF2B5EF4-FFF2-40B4-BE49-F238E27FC236}">
              <a16:creationId xmlns:a16="http://schemas.microsoft.com/office/drawing/2014/main" xmlns=""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15,210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a:extLst>
            <a:ext uri="{FF2B5EF4-FFF2-40B4-BE49-F238E27FC236}">
              <a16:creationId xmlns:a16="http://schemas.microsoft.com/office/drawing/2014/main" xmlns=""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a:extLst>
            <a:ext uri="{FF2B5EF4-FFF2-40B4-BE49-F238E27FC236}">
              <a16:creationId xmlns:a16="http://schemas.microsoft.com/office/drawing/2014/main" xmlns=""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2" name="直線コネクタ 381">
          <a:extLst>
            <a:ext uri="{FF2B5EF4-FFF2-40B4-BE49-F238E27FC236}">
              <a16:creationId xmlns:a16="http://schemas.microsoft.com/office/drawing/2014/main" xmlns="" id="{00000000-0008-0000-06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3" name="テキスト ボックス 382">
          <a:extLst>
            <a:ext uri="{FF2B5EF4-FFF2-40B4-BE49-F238E27FC236}">
              <a16:creationId xmlns:a16="http://schemas.microsoft.com/office/drawing/2014/main" xmlns="" id="{00000000-0008-0000-06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4" name="直線コネクタ 383">
          <a:extLst>
            <a:ext uri="{FF2B5EF4-FFF2-40B4-BE49-F238E27FC236}">
              <a16:creationId xmlns:a16="http://schemas.microsoft.com/office/drawing/2014/main" xmlns="" id="{00000000-0008-0000-06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75</xdr:row>
      <xdr:rowOff>54627</xdr:rowOff>
    </xdr:from>
    <xdr:ext cx="685572" cy="259045"/>
    <xdr:sp macro="" textlink="">
      <xdr:nvSpPr>
        <xdr:cNvPr id="385" name="テキスト ボックス 384">
          <a:extLst>
            <a:ext uri="{FF2B5EF4-FFF2-40B4-BE49-F238E27FC236}">
              <a16:creationId xmlns:a16="http://schemas.microsoft.com/office/drawing/2014/main" xmlns="" id="{00000000-0008-0000-0600-000081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6" name="直線コネクタ 385">
          <a:extLst>
            <a:ext uri="{FF2B5EF4-FFF2-40B4-BE49-F238E27FC236}">
              <a16:creationId xmlns:a16="http://schemas.microsoft.com/office/drawing/2014/main" xmlns="" id="{00000000-0008-0000-06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72</xdr:row>
      <xdr:rowOff>111777</xdr:rowOff>
    </xdr:from>
    <xdr:ext cx="685572" cy="259045"/>
    <xdr:sp macro="" textlink="">
      <xdr:nvSpPr>
        <xdr:cNvPr id="387" name="テキスト ボックス 386">
          <a:extLst>
            <a:ext uri="{FF2B5EF4-FFF2-40B4-BE49-F238E27FC236}">
              <a16:creationId xmlns:a16="http://schemas.microsoft.com/office/drawing/2014/main" xmlns="" id="{00000000-0008-0000-0600-000083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8" name="直線コネクタ 387">
          <a:extLst>
            <a:ext uri="{FF2B5EF4-FFF2-40B4-BE49-F238E27FC236}">
              <a16:creationId xmlns:a16="http://schemas.microsoft.com/office/drawing/2014/main" xmlns="" id="{00000000-0008-0000-06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168927</xdr:rowOff>
    </xdr:from>
    <xdr:ext cx="685572" cy="259045"/>
    <xdr:sp macro="" textlink="">
      <xdr:nvSpPr>
        <xdr:cNvPr id="389" name="テキスト ボックス 388">
          <a:extLst>
            <a:ext uri="{FF2B5EF4-FFF2-40B4-BE49-F238E27FC236}">
              <a16:creationId xmlns:a16="http://schemas.microsoft.com/office/drawing/2014/main" xmlns="" id="{00000000-0008-0000-0600-000085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a:extLst>
            <a:ext uri="{FF2B5EF4-FFF2-40B4-BE49-F238E27FC236}">
              <a16:creationId xmlns:a16="http://schemas.microsoft.com/office/drawing/2014/main" xmlns=""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1" name="テキスト ボックス 390">
          <a:extLst>
            <a:ext uri="{FF2B5EF4-FFF2-40B4-BE49-F238E27FC236}">
              <a16:creationId xmlns:a16="http://schemas.microsoft.com/office/drawing/2014/main" xmlns="" id="{00000000-0008-0000-0600-000087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普通建設事業費 （ うち新規整備　）グラフ枠">
          <a:extLst>
            <a:ext uri="{FF2B5EF4-FFF2-40B4-BE49-F238E27FC236}">
              <a16:creationId xmlns:a16="http://schemas.microsoft.com/office/drawing/2014/main" xmlns=""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78508</xdr:rowOff>
    </xdr:from>
    <xdr:to>
      <xdr:col>15</xdr:col>
      <xdr:colOff>180340</xdr:colOff>
      <xdr:row>78</xdr:row>
      <xdr:rowOff>139700</xdr:rowOff>
    </xdr:to>
    <xdr:cxnSp macro="">
      <xdr:nvCxnSpPr>
        <xdr:cNvPr id="393" name="直線コネクタ 392">
          <a:extLst>
            <a:ext uri="{FF2B5EF4-FFF2-40B4-BE49-F238E27FC236}">
              <a16:creationId xmlns:a16="http://schemas.microsoft.com/office/drawing/2014/main" xmlns="" id="{00000000-0008-0000-0600-000089010000}"/>
            </a:ext>
          </a:extLst>
        </xdr:cNvPr>
        <xdr:cNvCxnSpPr/>
      </xdr:nvCxnSpPr>
      <xdr:spPr>
        <a:xfrm flipV="1">
          <a:off x="10475595" y="12251458"/>
          <a:ext cx="1270" cy="1261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394" name="普通建設事業費 （ うち新規整備　）最小値テキスト">
          <a:extLst>
            <a:ext uri="{FF2B5EF4-FFF2-40B4-BE49-F238E27FC236}">
              <a16:creationId xmlns:a16="http://schemas.microsoft.com/office/drawing/2014/main" xmlns="" id="{00000000-0008-0000-0600-00008A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395" name="直線コネクタ 394">
          <a:extLst>
            <a:ext uri="{FF2B5EF4-FFF2-40B4-BE49-F238E27FC236}">
              <a16:creationId xmlns:a16="http://schemas.microsoft.com/office/drawing/2014/main" xmlns="" id="{00000000-0008-0000-0600-00008B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25185</xdr:rowOff>
    </xdr:from>
    <xdr:ext cx="690189" cy="259045"/>
    <xdr:sp macro="" textlink="">
      <xdr:nvSpPr>
        <xdr:cNvPr id="396" name="普通建設事業費 （ うち新規整備　）最大値テキスト">
          <a:extLst>
            <a:ext uri="{FF2B5EF4-FFF2-40B4-BE49-F238E27FC236}">
              <a16:creationId xmlns:a16="http://schemas.microsoft.com/office/drawing/2014/main" xmlns="" id="{00000000-0008-0000-0600-00008C010000}"/>
            </a:ext>
          </a:extLst>
        </xdr:cNvPr>
        <xdr:cNvSpPr txBox="1"/>
      </xdr:nvSpPr>
      <xdr:spPr>
        <a:xfrm>
          <a:off x="10528300" y="120266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2,758,842</a:t>
          </a:r>
          <a:endParaRPr kumimoji="1" lang="ja-JP" altLang="en-US" sz="1000" b="1">
            <a:latin typeface="ＭＳ Ｐゴシック"/>
          </a:endParaRPr>
        </a:p>
      </xdr:txBody>
    </xdr:sp>
    <xdr:clientData/>
  </xdr:oneCellAnchor>
  <xdr:twoCellAnchor>
    <xdr:from>
      <xdr:col>15</xdr:col>
      <xdr:colOff>92075</xdr:colOff>
      <xdr:row>71</xdr:row>
      <xdr:rowOff>78508</xdr:rowOff>
    </xdr:from>
    <xdr:to>
      <xdr:col>15</xdr:col>
      <xdr:colOff>269875</xdr:colOff>
      <xdr:row>71</xdr:row>
      <xdr:rowOff>78508</xdr:rowOff>
    </xdr:to>
    <xdr:cxnSp macro="">
      <xdr:nvCxnSpPr>
        <xdr:cNvPr id="397" name="直線コネクタ 396">
          <a:extLst>
            <a:ext uri="{FF2B5EF4-FFF2-40B4-BE49-F238E27FC236}">
              <a16:creationId xmlns:a16="http://schemas.microsoft.com/office/drawing/2014/main" xmlns="" id="{00000000-0008-0000-0600-00008D010000}"/>
            </a:ext>
          </a:extLst>
        </xdr:cNvPr>
        <xdr:cNvCxnSpPr/>
      </xdr:nvCxnSpPr>
      <xdr:spPr>
        <a:xfrm>
          <a:off x="10388600" y="12251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86837</xdr:rowOff>
    </xdr:from>
    <xdr:to>
      <xdr:col>15</xdr:col>
      <xdr:colOff>180975</xdr:colOff>
      <xdr:row>78</xdr:row>
      <xdr:rowOff>132739</xdr:rowOff>
    </xdr:to>
    <xdr:cxnSp macro="">
      <xdr:nvCxnSpPr>
        <xdr:cNvPr id="398" name="直線コネクタ 397">
          <a:extLst>
            <a:ext uri="{FF2B5EF4-FFF2-40B4-BE49-F238E27FC236}">
              <a16:creationId xmlns:a16="http://schemas.microsoft.com/office/drawing/2014/main" xmlns="" id="{00000000-0008-0000-0600-00008E010000}"/>
            </a:ext>
          </a:extLst>
        </xdr:cNvPr>
        <xdr:cNvCxnSpPr/>
      </xdr:nvCxnSpPr>
      <xdr:spPr>
        <a:xfrm>
          <a:off x="9639300" y="13459937"/>
          <a:ext cx="838200" cy="45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57047</xdr:rowOff>
    </xdr:from>
    <xdr:ext cx="599010" cy="259045"/>
    <xdr:sp macro="" textlink="">
      <xdr:nvSpPr>
        <xdr:cNvPr id="399" name="普通建設事業費 （ うち新規整備　）平均値テキスト">
          <a:extLst>
            <a:ext uri="{FF2B5EF4-FFF2-40B4-BE49-F238E27FC236}">
              <a16:creationId xmlns:a16="http://schemas.microsoft.com/office/drawing/2014/main" xmlns="" id="{00000000-0008-0000-0600-00008F010000}"/>
            </a:ext>
          </a:extLst>
        </xdr:cNvPr>
        <xdr:cNvSpPr txBox="1"/>
      </xdr:nvSpPr>
      <xdr:spPr>
        <a:xfrm>
          <a:off x="10528300" y="13258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119,707</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34170</xdr:rowOff>
    </xdr:from>
    <xdr:to>
      <xdr:col>15</xdr:col>
      <xdr:colOff>231775</xdr:colOff>
      <xdr:row>78</xdr:row>
      <xdr:rowOff>135770</xdr:rowOff>
    </xdr:to>
    <xdr:sp macro="" textlink="">
      <xdr:nvSpPr>
        <xdr:cNvPr id="400" name="フローチャート : 判断 399">
          <a:extLst>
            <a:ext uri="{FF2B5EF4-FFF2-40B4-BE49-F238E27FC236}">
              <a16:creationId xmlns:a16="http://schemas.microsoft.com/office/drawing/2014/main" xmlns="" id="{00000000-0008-0000-0600-000090010000}"/>
            </a:ext>
          </a:extLst>
        </xdr:cNvPr>
        <xdr:cNvSpPr/>
      </xdr:nvSpPr>
      <xdr:spPr>
        <a:xfrm>
          <a:off x="10426700" y="134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86837</xdr:rowOff>
    </xdr:from>
    <xdr:to>
      <xdr:col>14</xdr:col>
      <xdr:colOff>28575</xdr:colOff>
      <xdr:row>78</xdr:row>
      <xdr:rowOff>136626</xdr:rowOff>
    </xdr:to>
    <xdr:cxnSp macro="">
      <xdr:nvCxnSpPr>
        <xdr:cNvPr id="401" name="直線コネクタ 400">
          <a:extLst>
            <a:ext uri="{FF2B5EF4-FFF2-40B4-BE49-F238E27FC236}">
              <a16:creationId xmlns:a16="http://schemas.microsoft.com/office/drawing/2014/main" xmlns="" id="{00000000-0008-0000-0600-000091010000}"/>
            </a:ext>
          </a:extLst>
        </xdr:cNvPr>
        <xdr:cNvCxnSpPr/>
      </xdr:nvCxnSpPr>
      <xdr:spPr>
        <a:xfrm flipV="1">
          <a:off x="8750300" y="13459937"/>
          <a:ext cx="889000" cy="49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32522</xdr:rowOff>
    </xdr:from>
    <xdr:to>
      <xdr:col>14</xdr:col>
      <xdr:colOff>79375</xdr:colOff>
      <xdr:row>78</xdr:row>
      <xdr:rowOff>134122</xdr:rowOff>
    </xdr:to>
    <xdr:sp macro="" textlink="">
      <xdr:nvSpPr>
        <xdr:cNvPr id="402" name="フローチャート : 判断 401">
          <a:extLst>
            <a:ext uri="{FF2B5EF4-FFF2-40B4-BE49-F238E27FC236}">
              <a16:creationId xmlns:a16="http://schemas.microsoft.com/office/drawing/2014/main" xmlns="" id="{00000000-0008-0000-0600-000092010000}"/>
            </a:ext>
          </a:extLst>
        </xdr:cNvPr>
        <xdr:cNvSpPr/>
      </xdr:nvSpPr>
      <xdr:spPr>
        <a:xfrm>
          <a:off x="9588500" y="1340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150649</xdr:rowOff>
    </xdr:from>
    <xdr:ext cx="599010" cy="259045"/>
    <xdr:sp macro="" textlink="">
      <xdr:nvSpPr>
        <xdr:cNvPr id="403" name="テキスト ボックス 402">
          <a:extLst>
            <a:ext uri="{FF2B5EF4-FFF2-40B4-BE49-F238E27FC236}">
              <a16:creationId xmlns:a16="http://schemas.microsoft.com/office/drawing/2014/main" xmlns="" id="{00000000-0008-0000-0600-000093010000}"/>
            </a:ext>
          </a:extLst>
        </xdr:cNvPr>
        <xdr:cNvSpPr txBox="1"/>
      </xdr:nvSpPr>
      <xdr:spPr>
        <a:xfrm>
          <a:off x="9339794" y="13180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123,313</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30586</xdr:rowOff>
    </xdr:from>
    <xdr:to>
      <xdr:col>12</xdr:col>
      <xdr:colOff>561975</xdr:colOff>
      <xdr:row>78</xdr:row>
      <xdr:rowOff>132186</xdr:rowOff>
    </xdr:to>
    <xdr:sp macro="" textlink="">
      <xdr:nvSpPr>
        <xdr:cNvPr id="404" name="フローチャート : 判断 403">
          <a:extLst>
            <a:ext uri="{FF2B5EF4-FFF2-40B4-BE49-F238E27FC236}">
              <a16:creationId xmlns:a16="http://schemas.microsoft.com/office/drawing/2014/main" xmlns="" id="{00000000-0008-0000-0600-000094010000}"/>
            </a:ext>
          </a:extLst>
        </xdr:cNvPr>
        <xdr:cNvSpPr/>
      </xdr:nvSpPr>
      <xdr:spPr>
        <a:xfrm>
          <a:off x="8699500" y="1340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76</xdr:row>
      <xdr:rowOff>148713</xdr:rowOff>
    </xdr:from>
    <xdr:ext cx="599010" cy="259045"/>
    <xdr:sp macro="" textlink="">
      <xdr:nvSpPr>
        <xdr:cNvPr id="405" name="テキスト ボックス 404">
          <a:extLst>
            <a:ext uri="{FF2B5EF4-FFF2-40B4-BE49-F238E27FC236}">
              <a16:creationId xmlns:a16="http://schemas.microsoft.com/office/drawing/2014/main" xmlns="" id="{00000000-0008-0000-0600-000095010000}"/>
            </a:ext>
          </a:extLst>
        </xdr:cNvPr>
        <xdr:cNvSpPr txBox="1"/>
      </xdr:nvSpPr>
      <xdr:spPr>
        <a:xfrm>
          <a:off x="8450794" y="1317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127,547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6" name="テキスト ボックス 405">
          <a:extLst>
            <a:ext uri="{FF2B5EF4-FFF2-40B4-BE49-F238E27FC236}">
              <a16:creationId xmlns:a16="http://schemas.microsoft.com/office/drawing/2014/main" xmlns=""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7" name="テキスト ボックス 406">
          <a:extLst>
            <a:ext uri="{FF2B5EF4-FFF2-40B4-BE49-F238E27FC236}">
              <a16:creationId xmlns:a16="http://schemas.microsoft.com/office/drawing/2014/main" xmlns=""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8" name="テキスト ボックス 407">
          <a:extLst>
            <a:ext uri="{FF2B5EF4-FFF2-40B4-BE49-F238E27FC236}">
              <a16:creationId xmlns:a16="http://schemas.microsoft.com/office/drawing/2014/main" xmlns=""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9" name="テキスト ボックス 408">
          <a:extLst>
            <a:ext uri="{FF2B5EF4-FFF2-40B4-BE49-F238E27FC236}">
              <a16:creationId xmlns:a16="http://schemas.microsoft.com/office/drawing/2014/main" xmlns=""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0" name="テキスト ボックス 409">
          <a:extLst>
            <a:ext uri="{FF2B5EF4-FFF2-40B4-BE49-F238E27FC236}">
              <a16:creationId xmlns:a16="http://schemas.microsoft.com/office/drawing/2014/main" xmlns=""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81939</xdr:rowOff>
    </xdr:from>
    <xdr:to>
      <xdr:col>15</xdr:col>
      <xdr:colOff>231775</xdr:colOff>
      <xdr:row>79</xdr:row>
      <xdr:rowOff>12089</xdr:rowOff>
    </xdr:to>
    <xdr:sp macro="" textlink="">
      <xdr:nvSpPr>
        <xdr:cNvPr id="411" name="円/楕円 410">
          <a:extLst>
            <a:ext uri="{FF2B5EF4-FFF2-40B4-BE49-F238E27FC236}">
              <a16:creationId xmlns:a16="http://schemas.microsoft.com/office/drawing/2014/main" xmlns="" id="{00000000-0008-0000-0600-00009B010000}"/>
            </a:ext>
          </a:extLst>
        </xdr:cNvPr>
        <xdr:cNvSpPr/>
      </xdr:nvSpPr>
      <xdr:spPr>
        <a:xfrm>
          <a:off x="10426700" y="134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12596</xdr:rowOff>
    </xdr:from>
    <xdr:ext cx="534377" cy="259045"/>
    <xdr:sp macro="" textlink="">
      <xdr:nvSpPr>
        <xdr:cNvPr id="412" name="普通建設事業費 （ うち新規整備　）該当値テキスト">
          <a:extLst>
            <a:ext uri="{FF2B5EF4-FFF2-40B4-BE49-F238E27FC236}">
              <a16:creationId xmlns:a16="http://schemas.microsoft.com/office/drawing/2014/main" xmlns="" id="{00000000-0008-0000-0600-00009C010000}"/>
            </a:ext>
          </a:extLst>
        </xdr:cNvPr>
        <xdr:cNvSpPr txBox="1"/>
      </xdr:nvSpPr>
      <xdr:spPr>
        <a:xfrm>
          <a:off x="10528300" y="1338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15,224</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36037</xdr:rowOff>
    </xdr:from>
    <xdr:to>
      <xdr:col>14</xdr:col>
      <xdr:colOff>79375</xdr:colOff>
      <xdr:row>78</xdr:row>
      <xdr:rowOff>137637</xdr:rowOff>
    </xdr:to>
    <xdr:sp macro="" textlink="">
      <xdr:nvSpPr>
        <xdr:cNvPr id="413" name="円/楕円 412">
          <a:extLst>
            <a:ext uri="{FF2B5EF4-FFF2-40B4-BE49-F238E27FC236}">
              <a16:creationId xmlns:a16="http://schemas.microsoft.com/office/drawing/2014/main" xmlns="" id="{00000000-0008-0000-0600-00009D010000}"/>
            </a:ext>
          </a:extLst>
        </xdr:cNvPr>
        <xdr:cNvSpPr/>
      </xdr:nvSpPr>
      <xdr:spPr>
        <a:xfrm>
          <a:off x="9588500" y="1340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78</xdr:row>
      <xdr:rowOff>128764</xdr:rowOff>
    </xdr:from>
    <xdr:ext cx="599010" cy="259045"/>
    <xdr:sp macro="" textlink="">
      <xdr:nvSpPr>
        <xdr:cNvPr id="414" name="テキスト ボックス 413">
          <a:extLst>
            <a:ext uri="{FF2B5EF4-FFF2-40B4-BE49-F238E27FC236}">
              <a16:creationId xmlns:a16="http://schemas.microsoft.com/office/drawing/2014/main" xmlns="" id="{00000000-0008-0000-0600-00009E010000}"/>
            </a:ext>
          </a:extLst>
        </xdr:cNvPr>
        <xdr:cNvSpPr txBox="1"/>
      </xdr:nvSpPr>
      <xdr:spPr>
        <a:xfrm>
          <a:off x="9339794" y="13501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115,623</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85826</xdr:rowOff>
    </xdr:from>
    <xdr:to>
      <xdr:col>12</xdr:col>
      <xdr:colOff>561975</xdr:colOff>
      <xdr:row>79</xdr:row>
      <xdr:rowOff>15976</xdr:rowOff>
    </xdr:to>
    <xdr:sp macro="" textlink="">
      <xdr:nvSpPr>
        <xdr:cNvPr id="415" name="円/楕円 414">
          <a:extLst>
            <a:ext uri="{FF2B5EF4-FFF2-40B4-BE49-F238E27FC236}">
              <a16:creationId xmlns:a16="http://schemas.microsoft.com/office/drawing/2014/main" xmlns="" id="{00000000-0008-0000-0600-00009F010000}"/>
            </a:ext>
          </a:extLst>
        </xdr:cNvPr>
        <xdr:cNvSpPr/>
      </xdr:nvSpPr>
      <xdr:spPr>
        <a:xfrm>
          <a:off x="8699500" y="1345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7103</xdr:rowOff>
    </xdr:from>
    <xdr:ext cx="469744"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8515427" y="13551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6,724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7" name="正方形/長方形 416">
          <a:extLst>
            <a:ext uri="{FF2B5EF4-FFF2-40B4-BE49-F238E27FC236}">
              <a16:creationId xmlns:a16="http://schemas.microsoft.com/office/drawing/2014/main" xmlns="" id="{00000000-0008-0000-0600-0000A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8" name="正方形/長方形 417">
          <a:extLst>
            <a:ext uri="{FF2B5EF4-FFF2-40B4-BE49-F238E27FC236}">
              <a16:creationId xmlns:a16="http://schemas.microsoft.com/office/drawing/2014/main" xmlns="" id="{00000000-0008-0000-0600-0000A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9" name="正方形/長方形 418">
          <a:extLst>
            <a:ext uri="{FF2B5EF4-FFF2-40B4-BE49-F238E27FC236}">
              <a16:creationId xmlns:a16="http://schemas.microsoft.com/office/drawing/2014/main" xmlns="" id="{00000000-0008-0000-0600-0000A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0" name="正方形/長方形 419">
          <a:extLst>
            <a:ext uri="{FF2B5EF4-FFF2-40B4-BE49-F238E27FC236}">
              <a16:creationId xmlns:a16="http://schemas.microsoft.com/office/drawing/2014/main" xmlns="" id="{00000000-0008-0000-0600-0000A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1" name="正方形/長方形 420">
          <a:extLst>
            <a:ext uri="{FF2B5EF4-FFF2-40B4-BE49-F238E27FC236}">
              <a16:creationId xmlns:a16="http://schemas.microsoft.com/office/drawing/2014/main" xmlns="" id="{00000000-0008-0000-0600-0000A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2" name="正方形/長方形 421">
          <a:extLst>
            <a:ext uri="{FF2B5EF4-FFF2-40B4-BE49-F238E27FC236}">
              <a16:creationId xmlns:a16="http://schemas.microsoft.com/office/drawing/2014/main" xmlns="" id="{00000000-0008-0000-0600-0000A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3" name="正方形/長方形 422">
          <a:extLst>
            <a:ext uri="{FF2B5EF4-FFF2-40B4-BE49-F238E27FC236}">
              <a16:creationId xmlns:a16="http://schemas.microsoft.com/office/drawing/2014/main" xmlns="" id="{00000000-0008-0000-0600-0000A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25,458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4" name="正方形/長方形 423">
          <a:extLst>
            <a:ext uri="{FF2B5EF4-FFF2-40B4-BE49-F238E27FC236}">
              <a16:creationId xmlns:a16="http://schemas.microsoft.com/office/drawing/2014/main" xmlns="" id="{00000000-0008-0000-0600-0000A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5" name="テキスト ボックス 424">
          <a:extLst>
            <a:ext uri="{FF2B5EF4-FFF2-40B4-BE49-F238E27FC236}">
              <a16:creationId xmlns:a16="http://schemas.microsoft.com/office/drawing/2014/main" xmlns="" id="{00000000-0008-0000-0600-0000A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6" name="直線コネクタ 425">
          <a:extLst>
            <a:ext uri="{FF2B5EF4-FFF2-40B4-BE49-F238E27FC236}">
              <a16:creationId xmlns:a16="http://schemas.microsoft.com/office/drawing/2014/main" xmlns="" id="{00000000-0008-0000-0600-0000A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7" name="直線コネクタ 426">
          <a:extLst>
            <a:ext uri="{FF2B5EF4-FFF2-40B4-BE49-F238E27FC236}">
              <a16:creationId xmlns:a16="http://schemas.microsoft.com/office/drawing/2014/main" xmlns="" id="{00000000-0008-0000-0600-0000A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28" name="テキスト ボックス 427">
          <a:extLst>
            <a:ext uri="{FF2B5EF4-FFF2-40B4-BE49-F238E27FC236}">
              <a16:creationId xmlns:a16="http://schemas.microsoft.com/office/drawing/2014/main" xmlns="" id="{00000000-0008-0000-0600-0000A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29" name="直線コネクタ 428">
          <a:extLst>
            <a:ext uri="{FF2B5EF4-FFF2-40B4-BE49-F238E27FC236}">
              <a16:creationId xmlns:a16="http://schemas.microsoft.com/office/drawing/2014/main" xmlns="" id="{00000000-0008-0000-0600-0000A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30" name="テキスト ボックス 429">
          <a:extLst>
            <a:ext uri="{FF2B5EF4-FFF2-40B4-BE49-F238E27FC236}">
              <a16:creationId xmlns:a16="http://schemas.microsoft.com/office/drawing/2014/main" xmlns="" id="{00000000-0008-0000-0600-0000A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1" name="直線コネクタ 430">
          <a:extLst>
            <a:ext uri="{FF2B5EF4-FFF2-40B4-BE49-F238E27FC236}">
              <a16:creationId xmlns:a16="http://schemas.microsoft.com/office/drawing/2014/main" xmlns="" id="{00000000-0008-0000-0600-0000A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32" name="テキスト ボックス 431">
          <a:extLst>
            <a:ext uri="{FF2B5EF4-FFF2-40B4-BE49-F238E27FC236}">
              <a16:creationId xmlns:a16="http://schemas.microsoft.com/office/drawing/2014/main" xmlns="" id="{00000000-0008-0000-0600-0000B0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3" name="直線コネクタ 432">
          <a:extLst>
            <a:ext uri="{FF2B5EF4-FFF2-40B4-BE49-F238E27FC236}">
              <a16:creationId xmlns:a16="http://schemas.microsoft.com/office/drawing/2014/main" xmlns="" id="{00000000-0008-0000-0600-0000B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34" name="テキスト ボックス 433">
          <a:extLst>
            <a:ext uri="{FF2B5EF4-FFF2-40B4-BE49-F238E27FC236}">
              <a16:creationId xmlns:a16="http://schemas.microsoft.com/office/drawing/2014/main" xmlns="" id="{00000000-0008-0000-0600-0000B2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5" name="直線コネクタ 434">
          <a:extLst>
            <a:ext uri="{FF2B5EF4-FFF2-40B4-BE49-F238E27FC236}">
              <a16:creationId xmlns:a16="http://schemas.microsoft.com/office/drawing/2014/main" xmlns="" id="{00000000-0008-0000-0600-0000B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36" name="テキスト ボックス 435">
          <a:extLst>
            <a:ext uri="{FF2B5EF4-FFF2-40B4-BE49-F238E27FC236}">
              <a16:creationId xmlns:a16="http://schemas.microsoft.com/office/drawing/2014/main" xmlns="" id="{00000000-0008-0000-0600-0000B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7" name="直線コネクタ 436">
          <a:extLst>
            <a:ext uri="{FF2B5EF4-FFF2-40B4-BE49-F238E27FC236}">
              <a16:creationId xmlns:a16="http://schemas.microsoft.com/office/drawing/2014/main" xmlns="" id="{00000000-0008-0000-0600-0000B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38" name="テキスト ボックス 437">
          <a:extLst>
            <a:ext uri="{FF2B5EF4-FFF2-40B4-BE49-F238E27FC236}">
              <a16:creationId xmlns:a16="http://schemas.microsoft.com/office/drawing/2014/main" xmlns="" id="{00000000-0008-0000-0600-0000B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9" name="普通建設事業費 （ うち更新整備　）グラフ枠">
          <a:extLst>
            <a:ext uri="{FF2B5EF4-FFF2-40B4-BE49-F238E27FC236}">
              <a16:creationId xmlns:a16="http://schemas.microsoft.com/office/drawing/2014/main" xmlns="" id="{00000000-0008-0000-0600-0000B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29403</xdr:rowOff>
    </xdr:from>
    <xdr:to>
      <xdr:col>15</xdr:col>
      <xdr:colOff>180340</xdr:colOff>
      <xdr:row>99</xdr:row>
      <xdr:rowOff>44450</xdr:rowOff>
    </xdr:to>
    <xdr:cxnSp macro="">
      <xdr:nvCxnSpPr>
        <xdr:cNvPr id="440" name="直線コネクタ 439">
          <a:extLst>
            <a:ext uri="{FF2B5EF4-FFF2-40B4-BE49-F238E27FC236}">
              <a16:creationId xmlns:a16="http://schemas.microsoft.com/office/drawing/2014/main" xmlns="" id="{00000000-0008-0000-0600-0000B8010000}"/>
            </a:ext>
          </a:extLst>
        </xdr:cNvPr>
        <xdr:cNvCxnSpPr/>
      </xdr:nvCxnSpPr>
      <xdr:spPr>
        <a:xfrm flipV="1">
          <a:off x="10475595" y="15631353"/>
          <a:ext cx="1270" cy="1386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1" name="普通建設事業費 （ うち更新整備　）最小値テキスト">
          <a:extLst>
            <a:ext uri="{FF2B5EF4-FFF2-40B4-BE49-F238E27FC236}">
              <a16:creationId xmlns:a16="http://schemas.microsoft.com/office/drawing/2014/main" xmlns="" id="{00000000-0008-0000-0600-0000B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42" name="直線コネクタ 441">
          <a:extLst>
            <a:ext uri="{FF2B5EF4-FFF2-40B4-BE49-F238E27FC236}">
              <a16:creationId xmlns:a16="http://schemas.microsoft.com/office/drawing/2014/main" xmlns="" id="{00000000-0008-0000-0600-0000B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147530</xdr:rowOff>
    </xdr:from>
    <xdr:ext cx="690189" cy="259045"/>
    <xdr:sp macro="" textlink="">
      <xdr:nvSpPr>
        <xdr:cNvPr id="443" name="普通建設事業費 （ うち更新整備　）最大値テキスト">
          <a:extLst>
            <a:ext uri="{FF2B5EF4-FFF2-40B4-BE49-F238E27FC236}">
              <a16:creationId xmlns:a16="http://schemas.microsoft.com/office/drawing/2014/main" xmlns="" id="{00000000-0008-0000-0600-0000BB010000}"/>
            </a:ext>
          </a:extLst>
        </xdr:cNvPr>
        <xdr:cNvSpPr txBox="1"/>
      </xdr:nvSpPr>
      <xdr:spPr>
        <a:xfrm>
          <a:off x="10528300" y="154065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1,819,747</a:t>
          </a:r>
          <a:endParaRPr kumimoji="1" lang="ja-JP" altLang="en-US" sz="1000" b="1">
            <a:latin typeface="ＭＳ Ｐゴシック"/>
          </a:endParaRPr>
        </a:p>
      </xdr:txBody>
    </xdr:sp>
    <xdr:clientData/>
  </xdr:oneCellAnchor>
  <xdr:twoCellAnchor>
    <xdr:from>
      <xdr:col>15</xdr:col>
      <xdr:colOff>92075</xdr:colOff>
      <xdr:row>91</xdr:row>
      <xdr:rowOff>29403</xdr:rowOff>
    </xdr:from>
    <xdr:to>
      <xdr:col>15</xdr:col>
      <xdr:colOff>269875</xdr:colOff>
      <xdr:row>91</xdr:row>
      <xdr:rowOff>29403</xdr:rowOff>
    </xdr:to>
    <xdr:cxnSp macro="">
      <xdr:nvCxnSpPr>
        <xdr:cNvPr id="444" name="直線コネクタ 443">
          <a:extLst>
            <a:ext uri="{FF2B5EF4-FFF2-40B4-BE49-F238E27FC236}">
              <a16:creationId xmlns:a16="http://schemas.microsoft.com/office/drawing/2014/main" xmlns="" id="{00000000-0008-0000-0600-0000BC010000}"/>
            </a:ext>
          </a:extLst>
        </xdr:cNvPr>
        <xdr:cNvCxnSpPr/>
      </xdr:nvCxnSpPr>
      <xdr:spPr>
        <a:xfrm>
          <a:off x="10388600" y="15631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10995</xdr:rowOff>
    </xdr:from>
    <xdr:to>
      <xdr:col>15</xdr:col>
      <xdr:colOff>180975</xdr:colOff>
      <xdr:row>98</xdr:row>
      <xdr:rowOff>124840</xdr:rowOff>
    </xdr:to>
    <xdr:cxnSp macro="">
      <xdr:nvCxnSpPr>
        <xdr:cNvPr id="445" name="直線コネクタ 444">
          <a:extLst>
            <a:ext uri="{FF2B5EF4-FFF2-40B4-BE49-F238E27FC236}">
              <a16:creationId xmlns:a16="http://schemas.microsoft.com/office/drawing/2014/main" xmlns="" id="{00000000-0008-0000-0600-0000BD010000}"/>
            </a:ext>
          </a:extLst>
        </xdr:cNvPr>
        <xdr:cNvCxnSpPr/>
      </xdr:nvCxnSpPr>
      <xdr:spPr>
        <a:xfrm flipV="1">
          <a:off x="9639300" y="16813095"/>
          <a:ext cx="838200" cy="113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23235</xdr:rowOff>
    </xdr:from>
    <xdr:ext cx="599010" cy="259045"/>
    <xdr:sp macro="" textlink="">
      <xdr:nvSpPr>
        <xdr:cNvPr id="446" name="普通建設事業費 （ うち更新整備　）平均値テキスト">
          <a:extLst>
            <a:ext uri="{FF2B5EF4-FFF2-40B4-BE49-F238E27FC236}">
              <a16:creationId xmlns:a16="http://schemas.microsoft.com/office/drawing/2014/main" xmlns="" id="{00000000-0008-0000-0600-0000BE010000}"/>
            </a:ext>
          </a:extLst>
        </xdr:cNvPr>
        <xdr:cNvSpPr txBox="1"/>
      </xdr:nvSpPr>
      <xdr:spPr>
        <a:xfrm>
          <a:off x="10528300" y="168253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157,864</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44808</xdr:rowOff>
    </xdr:from>
    <xdr:to>
      <xdr:col>15</xdr:col>
      <xdr:colOff>231775</xdr:colOff>
      <xdr:row>98</xdr:row>
      <xdr:rowOff>146408</xdr:rowOff>
    </xdr:to>
    <xdr:sp macro="" textlink="">
      <xdr:nvSpPr>
        <xdr:cNvPr id="447" name="フローチャート : 判断 446">
          <a:extLst>
            <a:ext uri="{FF2B5EF4-FFF2-40B4-BE49-F238E27FC236}">
              <a16:creationId xmlns:a16="http://schemas.microsoft.com/office/drawing/2014/main" xmlns="" id="{00000000-0008-0000-0600-0000BF010000}"/>
            </a:ext>
          </a:extLst>
        </xdr:cNvPr>
        <xdr:cNvSpPr/>
      </xdr:nvSpPr>
      <xdr:spPr>
        <a:xfrm>
          <a:off x="10426700" y="1684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98552</xdr:rowOff>
    </xdr:from>
    <xdr:to>
      <xdr:col>14</xdr:col>
      <xdr:colOff>28575</xdr:colOff>
      <xdr:row>98</xdr:row>
      <xdr:rowOff>124840</xdr:rowOff>
    </xdr:to>
    <xdr:cxnSp macro="">
      <xdr:nvCxnSpPr>
        <xdr:cNvPr id="448" name="直線コネクタ 447">
          <a:extLst>
            <a:ext uri="{FF2B5EF4-FFF2-40B4-BE49-F238E27FC236}">
              <a16:creationId xmlns:a16="http://schemas.microsoft.com/office/drawing/2014/main" xmlns="" id="{00000000-0008-0000-0600-0000C0010000}"/>
            </a:ext>
          </a:extLst>
        </xdr:cNvPr>
        <xdr:cNvCxnSpPr/>
      </xdr:nvCxnSpPr>
      <xdr:spPr>
        <a:xfrm>
          <a:off x="8750300" y="16900652"/>
          <a:ext cx="889000" cy="2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65433</xdr:rowOff>
    </xdr:from>
    <xdr:to>
      <xdr:col>14</xdr:col>
      <xdr:colOff>79375</xdr:colOff>
      <xdr:row>98</xdr:row>
      <xdr:rowOff>167033</xdr:rowOff>
    </xdr:to>
    <xdr:sp macro="" textlink="">
      <xdr:nvSpPr>
        <xdr:cNvPr id="449" name="フローチャート : 判断 448">
          <a:extLst>
            <a:ext uri="{FF2B5EF4-FFF2-40B4-BE49-F238E27FC236}">
              <a16:creationId xmlns:a16="http://schemas.microsoft.com/office/drawing/2014/main" xmlns="" id="{00000000-0008-0000-0600-0000C1010000}"/>
            </a:ext>
          </a:extLst>
        </xdr:cNvPr>
        <xdr:cNvSpPr/>
      </xdr:nvSpPr>
      <xdr:spPr>
        <a:xfrm>
          <a:off x="9588500" y="16867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97</xdr:row>
      <xdr:rowOff>12110</xdr:rowOff>
    </xdr:from>
    <xdr:ext cx="599010" cy="259045"/>
    <xdr:sp macro="" textlink="">
      <xdr:nvSpPr>
        <xdr:cNvPr id="450" name="テキスト ボックス 449">
          <a:extLst>
            <a:ext uri="{FF2B5EF4-FFF2-40B4-BE49-F238E27FC236}">
              <a16:creationId xmlns:a16="http://schemas.microsoft.com/office/drawing/2014/main" xmlns="" id="{00000000-0008-0000-0600-0000C2010000}"/>
            </a:ext>
          </a:extLst>
        </xdr:cNvPr>
        <xdr:cNvSpPr txBox="1"/>
      </xdr:nvSpPr>
      <xdr:spPr>
        <a:xfrm>
          <a:off x="9339794" y="16642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130,796</a:t>
          </a:r>
          <a:endParaRPr kumimoji="1" lang="ja-JP" altLang="en-US" sz="1000" b="1">
            <a:solidFill>
              <a:srgbClr val="000080"/>
            </a:solidFill>
            <a:latin typeface="ＭＳ Ｐゴシック"/>
          </a:endParaRPr>
        </a:p>
      </xdr:txBody>
    </xdr:sp>
    <xdr:clientData/>
  </xdr:oneCellAnchor>
  <xdr:twoCellAnchor>
    <xdr:from>
      <xdr:col>12</xdr:col>
      <xdr:colOff>460375</xdr:colOff>
      <xdr:row>98</xdr:row>
      <xdr:rowOff>64272</xdr:rowOff>
    </xdr:from>
    <xdr:to>
      <xdr:col>12</xdr:col>
      <xdr:colOff>561975</xdr:colOff>
      <xdr:row>98</xdr:row>
      <xdr:rowOff>165872</xdr:rowOff>
    </xdr:to>
    <xdr:sp macro="" textlink="">
      <xdr:nvSpPr>
        <xdr:cNvPr id="451" name="フローチャート : 判断 450">
          <a:extLst>
            <a:ext uri="{FF2B5EF4-FFF2-40B4-BE49-F238E27FC236}">
              <a16:creationId xmlns:a16="http://schemas.microsoft.com/office/drawing/2014/main" xmlns="" id="{00000000-0008-0000-0600-0000C3010000}"/>
            </a:ext>
          </a:extLst>
        </xdr:cNvPr>
        <xdr:cNvSpPr/>
      </xdr:nvSpPr>
      <xdr:spPr>
        <a:xfrm>
          <a:off x="8699500" y="16866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98</xdr:row>
      <xdr:rowOff>156999</xdr:rowOff>
    </xdr:from>
    <xdr:ext cx="599010" cy="259045"/>
    <xdr:sp macro="" textlink="">
      <xdr:nvSpPr>
        <xdr:cNvPr id="452" name="テキスト ボックス 451">
          <a:extLst>
            <a:ext uri="{FF2B5EF4-FFF2-40B4-BE49-F238E27FC236}">
              <a16:creationId xmlns:a16="http://schemas.microsoft.com/office/drawing/2014/main" xmlns="" id="{00000000-0008-0000-0600-0000C4010000}"/>
            </a:ext>
          </a:extLst>
        </xdr:cNvPr>
        <xdr:cNvSpPr txBox="1"/>
      </xdr:nvSpPr>
      <xdr:spPr>
        <a:xfrm>
          <a:off x="8450794" y="16959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132,320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3" name="テキスト ボックス 452">
          <a:extLst>
            <a:ext uri="{FF2B5EF4-FFF2-40B4-BE49-F238E27FC236}">
              <a16:creationId xmlns:a16="http://schemas.microsoft.com/office/drawing/2014/main" xmlns="" id="{00000000-0008-0000-0600-0000C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4" name="テキスト ボックス 453">
          <a:extLst>
            <a:ext uri="{FF2B5EF4-FFF2-40B4-BE49-F238E27FC236}">
              <a16:creationId xmlns:a16="http://schemas.microsoft.com/office/drawing/2014/main" xmlns="" id="{00000000-0008-0000-0600-0000C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5" name="テキスト ボックス 454">
          <a:extLst>
            <a:ext uri="{FF2B5EF4-FFF2-40B4-BE49-F238E27FC236}">
              <a16:creationId xmlns:a16="http://schemas.microsoft.com/office/drawing/2014/main" xmlns="" id="{00000000-0008-0000-0600-0000C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6" name="テキスト ボックス 455">
          <a:extLst>
            <a:ext uri="{FF2B5EF4-FFF2-40B4-BE49-F238E27FC236}">
              <a16:creationId xmlns:a16="http://schemas.microsoft.com/office/drawing/2014/main" xmlns="" id="{00000000-0008-0000-0600-0000C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7" name="テキスト ボックス 456">
          <a:extLst>
            <a:ext uri="{FF2B5EF4-FFF2-40B4-BE49-F238E27FC236}">
              <a16:creationId xmlns:a16="http://schemas.microsoft.com/office/drawing/2014/main" xmlns="" id="{00000000-0008-0000-0600-0000C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131645</xdr:rowOff>
    </xdr:from>
    <xdr:to>
      <xdr:col>15</xdr:col>
      <xdr:colOff>231775</xdr:colOff>
      <xdr:row>98</xdr:row>
      <xdr:rowOff>61795</xdr:rowOff>
    </xdr:to>
    <xdr:sp macro="" textlink="">
      <xdr:nvSpPr>
        <xdr:cNvPr id="458" name="円/楕円 457">
          <a:extLst>
            <a:ext uri="{FF2B5EF4-FFF2-40B4-BE49-F238E27FC236}">
              <a16:creationId xmlns:a16="http://schemas.microsoft.com/office/drawing/2014/main" xmlns="" id="{00000000-0008-0000-0600-0000CA010000}"/>
            </a:ext>
          </a:extLst>
        </xdr:cNvPr>
        <xdr:cNvSpPr/>
      </xdr:nvSpPr>
      <xdr:spPr>
        <a:xfrm>
          <a:off x="10426700" y="1676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154522</xdr:rowOff>
    </xdr:from>
    <xdr:ext cx="599010" cy="259045"/>
    <xdr:sp macro="" textlink="">
      <xdr:nvSpPr>
        <xdr:cNvPr id="459" name="普通建設事業費 （ うち更新整備　）該当値テキスト">
          <a:extLst>
            <a:ext uri="{FF2B5EF4-FFF2-40B4-BE49-F238E27FC236}">
              <a16:creationId xmlns:a16="http://schemas.microsoft.com/office/drawing/2014/main" xmlns="" id="{00000000-0008-0000-0600-0000CB010000}"/>
            </a:ext>
          </a:extLst>
        </xdr:cNvPr>
        <xdr:cNvSpPr txBox="1"/>
      </xdr:nvSpPr>
      <xdr:spPr>
        <a:xfrm>
          <a:off x="10528300" y="16613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268,905</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74040</xdr:rowOff>
    </xdr:from>
    <xdr:to>
      <xdr:col>14</xdr:col>
      <xdr:colOff>79375</xdr:colOff>
      <xdr:row>99</xdr:row>
      <xdr:rowOff>4190</xdr:rowOff>
    </xdr:to>
    <xdr:sp macro="" textlink="">
      <xdr:nvSpPr>
        <xdr:cNvPr id="460" name="円/楕円 459">
          <a:extLst>
            <a:ext uri="{FF2B5EF4-FFF2-40B4-BE49-F238E27FC236}">
              <a16:creationId xmlns:a16="http://schemas.microsoft.com/office/drawing/2014/main" xmlns="" id="{00000000-0008-0000-0600-0000CC010000}"/>
            </a:ext>
          </a:extLst>
        </xdr:cNvPr>
        <xdr:cNvSpPr/>
      </xdr:nvSpPr>
      <xdr:spPr>
        <a:xfrm>
          <a:off x="9588500" y="1687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166767</xdr:rowOff>
    </xdr:from>
    <xdr:ext cx="599010" cy="259045"/>
    <xdr:sp macro="" textlink="">
      <xdr:nvSpPr>
        <xdr:cNvPr id="461" name="テキスト ボックス 460">
          <a:extLst>
            <a:ext uri="{FF2B5EF4-FFF2-40B4-BE49-F238E27FC236}">
              <a16:creationId xmlns:a16="http://schemas.microsoft.com/office/drawing/2014/main" xmlns="" id="{00000000-0008-0000-0600-0000CD010000}"/>
            </a:ext>
          </a:extLst>
        </xdr:cNvPr>
        <xdr:cNvSpPr txBox="1"/>
      </xdr:nvSpPr>
      <xdr:spPr>
        <a:xfrm>
          <a:off x="9339794" y="16968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119,501</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47752</xdr:rowOff>
    </xdr:from>
    <xdr:to>
      <xdr:col>12</xdr:col>
      <xdr:colOff>561975</xdr:colOff>
      <xdr:row>98</xdr:row>
      <xdr:rowOff>149352</xdr:rowOff>
    </xdr:to>
    <xdr:sp macro="" textlink="">
      <xdr:nvSpPr>
        <xdr:cNvPr id="462" name="円/楕円 461">
          <a:extLst>
            <a:ext uri="{FF2B5EF4-FFF2-40B4-BE49-F238E27FC236}">
              <a16:creationId xmlns:a16="http://schemas.microsoft.com/office/drawing/2014/main" xmlns="" id="{00000000-0008-0000-0600-0000CE010000}"/>
            </a:ext>
          </a:extLst>
        </xdr:cNvPr>
        <xdr:cNvSpPr/>
      </xdr:nvSpPr>
      <xdr:spPr>
        <a:xfrm>
          <a:off x="8699500" y="1684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96</xdr:row>
      <xdr:rowOff>165879</xdr:rowOff>
    </xdr:from>
    <xdr:ext cx="599010" cy="259045"/>
    <xdr:sp macro="" textlink="">
      <xdr:nvSpPr>
        <xdr:cNvPr id="463" name="テキスト ボックス 462">
          <a:extLst>
            <a:ext uri="{FF2B5EF4-FFF2-40B4-BE49-F238E27FC236}">
              <a16:creationId xmlns:a16="http://schemas.microsoft.com/office/drawing/2014/main" xmlns="" id="{00000000-0008-0000-0600-0000CF010000}"/>
            </a:ext>
          </a:extLst>
        </xdr:cNvPr>
        <xdr:cNvSpPr txBox="1"/>
      </xdr:nvSpPr>
      <xdr:spPr>
        <a:xfrm>
          <a:off x="8450794" y="16625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153,999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a:extLst>
            <a:ext uri="{FF2B5EF4-FFF2-40B4-BE49-F238E27FC236}">
              <a16:creationId xmlns:a16="http://schemas.microsoft.com/office/drawing/2014/main" xmlns="" id="{00000000-0008-0000-0600-0000D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a:extLst>
            <a:ext uri="{FF2B5EF4-FFF2-40B4-BE49-F238E27FC236}">
              <a16:creationId xmlns:a16="http://schemas.microsoft.com/office/drawing/2014/main" xmlns="" id="{00000000-0008-0000-0600-0000D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a:extLst>
            <a:ext uri="{FF2B5EF4-FFF2-40B4-BE49-F238E27FC236}">
              <a16:creationId xmlns:a16="http://schemas.microsoft.com/office/drawing/2014/main" xmlns="" id="{00000000-0008-0000-0600-0000D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a:extLst>
            <a:ext uri="{FF2B5EF4-FFF2-40B4-BE49-F238E27FC236}">
              <a16:creationId xmlns:a16="http://schemas.microsoft.com/office/drawing/2014/main" xmlns="" id="{00000000-0008-0000-0600-0000D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a:extLst>
            <a:ext uri="{FF2B5EF4-FFF2-40B4-BE49-F238E27FC236}">
              <a16:creationId xmlns:a16="http://schemas.microsoft.com/office/drawing/2014/main" xmlns="" id="{00000000-0008-0000-0600-0000D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a:extLst>
            <a:ext uri="{FF2B5EF4-FFF2-40B4-BE49-F238E27FC236}">
              <a16:creationId xmlns:a16="http://schemas.microsoft.com/office/drawing/2014/main" xmlns="" id="{00000000-0008-0000-0600-0000D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a:extLst>
            <a:ext uri="{FF2B5EF4-FFF2-40B4-BE49-F238E27FC236}">
              <a16:creationId xmlns:a16="http://schemas.microsoft.com/office/drawing/2014/main" xmlns="" id="{00000000-0008-0000-0600-0000D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a:extLst>
            <a:ext uri="{FF2B5EF4-FFF2-40B4-BE49-F238E27FC236}">
              <a16:creationId xmlns:a16="http://schemas.microsoft.com/office/drawing/2014/main" xmlns="" id="{00000000-0008-0000-0600-0000D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a:extLst>
            <a:ext uri="{FF2B5EF4-FFF2-40B4-BE49-F238E27FC236}">
              <a16:creationId xmlns:a16="http://schemas.microsoft.com/office/drawing/2014/main" xmlns="" id="{00000000-0008-0000-0600-0000D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a:extLst>
            <a:ext uri="{FF2B5EF4-FFF2-40B4-BE49-F238E27FC236}">
              <a16:creationId xmlns:a16="http://schemas.microsoft.com/office/drawing/2014/main" xmlns="" id="{00000000-0008-0000-0600-0000D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74" name="直線コネクタ 473">
          <a:extLst>
            <a:ext uri="{FF2B5EF4-FFF2-40B4-BE49-F238E27FC236}">
              <a16:creationId xmlns:a16="http://schemas.microsoft.com/office/drawing/2014/main" xmlns="" id="{00000000-0008-0000-0600-0000D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76" name="直線コネクタ 475">
          <a:extLst>
            <a:ext uri="{FF2B5EF4-FFF2-40B4-BE49-F238E27FC236}">
              <a16:creationId xmlns:a16="http://schemas.microsoft.com/office/drawing/2014/main" xmlns="" id="{00000000-0008-0000-0600-0000D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144434</xdr:rowOff>
    </xdr:from>
    <xdr:ext cx="595419" cy="259045"/>
    <xdr:sp macro="" textlink="">
      <xdr:nvSpPr>
        <xdr:cNvPr id="477" name="テキスト ボックス 476">
          <a:extLst>
            <a:ext uri="{FF2B5EF4-FFF2-40B4-BE49-F238E27FC236}">
              <a16:creationId xmlns:a16="http://schemas.microsoft.com/office/drawing/2014/main" xmlns="" id="{00000000-0008-0000-0600-0000DD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78" name="直線コネクタ 477">
          <a:extLst>
            <a:ext uri="{FF2B5EF4-FFF2-40B4-BE49-F238E27FC236}">
              <a16:creationId xmlns:a16="http://schemas.microsoft.com/office/drawing/2014/main" xmlns="" id="{00000000-0008-0000-0600-0000D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34</xdr:row>
      <xdr:rowOff>160763</xdr:rowOff>
    </xdr:from>
    <xdr:ext cx="595419" cy="259045"/>
    <xdr:sp macro=""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0" name="直線コネクタ 479">
          <a:extLst>
            <a:ext uri="{FF2B5EF4-FFF2-40B4-BE49-F238E27FC236}">
              <a16:creationId xmlns:a16="http://schemas.microsoft.com/office/drawing/2014/main" xmlns="" id="{00000000-0008-0000-0600-0000E0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5641</xdr:rowOff>
    </xdr:from>
    <xdr:ext cx="595419" cy="259045"/>
    <xdr:sp macro="" textlink="">
      <xdr:nvSpPr>
        <xdr:cNvPr id="481" name="テキスト ボックス 480">
          <a:extLst>
            <a:ext uri="{FF2B5EF4-FFF2-40B4-BE49-F238E27FC236}">
              <a16:creationId xmlns:a16="http://schemas.microsoft.com/office/drawing/2014/main" xmlns="" id="{00000000-0008-0000-0600-0000E1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82" name="直線コネクタ 481">
          <a:extLst>
            <a:ext uri="{FF2B5EF4-FFF2-40B4-BE49-F238E27FC236}">
              <a16:creationId xmlns:a16="http://schemas.microsoft.com/office/drawing/2014/main" xmlns="" id="{00000000-0008-0000-0600-0000E2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483" name="テキスト ボックス 482">
          <a:extLst>
            <a:ext uri="{FF2B5EF4-FFF2-40B4-BE49-F238E27FC236}">
              <a16:creationId xmlns:a16="http://schemas.microsoft.com/office/drawing/2014/main" xmlns="" id="{00000000-0008-0000-0600-0000E3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84" name="直線コネクタ 483">
          <a:extLst>
            <a:ext uri="{FF2B5EF4-FFF2-40B4-BE49-F238E27FC236}">
              <a16:creationId xmlns:a16="http://schemas.microsoft.com/office/drawing/2014/main" xmlns="" id="{00000000-0008-0000-0600-0000E4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29</xdr:row>
      <xdr:rowOff>38299</xdr:rowOff>
    </xdr:from>
    <xdr:ext cx="685572" cy="259045"/>
    <xdr:sp macro="" textlink="">
      <xdr:nvSpPr>
        <xdr:cNvPr id="485" name="テキスト ボックス 484">
          <a:extLst>
            <a:ext uri="{FF2B5EF4-FFF2-40B4-BE49-F238E27FC236}">
              <a16:creationId xmlns:a16="http://schemas.microsoft.com/office/drawing/2014/main" xmlns="" id="{00000000-0008-0000-0600-0000E5010000}"/>
            </a:ext>
          </a:extLst>
        </xdr:cNvPr>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6" name="直線コネクタ 485">
          <a:extLst>
            <a:ext uri="{FF2B5EF4-FFF2-40B4-BE49-F238E27FC236}">
              <a16:creationId xmlns:a16="http://schemas.microsoft.com/office/drawing/2014/main" xmlns="" id="{00000000-0008-0000-0600-0000E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27</xdr:row>
      <xdr:rowOff>54627</xdr:rowOff>
    </xdr:from>
    <xdr:ext cx="685572" cy="259045"/>
    <xdr:sp macro="" textlink="">
      <xdr:nvSpPr>
        <xdr:cNvPr id="487" name="テキスト ボックス 486">
          <a:extLst>
            <a:ext uri="{FF2B5EF4-FFF2-40B4-BE49-F238E27FC236}">
              <a16:creationId xmlns:a16="http://schemas.microsoft.com/office/drawing/2014/main" xmlns="" id="{00000000-0008-0000-0600-0000E7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8" name="災害復旧事業費グラフ枠">
          <a:extLst>
            <a:ext uri="{FF2B5EF4-FFF2-40B4-BE49-F238E27FC236}">
              <a16:creationId xmlns:a16="http://schemas.microsoft.com/office/drawing/2014/main" xmlns="" id="{00000000-0008-0000-0600-0000E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24009</xdr:rowOff>
    </xdr:from>
    <xdr:to>
      <xdr:col>23</xdr:col>
      <xdr:colOff>516889</xdr:colOff>
      <xdr:row>39</xdr:row>
      <xdr:rowOff>98878</xdr:rowOff>
    </xdr:to>
    <xdr:cxnSp macro="">
      <xdr:nvCxnSpPr>
        <xdr:cNvPr id="489" name="直線コネクタ 488">
          <a:extLst>
            <a:ext uri="{FF2B5EF4-FFF2-40B4-BE49-F238E27FC236}">
              <a16:creationId xmlns:a16="http://schemas.microsoft.com/office/drawing/2014/main" xmlns="" id="{00000000-0008-0000-0600-0000E9010000}"/>
            </a:ext>
          </a:extLst>
        </xdr:cNvPr>
        <xdr:cNvCxnSpPr/>
      </xdr:nvCxnSpPr>
      <xdr:spPr>
        <a:xfrm flipV="1">
          <a:off x="16317595" y="5338959"/>
          <a:ext cx="1269" cy="1446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135686</xdr:rowOff>
    </xdr:from>
    <xdr:ext cx="249299" cy="259045"/>
    <xdr:sp macro="" textlink="">
      <xdr:nvSpPr>
        <xdr:cNvPr id="490" name="災害復旧事業費最小値テキスト">
          <a:extLst>
            <a:ext uri="{FF2B5EF4-FFF2-40B4-BE49-F238E27FC236}">
              <a16:creationId xmlns:a16="http://schemas.microsoft.com/office/drawing/2014/main" xmlns="" id="{00000000-0008-0000-0600-0000EA010000}"/>
            </a:ext>
          </a:extLst>
        </xdr:cNvPr>
        <xdr:cNvSpPr txBox="1"/>
      </xdr:nvSpPr>
      <xdr:spPr>
        <a:xfrm>
          <a:off x="16370300" y="68222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491" name="直線コネクタ 490">
          <a:extLst>
            <a:ext uri="{FF2B5EF4-FFF2-40B4-BE49-F238E27FC236}">
              <a16:creationId xmlns:a16="http://schemas.microsoft.com/office/drawing/2014/main" xmlns="" id="{00000000-0008-0000-0600-0000EB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142136</xdr:rowOff>
    </xdr:from>
    <xdr:ext cx="599010" cy="259045"/>
    <xdr:sp macro="" textlink="">
      <xdr:nvSpPr>
        <xdr:cNvPr id="492" name="災害復旧事業費最大値テキスト">
          <a:extLst>
            <a:ext uri="{FF2B5EF4-FFF2-40B4-BE49-F238E27FC236}">
              <a16:creationId xmlns:a16="http://schemas.microsoft.com/office/drawing/2014/main" xmlns="" id="{00000000-0008-0000-0600-0000EC010000}"/>
            </a:ext>
          </a:extLst>
        </xdr:cNvPr>
        <xdr:cNvSpPr txBox="1"/>
      </xdr:nvSpPr>
      <xdr:spPr>
        <a:xfrm>
          <a:off x="16370300" y="511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885,852</a:t>
          </a:r>
          <a:endParaRPr kumimoji="1" lang="ja-JP" altLang="en-US" sz="1000" b="1">
            <a:latin typeface="ＭＳ Ｐゴシック"/>
          </a:endParaRPr>
        </a:p>
      </xdr:txBody>
    </xdr:sp>
    <xdr:clientData/>
  </xdr:oneCellAnchor>
  <xdr:twoCellAnchor>
    <xdr:from>
      <xdr:col>23</xdr:col>
      <xdr:colOff>428625</xdr:colOff>
      <xdr:row>31</xdr:row>
      <xdr:rowOff>24009</xdr:rowOff>
    </xdr:from>
    <xdr:to>
      <xdr:col>23</xdr:col>
      <xdr:colOff>606425</xdr:colOff>
      <xdr:row>31</xdr:row>
      <xdr:rowOff>24009</xdr:rowOff>
    </xdr:to>
    <xdr:cxnSp macro="">
      <xdr:nvCxnSpPr>
        <xdr:cNvPr id="493" name="直線コネクタ 492">
          <a:extLst>
            <a:ext uri="{FF2B5EF4-FFF2-40B4-BE49-F238E27FC236}">
              <a16:creationId xmlns:a16="http://schemas.microsoft.com/office/drawing/2014/main" xmlns="" id="{00000000-0008-0000-0600-0000ED010000}"/>
            </a:ext>
          </a:extLst>
        </xdr:cNvPr>
        <xdr:cNvCxnSpPr/>
      </xdr:nvCxnSpPr>
      <xdr:spPr>
        <a:xfrm>
          <a:off x="16230600" y="533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98878</xdr:rowOff>
    </xdr:from>
    <xdr:to>
      <xdr:col>23</xdr:col>
      <xdr:colOff>517525</xdr:colOff>
      <xdr:row>39</xdr:row>
      <xdr:rowOff>98878</xdr:rowOff>
    </xdr:to>
    <xdr:cxnSp macro="">
      <xdr:nvCxnSpPr>
        <xdr:cNvPr id="494" name="直線コネクタ 493">
          <a:extLst>
            <a:ext uri="{FF2B5EF4-FFF2-40B4-BE49-F238E27FC236}">
              <a16:creationId xmlns:a16="http://schemas.microsoft.com/office/drawing/2014/main" xmlns="" id="{00000000-0008-0000-0600-0000EE01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53136</xdr:rowOff>
    </xdr:from>
    <xdr:ext cx="534377" cy="259045"/>
    <xdr:sp macro="" textlink="">
      <xdr:nvSpPr>
        <xdr:cNvPr id="495" name="災害復旧事業費平均値テキスト">
          <a:extLst>
            <a:ext uri="{FF2B5EF4-FFF2-40B4-BE49-F238E27FC236}">
              <a16:creationId xmlns:a16="http://schemas.microsoft.com/office/drawing/2014/main" xmlns="" id="{00000000-0008-0000-0600-0000EF010000}"/>
            </a:ext>
          </a:extLst>
        </xdr:cNvPr>
        <xdr:cNvSpPr txBox="1"/>
      </xdr:nvSpPr>
      <xdr:spPr>
        <a:xfrm>
          <a:off x="16370300" y="65682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10,913</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30259</xdr:rowOff>
    </xdr:from>
    <xdr:to>
      <xdr:col>23</xdr:col>
      <xdr:colOff>568325</xdr:colOff>
      <xdr:row>39</xdr:row>
      <xdr:rowOff>131859</xdr:rowOff>
    </xdr:to>
    <xdr:sp macro="" textlink="">
      <xdr:nvSpPr>
        <xdr:cNvPr id="496" name="フローチャート : 判断 495">
          <a:extLst>
            <a:ext uri="{FF2B5EF4-FFF2-40B4-BE49-F238E27FC236}">
              <a16:creationId xmlns:a16="http://schemas.microsoft.com/office/drawing/2014/main" xmlns="" id="{00000000-0008-0000-0600-0000F0010000}"/>
            </a:ext>
          </a:extLst>
        </xdr:cNvPr>
        <xdr:cNvSpPr/>
      </xdr:nvSpPr>
      <xdr:spPr>
        <a:xfrm>
          <a:off x="16268700" y="671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98878</xdr:rowOff>
    </xdr:from>
    <xdr:to>
      <xdr:col>22</xdr:col>
      <xdr:colOff>365125</xdr:colOff>
      <xdr:row>39</xdr:row>
      <xdr:rowOff>98878</xdr:rowOff>
    </xdr:to>
    <xdr:cxnSp macro="">
      <xdr:nvCxnSpPr>
        <xdr:cNvPr id="497" name="直線コネクタ 496">
          <a:extLst>
            <a:ext uri="{FF2B5EF4-FFF2-40B4-BE49-F238E27FC236}">
              <a16:creationId xmlns:a16="http://schemas.microsoft.com/office/drawing/2014/main" xmlns="" id="{00000000-0008-0000-0600-0000F101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20521</xdr:rowOff>
    </xdr:from>
    <xdr:to>
      <xdr:col>22</xdr:col>
      <xdr:colOff>415925</xdr:colOff>
      <xdr:row>39</xdr:row>
      <xdr:rowOff>122121</xdr:rowOff>
    </xdr:to>
    <xdr:sp macro="" textlink="">
      <xdr:nvSpPr>
        <xdr:cNvPr id="498" name="フローチャート : 判断 497">
          <a:extLst>
            <a:ext uri="{FF2B5EF4-FFF2-40B4-BE49-F238E27FC236}">
              <a16:creationId xmlns:a16="http://schemas.microsoft.com/office/drawing/2014/main" xmlns="" id="{00000000-0008-0000-0600-0000F2010000}"/>
            </a:ext>
          </a:extLst>
        </xdr:cNvPr>
        <xdr:cNvSpPr/>
      </xdr:nvSpPr>
      <xdr:spPr>
        <a:xfrm>
          <a:off x="15430500" y="670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138648</xdr:rowOff>
    </xdr:from>
    <xdr:ext cx="534377" cy="259045"/>
    <xdr:sp macro="" textlink="">
      <xdr:nvSpPr>
        <xdr:cNvPr id="499" name="テキスト ボックス 498">
          <a:extLst>
            <a:ext uri="{FF2B5EF4-FFF2-40B4-BE49-F238E27FC236}">
              <a16:creationId xmlns:a16="http://schemas.microsoft.com/office/drawing/2014/main" xmlns="" id="{00000000-0008-0000-0600-0000F3010000}"/>
            </a:ext>
          </a:extLst>
        </xdr:cNvPr>
        <xdr:cNvSpPr txBox="1"/>
      </xdr:nvSpPr>
      <xdr:spPr>
        <a:xfrm>
          <a:off x="15214111" y="648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16,877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121440</xdr:rowOff>
    </xdr:from>
    <xdr:to>
      <xdr:col>21</xdr:col>
      <xdr:colOff>161925</xdr:colOff>
      <xdr:row>39</xdr:row>
      <xdr:rowOff>98878</xdr:rowOff>
    </xdr:to>
    <xdr:cxnSp macro="">
      <xdr:nvCxnSpPr>
        <xdr:cNvPr id="500" name="直線コネクタ 499">
          <a:extLst>
            <a:ext uri="{FF2B5EF4-FFF2-40B4-BE49-F238E27FC236}">
              <a16:creationId xmlns:a16="http://schemas.microsoft.com/office/drawing/2014/main" xmlns="" id="{00000000-0008-0000-0600-0000F4010000}"/>
            </a:ext>
          </a:extLst>
        </xdr:cNvPr>
        <xdr:cNvCxnSpPr/>
      </xdr:nvCxnSpPr>
      <xdr:spPr>
        <a:xfrm>
          <a:off x="13703300" y="6636540"/>
          <a:ext cx="889000" cy="148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39</xdr:row>
      <xdr:rowOff>24832</xdr:rowOff>
    </xdr:from>
    <xdr:to>
      <xdr:col>21</xdr:col>
      <xdr:colOff>212725</xdr:colOff>
      <xdr:row>39</xdr:row>
      <xdr:rowOff>126432</xdr:rowOff>
    </xdr:to>
    <xdr:sp macro="" textlink="">
      <xdr:nvSpPr>
        <xdr:cNvPr id="501" name="フローチャート : 判断 500">
          <a:extLst>
            <a:ext uri="{FF2B5EF4-FFF2-40B4-BE49-F238E27FC236}">
              <a16:creationId xmlns:a16="http://schemas.microsoft.com/office/drawing/2014/main" xmlns="" id="{00000000-0008-0000-0600-0000F5010000}"/>
            </a:ext>
          </a:extLst>
        </xdr:cNvPr>
        <xdr:cNvSpPr/>
      </xdr:nvSpPr>
      <xdr:spPr>
        <a:xfrm>
          <a:off x="14541500" y="671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142959</xdr:rowOff>
    </xdr:from>
    <xdr:ext cx="534377" cy="259045"/>
    <xdr:sp macro="" textlink="">
      <xdr:nvSpPr>
        <xdr:cNvPr id="502" name="テキスト ボックス 501">
          <a:extLst>
            <a:ext uri="{FF2B5EF4-FFF2-40B4-BE49-F238E27FC236}">
              <a16:creationId xmlns:a16="http://schemas.microsoft.com/office/drawing/2014/main" xmlns="" id="{00000000-0008-0000-0600-0000F6010000}"/>
            </a:ext>
          </a:extLst>
        </xdr:cNvPr>
        <xdr:cNvSpPr txBox="1"/>
      </xdr:nvSpPr>
      <xdr:spPr>
        <a:xfrm>
          <a:off x="14325111" y="648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14,237</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121440</xdr:rowOff>
    </xdr:from>
    <xdr:to>
      <xdr:col>19</xdr:col>
      <xdr:colOff>644525</xdr:colOff>
      <xdr:row>38</xdr:row>
      <xdr:rowOff>147402</xdr:rowOff>
    </xdr:to>
    <xdr:cxnSp macro="">
      <xdr:nvCxnSpPr>
        <xdr:cNvPr id="503" name="直線コネクタ 502">
          <a:extLst>
            <a:ext uri="{FF2B5EF4-FFF2-40B4-BE49-F238E27FC236}">
              <a16:creationId xmlns:a16="http://schemas.microsoft.com/office/drawing/2014/main" xmlns="" id="{00000000-0008-0000-0600-0000F7010000}"/>
            </a:ext>
          </a:extLst>
        </xdr:cNvPr>
        <xdr:cNvCxnSpPr/>
      </xdr:nvCxnSpPr>
      <xdr:spPr>
        <a:xfrm flipV="1">
          <a:off x="12814300" y="6636540"/>
          <a:ext cx="889000" cy="2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39</xdr:row>
      <xdr:rowOff>22469</xdr:rowOff>
    </xdr:from>
    <xdr:to>
      <xdr:col>20</xdr:col>
      <xdr:colOff>9525</xdr:colOff>
      <xdr:row>39</xdr:row>
      <xdr:rowOff>124069</xdr:rowOff>
    </xdr:to>
    <xdr:sp macro="" textlink="">
      <xdr:nvSpPr>
        <xdr:cNvPr id="504" name="フローチャート : 判断 503">
          <a:extLst>
            <a:ext uri="{FF2B5EF4-FFF2-40B4-BE49-F238E27FC236}">
              <a16:creationId xmlns:a16="http://schemas.microsoft.com/office/drawing/2014/main" xmlns="" id="{00000000-0008-0000-0600-0000F8010000}"/>
            </a:ext>
          </a:extLst>
        </xdr:cNvPr>
        <xdr:cNvSpPr/>
      </xdr:nvSpPr>
      <xdr:spPr>
        <a:xfrm>
          <a:off x="13652500" y="670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115196</xdr:rowOff>
    </xdr:from>
    <xdr:ext cx="534377" cy="259045"/>
    <xdr:sp macro="" textlink="">
      <xdr:nvSpPr>
        <xdr:cNvPr id="505" name="テキスト ボックス 504">
          <a:extLst>
            <a:ext uri="{FF2B5EF4-FFF2-40B4-BE49-F238E27FC236}">
              <a16:creationId xmlns:a16="http://schemas.microsoft.com/office/drawing/2014/main" xmlns="" id="{00000000-0008-0000-0600-0000F9010000}"/>
            </a:ext>
          </a:extLst>
        </xdr:cNvPr>
        <xdr:cNvSpPr txBox="1"/>
      </xdr:nvSpPr>
      <xdr:spPr>
        <a:xfrm>
          <a:off x="13436111" y="680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15,684</a:t>
          </a:r>
          <a:endParaRPr kumimoji="1" lang="ja-JP" altLang="en-US" sz="1000" b="1">
            <a:solidFill>
              <a:srgbClr val="000080"/>
            </a:solidFill>
            <a:latin typeface="ＭＳ Ｐゴシック"/>
          </a:endParaRPr>
        </a:p>
      </xdr:txBody>
    </xdr:sp>
    <xdr:clientData/>
  </xdr:oneCellAnchor>
  <xdr:twoCellAnchor>
    <xdr:from>
      <xdr:col>18</xdr:col>
      <xdr:colOff>390525</xdr:colOff>
      <xdr:row>39</xdr:row>
      <xdr:rowOff>7200</xdr:rowOff>
    </xdr:from>
    <xdr:to>
      <xdr:col>18</xdr:col>
      <xdr:colOff>492125</xdr:colOff>
      <xdr:row>39</xdr:row>
      <xdr:rowOff>108800</xdr:rowOff>
    </xdr:to>
    <xdr:sp macro="" textlink="">
      <xdr:nvSpPr>
        <xdr:cNvPr id="506" name="フローチャート : 判断 505">
          <a:extLst>
            <a:ext uri="{FF2B5EF4-FFF2-40B4-BE49-F238E27FC236}">
              <a16:creationId xmlns:a16="http://schemas.microsoft.com/office/drawing/2014/main" xmlns="" id="{00000000-0008-0000-0600-0000FA010000}"/>
            </a:ext>
          </a:extLst>
        </xdr:cNvPr>
        <xdr:cNvSpPr/>
      </xdr:nvSpPr>
      <xdr:spPr>
        <a:xfrm>
          <a:off x="12763500" y="669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99927</xdr:rowOff>
    </xdr:from>
    <xdr:ext cx="534377" cy="259045"/>
    <xdr:sp macro="" textlink="">
      <xdr:nvSpPr>
        <xdr:cNvPr id="507" name="テキスト ボックス 506">
          <a:extLst>
            <a:ext uri="{FF2B5EF4-FFF2-40B4-BE49-F238E27FC236}">
              <a16:creationId xmlns:a16="http://schemas.microsoft.com/office/drawing/2014/main" xmlns="" id="{00000000-0008-0000-0600-0000FB010000}"/>
            </a:ext>
          </a:extLst>
        </xdr:cNvPr>
        <xdr:cNvSpPr txBox="1"/>
      </xdr:nvSpPr>
      <xdr:spPr>
        <a:xfrm>
          <a:off x="12547111" y="678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8" name="テキスト ボックス 507">
          <a:extLst>
            <a:ext uri="{FF2B5EF4-FFF2-40B4-BE49-F238E27FC236}">
              <a16:creationId xmlns:a16="http://schemas.microsoft.com/office/drawing/2014/main" xmlns="" id="{00000000-0008-0000-0600-0000FC01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9" name="テキスト ボックス 508">
          <a:extLst>
            <a:ext uri="{FF2B5EF4-FFF2-40B4-BE49-F238E27FC236}">
              <a16:creationId xmlns:a16="http://schemas.microsoft.com/office/drawing/2014/main" xmlns="" id="{00000000-0008-0000-0600-0000FD01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0" name="テキスト ボックス 509">
          <a:extLst>
            <a:ext uri="{FF2B5EF4-FFF2-40B4-BE49-F238E27FC236}">
              <a16:creationId xmlns:a16="http://schemas.microsoft.com/office/drawing/2014/main" xmlns="" id="{00000000-0008-0000-0600-0000FE01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1" name="テキスト ボックス 510">
          <a:extLst>
            <a:ext uri="{FF2B5EF4-FFF2-40B4-BE49-F238E27FC236}">
              <a16:creationId xmlns:a16="http://schemas.microsoft.com/office/drawing/2014/main" xmlns="" id="{00000000-0008-0000-0600-0000FF01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2" name="テキスト ボックス 511">
          <a:extLst>
            <a:ext uri="{FF2B5EF4-FFF2-40B4-BE49-F238E27FC236}">
              <a16:creationId xmlns:a16="http://schemas.microsoft.com/office/drawing/2014/main" xmlns="" id="{00000000-0008-0000-0600-00000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48078</xdr:rowOff>
    </xdr:from>
    <xdr:to>
      <xdr:col>23</xdr:col>
      <xdr:colOff>568325</xdr:colOff>
      <xdr:row>39</xdr:row>
      <xdr:rowOff>149678</xdr:rowOff>
    </xdr:to>
    <xdr:sp macro="" textlink="">
      <xdr:nvSpPr>
        <xdr:cNvPr id="513" name="円/楕円 512">
          <a:extLst>
            <a:ext uri="{FF2B5EF4-FFF2-40B4-BE49-F238E27FC236}">
              <a16:creationId xmlns:a16="http://schemas.microsoft.com/office/drawing/2014/main" xmlns="" id="{00000000-0008-0000-0600-000001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39</xdr:row>
      <xdr:rowOff>8686</xdr:rowOff>
    </xdr:from>
    <xdr:ext cx="249299" cy="259045"/>
    <xdr:sp macro="" textlink="">
      <xdr:nvSpPr>
        <xdr:cNvPr id="514" name="災害復旧事業費該当値テキスト">
          <a:extLst>
            <a:ext uri="{FF2B5EF4-FFF2-40B4-BE49-F238E27FC236}">
              <a16:creationId xmlns:a16="http://schemas.microsoft.com/office/drawing/2014/main" xmlns="" id="{00000000-0008-0000-0600-000002020000}"/>
            </a:ext>
          </a:extLst>
        </xdr:cNvPr>
        <xdr:cNvSpPr txBox="1"/>
      </xdr:nvSpPr>
      <xdr:spPr>
        <a:xfrm>
          <a:off x="16370300" y="66952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48078</xdr:rowOff>
    </xdr:from>
    <xdr:to>
      <xdr:col>22</xdr:col>
      <xdr:colOff>415925</xdr:colOff>
      <xdr:row>39</xdr:row>
      <xdr:rowOff>149678</xdr:rowOff>
    </xdr:to>
    <xdr:sp macro="" textlink="">
      <xdr:nvSpPr>
        <xdr:cNvPr id="515" name="円/楕円 514">
          <a:extLst>
            <a:ext uri="{FF2B5EF4-FFF2-40B4-BE49-F238E27FC236}">
              <a16:creationId xmlns:a16="http://schemas.microsoft.com/office/drawing/2014/main" xmlns="" id="{00000000-0008-0000-0600-000003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140805</xdr:rowOff>
    </xdr:from>
    <xdr:ext cx="249299" cy="259045"/>
    <xdr:sp macro="" textlink="">
      <xdr:nvSpPr>
        <xdr:cNvPr id="516" name="テキスト ボックス 515">
          <a:extLst>
            <a:ext uri="{FF2B5EF4-FFF2-40B4-BE49-F238E27FC236}">
              <a16:creationId xmlns:a16="http://schemas.microsoft.com/office/drawing/2014/main" xmlns="" id="{00000000-0008-0000-0600-000004020000}"/>
            </a:ext>
          </a:extLst>
        </xdr:cNvPr>
        <xdr:cNvSpPr txBox="1"/>
      </xdr:nvSpPr>
      <xdr:spPr>
        <a:xfrm>
          <a:off x="15356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48078</xdr:rowOff>
    </xdr:from>
    <xdr:to>
      <xdr:col>21</xdr:col>
      <xdr:colOff>212725</xdr:colOff>
      <xdr:row>39</xdr:row>
      <xdr:rowOff>149678</xdr:rowOff>
    </xdr:to>
    <xdr:sp macro="" textlink="">
      <xdr:nvSpPr>
        <xdr:cNvPr id="517" name="円/楕円 516">
          <a:extLst>
            <a:ext uri="{FF2B5EF4-FFF2-40B4-BE49-F238E27FC236}">
              <a16:creationId xmlns:a16="http://schemas.microsoft.com/office/drawing/2014/main" xmlns="" id="{00000000-0008-0000-0600-000005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140805</xdr:rowOff>
    </xdr:from>
    <xdr:ext cx="249299" cy="259045"/>
    <xdr:sp macro="" textlink="">
      <xdr:nvSpPr>
        <xdr:cNvPr id="518" name="テキスト ボックス 517">
          <a:extLst>
            <a:ext uri="{FF2B5EF4-FFF2-40B4-BE49-F238E27FC236}">
              <a16:creationId xmlns:a16="http://schemas.microsoft.com/office/drawing/2014/main" xmlns="" id="{00000000-0008-0000-0600-000006020000}"/>
            </a:ext>
          </a:extLst>
        </xdr:cNvPr>
        <xdr:cNvSpPr txBox="1"/>
      </xdr:nvSpPr>
      <xdr:spPr>
        <a:xfrm>
          <a:off x="14467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70640</xdr:rowOff>
    </xdr:from>
    <xdr:to>
      <xdr:col>20</xdr:col>
      <xdr:colOff>9525</xdr:colOff>
      <xdr:row>39</xdr:row>
      <xdr:rowOff>790</xdr:rowOff>
    </xdr:to>
    <xdr:sp macro="" textlink="">
      <xdr:nvSpPr>
        <xdr:cNvPr id="519" name="円/楕円 518">
          <a:extLst>
            <a:ext uri="{FF2B5EF4-FFF2-40B4-BE49-F238E27FC236}">
              <a16:creationId xmlns:a16="http://schemas.microsoft.com/office/drawing/2014/main" xmlns="" id="{00000000-0008-0000-0600-000007020000}"/>
            </a:ext>
          </a:extLst>
        </xdr:cNvPr>
        <xdr:cNvSpPr/>
      </xdr:nvSpPr>
      <xdr:spPr>
        <a:xfrm>
          <a:off x="13652500" y="658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17317</xdr:rowOff>
    </xdr:from>
    <xdr:ext cx="534377" cy="259045"/>
    <xdr:sp macro="" textlink="">
      <xdr:nvSpPr>
        <xdr:cNvPr id="520" name="テキスト ボックス 519">
          <a:extLst>
            <a:ext uri="{FF2B5EF4-FFF2-40B4-BE49-F238E27FC236}">
              <a16:creationId xmlns:a16="http://schemas.microsoft.com/office/drawing/2014/main" xmlns="" id="{00000000-0008-0000-0600-000008020000}"/>
            </a:ext>
          </a:extLst>
        </xdr:cNvPr>
        <xdr:cNvSpPr txBox="1"/>
      </xdr:nvSpPr>
      <xdr:spPr>
        <a:xfrm>
          <a:off x="13436111" y="636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91,183</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96602</xdr:rowOff>
    </xdr:from>
    <xdr:to>
      <xdr:col>18</xdr:col>
      <xdr:colOff>492125</xdr:colOff>
      <xdr:row>39</xdr:row>
      <xdr:rowOff>26752</xdr:rowOff>
    </xdr:to>
    <xdr:sp macro="" textlink="">
      <xdr:nvSpPr>
        <xdr:cNvPr id="521" name="円/楕円 520">
          <a:extLst>
            <a:ext uri="{FF2B5EF4-FFF2-40B4-BE49-F238E27FC236}">
              <a16:creationId xmlns:a16="http://schemas.microsoft.com/office/drawing/2014/main" xmlns="" id="{00000000-0008-0000-0600-000009020000}"/>
            </a:ext>
          </a:extLst>
        </xdr:cNvPr>
        <xdr:cNvSpPr/>
      </xdr:nvSpPr>
      <xdr:spPr>
        <a:xfrm>
          <a:off x="12763500" y="661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43279</xdr:rowOff>
    </xdr:from>
    <xdr:ext cx="534377" cy="259045"/>
    <xdr:sp macro="" textlink="">
      <xdr:nvSpPr>
        <xdr:cNvPr id="522" name="テキスト ボックス 521">
          <a:extLst>
            <a:ext uri="{FF2B5EF4-FFF2-40B4-BE49-F238E27FC236}">
              <a16:creationId xmlns:a16="http://schemas.microsoft.com/office/drawing/2014/main" xmlns="" id="{00000000-0008-0000-0600-00000A020000}"/>
            </a:ext>
          </a:extLst>
        </xdr:cNvPr>
        <xdr:cNvSpPr txBox="1"/>
      </xdr:nvSpPr>
      <xdr:spPr>
        <a:xfrm>
          <a:off x="12547111" y="6386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75,283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3" name="正方形/長方形 522">
          <a:extLst>
            <a:ext uri="{FF2B5EF4-FFF2-40B4-BE49-F238E27FC236}">
              <a16:creationId xmlns:a16="http://schemas.microsoft.com/office/drawing/2014/main" xmlns="" id="{00000000-0008-0000-0600-00000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4" name="正方形/長方形 523">
          <a:extLst>
            <a:ext uri="{FF2B5EF4-FFF2-40B4-BE49-F238E27FC236}">
              <a16:creationId xmlns:a16="http://schemas.microsoft.com/office/drawing/2014/main" xmlns="" id="{00000000-0008-0000-0600-00000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5" name="正方形/長方形 524">
          <a:extLst>
            <a:ext uri="{FF2B5EF4-FFF2-40B4-BE49-F238E27FC236}">
              <a16:creationId xmlns:a16="http://schemas.microsoft.com/office/drawing/2014/main" xmlns="" id="{00000000-0008-0000-0600-00000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6" name="正方形/長方形 525">
          <a:extLst>
            <a:ext uri="{FF2B5EF4-FFF2-40B4-BE49-F238E27FC236}">
              <a16:creationId xmlns:a16="http://schemas.microsoft.com/office/drawing/2014/main" xmlns="" id="{00000000-0008-0000-0600-00000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7" name="正方形/長方形 526">
          <a:extLst>
            <a:ext uri="{FF2B5EF4-FFF2-40B4-BE49-F238E27FC236}">
              <a16:creationId xmlns:a16="http://schemas.microsoft.com/office/drawing/2014/main" xmlns="" id="{00000000-0008-0000-0600-00000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8" name="正方形/長方形 527">
          <a:extLst>
            <a:ext uri="{FF2B5EF4-FFF2-40B4-BE49-F238E27FC236}">
              <a16:creationId xmlns:a16="http://schemas.microsoft.com/office/drawing/2014/main" xmlns="" id="{00000000-0008-0000-0600-00001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9" name="正方形/長方形 528">
          <a:extLst>
            <a:ext uri="{FF2B5EF4-FFF2-40B4-BE49-F238E27FC236}">
              <a16:creationId xmlns:a16="http://schemas.microsoft.com/office/drawing/2014/main" xmlns="" id="{00000000-0008-0000-0600-00001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0" name="正方形/長方形 529">
          <a:extLst>
            <a:ext uri="{FF2B5EF4-FFF2-40B4-BE49-F238E27FC236}">
              <a16:creationId xmlns:a16="http://schemas.microsoft.com/office/drawing/2014/main" xmlns="" id="{00000000-0008-0000-0600-00001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2" name="直線コネクタ 531">
          <a:extLst>
            <a:ext uri="{FF2B5EF4-FFF2-40B4-BE49-F238E27FC236}">
              <a16:creationId xmlns:a16="http://schemas.microsoft.com/office/drawing/2014/main" xmlns="" id="{00000000-0008-0000-0600-00001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3" name="直線コネクタ 532">
          <a:extLst>
            <a:ext uri="{FF2B5EF4-FFF2-40B4-BE49-F238E27FC236}">
              <a16:creationId xmlns:a16="http://schemas.microsoft.com/office/drawing/2014/main" xmlns="" id="{00000000-0008-0000-0600-00001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5" name="直線コネクタ 534">
          <a:extLst>
            <a:ext uri="{FF2B5EF4-FFF2-40B4-BE49-F238E27FC236}">
              <a16:creationId xmlns:a16="http://schemas.microsoft.com/office/drawing/2014/main" xmlns="" id="{00000000-0008-0000-0600-00001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56</xdr:row>
      <xdr:rowOff>35577</xdr:rowOff>
    </xdr:from>
    <xdr:ext cx="248786" cy="259045"/>
    <xdr:sp macro="" textlink="">
      <xdr:nvSpPr>
        <xdr:cNvPr id="536" name="テキスト ボックス 535">
          <a:extLst>
            <a:ext uri="{FF2B5EF4-FFF2-40B4-BE49-F238E27FC236}">
              <a16:creationId xmlns:a16="http://schemas.microsoft.com/office/drawing/2014/main" xmlns="" id="{00000000-0008-0000-0600-000018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37" name="直線コネクタ 536">
          <a:extLst>
            <a:ext uri="{FF2B5EF4-FFF2-40B4-BE49-F238E27FC236}">
              <a16:creationId xmlns:a16="http://schemas.microsoft.com/office/drawing/2014/main" xmlns="" id="{00000000-0008-0000-0600-00001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53</xdr:row>
      <xdr:rowOff>168927</xdr:rowOff>
    </xdr:from>
    <xdr:ext cx="312906" cy="259045"/>
    <xdr:sp macro="" textlink="">
      <xdr:nvSpPr>
        <xdr:cNvPr id="538" name="テキスト ボックス 537">
          <a:extLst>
            <a:ext uri="{FF2B5EF4-FFF2-40B4-BE49-F238E27FC236}">
              <a16:creationId xmlns:a16="http://schemas.microsoft.com/office/drawing/2014/main" xmlns="" id="{00000000-0008-0000-0600-00001A020000}"/>
            </a:ext>
          </a:extLst>
        </xdr:cNvPr>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39" name="直線コネクタ 538">
          <a:extLst>
            <a:ext uri="{FF2B5EF4-FFF2-40B4-BE49-F238E27FC236}">
              <a16:creationId xmlns:a16="http://schemas.microsoft.com/office/drawing/2014/main" xmlns="" id="{00000000-0008-0000-0600-00001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51</xdr:row>
      <xdr:rowOff>130827</xdr:rowOff>
    </xdr:from>
    <xdr:ext cx="312906" cy="259045"/>
    <xdr:sp macro="" textlink="">
      <xdr:nvSpPr>
        <xdr:cNvPr id="540" name="テキスト ボックス 539">
          <a:extLst>
            <a:ext uri="{FF2B5EF4-FFF2-40B4-BE49-F238E27FC236}">
              <a16:creationId xmlns:a16="http://schemas.microsoft.com/office/drawing/2014/main" xmlns="" id="{00000000-0008-0000-0600-00001C020000}"/>
            </a:ext>
          </a:extLst>
        </xdr:cNvPr>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1" name="直線コネクタ 540">
          <a:extLst>
            <a:ext uri="{FF2B5EF4-FFF2-40B4-BE49-F238E27FC236}">
              <a16:creationId xmlns:a16="http://schemas.microsoft.com/office/drawing/2014/main" xmlns="" id="{00000000-0008-0000-0600-00001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92727</xdr:rowOff>
    </xdr:from>
    <xdr:ext cx="312906" cy="259045"/>
    <xdr:sp macro="" textlink="">
      <xdr:nvSpPr>
        <xdr:cNvPr id="542" name="テキスト ボックス 541">
          <a:extLst>
            <a:ext uri="{FF2B5EF4-FFF2-40B4-BE49-F238E27FC236}">
              <a16:creationId xmlns:a16="http://schemas.microsoft.com/office/drawing/2014/main" xmlns="" id="{00000000-0008-0000-0600-00001E020000}"/>
            </a:ext>
          </a:extLst>
        </xdr:cNvPr>
        <xdr:cNvSpPr txBox="1"/>
      </xdr:nvSpPr>
      <xdr:spPr>
        <a:xfrm>
          <a:off x="12133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3" name="直線コネクタ 542">
          <a:extLst>
            <a:ext uri="{FF2B5EF4-FFF2-40B4-BE49-F238E27FC236}">
              <a16:creationId xmlns:a16="http://schemas.microsoft.com/office/drawing/2014/main" xmlns="" id="{00000000-0008-0000-0600-00001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44" name="テキスト ボックス 543">
          <a:extLst>
            <a:ext uri="{FF2B5EF4-FFF2-40B4-BE49-F238E27FC236}">
              <a16:creationId xmlns:a16="http://schemas.microsoft.com/office/drawing/2014/main" xmlns="" id="{00000000-0008-0000-0600-000020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5" name="失業対策事業費グラフ枠">
          <a:extLst>
            <a:ext uri="{FF2B5EF4-FFF2-40B4-BE49-F238E27FC236}">
              <a16:creationId xmlns:a16="http://schemas.microsoft.com/office/drawing/2014/main" xmlns="" id="{00000000-0008-0000-0600-00002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44450</xdr:rowOff>
    </xdr:from>
    <xdr:to>
      <xdr:col>23</xdr:col>
      <xdr:colOff>516889</xdr:colOff>
      <xdr:row>59</xdr:row>
      <xdr:rowOff>44450</xdr:rowOff>
    </xdr:to>
    <xdr:cxnSp macro="">
      <xdr:nvCxnSpPr>
        <xdr:cNvPr id="546" name="直線コネクタ 545">
          <a:extLst>
            <a:ext uri="{FF2B5EF4-FFF2-40B4-BE49-F238E27FC236}">
              <a16:creationId xmlns:a16="http://schemas.microsoft.com/office/drawing/2014/main" xmlns="" id="{00000000-0008-0000-0600-000022020000}"/>
            </a:ext>
          </a:extLst>
        </xdr:cNvPr>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47" name="失業対策事業費最小値テキスト">
          <a:extLst>
            <a:ext uri="{FF2B5EF4-FFF2-40B4-BE49-F238E27FC236}">
              <a16:creationId xmlns:a16="http://schemas.microsoft.com/office/drawing/2014/main" xmlns="" id="{00000000-0008-0000-0600-000023020000}"/>
            </a:ext>
          </a:extLst>
        </xdr:cNvPr>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48" name="直線コネクタ 547">
          <a:extLst>
            <a:ext uri="{FF2B5EF4-FFF2-40B4-BE49-F238E27FC236}">
              <a16:creationId xmlns:a16="http://schemas.microsoft.com/office/drawing/2014/main" xmlns="" id="{00000000-0008-0000-0600-000024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86377</xdr:rowOff>
    </xdr:from>
    <xdr:ext cx="249299" cy="259045"/>
    <xdr:sp macro="" textlink="">
      <xdr:nvSpPr>
        <xdr:cNvPr id="549" name="失業対策事業費最大値テキスト">
          <a:extLst>
            <a:ext uri="{FF2B5EF4-FFF2-40B4-BE49-F238E27FC236}">
              <a16:creationId xmlns:a16="http://schemas.microsoft.com/office/drawing/2014/main" xmlns="" id="{00000000-0008-0000-0600-000025020000}"/>
            </a:ext>
          </a:extLst>
        </xdr:cNvPr>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0" name="直線コネクタ 549">
          <a:extLst>
            <a:ext uri="{FF2B5EF4-FFF2-40B4-BE49-F238E27FC236}">
              <a16:creationId xmlns:a16="http://schemas.microsoft.com/office/drawing/2014/main" xmlns="" id="{00000000-0008-0000-0600-000026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1" name="直線コネクタ 550">
          <a:extLst>
            <a:ext uri="{FF2B5EF4-FFF2-40B4-BE49-F238E27FC236}">
              <a16:creationId xmlns:a16="http://schemas.microsoft.com/office/drawing/2014/main" xmlns="" id="{00000000-0008-0000-0600-000027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143527</xdr:rowOff>
    </xdr:from>
    <xdr:ext cx="249299" cy="259045"/>
    <xdr:sp macro="" textlink="">
      <xdr:nvSpPr>
        <xdr:cNvPr id="552" name="失業対策事業費平均値テキスト">
          <a:extLst>
            <a:ext uri="{FF2B5EF4-FFF2-40B4-BE49-F238E27FC236}">
              <a16:creationId xmlns:a16="http://schemas.microsoft.com/office/drawing/2014/main" xmlns="" id="{00000000-0008-0000-0600-000028020000}"/>
            </a:ext>
          </a:extLst>
        </xdr:cNvPr>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53" name="フローチャート : 判断 552">
          <a:extLst>
            <a:ext uri="{FF2B5EF4-FFF2-40B4-BE49-F238E27FC236}">
              <a16:creationId xmlns:a16="http://schemas.microsoft.com/office/drawing/2014/main" xmlns="" id="{00000000-0008-0000-0600-000029020000}"/>
            </a:ext>
          </a:extLst>
        </xdr:cNvPr>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4" name="直線コネクタ 553">
          <a:extLst>
            <a:ext uri="{FF2B5EF4-FFF2-40B4-BE49-F238E27FC236}">
              <a16:creationId xmlns:a16="http://schemas.microsoft.com/office/drawing/2014/main" xmlns="" id="{00000000-0008-0000-0600-00002A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55" name="フローチャート : 判断 554">
          <a:extLst>
            <a:ext uri="{FF2B5EF4-FFF2-40B4-BE49-F238E27FC236}">
              <a16:creationId xmlns:a16="http://schemas.microsoft.com/office/drawing/2014/main" xmlns="" id="{00000000-0008-0000-0600-00002B020000}"/>
            </a:ext>
          </a:extLst>
        </xdr:cNvPr>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56" name="テキスト ボックス 555">
          <a:extLst>
            <a:ext uri="{FF2B5EF4-FFF2-40B4-BE49-F238E27FC236}">
              <a16:creationId xmlns:a16="http://schemas.microsoft.com/office/drawing/2014/main" xmlns="" id="{00000000-0008-0000-0600-00002C020000}"/>
            </a:ext>
          </a:extLst>
        </xdr:cNvPr>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57" name="直線コネクタ 556">
          <a:extLst>
            <a:ext uri="{FF2B5EF4-FFF2-40B4-BE49-F238E27FC236}">
              <a16:creationId xmlns:a16="http://schemas.microsoft.com/office/drawing/2014/main" xmlns="" id="{00000000-0008-0000-0600-00002D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165100</xdr:rowOff>
    </xdr:from>
    <xdr:to>
      <xdr:col>21</xdr:col>
      <xdr:colOff>212725</xdr:colOff>
      <xdr:row>59</xdr:row>
      <xdr:rowOff>95250</xdr:rowOff>
    </xdr:to>
    <xdr:sp macro="" textlink="">
      <xdr:nvSpPr>
        <xdr:cNvPr id="558" name="フローチャート : 判断 557">
          <a:extLst>
            <a:ext uri="{FF2B5EF4-FFF2-40B4-BE49-F238E27FC236}">
              <a16:creationId xmlns:a16="http://schemas.microsoft.com/office/drawing/2014/main" xmlns="" id="{00000000-0008-0000-0600-00002E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59" name="テキスト ボックス 558">
          <a:extLst>
            <a:ext uri="{FF2B5EF4-FFF2-40B4-BE49-F238E27FC236}">
              <a16:creationId xmlns:a16="http://schemas.microsoft.com/office/drawing/2014/main" xmlns="" id="{00000000-0008-0000-0600-00002F020000}"/>
            </a:ext>
          </a:extLst>
        </xdr:cNvPr>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0" name="直線コネクタ 559">
          <a:extLst>
            <a:ext uri="{FF2B5EF4-FFF2-40B4-BE49-F238E27FC236}">
              <a16:creationId xmlns:a16="http://schemas.microsoft.com/office/drawing/2014/main" xmlns="" id="{00000000-0008-0000-0600-000030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165100</xdr:rowOff>
    </xdr:from>
    <xdr:to>
      <xdr:col>20</xdr:col>
      <xdr:colOff>9525</xdr:colOff>
      <xdr:row>59</xdr:row>
      <xdr:rowOff>95250</xdr:rowOff>
    </xdr:to>
    <xdr:sp macro="" textlink="">
      <xdr:nvSpPr>
        <xdr:cNvPr id="561" name="フローチャート : 判断 560">
          <a:extLst>
            <a:ext uri="{FF2B5EF4-FFF2-40B4-BE49-F238E27FC236}">
              <a16:creationId xmlns:a16="http://schemas.microsoft.com/office/drawing/2014/main" xmlns="" id="{00000000-0008-0000-0600-000031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62" name="テキスト ボックス 561">
          <a:extLst>
            <a:ext uri="{FF2B5EF4-FFF2-40B4-BE49-F238E27FC236}">
              <a16:creationId xmlns:a16="http://schemas.microsoft.com/office/drawing/2014/main" xmlns="" id="{00000000-0008-0000-0600-000032020000}"/>
            </a:ext>
          </a:extLst>
        </xdr:cNvPr>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50</xdr:row>
      <xdr:rowOff>165100</xdr:rowOff>
    </xdr:from>
    <xdr:to>
      <xdr:col>18</xdr:col>
      <xdr:colOff>492125</xdr:colOff>
      <xdr:row>51</xdr:row>
      <xdr:rowOff>95250</xdr:rowOff>
    </xdr:to>
    <xdr:sp macro="" textlink="">
      <xdr:nvSpPr>
        <xdr:cNvPr id="563" name="フローチャート : 判断 562">
          <a:extLst>
            <a:ext uri="{FF2B5EF4-FFF2-40B4-BE49-F238E27FC236}">
              <a16:creationId xmlns:a16="http://schemas.microsoft.com/office/drawing/2014/main" xmlns="" id="{00000000-0008-0000-0600-000033020000}"/>
            </a:ext>
          </a:extLst>
        </xdr:cNvPr>
        <xdr:cNvSpPr/>
      </xdr:nvSpPr>
      <xdr:spPr>
        <a:xfrm>
          <a:off x="12763500" y="873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49</xdr:row>
      <xdr:rowOff>111777</xdr:rowOff>
    </xdr:from>
    <xdr:ext cx="313932" cy="259045"/>
    <xdr:sp macro="" textlink="">
      <xdr:nvSpPr>
        <xdr:cNvPr id="564" name="テキスト ボックス 563">
          <a:extLst>
            <a:ext uri="{FF2B5EF4-FFF2-40B4-BE49-F238E27FC236}">
              <a16:creationId xmlns:a16="http://schemas.microsoft.com/office/drawing/2014/main" xmlns="" id="{00000000-0008-0000-0600-000034020000}"/>
            </a:ext>
          </a:extLst>
        </xdr:cNvPr>
        <xdr:cNvSpPr txBox="1"/>
      </xdr:nvSpPr>
      <xdr:spPr>
        <a:xfrm>
          <a:off x="12657333" y="85128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5" name="テキスト ボックス 564">
          <a:extLst>
            <a:ext uri="{FF2B5EF4-FFF2-40B4-BE49-F238E27FC236}">
              <a16:creationId xmlns:a16="http://schemas.microsoft.com/office/drawing/2014/main" xmlns="" id="{00000000-0008-0000-0600-00003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6" name="テキスト ボックス 565">
          <a:extLst>
            <a:ext uri="{FF2B5EF4-FFF2-40B4-BE49-F238E27FC236}">
              <a16:creationId xmlns:a16="http://schemas.microsoft.com/office/drawing/2014/main" xmlns="" id="{00000000-0008-0000-0600-00003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7" name="テキスト ボックス 566">
          <a:extLst>
            <a:ext uri="{FF2B5EF4-FFF2-40B4-BE49-F238E27FC236}">
              <a16:creationId xmlns:a16="http://schemas.microsoft.com/office/drawing/2014/main" xmlns="" id="{00000000-0008-0000-0600-00003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8" name="テキスト ボックス 567">
          <a:extLst>
            <a:ext uri="{FF2B5EF4-FFF2-40B4-BE49-F238E27FC236}">
              <a16:creationId xmlns:a16="http://schemas.microsoft.com/office/drawing/2014/main" xmlns="" id="{00000000-0008-0000-0600-00003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9" name="テキスト ボックス 568">
          <a:extLst>
            <a:ext uri="{FF2B5EF4-FFF2-40B4-BE49-F238E27FC236}">
              <a16:creationId xmlns:a16="http://schemas.microsoft.com/office/drawing/2014/main" xmlns="" id="{00000000-0008-0000-0600-00003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0" name="円/楕円 569">
          <a:extLst>
            <a:ext uri="{FF2B5EF4-FFF2-40B4-BE49-F238E27FC236}">
              <a16:creationId xmlns:a16="http://schemas.microsoft.com/office/drawing/2014/main" xmlns="" id="{00000000-0008-0000-0600-00003A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29227</xdr:rowOff>
    </xdr:from>
    <xdr:ext cx="249299" cy="259045"/>
    <xdr:sp macro="" textlink="">
      <xdr:nvSpPr>
        <xdr:cNvPr id="571" name="失業対策事業費該当値テキスト">
          <a:extLst>
            <a:ext uri="{FF2B5EF4-FFF2-40B4-BE49-F238E27FC236}">
              <a16:creationId xmlns:a16="http://schemas.microsoft.com/office/drawing/2014/main" xmlns="" id="{00000000-0008-0000-0600-00003B020000}"/>
            </a:ext>
          </a:extLst>
        </xdr:cNvPr>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2" name="円/楕円 571">
          <a:extLst>
            <a:ext uri="{FF2B5EF4-FFF2-40B4-BE49-F238E27FC236}">
              <a16:creationId xmlns:a16="http://schemas.microsoft.com/office/drawing/2014/main" xmlns="" id="{00000000-0008-0000-0600-00003C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73" name="テキスト ボックス 572">
          <a:extLst>
            <a:ext uri="{FF2B5EF4-FFF2-40B4-BE49-F238E27FC236}">
              <a16:creationId xmlns:a16="http://schemas.microsoft.com/office/drawing/2014/main" xmlns="" id="{00000000-0008-0000-0600-00003D020000}"/>
            </a:ext>
          </a:extLst>
        </xdr:cNvPr>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4" name="円/楕円 573">
          <a:extLst>
            <a:ext uri="{FF2B5EF4-FFF2-40B4-BE49-F238E27FC236}">
              <a16:creationId xmlns:a16="http://schemas.microsoft.com/office/drawing/2014/main" xmlns="" id="{00000000-0008-0000-0600-00003E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111777</xdr:rowOff>
    </xdr:from>
    <xdr:ext cx="249299" cy="259045"/>
    <xdr:sp macro="" textlink="">
      <xdr:nvSpPr>
        <xdr:cNvPr id="575" name="テキスト ボックス 574">
          <a:extLst>
            <a:ext uri="{FF2B5EF4-FFF2-40B4-BE49-F238E27FC236}">
              <a16:creationId xmlns:a16="http://schemas.microsoft.com/office/drawing/2014/main" xmlns="" id="{00000000-0008-0000-0600-00003F020000}"/>
            </a:ext>
          </a:extLst>
        </xdr:cNvPr>
        <xdr:cNvSpPr txBox="1"/>
      </xdr:nvSpPr>
      <xdr:spPr>
        <a:xfrm>
          <a:off x="14467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6" name="円/楕円 575">
          <a:extLst>
            <a:ext uri="{FF2B5EF4-FFF2-40B4-BE49-F238E27FC236}">
              <a16:creationId xmlns:a16="http://schemas.microsoft.com/office/drawing/2014/main" xmlns="" id="{00000000-0008-0000-0600-000040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111777</xdr:rowOff>
    </xdr:from>
    <xdr:ext cx="249299"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357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78" name="円/楕円 577">
          <a:extLst>
            <a:ext uri="{FF2B5EF4-FFF2-40B4-BE49-F238E27FC236}">
              <a16:creationId xmlns:a16="http://schemas.microsoft.com/office/drawing/2014/main" xmlns="" id="{00000000-0008-0000-0600-000042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0" name="正方形/長方形 579">
          <a:extLst>
            <a:ext uri="{FF2B5EF4-FFF2-40B4-BE49-F238E27FC236}">
              <a16:creationId xmlns:a16="http://schemas.microsoft.com/office/drawing/2014/main" xmlns="" id="{00000000-0008-0000-0600-00004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1" name="正方形/長方形 580">
          <a:extLst>
            <a:ext uri="{FF2B5EF4-FFF2-40B4-BE49-F238E27FC236}">
              <a16:creationId xmlns:a16="http://schemas.microsoft.com/office/drawing/2014/main" xmlns="" id="{00000000-0008-0000-0600-00004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2" name="正方形/長方形 581">
          <a:extLst>
            <a:ext uri="{FF2B5EF4-FFF2-40B4-BE49-F238E27FC236}">
              <a16:creationId xmlns:a16="http://schemas.microsoft.com/office/drawing/2014/main" xmlns="" id="{00000000-0008-0000-0600-00004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3" name="正方形/長方形 582">
          <a:extLst>
            <a:ext uri="{FF2B5EF4-FFF2-40B4-BE49-F238E27FC236}">
              <a16:creationId xmlns:a16="http://schemas.microsoft.com/office/drawing/2014/main" xmlns="" id="{00000000-0008-0000-0600-00004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4" name="正方形/長方形 583">
          <a:extLst>
            <a:ext uri="{FF2B5EF4-FFF2-40B4-BE49-F238E27FC236}">
              <a16:creationId xmlns:a16="http://schemas.microsoft.com/office/drawing/2014/main" xmlns="" id="{00000000-0008-0000-0600-00004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5" name="正方形/長方形 584">
          <a:extLst>
            <a:ext uri="{FF2B5EF4-FFF2-40B4-BE49-F238E27FC236}">
              <a16:creationId xmlns:a16="http://schemas.microsoft.com/office/drawing/2014/main" xmlns="" id="{00000000-0008-0000-0600-00004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6" name="正方形/長方形 585">
          <a:extLst>
            <a:ext uri="{FF2B5EF4-FFF2-40B4-BE49-F238E27FC236}">
              <a16:creationId xmlns:a16="http://schemas.microsoft.com/office/drawing/2014/main" xmlns="" id="{00000000-0008-0000-0600-00004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47,576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7" name="正方形/長方形 586">
          <a:extLst>
            <a:ext uri="{FF2B5EF4-FFF2-40B4-BE49-F238E27FC236}">
              <a16:creationId xmlns:a16="http://schemas.microsoft.com/office/drawing/2014/main" xmlns="" id="{00000000-0008-0000-0600-00004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8" name="テキスト ボックス 587">
          <a:extLst>
            <a:ext uri="{FF2B5EF4-FFF2-40B4-BE49-F238E27FC236}">
              <a16:creationId xmlns:a16="http://schemas.microsoft.com/office/drawing/2014/main" xmlns="" id="{00000000-0008-0000-0600-00004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9" name="直線コネクタ 588">
          <a:extLst>
            <a:ext uri="{FF2B5EF4-FFF2-40B4-BE49-F238E27FC236}">
              <a16:creationId xmlns:a16="http://schemas.microsoft.com/office/drawing/2014/main" xmlns="" id="{00000000-0008-0000-0600-00004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90" name="直線コネクタ 589">
          <a:extLst>
            <a:ext uri="{FF2B5EF4-FFF2-40B4-BE49-F238E27FC236}">
              <a16:creationId xmlns:a16="http://schemas.microsoft.com/office/drawing/2014/main" xmlns="" id="{00000000-0008-0000-0600-00004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91" name="テキスト ボックス 590">
          <a:extLst>
            <a:ext uri="{FF2B5EF4-FFF2-40B4-BE49-F238E27FC236}">
              <a16:creationId xmlns:a16="http://schemas.microsoft.com/office/drawing/2014/main" xmlns="" id="{00000000-0008-0000-0600-00004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2" name="直線コネクタ 591">
          <a:extLst>
            <a:ext uri="{FF2B5EF4-FFF2-40B4-BE49-F238E27FC236}">
              <a16:creationId xmlns:a16="http://schemas.microsoft.com/office/drawing/2014/main" xmlns="" id="{00000000-0008-0000-0600-00005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144434</xdr:rowOff>
    </xdr:from>
    <xdr:ext cx="595419" cy="259045"/>
    <xdr:sp macro="" textlink="">
      <xdr:nvSpPr>
        <xdr:cNvPr id="593" name="テキスト ボックス 592">
          <a:extLst>
            <a:ext uri="{FF2B5EF4-FFF2-40B4-BE49-F238E27FC236}">
              <a16:creationId xmlns:a16="http://schemas.microsoft.com/office/drawing/2014/main" xmlns="" id="{00000000-0008-0000-0600-00005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4" name="直線コネクタ 593">
          <a:extLst>
            <a:ext uri="{FF2B5EF4-FFF2-40B4-BE49-F238E27FC236}">
              <a16:creationId xmlns:a16="http://schemas.microsoft.com/office/drawing/2014/main" xmlns="" id="{00000000-0008-0000-0600-00005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74</xdr:row>
      <xdr:rowOff>160762</xdr:rowOff>
    </xdr:from>
    <xdr:ext cx="595419" cy="259045"/>
    <xdr:sp macro="" textlink="">
      <xdr:nvSpPr>
        <xdr:cNvPr id="595" name="テキスト ボックス 594">
          <a:extLst>
            <a:ext uri="{FF2B5EF4-FFF2-40B4-BE49-F238E27FC236}">
              <a16:creationId xmlns:a16="http://schemas.microsoft.com/office/drawing/2014/main" xmlns="" id="{00000000-0008-0000-0600-00005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6" name="直線コネクタ 595">
          <a:extLst>
            <a:ext uri="{FF2B5EF4-FFF2-40B4-BE49-F238E27FC236}">
              <a16:creationId xmlns:a16="http://schemas.microsoft.com/office/drawing/2014/main" xmlns="" id="{00000000-0008-0000-0600-00005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5642</xdr:rowOff>
    </xdr:from>
    <xdr:ext cx="595419" cy="259045"/>
    <xdr:sp macro="" textlink="">
      <xdr:nvSpPr>
        <xdr:cNvPr id="597" name="テキスト ボックス 596">
          <a:extLst>
            <a:ext uri="{FF2B5EF4-FFF2-40B4-BE49-F238E27FC236}">
              <a16:creationId xmlns:a16="http://schemas.microsoft.com/office/drawing/2014/main" xmlns="" id="{00000000-0008-0000-0600-00005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8" name="直線コネクタ 597">
          <a:extLst>
            <a:ext uri="{FF2B5EF4-FFF2-40B4-BE49-F238E27FC236}">
              <a16:creationId xmlns:a16="http://schemas.microsoft.com/office/drawing/2014/main" xmlns="" id="{00000000-0008-0000-0600-00005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99" name="テキスト ボックス 598">
          <a:extLst>
            <a:ext uri="{FF2B5EF4-FFF2-40B4-BE49-F238E27FC236}">
              <a16:creationId xmlns:a16="http://schemas.microsoft.com/office/drawing/2014/main" xmlns="" id="{00000000-0008-0000-0600-00005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0" name="直線コネクタ 599">
          <a:extLst>
            <a:ext uri="{FF2B5EF4-FFF2-40B4-BE49-F238E27FC236}">
              <a16:creationId xmlns:a16="http://schemas.microsoft.com/office/drawing/2014/main" xmlns="" id="{00000000-0008-0000-0600-00005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38299</xdr:rowOff>
    </xdr:from>
    <xdr:ext cx="685572" cy="259045"/>
    <xdr:sp macro="" textlink="">
      <xdr:nvSpPr>
        <xdr:cNvPr id="601" name="テキスト ボックス 600">
          <a:extLst>
            <a:ext uri="{FF2B5EF4-FFF2-40B4-BE49-F238E27FC236}">
              <a16:creationId xmlns:a16="http://schemas.microsoft.com/office/drawing/2014/main" xmlns="" id="{00000000-0008-0000-0600-000059020000}"/>
            </a:ext>
          </a:extLst>
        </xdr:cNvPr>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2" name="直線コネクタ 601">
          <a:extLst>
            <a:ext uri="{FF2B5EF4-FFF2-40B4-BE49-F238E27FC236}">
              <a16:creationId xmlns:a16="http://schemas.microsoft.com/office/drawing/2014/main" xmlns="" id="{00000000-0008-0000-0600-00005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603" name="テキスト ボックス 602">
          <a:extLst>
            <a:ext uri="{FF2B5EF4-FFF2-40B4-BE49-F238E27FC236}">
              <a16:creationId xmlns:a16="http://schemas.microsoft.com/office/drawing/2014/main" xmlns="" id="{00000000-0008-0000-0600-00005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4" name="公債費グラフ枠">
          <a:extLst>
            <a:ext uri="{FF2B5EF4-FFF2-40B4-BE49-F238E27FC236}">
              <a16:creationId xmlns:a16="http://schemas.microsoft.com/office/drawing/2014/main" xmlns="" id="{00000000-0008-0000-0600-00005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31750</xdr:rowOff>
    </xdr:from>
    <xdr:to>
      <xdr:col>23</xdr:col>
      <xdr:colOff>516889</xdr:colOff>
      <xdr:row>79</xdr:row>
      <xdr:rowOff>95452</xdr:rowOff>
    </xdr:to>
    <xdr:cxnSp macro="">
      <xdr:nvCxnSpPr>
        <xdr:cNvPr id="605" name="直線コネクタ 604">
          <a:extLst>
            <a:ext uri="{FF2B5EF4-FFF2-40B4-BE49-F238E27FC236}">
              <a16:creationId xmlns:a16="http://schemas.microsoft.com/office/drawing/2014/main" xmlns="" id="{00000000-0008-0000-0600-00005D020000}"/>
            </a:ext>
          </a:extLst>
        </xdr:cNvPr>
        <xdr:cNvCxnSpPr/>
      </xdr:nvCxnSpPr>
      <xdr:spPr>
        <a:xfrm flipV="1">
          <a:off x="16317595" y="12204700"/>
          <a:ext cx="1269" cy="143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99279</xdr:rowOff>
    </xdr:from>
    <xdr:ext cx="469744" cy="259045"/>
    <xdr:sp macro="" textlink="">
      <xdr:nvSpPr>
        <xdr:cNvPr id="606" name="公債費最小値テキスト">
          <a:extLst>
            <a:ext uri="{FF2B5EF4-FFF2-40B4-BE49-F238E27FC236}">
              <a16:creationId xmlns:a16="http://schemas.microsoft.com/office/drawing/2014/main" xmlns="" id="{00000000-0008-0000-0600-00005E020000}"/>
            </a:ext>
          </a:extLst>
        </xdr:cNvPr>
        <xdr:cNvSpPr txBox="1"/>
      </xdr:nvSpPr>
      <xdr:spPr>
        <a:xfrm>
          <a:off x="16370300" y="13643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2,099</a:t>
          </a:r>
          <a:endParaRPr kumimoji="1" lang="ja-JP" altLang="en-US" sz="1000" b="1">
            <a:latin typeface="ＭＳ Ｐゴシック"/>
          </a:endParaRPr>
        </a:p>
      </xdr:txBody>
    </xdr:sp>
    <xdr:clientData/>
  </xdr:oneCellAnchor>
  <xdr:twoCellAnchor>
    <xdr:from>
      <xdr:col>23</xdr:col>
      <xdr:colOff>428625</xdr:colOff>
      <xdr:row>79</xdr:row>
      <xdr:rowOff>95452</xdr:rowOff>
    </xdr:from>
    <xdr:to>
      <xdr:col>23</xdr:col>
      <xdr:colOff>606425</xdr:colOff>
      <xdr:row>79</xdr:row>
      <xdr:rowOff>95452</xdr:rowOff>
    </xdr:to>
    <xdr:cxnSp macro="">
      <xdr:nvCxnSpPr>
        <xdr:cNvPr id="607" name="直線コネクタ 606">
          <a:extLst>
            <a:ext uri="{FF2B5EF4-FFF2-40B4-BE49-F238E27FC236}">
              <a16:creationId xmlns:a16="http://schemas.microsoft.com/office/drawing/2014/main" xmlns="" id="{00000000-0008-0000-0600-00005F020000}"/>
            </a:ext>
          </a:extLst>
        </xdr:cNvPr>
        <xdr:cNvCxnSpPr/>
      </xdr:nvCxnSpPr>
      <xdr:spPr>
        <a:xfrm>
          <a:off x="16230600" y="13640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149877</xdr:rowOff>
    </xdr:from>
    <xdr:ext cx="599010" cy="259045"/>
    <xdr:sp macro="" textlink="">
      <xdr:nvSpPr>
        <xdr:cNvPr id="608" name="公債費最大値テキスト">
          <a:extLst>
            <a:ext uri="{FF2B5EF4-FFF2-40B4-BE49-F238E27FC236}">
              <a16:creationId xmlns:a16="http://schemas.microsoft.com/office/drawing/2014/main" xmlns="" id="{00000000-0008-0000-0600-000060020000}"/>
            </a:ext>
          </a:extLst>
        </xdr:cNvPr>
        <xdr:cNvSpPr txBox="1"/>
      </xdr:nvSpPr>
      <xdr:spPr>
        <a:xfrm>
          <a:off x="16370300" y="11979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881,111</a:t>
          </a:r>
          <a:endParaRPr kumimoji="1" lang="ja-JP" altLang="en-US" sz="1000" b="1">
            <a:latin typeface="ＭＳ Ｐゴシック"/>
          </a:endParaRPr>
        </a:p>
      </xdr:txBody>
    </xdr:sp>
    <xdr:clientData/>
  </xdr:oneCellAnchor>
  <xdr:twoCellAnchor>
    <xdr:from>
      <xdr:col>23</xdr:col>
      <xdr:colOff>428625</xdr:colOff>
      <xdr:row>71</xdr:row>
      <xdr:rowOff>31750</xdr:rowOff>
    </xdr:from>
    <xdr:to>
      <xdr:col>23</xdr:col>
      <xdr:colOff>606425</xdr:colOff>
      <xdr:row>71</xdr:row>
      <xdr:rowOff>31750</xdr:rowOff>
    </xdr:to>
    <xdr:cxnSp macro="">
      <xdr:nvCxnSpPr>
        <xdr:cNvPr id="609" name="直線コネクタ 608">
          <a:extLst>
            <a:ext uri="{FF2B5EF4-FFF2-40B4-BE49-F238E27FC236}">
              <a16:creationId xmlns:a16="http://schemas.microsoft.com/office/drawing/2014/main" xmlns="" id="{00000000-0008-0000-0600-000061020000}"/>
            </a:ext>
          </a:extLst>
        </xdr:cNvPr>
        <xdr:cNvCxnSpPr/>
      </xdr:nvCxnSpPr>
      <xdr:spPr>
        <a:xfrm>
          <a:off x="16230600" y="1220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142019</xdr:rowOff>
    </xdr:from>
    <xdr:to>
      <xdr:col>23</xdr:col>
      <xdr:colOff>517525</xdr:colOff>
      <xdr:row>77</xdr:row>
      <xdr:rowOff>160917</xdr:rowOff>
    </xdr:to>
    <xdr:cxnSp macro="">
      <xdr:nvCxnSpPr>
        <xdr:cNvPr id="610" name="直線コネクタ 609">
          <a:extLst>
            <a:ext uri="{FF2B5EF4-FFF2-40B4-BE49-F238E27FC236}">
              <a16:creationId xmlns:a16="http://schemas.microsoft.com/office/drawing/2014/main" xmlns="" id="{00000000-0008-0000-0600-000062020000}"/>
            </a:ext>
          </a:extLst>
        </xdr:cNvPr>
        <xdr:cNvCxnSpPr/>
      </xdr:nvCxnSpPr>
      <xdr:spPr>
        <a:xfrm>
          <a:off x="15481300" y="13343669"/>
          <a:ext cx="838200" cy="18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121176</xdr:rowOff>
    </xdr:from>
    <xdr:ext cx="599010" cy="259045"/>
    <xdr:sp macro="" textlink="">
      <xdr:nvSpPr>
        <xdr:cNvPr id="611" name="公債費平均値テキスト">
          <a:extLst>
            <a:ext uri="{FF2B5EF4-FFF2-40B4-BE49-F238E27FC236}">
              <a16:creationId xmlns:a16="http://schemas.microsoft.com/office/drawing/2014/main" xmlns="" id="{00000000-0008-0000-0600-000063020000}"/>
            </a:ext>
          </a:extLst>
        </xdr:cNvPr>
        <xdr:cNvSpPr txBox="1"/>
      </xdr:nvSpPr>
      <xdr:spPr>
        <a:xfrm>
          <a:off x="16370300" y="13322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152,021</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142749</xdr:rowOff>
    </xdr:from>
    <xdr:to>
      <xdr:col>23</xdr:col>
      <xdr:colOff>568325</xdr:colOff>
      <xdr:row>78</xdr:row>
      <xdr:rowOff>72899</xdr:rowOff>
    </xdr:to>
    <xdr:sp macro="" textlink="">
      <xdr:nvSpPr>
        <xdr:cNvPr id="612" name="フローチャート : 判断 611">
          <a:extLst>
            <a:ext uri="{FF2B5EF4-FFF2-40B4-BE49-F238E27FC236}">
              <a16:creationId xmlns:a16="http://schemas.microsoft.com/office/drawing/2014/main" xmlns="" id="{00000000-0008-0000-0600-000064020000}"/>
            </a:ext>
          </a:extLst>
        </xdr:cNvPr>
        <xdr:cNvSpPr/>
      </xdr:nvSpPr>
      <xdr:spPr>
        <a:xfrm>
          <a:off x="16268700" y="1334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109072</xdr:rowOff>
    </xdr:from>
    <xdr:to>
      <xdr:col>22</xdr:col>
      <xdr:colOff>365125</xdr:colOff>
      <xdr:row>77</xdr:row>
      <xdr:rowOff>142019</xdr:rowOff>
    </xdr:to>
    <xdr:cxnSp macro="">
      <xdr:nvCxnSpPr>
        <xdr:cNvPr id="613" name="直線コネクタ 612">
          <a:extLst>
            <a:ext uri="{FF2B5EF4-FFF2-40B4-BE49-F238E27FC236}">
              <a16:creationId xmlns:a16="http://schemas.microsoft.com/office/drawing/2014/main" xmlns="" id="{00000000-0008-0000-0600-000065020000}"/>
            </a:ext>
          </a:extLst>
        </xdr:cNvPr>
        <xdr:cNvCxnSpPr/>
      </xdr:nvCxnSpPr>
      <xdr:spPr>
        <a:xfrm>
          <a:off x="14592300" y="13310722"/>
          <a:ext cx="889000" cy="32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23034</xdr:rowOff>
    </xdr:from>
    <xdr:to>
      <xdr:col>22</xdr:col>
      <xdr:colOff>415925</xdr:colOff>
      <xdr:row>78</xdr:row>
      <xdr:rowOff>124634</xdr:rowOff>
    </xdr:to>
    <xdr:sp macro="" textlink="">
      <xdr:nvSpPr>
        <xdr:cNvPr id="614" name="フローチャート : 判断 613">
          <a:extLst>
            <a:ext uri="{FF2B5EF4-FFF2-40B4-BE49-F238E27FC236}">
              <a16:creationId xmlns:a16="http://schemas.microsoft.com/office/drawing/2014/main" xmlns="" id="{00000000-0008-0000-0600-000066020000}"/>
            </a:ext>
          </a:extLst>
        </xdr:cNvPr>
        <xdr:cNvSpPr/>
      </xdr:nvSpPr>
      <xdr:spPr>
        <a:xfrm>
          <a:off x="15430500" y="1339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78</xdr:row>
      <xdr:rowOff>115761</xdr:rowOff>
    </xdr:from>
    <xdr:ext cx="599010" cy="259045"/>
    <xdr:sp macro="" textlink="">
      <xdr:nvSpPr>
        <xdr:cNvPr id="615" name="テキスト ボックス 614">
          <a:extLst>
            <a:ext uri="{FF2B5EF4-FFF2-40B4-BE49-F238E27FC236}">
              <a16:creationId xmlns:a16="http://schemas.microsoft.com/office/drawing/2014/main" xmlns="" id="{00000000-0008-0000-0600-000067020000}"/>
            </a:ext>
          </a:extLst>
        </xdr:cNvPr>
        <xdr:cNvSpPr txBox="1"/>
      </xdr:nvSpPr>
      <xdr:spPr>
        <a:xfrm>
          <a:off x="15181794" y="1348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120,338</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39201</xdr:rowOff>
    </xdr:from>
    <xdr:to>
      <xdr:col>21</xdr:col>
      <xdr:colOff>161925</xdr:colOff>
      <xdr:row>77</xdr:row>
      <xdr:rowOff>109072</xdr:rowOff>
    </xdr:to>
    <xdr:cxnSp macro="">
      <xdr:nvCxnSpPr>
        <xdr:cNvPr id="616" name="直線コネクタ 615">
          <a:extLst>
            <a:ext uri="{FF2B5EF4-FFF2-40B4-BE49-F238E27FC236}">
              <a16:creationId xmlns:a16="http://schemas.microsoft.com/office/drawing/2014/main" xmlns="" id="{00000000-0008-0000-0600-000068020000}"/>
            </a:ext>
          </a:extLst>
        </xdr:cNvPr>
        <xdr:cNvCxnSpPr/>
      </xdr:nvCxnSpPr>
      <xdr:spPr>
        <a:xfrm>
          <a:off x="13703300" y="13240851"/>
          <a:ext cx="889000" cy="6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163854</xdr:rowOff>
    </xdr:from>
    <xdr:to>
      <xdr:col>21</xdr:col>
      <xdr:colOff>212725</xdr:colOff>
      <xdr:row>78</xdr:row>
      <xdr:rowOff>94004</xdr:rowOff>
    </xdr:to>
    <xdr:sp macro="" textlink="">
      <xdr:nvSpPr>
        <xdr:cNvPr id="617" name="フローチャート : 判断 616">
          <a:extLst>
            <a:ext uri="{FF2B5EF4-FFF2-40B4-BE49-F238E27FC236}">
              <a16:creationId xmlns:a16="http://schemas.microsoft.com/office/drawing/2014/main" xmlns="" id="{00000000-0008-0000-0600-000069020000}"/>
            </a:ext>
          </a:extLst>
        </xdr:cNvPr>
        <xdr:cNvSpPr/>
      </xdr:nvSpPr>
      <xdr:spPr>
        <a:xfrm>
          <a:off x="14541500" y="13365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78</xdr:row>
      <xdr:rowOff>85131</xdr:rowOff>
    </xdr:from>
    <xdr:ext cx="599010" cy="259045"/>
    <xdr:sp macro="" textlink="">
      <xdr:nvSpPr>
        <xdr:cNvPr id="618" name="テキスト ボックス 617">
          <a:extLst>
            <a:ext uri="{FF2B5EF4-FFF2-40B4-BE49-F238E27FC236}">
              <a16:creationId xmlns:a16="http://schemas.microsoft.com/office/drawing/2014/main" xmlns="" id="{00000000-0008-0000-0600-00006A020000}"/>
            </a:ext>
          </a:extLst>
        </xdr:cNvPr>
        <xdr:cNvSpPr txBox="1"/>
      </xdr:nvSpPr>
      <xdr:spPr>
        <a:xfrm>
          <a:off x="14292794" y="13458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139,097</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52623</xdr:rowOff>
    </xdr:from>
    <xdr:to>
      <xdr:col>19</xdr:col>
      <xdr:colOff>644525</xdr:colOff>
      <xdr:row>77</xdr:row>
      <xdr:rowOff>39201</xdr:rowOff>
    </xdr:to>
    <xdr:cxnSp macro="">
      <xdr:nvCxnSpPr>
        <xdr:cNvPr id="619" name="直線コネクタ 618">
          <a:extLst>
            <a:ext uri="{FF2B5EF4-FFF2-40B4-BE49-F238E27FC236}">
              <a16:creationId xmlns:a16="http://schemas.microsoft.com/office/drawing/2014/main" xmlns="" id="{00000000-0008-0000-0600-00006B020000}"/>
            </a:ext>
          </a:extLst>
        </xdr:cNvPr>
        <xdr:cNvCxnSpPr/>
      </xdr:nvCxnSpPr>
      <xdr:spPr>
        <a:xfrm>
          <a:off x="12814300" y="13082823"/>
          <a:ext cx="889000" cy="158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161627</xdr:rowOff>
    </xdr:from>
    <xdr:to>
      <xdr:col>20</xdr:col>
      <xdr:colOff>9525</xdr:colOff>
      <xdr:row>78</xdr:row>
      <xdr:rowOff>91777</xdr:rowOff>
    </xdr:to>
    <xdr:sp macro="" textlink="">
      <xdr:nvSpPr>
        <xdr:cNvPr id="620" name="フローチャート : 判断 619">
          <a:extLst>
            <a:ext uri="{FF2B5EF4-FFF2-40B4-BE49-F238E27FC236}">
              <a16:creationId xmlns:a16="http://schemas.microsoft.com/office/drawing/2014/main" xmlns="" id="{00000000-0008-0000-0600-00006C020000}"/>
            </a:ext>
          </a:extLst>
        </xdr:cNvPr>
        <xdr:cNvSpPr/>
      </xdr:nvSpPr>
      <xdr:spPr>
        <a:xfrm>
          <a:off x="13652500" y="1336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78</xdr:row>
      <xdr:rowOff>82904</xdr:rowOff>
    </xdr:from>
    <xdr:ext cx="599010" cy="259045"/>
    <xdr:sp macro="" textlink="">
      <xdr:nvSpPr>
        <xdr:cNvPr id="621" name="テキスト ボックス 620">
          <a:extLst>
            <a:ext uri="{FF2B5EF4-FFF2-40B4-BE49-F238E27FC236}">
              <a16:creationId xmlns:a16="http://schemas.microsoft.com/office/drawing/2014/main" xmlns="" id="{00000000-0008-0000-0600-00006D020000}"/>
            </a:ext>
          </a:extLst>
        </xdr:cNvPr>
        <xdr:cNvSpPr txBox="1"/>
      </xdr:nvSpPr>
      <xdr:spPr>
        <a:xfrm>
          <a:off x="13403794" y="13456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140,460</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150186</xdr:rowOff>
    </xdr:from>
    <xdr:to>
      <xdr:col>18</xdr:col>
      <xdr:colOff>492125</xdr:colOff>
      <xdr:row>78</xdr:row>
      <xdr:rowOff>80336</xdr:rowOff>
    </xdr:to>
    <xdr:sp macro="" textlink="">
      <xdr:nvSpPr>
        <xdr:cNvPr id="622" name="フローチャート : 判断 621">
          <a:extLst>
            <a:ext uri="{FF2B5EF4-FFF2-40B4-BE49-F238E27FC236}">
              <a16:creationId xmlns:a16="http://schemas.microsoft.com/office/drawing/2014/main" xmlns="" id="{00000000-0008-0000-0600-00006E020000}"/>
            </a:ext>
          </a:extLst>
        </xdr:cNvPr>
        <xdr:cNvSpPr/>
      </xdr:nvSpPr>
      <xdr:spPr>
        <a:xfrm>
          <a:off x="12763500" y="1335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78</xdr:row>
      <xdr:rowOff>71463</xdr:rowOff>
    </xdr:from>
    <xdr:ext cx="599010" cy="259045"/>
    <xdr:sp macro="" textlink="">
      <xdr:nvSpPr>
        <xdr:cNvPr id="623" name="テキスト ボックス 622">
          <a:extLst>
            <a:ext uri="{FF2B5EF4-FFF2-40B4-BE49-F238E27FC236}">
              <a16:creationId xmlns:a16="http://schemas.microsoft.com/office/drawing/2014/main" xmlns="" id="{00000000-0008-0000-0600-00006F020000}"/>
            </a:ext>
          </a:extLst>
        </xdr:cNvPr>
        <xdr:cNvSpPr txBox="1"/>
      </xdr:nvSpPr>
      <xdr:spPr>
        <a:xfrm>
          <a:off x="12514794" y="13444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147,467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4" name="テキスト ボックス 623">
          <a:extLst>
            <a:ext uri="{FF2B5EF4-FFF2-40B4-BE49-F238E27FC236}">
              <a16:creationId xmlns:a16="http://schemas.microsoft.com/office/drawing/2014/main" xmlns="" id="{00000000-0008-0000-0600-00007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5" name="テキスト ボックス 624">
          <a:extLst>
            <a:ext uri="{FF2B5EF4-FFF2-40B4-BE49-F238E27FC236}">
              <a16:creationId xmlns:a16="http://schemas.microsoft.com/office/drawing/2014/main" xmlns="" id="{00000000-0008-0000-0600-00007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6" name="テキスト ボックス 625">
          <a:extLst>
            <a:ext uri="{FF2B5EF4-FFF2-40B4-BE49-F238E27FC236}">
              <a16:creationId xmlns:a16="http://schemas.microsoft.com/office/drawing/2014/main" xmlns="" id="{00000000-0008-0000-0600-00007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7" name="テキスト ボックス 626">
          <a:extLst>
            <a:ext uri="{FF2B5EF4-FFF2-40B4-BE49-F238E27FC236}">
              <a16:creationId xmlns:a16="http://schemas.microsoft.com/office/drawing/2014/main" xmlns="" id="{00000000-0008-0000-0600-00007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8" name="テキスト ボックス 627">
          <a:extLst>
            <a:ext uri="{FF2B5EF4-FFF2-40B4-BE49-F238E27FC236}">
              <a16:creationId xmlns:a16="http://schemas.microsoft.com/office/drawing/2014/main" xmlns="" id="{00000000-0008-0000-0600-00007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110117</xdr:rowOff>
    </xdr:from>
    <xdr:to>
      <xdr:col>23</xdr:col>
      <xdr:colOff>568325</xdr:colOff>
      <xdr:row>78</xdr:row>
      <xdr:rowOff>40267</xdr:rowOff>
    </xdr:to>
    <xdr:sp macro="" textlink="">
      <xdr:nvSpPr>
        <xdr:cNvPr id="629" name="円/楕円 628">
          <a:extLst>
            <a:ext uri="{FF2B5EF4-FFF2-40B4-BE49-F238E27FC236}">
              <a16:creationId xmlns:a16="http://schemas.microsoft.com/office/drawing/2014/main" xmlns="" id="{00000000-0008-0000-0600-000075020000}"/>
            </a:ext>
          </a:extLst>
        </xdr:cNvPr>
        <xdr:cNvSpPr/>
      </xdr:nvSpPr>
      <xdr:spPr>
        <a:xfrm>
          <a:off x="16268700" y="1331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132994</xdr:rowOff>
    </xdr:from>
    <xdr:ext cx="599010" cy="259045"/>
    <xdr:sp macro="" textlink="">
      <xdr:nvSpPr>
        <xdr:cNvPr id="630" name="公債費該当値テキスト">
          <a:extLst>
            <a:ext uri="{FF2B5EF4-FFF2-40B4-BE49-F238E27FC236}">
              <a16:creationId xmlns:a16="http://schemas.microsoft.com/office/drawing/2014/main" xmlns="" id="{00000000-0008-0000-0600-000076020000}"/>
            </a:ext>
          </a:extLst>
        </xdr:cNvPr>
        <xdr:cNvSpPr txBox="1"/>
      </xdr:nvSpPr>
      <xdr:spPr>
        <a:xfrm>
          <a:off x="16370300" y="13163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172,006</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91219</xdr:rowOff>
    </xdr:from>
    <xdr:to>
      <xdr:col>22</xdr:col>
      <xdr:colOff>415925</xdr:colOff>
      <xdr:row>78</xdr:row>
      <xdr:rowOff>21369</xdr:rowOff>
    </xdr:to>
    <xdr:sp macro="" textlink="">
      <xdr:nvSpPr>
        <xdr:cNvPr id="631" name="円/楕円 630">
          <a:extLst>
            <a:ext uri="{FF2B5EF4-FFF2-40B4-BE49-F238E27FC236}">
              <a16:creationId xmlns:a16="http://schemas.microsoft.com/office/drawing/2014/main" xmlns="" id="{00000000-0008-0000-0600-000077020000}"/>
            </a:ext>
          </a:extLst>
        </xdr:cNvPr>
        <xdr:cNvSpPr/>
      </xdr:nvSpPr>
      <xdr:spPr>
        <a:xfrm>
          <a:off x="15430500" y="1329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76</xdr:row>
      <xdr:rowOff>37896</xdr:rowOff>
    </xdr:from>
    <xdr:ext cx="599010" cy="259045"/>
    <xdr:sp macro="" textlink="">
      <xdr:nvSpPr>
        <xdr:cNvPr id="632" name="テキスト ボックス 631">
          <a:extLst>
            <a:ext uri="{FF2B5EF4-FFF2-40B4-BE49-F238E27FC236}">
              <a16:creationId xmlns:a16="http://schemas.microsoft.com/office/drawing/2014/main" xmlns="" id="{00000000-0008-0000-0600-000078020000}"/>
            </a:ext>
          </a:extLst>
        </xdr:cNvPr>
        <xdr:cNvSpPr txBox="1"/>
      </xdr:nvSpPr>
      <xdr:spPr>
        <a:xfrm>
          <a:off x="15181794" y="13068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183,580</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58272</xdr:rowOff>
    </xdr:from>
    <xdr:to>
      <xdr:col>21</xdr:col>
      <xdr:colOff>212725</xdr:colOff>
      <xdr:row>77</xdr:row>
      <xdr:rowOff>159872</xdr:rowOff>
    </xdr:to>
    <xdr:sp macro="" textlink="">
      <xdr:nvSpPr>
        <xdr:cNvPr id="633" name="円/楕円 632">
          <a:extLst>
            <a:ext uri="{FF2B5EF4-FFF2-40B4-BE49-F238E27FC236}">
              <a16:creationId xmlns:a16="http://schemas.microsoft.com/office/drawing/2014/main" xmlns="" id="{00000000-0008-0000-0600-000079020000}"/>
            </a:ext>
          </a:extLst>
        </xdr:cNvPr>
        <xdr:cNvSpPr/>
      </xdr:nvSpPr>
      <xdr:spPr>
        <a:xfrm>
          <a:off x="14541500" y="1325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76</xdr:row>
      <xdr:rowOff>4949</xdr:rowOff>
    </xdr:from>
    <xdr:ext cx="599010" cy="259045"/>
    <xdr:sp macro="" textlink="">
      <xdr:nvSpPr>
        <xdr:cNvPr id="634" name="テキスト ボックス 633">
          <a:extLst>
            <a:ext uri="{FF2B5EF4-FFF2-40B4-BE49-F238E27FC236}">
              <a16:creationId xmlns:a16="http://schemas.microsoft.com/office/drawing/2014/main" xmlns="" id="{00000000-0008-0000-0600-00007A020000}"/>
            </a:ext>
          </a:extLst>
        </xdr:cNvPr>
        <xdr:cNvSpPr txBox="1"/>
      </xdr:nvSpPr>
      <xdr:spPr>
        <a:xfrm>
          <a:off x="14292794" y="13035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203,757</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159851</xdr:rowOff>
    </xdr:from>
    <xdr:to>
      <xdr:col>20</xdr:col>
      <xdr:colOff>9525</xdr:colOff>
      <xdr:row>77</xdr:row>
      <xdr:rowOff>90001</xdr:rowOff>
    </xdr:to>
    <xdr:sp macro="" textlink="">
      <xdr:nvSpPr>
        <xdr:cNvPr id="635" name="円/楕円 634">
          <a:extLst>
            <a:ext uri="{FF2B5EF4-FFF2-40B4-BE49-F238E27FC236}">
              <a16:creationId xmlns:a16="http://schemas.microsoft.com/office/drawing/2014/main" xmlns="" id="{00000000-0008-0000-0600-00007B020000}"/>
            </a:ext>
          </a:extLst>
        </xdr:cNvPr>
        <xdr:cNvSpPr/>
      </xdr:nvSpPr>
      <xdr:spPr>
        <a:xfrm>
          <a:off x="13652500" y="1319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75</xdr:row>
      <xdr:rowOff>106528</xdr:rowOff>
    </xdr:from>
    <xdr:ext cx="599010"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3403794" y="12965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246,548</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1823</xdr:rowOff>
    </xdr:from>
    <xdr:to>
      <xdr:col>18</xdr:col>
      <xdr:colOff>492125</xdr:colOff>
      <xdr:row>76</xdr:row>
      <xdr:rowOff>103423</xdr:rowOff>
    </xdr:to>
    <xdr:sp macro="" textlink="">
      <xdr:nvSpPr>
        <xdr:cNvPr id="637" name="円/楕円 636">
          <a:extLst>
            <a:ext uri="{FF2B5EF4-FFF2-40B4-BE49-F238E27FC236}">
              <a16:creationId xmlns:a16="http://schemas.microsoft.com/office/drawing/2014/main" xmlns="" id="{00000000-0008-0000-0600-00007D020000}"/>
            </a:ext>
          </a:extLst>
        </xdr:cNvPr>
        <xdr:cNvSpPr/>
      </xdr:nvSpPr>
      <xdr:spPr>
        <a:xfrm>
          <a:off x="12763500" y="1303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74</xdr:row>
      <xdr:rowOff>119950</xdr:rowOff>
    </xdr:from>
    <xdr:ext cx="599010" cy="259045"/>
    <xdr:sp macro="" textlink="">
      <xdr:nvSpPr>
        <xdr:cNvPr id="638" name="テキスト ボックス 637">
          <a:extLst>
            <a:ext uri="{FF2B5EF4-FFF2-40B4-BE49-F238E27FC236}">
              <a16:creationId xmlns:a16="http://schemas.microsoft.com/office/drawing/2014/main" xmlns="" id="{00000000-0008-0000-0600-00007E020000}"/>
            </a:ext>
          </a:extLst>
        </xdr:cNvPr>
        <xdr:cNvSpPr txBox="1"/>
      </xdr:nvSpPr>
      <xdr:spPr>
        <a:xfrm>
          <a:off x="12514794" y="12807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343,328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9" name="正方形/長方形 638">
          <a:extLst>
            <a:ext uri="{FF2B5EF4-FFF2-40B4-BE49-F238E27FC236}">
              <a16:creationId xmlns:a16="http://schemas.microsoft.com/office/drawing/2014/main" xmlns="" id="{00000000-0008-0000-0600-00007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0" name="正方形/長方形 639">
          <a:extLst>
            <a:ext uri="{FF2B5EF4-FFF2-40B4-BE49-F238E27FC236}">
              <a16:creationId xmlns:a16="http://schemas.microsoft.com/office/drawing/2014/main" xmlns="" id="{00000000-0008-0000-0600-00008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1" name="正方形/長方形 640">
          <a:extLst>
            <a:ext uri="{FF2B5EF4-FFF2-40B4-BE49-F238E27FC236}">
              <a16:creationId xmlns:a16="http://schemas.microsoft.com/office/drawing/2014/main" xmlns="" id="{00000000-0008-0000-0600-00008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2" name="正方形/長方形 641">
          <a:extLst>
            <a:ext uri="{FF2B5EF4-FFF2-40B4-BE49-F238E27FC236}">
              <a16:creationId xmlns:a16="http://schemas.microsoft.com/office/drawing/2014/main" xmlns="" id="{00000000-0008-0000-0600-00008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3" name="正方形/長方形 642">
          <a:extLst>
            <a:ext uri="{FF2B5EF4-FFF2-40B4-BE49-F238E27FC236}">
              <a16:creationId xmlns:a16="http://schemas.microsoft.com/office/drawing/2014/main" xmlns="" id="{00000000-0008-0000-0600-00008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4" name="正方形/長方形 643">
          <a:extLst>
            <a:ext uri="{FF2B5EF4-FFF2-40B4-BE49-F238E27FC236}">
              <a16:creationId xmlns:a16="http://schemas.microsoft.com/office/drawing/2014/main" xmlns="" id="{00000000-0008-0000-0600-00008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5" name="正方形/長方形 644">
          <a:extLst>
            <a:ext uri="{FF2B5EF4-FFF2-40B4-BE49-F238E27FC236}">
              <a16:creationId xmlns:a16="http://schemas.microsoft.com/office/drawing/2014/main" xmlns="" id="{00000000-0008-0000-0600-00008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6" name="正方形/長方形 645">
          <a:extLst>
            <a:ext uri="{FF2B5EF4-FFF2-40B4-BE49-F238E27FC236}">
              <a16:creationId xmlns:a16="http://schemas.microsoft.com/office/drawing/2014/main" xmlns=""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7" name="テキスト ボックス 646">
          <a:extLst>
            <a:ext uri="{FF2B5EF4-FFF2-40B4-BE49-F238E27FC236}">
              <a16:creationId xmlns:a16="http://schemas.microsoft.com/office/drawing/2014/main" xmlns=""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8" name="直線コネクタ 647">
          <a:extLst>
            <a:ext uri="{FF2B5EF4-FFF2-40B4-BE49-F238E27FC236}">
              <a16:creationId xmlns:a16="http://schemas.microsoft.com/office/drawing/2014/main" xmlns=""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9" name="直線コネクタ 648">
          <a:extLst>
            <a:ext uri="{FF2B5EF4-FFF2-40B4-BE49-F238E27FC236}">
              <a16:creationId xmlns:a16="http://schemas.microsoft.com/office/drawing/2014/main" xmlns=""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0" name="テキスト ボックス 649">
          <a:extLst>
            <a:ext uri="{FF2B5EF4-FFF2-40B4-BE49-F238E27FC236}">
              <a16:creationId xmlns:a16="http://schemas.microsoft.com/office/drawing/2014/main" xmlns=""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1" name="直線コネクタ 650">
          <a:extLst>
            <a:ext uri="{FF2B5EF4-FFF2-40B4-BE49-F238E27FC236}">
              <a16:creationId xmlns:a16="http://schemas.microsoft.com/office/drawing/2014/main" xmlns=""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2" name="テキスト ボックス 651">
          <a:extLst>
            <a:ext uri="{FF2B5EF4-FFF2-40B4-BE49-F238E27FC236}">
              <a16:creationId xmlns:a16="http://schemas.microsoft.com/office/drawing/2014/main" xmlns="" id="{00000000-0008-0000-0600-00008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3" name="直線コネクタ 652">
          <a:extLst>
            <a:ext uri="{FF2B5EF4-FFF2-40B4-BE49-F238E27FC236}">
              <a16:creationId xmlns:a16="http://schemas.microsoft.com/office/drawing/2014/main" xmlns=""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xmlns="" id="{00000000-0008-0000-0600-00008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5" name="直線コネクタ 654">
          <a:extLst>
            <a:ext uri="{FF2B5EF4-FFF2-40B4-BE49-F238E27FC236}">
              <a16:creationId xmlns:a16="http://schemas.microsoft.com/office/drawing/2014/main" xmlns=""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6" name="テキスト ボックス 655">
          <a:extLst>
            <a:ext uri="{FF2B5EF4-FFF2-40B4-BE49-F238E27FC236}">
              <a16:creationId xmlns:a16="http://schemas.microsoft.com/office/drawing/2014/main" xmlns="" id="{00000000-0008-0000-0600-00009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7" name="直線コネクタ 656">
          <a:extLst>
            <a:ext uri="{FF2B5EF4-FFF2-40B4-BE49-F238E27FC236}">
              <a16:creationId xmlns:a16="http://schemas.microsoft.com/office/drawing/2014/main" xmlns=""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58" name="テキスト ボックス 657">
          <a:extLst>
            <a:ext uri="{FF2B5EF4-FFF2-40B4-BE49-F238E27FC236}">
              <a16:creationId xmlns:a16="http://schemas.microsoft.com/office/drawing/2014/main" xmlns="" id="{00000000-0008-0000-0600-000092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9" name="直線コネクタ 658">
          <a:extLst>
            <a:ext uri="{FF2B5EF4-FFF2-40B4-BE49-F238E27FC236}">
              <a16:creationId xmlns:a16="http://schemas.microsoft.com/office/drawing/2014/main" xmlns=""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60" name="テキスト ボックス 659">
          <a:extLst>
            <a:ext uri="{FF2B5EF4-FFF2-40B4-BE49-F238E27FC236}">
              <a16:creationId xmlns:a16="http://schemas.microsoft.com/office/drawing/2014/main" xmlns="" id="{00000000-0008-0000-0600-00009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1" name="積立金グラフ枠">
          <a:extLst>
            <a:ext uri="{FF2B5EF4-FFF2-40B4-BE49-F238E27FC236}">
              <a16:creationId xmlns:a16="http://schemas.microsoft.com/office/drawing/2014/main" xmlns=""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1245</xdr:rowOff>
    </xdr:from>
    <xdr:to>
      <xdr:col>23</xdr:col>
      <xdr:colOff>516889</xdr:colOff>
      <xdr:row>99</xdr:row>
      <xdr:rowOff>44448</xdr:rowOff>
    </xdr:to>
    <xdr:cxnSp macro="">
      <xdr:nvCxnSpPr>
        <xdr:cNvPr id="662" name="直線コネクタ 661">
          <a:extLst>
            <a:ext uri="{FF2B5EF4-FFF2-40B4-BE49-F238E27FC236}">
              <a16:creationId xmlns:a16="http://schemas.microsoft.com/office/drawing/2014/main" xmlns="" id="{00000000-0008-0000-0600-000096020000}"/>
            </a:ext>
          </a:extLst>
        </xdr:cNvPr>
        <xdr:cNvCxnSpPr/>
      </xdr:nvCxnSpPr>
      <xdr:spPr>
        <a:xfrm flipV="1">
          <a:off x="16317595" y="15603195"/>
          <a:ext cx="1269" cy="1414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48275</xdr:rowOff>
    </xdr:from>
    <xdr:ext cx="249299" cy="259045"/>
    <xdr:sp macro="" textlink="">
      <xdr:nvSpPr>
        <xdr:cNvPr id="663" name="積立金最小値テキスト">
          <a:extLst>
            <a:ext uri="{FF2B5EF4-FFF2-40B4-BE49-F238E27FC236}">
              <a16:creationId xmlns:a16="http://schemas.microsoft.com/office/drawing/2014/main" xmlns="" id="{00000000-0008-0000-0600-000097020000}"/>
            </a:ext>
          </a:extLst>
        </xdr:cNvPr>
        <xdr:cNvSpPr txBox="1"/>
      </xdr:nvSpPr>
      <xdr:spPr>
        <a:xfrm>
          <a:off x="16370300" y="170218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a:t>
          </a:r>
          <a:endParaRPr kumimoji="1" lang="ja-JP" altLang="en-US" sz="1000" b="1">
            <a:latin typeface="ＭＳ Ｐゴシック"/>
          </a:endParaRPr>
        </a:p>
      </xdr:txBody>
    </xdr:sp>
    <xdr:clientData/>
  </xdr:oneCellAnchor>
  <xdr:twoCellAnchor>
    <xdr:from>
      <xdr:col>23</xdr:col>
      <xdr:colOff>428625</xdr:colOff>
      <xdr:row>99</xdr:row>
      <xdr:rowOff>44448</xdr:rowOff>
    </xdr:from>
    <xdr:to>
      <xdr:col>23</xdr:col>
      <xdr:colOff>606425</xdr:colOff>
      <xdr:row>99</xdr:row>
      <xdr:rowOff>44448</xdr:rowOff>
    </xdr:to>
    <xdr:cxnSp macro="">
      <xdr:nvCxnSpPr>
        <xdr:cNvPr id="664" name="直線コネクタ 663">
          <a:extLst>
            <a:ext uri="{FF2B5EF4-FFF2-40B4-BE49-F238E27FC236}">
              <a16:creationId xmlns:a16="http://schemas.microsoft.com/office/drawing/2014/main" xmlns="" id="{00000000-0008-0000-0600-000098020000}"/>
            </a:ext>
          </a:extLst>
        </xdr:cNvPr>
        <xdr:cNvCxnSpPr/>
      </xdr:nvCxnSpPr>
      <xdr:spPr>
        <a:xfrm>
          <a:off x="16230600" y="17017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119372</xdr:rowOff>
    </xdr:from>
    <xdr:ext cx="690189" cy="259045"/>
    <xdr:sp macro="" textlink="">
      <xdr:nvSpPr>
        <xdr:cNvPr id="665" name="積立金最大値テキスト">
          <a:extLst>
            <a:ext uri="{FF2B5EF4-FFF2-40B4-BE49-F238E27FC236}">
              <a16:creationId xmlns:a16="http://schemas.microsoft.com/office/drawing/2014/main" xmlns="" id="{00000000-0008-0000-0600-000099020000}"/>
            </a:ext>
          </a:extLst>
        </xdr:cNvPr>
        <xdr:cNvSpPr txBox="1"/>
      </xdr:nvSpPr>
      <xdr:spPr>
        <a:xfrm>
          <a:off x="16370300" y="153784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1,114,020</a:t>
          </a:r>
          <a:endParaRPr kumimoji="1" lang="ja-JP" altLang="en-US" sz="1000" b="1">
            <a:latin typeface="ＭＳ Ｐゴシック"/>
          </a:endParaRPr>
        </a:p>
      </xdr:txBody>
    </xdr:sp>
    <xdr:clientData/>
  </xdr:oneCellAnchor>
  <xdr:twoCellAnchor>
    <xdr:from>
      <xdr:col>23</xdr:col>
      <xdr:colOff>428625</xdr:colOff>
      <xdr:row>91</xdr:row>
      <xdr:rowOff>1245</xdr:rowOff>
    </xdr:from>
    <xdr:to>
      <xdr:col>23</xdr:col>
      <xdr:colOff>606425</xdr:colOff>
      <xdr:row>91</xdr:row>
      <xdr:rowOff>1245</xdr:rowOff>
    </xdr:to>
    <xdr:cxnSp macro="">
      <xdr:nvCxnSpPr>
        <xdr:cNvPr id="666" name="直線コネクタ 665">
          <a:extLst>
            <a:ext uri="{FF2B5EF4-FFF2-40B4-BE49-F238E27FC236}">
              <a16:creationId xmlns:a16="http://schemas.microsoft.com/office/drawing/2014/main" xmlns="" id="{00000000-0008-0000-0600-00009A020000}"/>
            </a:ext>
          </a:extLst>
        </xdr:cNvPr>
        <xdr:cNvCxnSpPr/>
      </xdr:nvCxnSpPr>
      <xdr:spPr>
        <a:xfrm>
          <a:off x="16230600" y="15603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27511</xdr:rowOff>
    </xdr:from>
    <xdr:to>
      <xdr:col>23</xdr:col>
      <xdr:colOff>517525</xdr:colOff>
      <xdr:row>97</xdr:row>
      <xdr:rowOff>45438</xdr:rowOff>
    </xdr:to>
    <xdr:cxnSp macro="">
      <xdr:nvCxnSpPr>
        <xdr:cNvPr id="667" name="直線コネクタ 666">
          <a:extLst>
            <a:ext uri="{FF2B5EF4-FFF2-40B4-BE49-F238E27FC236}">
              <a16:creationId xmlns:a16="http://schemas.microsoft.com/office/drawing/2014/main" xmlns="" id="{00000000-0008-0000-0600-00009B020000}"/>
            </a:ext>
          </a:extLst>
        </xdr:cNvPr>
        <xdr:cNvCxnSpPr/>
      </xdr:nvCxnSpPr>
      <xdr:spPr>
        <a:xfrm flipV="1">
          <a:off x="15481300" y="16658161"/>
          <a:ext cx="838200" cy="1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31728</xdr:rowOff>
    </xdr:from>
    <xdr:ext cx="534377" cy="259045"/>
    <xdr:sp macro="" textlink="">
      <xdr:nvSpPr>
        <xdr:cNvPr id="668" name="積立金平均値テキスト">
          <a:extLst>
            <a:ext uri="{FF2B5EF4-FFF2-40B4-BE49-F238E27FC236}">
              <a16:creationId xmlns:a16="http://schemas.microsoft.com/office/drawing/2014/main" xmlns="" id="{00000000-0008-0000-0600-00009C020000}"/>
            </a:ext>
          </a:extLst>
        </xdr:cNvPr>
        <xdr:cNvSpPr txBox="1"/>
      </xdr:nvSpPr>
      <xdr:spPr>
        <a:xfrm>
          <a:off x="16370300" y="168338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88,031</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53301</xdr:rowOff>
    </xdr:from>
    <xdr:to>
      <xdr:col>23</xdr:col>
      <xdr:colOff>568325</xdr:colOff>
      <xdr:row>98</xdr:row>
      <xdr:rowOff>154901</xdr:rowOff>
    </xdr:to>
    <xdr:sp macro="" textlink="">
      <xdr:nvSpPr>
        <xdr:cNvPr id="669" name="フローチャート : 判断 668">
          <a:extLst>
            <a:ext uri="{FF2B5EF4-FFF2-40B4-BE49-F238E27FC236}">
              <a16:creationId xmlns:a16="http://schemas.microsoft.com/office/drawing/2014/main" xmlns="" id="{00000000-0008-0000-0600-00009D020000}"/>
            </a:ext>
          </a:extLst>
        </xdr:cNvPr>
        <xdr:cNvSpPr/>
      </xdr:nvSpPr>
      <xdr:spPr>
        <a:xfrm>
          <a:off x="16268700" y="16855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45438</xdr:rowOff>
    </xdr:from>
    <xdr:to>
      <xdr:col>22</xdr:col>
      <xdr:colOff>365125</xdr:colOff>
      <xdr:row>97</xdr:row>
      <xdr:rowOff>138505</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flipV="1">
          <a:off x="14592300" y="16676088"/>
          <a:ext cx="889000" cy="9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124513</xdr:rowOff>
    </xdr:from>
    <xdr:to>
      <xdr:col>22</xdr:col>
      <xdr:colOff>415925</xdr:colOff>
      <xdr:row>98</xdr:row>
      <xdr:rowOff>54663</xdr:rowOff>
    </xdr:to>
    <xdr:sp macro="" textlink="">
      <xdr:nvSpPr>
        <xdr:cNvPr id="671" name="フローチャート : 判断 670">
          <a:extLst>
            <a:ext uri="{FF2B5EF4-FFF2-40B4-BE49-F238E27FC236}">
              <a16:creationId xmlns:a16="http://schemas.microsoft.com/office/drawing/2014/main" xmlns="" id="{00000000-0008-0000-0600-00009F020000}"/>
            </a:ext>
          </a:extLst>
        </xdr:cNvPr>
        <xdr:cNvSpPr/>
      </xdr:nvSpPr>
      <xdr:spPr>
        <a:xfrm>
          <a:off x="15430500" y="1675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98</xdr:row>
      <xdr:rowOff>45790</xdr:rowOff>
    </xdr:from>
    <xdr:ext cx="599010" cy="259045"/>
    <xdr:sp macro="" textlink="">
      <xdr:nvSpPr>
        <xdr:cNvPr id="672" name="テキスト ボックス 671">
          <a:extLst>
            <a:ext uri="{FF2B5EF4-FFF2-40B4-BE49-F238E27FC236}">
              <a16:creationId xmlns:a16="http://schemas.microsoft.com/office/drawing/2014/main" xmlns="" id="{00000000-0008-0000-0600-0000A0020000}"/>
            </a:ext>
          </a:extLst>
        </xdr:cNvPr>
        <xdr:cNvSpPr txBox="1"/>
      </xdr:nvSpPr>
      <xdr:spPr>
        <a:xfrm>
          <a:off x="15181794" y="1684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166,958</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14867</xdr:rowOff>
    </xdr:from>
    <xdr:to>
      <xdr:col>21</xdr:col>
      <xdr:colOff>161925</xdr:colOff>
      <xdr:row>97</xdr:row>
      <xdr:rowOff>138505</xdr:rowOff>
    </xdr:to>
    <xdr:cxnSp macro="">
      <xdr:nvCxnSpPr>
        <xdr:cNvPr id="673" name="直線コネクタ 672">
          <a:extLst>
            <a:ext uri="{FF2B5EF4-FFF2-40B4-BE49-F238E27FC236}">
              <a16:creationId xmlns:a16="http://schemas.microsoft.com/office/drawing/2014/main" xmlns="" id="{00000000-0008-0000-0600-0000A1020000}"/>
            </a:ext>
          </a:extLst>
        </xdr:cNvPr>
        <xdr:cNvCxnSpPr/>
      </xdr:nvCxnSpPr>
      <xdr:spPr>
        <a:xfrm>
          <a:off x="13703300" y="16645517"/>
          <a:ext cx="889000" cy="12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90940</xdr:rowOff>
    </xdr:from>
    <xdr:to>
      <xdr:col>21</xdr:col>
      <xdr:colOff>212725</xdr:colOff>
      <xdr:row>99</xdr:row>
      <xdr:rowOff>21090</xdr:rowOff>
    </xdr:to>
    <xdr:sp macro="" textlink="">
      <xdr:nvSpPr>
        <xdr:cNvPr id="674" name="フローチャート : 判断 673">
          <a:extLst>
            <a:ext uri="{FF2B5EF4-FFF2-40B4-BE49-F238E27FC236}">
              <a16:creationId xmlns:a16="http://schemas.microsoft.com/office/drawing/2014/main" xmlns="" id="{00000000-0008-0000-0600-0000A2020000}"/>
            </a:ext>
          </a:extLst>
        </xdr:cNvPr>
        <xdr:cNvSpPr/>
      </xdr:nvSpPr>
      <xdr:spPr>
        <a:xfrm>
          <a:off x="14541500" y="1689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12217</xdr:rowOff>
    </xdr:from>
    <xdr:ext cx="534377" cy="259045"/>
    <xdr:sp macro="" textlink="">
      <xdr:nvSpPr>
        <xdr:cNvPr id="675" name="テキスト ボックス 674">
          <a:extLst>
            <a:ext uri="{FF2B5EF4-FFF2-40B4-BE49-F238E27FC236}">
              <a16:creationId xmlns:a16="http://schemas.microsoft.com/office/drawing/2014/main" xmlns="" id="{00000000-0008-0000-0600-0000A3020000}"/>
            </a:ext>
          </a:extLst>
        </xdr:cNvPr>
        <xdr:cNvSpPr txBox="1"/>
      </xdr:nvSpPr>
      <xdr:spPr>
        <a:xfrm>
          <a:off x="14325111" y="1698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58,394</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14867</xdr:rowOff>
    </xdr:from>
    <xdr:to>
      <xdr:col>19</xdr:col>
      <xdr:colOff>644525</xdr:colOff>
      <xdr:row>97</xdr:row>
      <xdr:rowOff>88218</xdr:rowOff>
    </xdr:to>
    <xdr:cxnSp macro="">
      <xdr:nvCxnSpPr>
        <xdr:cNvPr id="676" name="直線コネクタ 675">
          <a:extLst>
            <a:ext uri="{FF2B5EF4-FFF2-40B4-BE49-F238E27FC236}">
              <a16:creationId xmlns:a16="http://schemas.microsoft.com/office/drawing/2014/main" xmlns="" id="{00000000-0008-0000-0600-0000A4020000}"/>
            </a:ext>
          </a:extLst>
        </xdr:cNvPr>
        <xdr:cNvCxnSpPr/>
      </xdr:nvCxnSpPr>
      <xdr:spPr>
        <a:xfrm flipV="1">
          <a:off x="12814300" y="16645517"/>
          <a:ext cx="889000" cy="7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39089</xdr:rowOff>
    </xdr:from>
    <xdr:to>
      <xdr:col>20</xdr:col>
      <xdr:colOff>9525</xdr:colOff>
      <xdr:row>98</xdr:row>
      <xdr:rowOff>140689</xdr:rowOff>
    </xdr:to>
    <xdr:sp macro="" textlink="">
      <xdr:nvSpPr>
        <xdr:cNvPr id="677" name="フローチャート : 判断 676">
          <a:extLst>
            <a:ext uri="{FF2B5EF4-FFF2-40B4-BE49-F238E27FC236}">
              <a16:creationId xmlns:a16="http://schemas.microsoft.com/office/drawing/2014/main" xmlns="" id="{00000000-0008-0000-0600-0000A5020000}"/>
            </a:ext>
          </a:extLst>
        </xdr:cNvPr>
        <xdr:cNvSpPr/>
      </xdr:nvSpPr>
      <xdr:spPr>
        <a:xfrm>
          <a:off x="13652500" y="1684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131816</xdr:rowOff>
    </xdr:from>
    <xdr:ext cx="534377" cy="259045"/>
    <xdr:sp macro="" textlink="">
      <xdr:nvSpPr>
        <xdr:cNvPr id="678" name="テキスト ボックス 677">
          <a:extLst>
            <a:ext uri="{FF2B5EF4-FFF2-40B4-BE49-F238E27FC236}">
              <a16:creationId xmlns:a16="http://schemas.microsoft.com/office/drawing/2014/main" xmlns="" id="{00000000-0008-0000-0600-0000A6020000}"/>
            </a:ext>
          </a:extLst>
        </xdr:cNvPr>
        <xdr:cNvSpPr txBox="1"/>
      </xdr:nvSpPr>
      <xdr:spPr>
        <a:xfrm>
          <a:off x="13436111" y="1693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99,221</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21814</xdr:rowOff>
    </xdr:from>
    <xdr:to>
      <xdr:col>18</xdr:col>
      <xdr:colOff>492125</xdr:colOff>
      <xdr:row>98</xdr:row>
      <xdr:rowOff>123414</xdr:rowOff>
    </xdr:to>
    <xdr:sp macro="" textlink="">
      <xdr:nvSpPr>
        <xdr:cNvPr id="679" name="フローチャート : 判断 678">
          <a:extLst>
            <a:ext uri="{FF2B5EF4-FFF2-40B4-BE49-F238E27FC236}">
              <a16:creationId xmlns:a16="http://schemas.microsoft.com/office/drawing/2014/main" xmlns="" id="{00000000-0008-0000-0600-0000A7020000}"/>
            </a:ext>
          </a:extLst>
        </xdr:cNvPr>
        <xdr:cNvSpPr/>
      </xdr:nvSpPr>
      <xdr:spPr>
        <a:xfrm>
          <a:off x="12763500" y="1682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98</xdr:row>
      <xdr:rowOff>114541</xdr:rowOff>
    </xdr:from>
    <xdr:ext cx="599010" cy="259045"/>
    <xdr:sp macro="" textlink="">
      <xdr:nvSpPr>
        <xdr:cNvPr id="680" name="テキスト ボックス 679">
          <a:extLst>
            <a:ext uri="{FF2B5EF4-FFF2-40B4-BE49-F238E27FC236}">
              <a16:creationId xmlns:a16="http://schemas.microsoft.com/office/drawing/2014/main" xmlns="" id="{00000000-0008-0000-0600-0000A8020000}"/>
            </a:ext>
          </a:extLst>
        </xdr:cNvPr>
        <xdr:cNvSpPr txBox="1"/>
      </xdr:nvSpPr>
      <xdr:spPr>
        <a:xfrm>
          <a:off x="12514794" y="16916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112,824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1" name="テキスト ボックス 680">
          <a:extLst>
            <a:ext uri="{FF2B5EF4-FFF2-40B4-BE49-F238E27FC236}">
              <a16:creationId xmlns:a16="http://schemas.microsoft.com/office/drawing/2014/main" xmlns=""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2" name="テキスト ボックス 681">
          <a:extLst>
            <a:ext uri="{FF2B5EF4-FFF2-40B4-BE49-F238E27FC236}">
              <a16:creationId xmlns:a16="http://schemas.microsoft.com/office/drawing/2014/main" xmlns=""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3" name="テキスト ボックス 682">
          <a:extLst>
            <a:ext uri="{FF2B5EF4-FFF2-40B4-BE49-F238E27FC236}">
              <a16:creationId xmlns:a16="http://schemas.microsoft.com/office/drawing/2014/main" xmlns=""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4" name="テキスト ボックス 683">
          <a:extLst>
            <a:ext uri="{FF2B5EF4-FFF2-40B4-BE49-F238E27FC236}">
              <a16:creationId xmlns:a16="http://schemas.microsoft.com/office/drawing/2014/main" xmlns=""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5" name="テキスト ボックス 684">
          <a:extLst>
            <a:ext uri="{FF2B5EF4-FFF2-40B4-BE49-F238E27FC236}">
              <a16:creationId xmlns:a16="http://schemas.microsoft.com/office/drawing/2014/main" xmlns=""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148161</xdr:rowOff>
    </xdr:from>
    <xdr:to>
      <xdr:col>23</xdr:col>
      <xdr:colOff>568325</xdr:colOff>
      <xdr:row>97</xdr:row>
      <xdr:rowOff>78311</xdr:rowOff>
    </xdr:to>
    <xdr:sp macro="" textlink="">
      <xdr:nvSpPr>
        <xdr:cNvPr id="686" name="円/楕円 685">
          <a:extLst>
            <a:ext uri="{FF2B5EF4-FFF2-40B4-BE49-F238E27FC236}">
              <a16:creationId xmlns:a16="http://schemas.microsoft.com/office/drawing/2014/main" xmlns="" id="{00000000-0008-0000-0600-0000AE020000}"/>
            </a:ext>
          </a:extLst>
        </xdr:cNvPr>
        <xdr:cNvSpPr/>
      </xdr:nvSpPr>
      <xdr:spPr>
        <a:xfrm>
          <a:off x="16268700" y="1660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171038</xdr:rowOff>
    </xdr:from>
    <xdr:ext cx="599010" cy="259045"/>
    <xdr:sp macro="" textlink="">
      <xdr:nvSpPr>
        <xdr:cNvPr id="687" name="積立金該当値テキスト">
          <a:extLst>
            <a:ext uri="{FF2B5EF4-FFF2-40B4-BE49-F238E27FC236}">
              <a16:creationId xmlns:a16="http://schemas.microsoft.com/office/drawing/2014/main" xmlns="" id="{00000000-0008-0000-0600-0000AF020000}"/>
            </a:ext>
          </a:extLst>
        </xdr:cNvPr>
        <xdr:cNvSpPr txBox="1"/>
      </xdr:nvSpPr>
      <xdr:spPr>
        <a:xfrm>
          <a:off x="16370300" y="16458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283,338</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166088</xdr:rowOff>
    </xdr:from>
    <xdr:to>
      <xdr:col>22</xdr:col>
      <xdr:colOff>415925</xdr:colOff>
      <xdr:row>97</xdr:row>
      <xdr:rowOff>96238</xdr:rowOff>
    </xdr:to>
    <xdr:sp macro="" textlink="">
      <xdr:nvSpPr>
        <xdr:cNvPr id="688" name="円/楕円 687">
          <a:extLst>
            <a:ext uri="{FF2B5EF4-FFF2-40B4-BE49-F238E27FC236}">
              <a16:creationId xmlns:a16="http://schemas.microsoft.com/office/drawing/2014/main" xmlns="" id="{00000000-0008-0000-0600-0000B0020000}"/>
            </a:ext>
          </a:extLst>
        </xdr:cNvPr>
        <xdr:cNvSpPr/>
      </xdr:nvSpPr>
      <xdr:spPr>
        <a:xfrm>
          <a:off x="15430500" y="1662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95</xdr:row>
      <xdr:rowOff>112765</xdr:rowOff>
    </xdr:from>
    <xdr:ext cx="599010" cy="259045"/>
    <xdr:sp macro="" textlink="">
      <xdr:nvSpPr>
        <xdr:cNvPr id="689" name="テキスト ボックス 688">
          <a:extLst>
            <a:ext uri="{FF2B5EF4-FFF2-40B4-BE49-F238E27FC236}">
              <a16:creationId xmlns:a16="http://schemas.microsoft.com/office/drawing/2014/main" xmlns="" id="{00000000-0008-0000-0600-0000B1020000}"/>
            </a:ext>
          </a:extLst>
        </xdr:cNvPr>
        <xdr:cNvSpPr txBox="1"/>
      </xdr:nvSpPr>
      <xdr:spPr>
        <a:xfrm>
          <a:off x="15181794" y="16400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269,222</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87705</xdr:rowOff>
    </xdr:from>
    <xdr:to>
      <xdr:col>21</xdr:col>
      <xdr:colOff>212725</xdr:colOff>
      <xdr:row>98</xdr:row>
      <xdr:rowOff>17855</xdr:rowOff>
    </xdr:to>
    <xdr:sp macro="" textlink="">
      <xdr:nvSpPr>
        <xdr:cNvPr id="690" name="円/楕円 689">
          <a:extLst>
            <a:ext uri="{FF2B5EF4-FFF2-40B4-BE49-F238E27FC236}">
              <a16:creationId xmlns:a16="http://schemas.microsoft.com/office/drawing/2014/main" xmlns="" id="{00000000-0008-0000-0600-0000B2020000}"/>
            </a:ext>
          </a:extLst>
        </xdr:cNvPr>
        <xdr:cNvSpPr/>
      </xdr:nvSpPr>
      <xdr:spPr>
        <a:xfrm>
          <a:off x="14541500" y="1671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34382</xdr:rowOff>
    </xdr:from>
    <xdr:ext cx="599010" cy="259045"/>
    <xdr:sp macro="" textlink="">
      <xdr:nvSpPr>
        <xdr:cNvPr id="691" name="テキスト ボックス 690">
          <a:extLst>
            <a:ext uri="{FF2B5EF4-FFF2-40B4-BE49-F238E27FC236}">
              <a16:creationId xmlns:a16="http://schemas.microsoft.com/office/drawing/2014/main" xmlns="" id="{00000000-0008-0000-0600-0000B3020000}"/>
            </a:ext>
          </a:extLst>
        </xdr:cNvPr>
        <xdr:cNvSpPr txBox="1"/>
      </xdr:nvSpPr>
      <xdr:spPr>
        <a:xfrm>
          <a:off x="14292794" y="16493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195,941</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135517</xdr:rowOff>
    </xdr:from>
    <xdr:to>
      <xdr:col>20</xdr:col>
      <xdr:colOff>9525</xdr:colOff>
      <xdr:row>97</xdr:row>
      <xdr:rowOff>65667</xdr:rowOff>
    </xdr:to>
    <xdr:sp macro="" textlink="">
      <xdr:nvSpPr>
        <xdr:cNvPr id="692" name="円/楕円 691">
          <a:extLst>
            <a:ext uri="{FF2B5EF4-FFF2-40B4-BE49-F238E27FC236}">
              <a16:creationId xmlns:a16="http://schemas.microsoft.com/office/drawing/2014/main" xmlns="" id="{00000000-0008-0000-0600-0000B4020000}"/>
            </a:ext>
          </a:extLst>
        </xdr:cNvPr>
        <xdr:cNvSpPr/>
      </xdr:nvSpPr>
      <xdr:spPr>
        <a:xfrm>
          <a:off x="13652500" y="1659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95</xdr:row>
      <xdr:rowOff>82194</xdr:rowOff>
    </xdr:from>
    <xdr:ext cx="599010"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3403794" y="16369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293,294</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37418</xdr:rowOff>
    </xdr:from>
    <xdr:to>
      <xdr:col>18</xdr:col>
      <xdr:colOff>492125</xdr:colOff>
      <xdr:row>97</xdr:row>
      <xdr:rowOff>139018</xdr:rowOff>
    </xdr:to>
    <xdr:sp macro="" textlink="">
      <xdr:nvSpPr>
        <xdr:cNvPr id="694" name="円/楕円 693">
          <a:extLst>
            <a:ext uri="{FF2B5EF4-FFF2-40B4-BE49-F238E27FC236}">
              <a16:creationId xmlns:a16="http://schemas.microsoft.com/office/drawing/2014/main" xmlns="" id="{00000000-0008-0000-0600-0000B6020000}"/>
            </a:ext>
          </a:extLst>
        </xdr:cNvPr>
        <xdr:cNvSpPr/>
      </xdr:nvSpPr>
      <xdr:spPr>
        <a:xfrm>
          <a:off x="12763500" y="1666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155545</xdr:rowOff>
    </xdr:from>
    <xdr:ext cx="599010"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2514794" y="1644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235,537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6" name="正方形/長方形 695">
          <a:extLst>
            <a:ext uri="{FF2B5EF4-FFF2-40B4-BE49-F238E27FC236}">
              <a16:creationId xmlns:a16="http://schemas.microsoft.com/office/drawing/2014/main" xmlns=""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7" name="正方形/長方形 696">
          <a:extLst>
            <a:ext uri="{FF2B5EF4-FFF2-40B4-BE49-F238E27FC236}">
              <a16:creationId xmlns:a16="http://schemas.microsoft.com/office/drawing/2014/main" xmlns="" id="{00000000-0008-0000-0600-0000B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8" name="正方形/長方形 697">
          <a:extLst>
            <a:ext uri="{FF2B5EF4-FFF2-40B4-BE49-F238E27FC236}">
              <a16:creationId xmlns:a16="http://schemas.microsoft.com/office/drawing/2014/main" xmlns="" id="{00000000-0008-0000-0600-0000B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9" name="正方形/長方形 698">
          <a:extLst>
            <a:ext uri="{FF2B5EF4-FFF2-40B4-BE49-F238E27FC236}">
              <a16:creationId xmlns:a16="http://schemas.microsoft.com/office/drawing/2014/main" xmlns="" id="{00000000-0008-0000-0600-0000B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0" name="正方形/長方形 699">
          <a:extLst>
            <a:ext uri="{FF2B5EF4-FFF2-40B4-BE49-F238E27FC236}">
              <a16:creationId xmlns:a16="http://schemas.microsoft.com/office/drawing/2014/main" xmlns="" id="{00000000-0008-0000-0600-0000B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1" name="正方形/長方形 700">
          <a:extLst>
            <a:ext uri="{FF2B5EF4-FFF2-40B4-BE49-F238E27FC236}">
              <a16:creationId xmlns:a16="http://schemas.microsoft.com/office/drawing/2014/main" xmlns="" id="{00000000-0008-0000-0600-0000B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2" name="正方形/長方形 701">
          <a:extLst>
            <a:ext uri="{FF2B5EF4-FFF2-40B4-BE49-F238E27FC236}">
              <a16:creationId xmlns:a16="http://schemas.microsoft.com/office/drawing/2014/main" xmlns="" id="{00000000-0008-0000-0600-0000B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3" name="正方形/長方形 702">
          <a:extLst>
            <a:ext uri="{FF2B5EF4-FFF2-40B4-BE49-F238E27FC236}">
              <a16:creationId xmlns:a16="http://schemas.microsoft.com/office/drawing/2014/main" xmlns=""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4" name="テキスト ボックス 703">
          <a:extLst>
            <a:ext uri="{FF2B5EF4-FFF2-40B4-BE49-F238E27FC236}">
              <a16:creationId xmlns:a16="http://schemas.microsoft.com/office/drawing/2014/main" xmlns=""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5" name="直線コネクタ 704">
          <a:extLst>
            <a:ext uri="{FF2B5EF4-FFF2-40B4-BE49-F238E27FC236}">
              <a16:creationId xmlns:a16="http://schemas.microsoft.com/office/drawing/2014/main" xmlns=""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6" name="直線コネクタ 705">
          <a:extLst>
            <a:ext uri="{FF2B5EF4-FFF2-40B4-BE49-F238E27FC236}">
              <a16:creationId xmlns:a16="http://schemas.microsoft.com/office/drawing/2014/main" xmlns="" id="{00000000-0008-0000-0600-0000C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7" name="テキスト ボックス 706">
          <a:extLst>
            <a:ext uri="{FF2B5EF4-FFF2-40B4-BE49-F238E27FC236}">
              <a16:creationId xmlns:a16="http://schemas.microsoft.com/office/drawing/2014/main" xmlns="" id="{00000000-0008-0000-0600-0000C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8" name="直線コネクタ 707">
          <a:extLst>
            <a:ext uri="{FF2B5EF4-FFF2-40B4-BE49-F238E27FC236}">
              <a16:creationId xmlns:a16="http://schemas.microsoft.com/office/drawing/2014/main" xmlns="" id="{00000000-0008-0000-0600-0000C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9" name="テキスト ボックス 708">
          <a:extLst>
            <a:ext uri="{FF2B5EF4-FFF2-40B4-BE49-F238E27FC236}">
              <a16:creationId xmlns:a16="http://schemas.microsoft.com/office/drawing/2014/main" xmlns="" id="{00000000-0008-0000-0600-0000C5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10" name="直線コネクタ 709">
          <a:extLst>
            <a:ext uri="{FF2B5EF4-FFF2-40B4-BE49-F238E27FC236}">
              <a16:creationId xmlns:a16="http://schemas.microsoft.com/office/drawing/2014/main" xmlns="" id="{00000000-0008-0000-0600-0000C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11" name="テキスト ボックス 710">
          <a:extLst>
            <a:ext uri="{FF2B5EF4-FFF2-40B4-BE49-F238E27FC236}">
              <a16:creationId xmlns:a16="http://schemas.microsoft.com/office/drawing/2014/main" xmlns="" id="{00000000-0008-0000-0600-0000C7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2" name="直線コネクタ 711">
          <a:extLst>
            <a:ext uri="{FF2B5EF4-FFF2-40B4-BE49-F238E27FC236}">
              <a16:creationId xmlns:a16="http://schemas.microsoft.com/office/drawing/2014/main" xmlns="" id="{00000000-0008-0000-0600-0000C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13" name="テキスト ボックス 712">
          <a:extLst>
            <a:ext uri="{FF2B5EF4-FFF2-40B4-BE49-F238E27FC236}">
              <a16:creationId xmlns:a16="http://schemas.microsoft.com/office/drawing/2014/main" xmlns="" id="{00000000-0008-0000-0600-0000C9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4" name="直線コネクタ 713">
          <a:extLst>
            <a:ext uri="{FF2B5EF4-FFF2-40B4-BE49-F238E27FC236}">
              <a16:creationId xmlns:a16="http://schemas.microsoft.com/office/drawing/2014/main" xmlns="" id="{00000000-0008-0000-0600-0000C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5" name="テキスト ボックス 714">
          <a:extLst>
            <a:ext uri="{FF2B5EF4-FFF2-40B4-BE49-F238E27FC236}">
              <a16:creationId xmlns:a16="http://schemas.microsoft.com/office/drawing/2014/main" xmlns="" id="{00000000-0008-0000-0600-0000C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6" name="投資及び出資金グラフ枠">
          <a:extLst>
            <a:ext uri="{FF2B5EF4-FFF2-40B4-BE49-F238E27FC236}">
              <a16:creationId xmlns:a16="http://schemas.microsoft.com/office/drawing/2014/main" xmlns="" id="{00000000-0008-0000-0600-0000C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116520</xdr:rowOff>
    </xdr:from>
    <xdr:to>
      <xdr:col>32</xdr:col>
      <xdr:colOff>186689</xdr:colOff>
      <xdr:row>38</xdr:row>
      <xdr:rowOff>139700</xdr:rowOff>
    </xdr:to>
    <xdr:cxnSp macro="">
      <xdr:nvCxnSpPr>
        <xdr:cNvPr id="717" name="直線コネクタ 716">
          <a:extLst>
            <a:ext uri="{FF2B5EF4-FFF2-40B4-BE49-F238E27FC236}">
              <a16:creationId xmlns:a16="http://schemas.microsoft.com/office/drawing/2014/main" xmlns="" id="{00000000-0008-0000-0600-0000CD020000}"/>
            </a:ext>
          </a:extLst>
        </xdr:cNvPr>
        <xdr:cNvCxnSpPr/>
      </xdr:nvCxnSpPr>
      <xdr:spPr>
        <a:xfrm flipV="1">
          <a:off x="22159595" y="5431470"/>
          <a:ext cx="1269" cy="122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8" name="投資及び出資金最小値テキスト">
          <a:extLst>
            <a:ext uri="{FF2B5EF4-FFF2-40B4-BE49-F238E27FC236}">
              <a16:creationId xmlns:a16="http://schemas.microsoft.com/office/drawing/2014/main" xmlns="" id="{00000000-0008-0000-0600-0000CE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9" name="直線コネクタ 718">
          <a:extLst>
            <a:ext uri="{FF2B5EF4-FFF2-40B4-BE49-F238E27FC236}">
              <a16:creationId xmlns:a16="http://schemas.microsoft.com/office/drawing/2014/main" xmlns="" id="{00000000-0008-0000-0600-0000C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63197</xdr:rowOff>
    </xdr:from>
    <xdr:ext cx="534377" cy="259045"/>
    <xdr:sp macro="" textlink="">
      <xdr:nvSpPr>
        <xdr:cNvPr id="720" name="投資及び出資金最大値テキスト">
          <a:extLst>
            <a:ext uri="{FF2B5EF4-FFF2-40B4-BE49-F238E27FC236}">
              <a16:creationId xmlns:a16="http://schemas.microsoft.com/office/drawing/2014/main" xmlns="" id="{00000000-0008-0000-0600-0000D0020000}"/>
            </a:ext>
          </a:extLst>
        </xdr:cNvPr>
        <xdr:cNvSpPr txBox="1"/>
      </xdr:nvSpPr>
      <xdr:spPr>
        <a:xfrm>
          <a:off x="22212300" y="520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26,757</a:t>
          </a:r>
          <a:endParaRPr kumimoji="1" lang="ja-JP" altLang="en-US" sz="1000" b="1">
            <a:latin typeface="ＭＳ Ｐゴシック"/>
          </a:endParaRPr>
        </a:p>
      </xdr:txBody>
    </xdr:sp>
    <xdr:clientData/>
  </xdr:oneCellAnchor>
  <xdr:twoCellAnchor>
    <xdr:from>
      <xdr:col>32</xdr:col>
      <xdr:colOff>98425</xdr:colOff>
      <xdr:row>31</xdr:row>
      <xdr:rowOff>116520</xdr:rowOff>
    </xdr:from>
    <xdr:to>
      <xdr:col>32</xdr:col>
      <xdr:colOff>276225</xdr:colOff>
      <xdr:row>31</xdr:row>
      <xdr:rowOff>116520</xdr:rowOff>
    </xdr:to>
    <xdr:cxnSp macro="">
      <xdr:nvCxnSpPr>
        <xdr:cNvPr id="721" name="直線コネクタ 720">
          <a:extLst>
            <a:ext uri="{FF2B5EF4-FFF2-40B4-BE49-F238E27FC236}">
              <a16:creationId xmlns:a16="http://schemas.microsoft.com/office/drawing/2014/main" xmlns="" id="{00000000-0008-0000-0600-0000D1020000}"/>
            </a:ext>
          </a:extLst>
        </xdr:cNvPr>
        <xdr:cNvCxnSpPr/>
      </xdr:nvCxnSpPr>
      <xdr:spPr>
        <a:xfrm>
          <a:off x="22072600" y="5431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22" name="直線コネクタ 721">
          <a:extLst>
            <a:ext uri="{FF2B5EF4-FFF2-40B4-BE49-F238E27FC236}">
              <a16:creationId xmlns:a16="http://schemas.microsoft.com/office/drawing/2014/main" xmlns="" id="{00000000-0008-0000-0600-0000D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59702</xdr:rowOff>
    </xdr:from>
    <xdr:ext cx="469744" cy="259045"/>
    <xdr:sp macro="" textlink="">
      <xdr:nvSpPr>
        <xdr:cNvPr id="723" name="投資及び出資金平均値テキスト">
          <a:extLst>
            <a:ext uri="{FF2B5EF4-FFF2-40B4-BE49-F238E27FC236}">
              <a16:creationId xmlns:a16="http://schemas.microsoft.com/office/drawing/2014/main" xmlns="" id="{00000000-0008-0000-0600-0000D3020000}"/>
            </a:ext>
          </a:extLst>
        </xdr:cNvPr>
        <xdr:cNvSpPr txBox="1"/>
      </xdr:nvSpPr>
      <xdr:spPr>
        <a:xfrm>
          <a:off x="22212300" y="6403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1,139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36825</xdr:rowOff>
    </xdr:from>
    <xdr:to>
      <xdr:col>32</xdr:col>
      <xdr:colOff>238125</xdr:colOff>
      <xdr:row>38</xdr:row>
      <xdr:rowOff>138425</xdr:rowOff>
    </xdr:to>
    <xdr:sp macro="" textlink="">
      <xdr:nvSpPr>
        <xdr:cNvPr id="724" name="フローチャート : 判断 723">
          <a:extLst>
            <a:ext uri="{FF2B5EF4-FFF2-40B4-BE49-F238E27FC236}">
              <a16:creationId xmlns:a16="http://schemas.microsoft.com/office/drawing/2014/main" xmlns="" id="{00000000-0008-0000-0600-0000D4020000}"/>
            </a:ext>
          </a:extLst>
        </xdr:cNvPr>
        <xdr:cNvSpPr/>
      </xdr:nvSpPr>
      <xdr:spPr>
        <a:xfrm>
          <a:off x="22110700" y="65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25" name="直線コネクタ 724">
          <a:extLst>
            <a:ext uri="{FF2B5EF4-FFF2-40B4-BE49-F238E27FC236}">
              <a16:creationId xmlns:a16="http://schemas.microsoft.com/office/drawing/2014/main" xmlns="" id="{00000000-0008-0000-0600-0000D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37602</xdr:rowOff>
    </xdr:from>
    <xdr:to>
      <xdr:col>31</xdr:col>
      <xdr:colOff>85725</xdr:colOff>
      <xdr:row>38</xdr:row>
      <xdr:rowOff>139202</xdr:rowOff>
    </xdr:to>
    <xdr:sp macro="" textlink="">
      <xdr:nvSpPr>
        <xdr:cNvPr id="726" name="フローチャート : 判断 725">
          <a:extLst>
            <a:ext uri="{FF2B5EF4-FFF2-40B4-BE49-F238E27FC236}">
              <a16:creationId xmlns:a16="http://schemas.microsoft.com/office/drawing/2014/main" xmlns="" id="{00000000-0008-0000-0600-0000D6020000}"/>
            </a:ext>
          </a:extLst>
        </xdr:cNvPr>
        <xdr:cNvSpPr/>
      </xdr:nvSpPr>
      <xdr:spPr>
        <a:xfrm>
          <a:off x="21272500" y="655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155729</xdr:rowOff>
    </xdr:from>
    <xdr:ext cx="469744" cy="259045"/>
    <xdr:sp macro="" textlink="">
      <xdr:nvSpPr>
        <xdr:cNvPr id="727" name="テキスト ボックス 726">
          <a:extLst>
            <a:ext uri="{FF2B5EF4-FFF2-40B4-BE49-F238E27FC236}">
              <a16:creationId xmlns:a16="http://schemas.microsoft.com/office/drawing/2014/main" xmlns="" id="{00000000-0008-0000-0600-0000D7020000}"/>
            </a:ext>
          </a:extLst>
        </xdr:cNvPr>
        <xdr:cNvSpPr txBox="1"/>
      </xdr:nvSpPr>
      <xdr:spPr>
        <a:xfrm>
          <a:off x="21088427" y="632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1,122</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28" name="直線コネクタ 727">
          <a:extLst>
            <a:ext uri="{FF2B5EF4-FFF2-40B4-BE49-F238E27FC236}">
              <a16:creationId xmlns:a16="http://schemas.microsoft.com/office/drawing/2014/main" xmlns="" id="{00000000-0008-0000-0600-0000D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71664</xdr:rowOff>
    </xdr:from>
    <xdr:to>
      <xdr:col>29</xdr:col>
      <xdr:colOff>568325</xdr:colOff>
      <xdr:row>39</xdr:row>
      <xdr:rowOff>1814</xdr:rowOff>
    </xdr:to>
    <xdr:sp macro="" textlink="">
      <xdr:nvSpPr>
        <xdr:cNvPr id="729" name="フローチャート : 判断 728">
          <a:extLst>
            <a:ext uri="{FF2B5EF4-FFF2-40B4-BE49-F238E27FC236}">
              <a16:creationId xmlns:a16="http://schemas.microsoft.com/office/drawing/2014/main" xmlns="" id="{00000000-0008-0000-0600-0000D9020000}"/>
            </a:ext>
          </a:extLst>
        </xdr:cNvPr>
        <xdr:cNvSpPr/>
      </xdr:nvSpPr>
      <xdr:spPr>
        <a:xfrm>
          <a:off x="20383500" y="658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18340</xdr:rowOff>
    </xdr:from>
    <xdr:ext cx="378565" cy="259045"/>
    <xdr:sp macro="" textlink="">
      <xdr:nvSpPr>
        <xdr:cNvPr id="730" name="テキスト ボックス 729">
          <a:extLst>
            <a:ext uri="{FF2B5EF4-FFF2-40B4-BE49-F238E27FC236}">
              <a16:creationId xmlns:a16="http://schemas.microsoft.com/office/drawing/2014/main" xmlns="" id="{00000000-0008-0000-0600-0000DA020000}"/>
            </a:ext>
          </a:extLst>
        </xdr:cNvPr>
        <xdr:cNvSpPr txBox="1"/>
      </xdr:nvSpPr>
      <xdr:spPr>
        <a:xfrm>
          <a:off x="20245017" y="6361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a:t>
          </a:r>
          <a:endParaRPr kumimoji="1" lang="ja-JP" altLang="en-US" sz="1000" b="1">
            <a:solidFill>
              <a:srgbClr val="000080"/>
            </a:solidFill>
            <a:latin typeface="ＭＳ Ｐゴシック"/>
          </a:endParaRPr>
        </a:p>
      </xdr:txBody>
    </xdr:sp>
    <xdr:clientData/>
  </xdr:oneCellAnchor>
  <xdr:twoCellAnchor>
    <xdr:from>
      <xdr:col>27</xdr:col>
      <xdr:colOff>111125</xdr:colOff>
      <xdr:row>32</xdr:row>
      <xdr:rowOff>158811</xdr:rowOff>
    </xdr:from>
    <xdr:to>
      <xdr:col>28</xdr:col>
      <xdr:colOff>314325</xdr:colOff>
      <xdr:row>38</xdr:row>
      <xdr:rowOff>139700</xdr:rowOff>
    </xdr:to>
    <xdr:cxnSp macro="">
      <xdr:nvCxnSpPr>
        <xdr:cNvPr id="731" name="直線コネクタ 730">
          <a:extLst>
            <a:ext uri="{FF2B5EF4-FFF2-40B4-BE49-F238E27FC236}">
              <a16:creationId xmlns:a16="http://schemas.microsoft.com/office/drawing/2014/main" xmlns="" id="{00000000-0008-0000-0600-0000DB020000}"/>
            </a:ext>
          </a:extLst>
        </xdr:cNvPr>
        <xdr:cNvCxnSpPr/>
      </xdr:nvCxnSpPr>
      <xdr:spPr>
        <a:xfrm>
          <a:off x="18656300" y="5645211"/>
          <a:ext cx="889000" cy="1009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29281</xdr:rowOff>
    </xdr:from>
    <xdr:to>
      <xdr:col>28</xdr:col>
      <xdr:colOff>365125</xdr:colOff>
      <xdr:row>38</xdr:row>
      <xdr:rowOff>130881</xdr:rowOff>
    </xdr:to>
    <xdr:sp macro="" textlink="">
      <xdr:nvSpPr>
        <xdr:cNvPr id="732" name="フローチャート : 判断 731">
          <a:extLst>
            <a:ext uri="{FF2B5EF4-FFF2-40B4-BE49-F238E27FC236}">
              <a16:creationId xmlns:a16="http://schemas.microsoft.com/office/drawing/2014/main" xmlns="" id="{00000000-0008-0000-0600-0000DC020000}"/>
            </a:ext>
          </a:extLst>
        </xdr:cNvPr>
        <xdr:cNvSpPr/>
      </xdr:nvSpPr>
      <xdr:spPr>
        <a:xfrm>
          <a:off x="19494500" y="654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147408</xdr:rowOff>
    </xdr:from>
    <xdr:ext cx="469744" cy="259045"/>
    <xdr:sp macro="" textlink="">
      <xdr:nvSpPr>
        <xdr:cNvPr id="733" name="テキスト ボックス 732">
          <a:extLst>
            <a:ext uri="{FF2B5EF4-FFF2-40B4-BE49-F238E27FC236}">
              <a16:creationId xmlns:a16="http://schemas.microsoft.com/office/drawing/2014/main" xmlns="" id="{00000000-0008-0000-0600-0000DD020000}"/>
            </a:ext>
          </a:extLst>
        </xdr:cNvPr>
        <xdr:cNvSpPr txBox="1"/>
      </xdr:nvSpPr>
      <xdr:spPr>
        <a:xfrm>
          <a:off x="19310427" y="6319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1,304</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162418</xdr:rowOff>
    </xdr:from>
    <xdr:to>
      <xdr:col>27</xdr:col>
      <xdr:colOff>161925</xdr:colOff>
      <xdr:row>38</xdr:row>
      <xdr:rowOff>92568</xdr:rowOff>
    </xdr:to>
    <xdr:sp macro="" textlink="">
      <xdr:nvSpPr>
        <xdr:cNvPr id="734" name="フローチャート : 判断 733">
          <a:extLst>
            <a:ext uri="{FF2B5EF4-FFF2-40B4-BE49-F238E27FC236}">
              <a16:creationId xmlns:a16="http://schemas.microsoft.com/office/drawing/2014/main" xmlns="" id="{00000000-0008-0000-0600-0000DE020000}"/>
            </a:ext>
          </a:extLst>
        </xdr:cNvPr>
        <xdr:cNvSpPr/>
      </xdr:nvSpPr>
      <xdr:spPr>
        <a:xfrm>
          <a:off x="18605500" y="650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83695</xdr:rowOff>
    </xdr:from>
    <xdr:ext cx="469744" cy="259045"/>
    <xdr:sp macro="" textlink="">
      <xdr:nvSpPr>
        <xdr:cNvPr id="735" name="テキスト ボックス 734">
          <a:extLst>
            <a:ext uri="{FF2B5EF4-FFF2-40B4-BE49-F238E27FC236}">
              <a16:creationId xmlns:a16="http://schemas.microsoft.com/office/drawing/2014/main" xmlns="" id="{00000000-0008-0000-0600-0000DF020000}"/>
            </a:ext>
          </a:extLst>
        </xdr:cNvPr>
        <xdr:cNvSpPr txBox="1"/>
      </xdr:nvSpPr>
      <xdr:spPr>
        <a:xfrm>
          <a:off x="18421427" y="659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6" name="テキスト ボックス 735">
          <a:extLst>
            <a:ext uri="{FF2B5EF4-FFF2-40B4-BE49-F238E27FC236}">
              <a16:creationId xmlns:a16="http://schemas.microsoft.com/office/drawing/2014/main" xmlns="" id="{00000000-0008-0000-0600-0000E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7" name="テキスト ボックス 736">
          <a:extLst>
            <a:ext uri="{FF2B5EF4-FFF2-40B4-BE49-F238E27FC236}">
              <a16:creationId xmlns:a16="http://schemas.microsoft.com/office/drawing/2014/main" xmlns="" id="{00000000-0008-0000-0600-0000E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8" name="テキスト ボックス 737">
          <a:extLst>
            <a:ext uri="{FF2B5EF4-FFF2-40B4-BE49-F238E27FC236}">
              <a16:creationId xmlns:a16="http://schemas.microsoft.com/office/drawing/2014/main" xmlns="" id="{00000000-0008-0000-0600-0000E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9" name="テキスト ボックス 738">
          <a:extLst>
            <a:ext uri="{FF2B5EF4-FFF2-40B4-BE49-F238E27FC236}">
              <a16:creationId xmlns:a16="http://schemas.microsoft.com/office/drawing/2014/main" xmlns="" id="{00000000-0008-0000-0600-0000E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0" name="テキスト ボックス 739">
          <a:extLst>
            <a:ext uri="{FF2B5EF4-FFF2-40B4-BE49-F238E27FC236}">
              <a16:creationId xmlns:a16="http://schemas.microsoft.com/office/drawing/2014/main" xmlns="" id="{00000000-0008-0000-0600-0000E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41" name="円/楕円 740">
          <a:extLst>
            <a:ext uri="{FF2B5EF4-FFF2-40B4-BE49-F238E27FC236}">
              <a16:creationId xmlns:a16="http://schemas.microsoft.com/office/drawing/2014/main" xmlns="" id="{00000000-0008-0000-0600-0000E5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15252</xdr:rowOff>
    </xdr:from>
    <xdr:ext cx="249299" cy="259045"/>
    <xdr:sp macro="" textlink="">
      <xdr:nvSpPr>
        <xdr:cNvPr id="742" name="投資及び出資金該当値テキスト">
          <a:extLst>
            <a:ext uri="{FF2B5EF4-FFF2-40B4-BE49-F238E27FC236}">
              <a16:creationId xmlns:a16="http://schemas.microsoft.com/office/drawing/2014/main" xmlns="" id="{00000000-0008-0000-0600-0000E6020000}"/>
            </a:ext>
          </a:extLst>
        </xdr:cNvPr>
        <xdr:cNvSpPr txBox="1"/>
      </xdr:nvSpPr>
      <xdr:spPr>
        <a:xfrm>
          <a:off x="22212300" y="6530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43" name="円/楕円 742">
          <a:extLst>
            <a:ext uri="{FF2B5EF4-FFF2-40B4-BE49-F238E27FC236}">
              <a16:creationId xmlns:a16="http://schemas.microsoft.com/office/drawing/2014/main" xmlns="" id="{00000000-0008-0000-0600-0000E7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44" name="テキスト ボックス 743">
          <a:extLst>
            <a:ext uri="{FF2B5EF4-FFF2-40B4-BE49-F238E27FC236}">
              <a16:creationId xmlns:a16="http://schemas.microsoft.com/office/drawing/2014/main" xmlns="" id="{00000000-0008-0000-0600-0000E8020000}"/>
            </a:ext>
          </a:extLst>
        </xdr:cNvPr>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45" name="円/楕円 744">
          <a:extLst>
            <a:ext uri="{FF2B5EF4-FFF2-40B4-BE49-F238E27FC236}">
              <a16:creationId xmlns:a16="http://schemas.microsoft.com/office/drawing/2014/main" xmlns="" id="{00000000-0008-0000-0600-0000E9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46" name="テキスト ボックス 745">
          <a:extLst>
            <a:ext uri="{FF2B5EF4-FFF2-40B4-BE49-F238E27FC236}">
              <a16:creationId xmlns:a16="http://schemas.microsoft.com/office/drawing/2014/main" xmlns="" id="{00000000-0008-0000-0600-0000EA020000}"/>
            </a:ext>
          </a:extLst>
        </xdr:cNvPr>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47" name="円/楕円 746">
          <a:extLst>
            <a:ext uri="{FF2B5EF4-FFF2-40B4-BE49-F238E27FC236}">
              <a16:creationId xmlns:a16="http://schemas.microsoft.com/office/drawing/2014/main" xmlns="" id="{00000000-0008-0000-0600-0000EB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48" name="テキスト ボックス 747">
          <a:extLst>
            <a:ext uri="{FF2B5EF4-FFF2-40B4-BE49-F238E27FC236}">
              <a16:creationId xmlns:a16="http://schemas.microsoft.com/office/drawing/2014/main" xmlns="" id="{00000000-0008-0000-0600-0000EC020000}"/>
            </a:ext>
          </a:extLst>
        </xdr:cNvPr>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32</xdr:row>
      <xdr:rowOff>108011</xdr:rowOff>
    </xdr:from>
    <xdr:to>
      <xdr:col>27</xdr:col>
      <xdr:colOff>161925</xdr:colOff>
      <xdr:row>33</xdr:row>
      <xdr:rowOff>38161</xdr:rowOff>
    </xdr:to>
    <xdr:sp macro="" textlink="">
      <xdr:nvSpPr>
        <xdr:cNvPr id="749" name="円/楕円 748">
          <a:extLst>
            <a:ext uri="{FF2B5EF4-FFF2-40B4-BE49-F238E27FC236}">
              <a16:creationId xmlns:a16="http://schemas.microsoft.com/office/drawing/2014/main" xmlns="" id="{00000000-0008-0000-0600-0000ED020000}"/>
            </a:ext>
          </a:extLst>
        </xdr:cNvPr>
        <xdr:cNvSpPr/>
      </xdr:nvSpPr>
      <xdr:spPr>
        <a:xfrm>
          <a:off x="18605500" y="559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31</xdr:row>
      <xdr:rowOff>54688</xdr:rowOff>
    </xdr:from>
    <xdr:ext cx="534377" cy="259045"/>
    <xdr:sp macro="" textlink="">
      <xdr:nvSpPr>
        <xdr:cNvPr id="750" name="テキスト ボックス 749">
          <a:extLst>
            <a:ext uri="{FF2B5EF4-FFF2-40B4-BE49-F238E27FC236}">
              <a16:creationId xmlns:a16="http://schemas.microsoft.com/office/drawing/2014/main" xmlns="" id="{00000000-0008-0000-0600-0000EE020000}"/>
            </a:ext>
          </a:extLst>
        </xdr:cNvPr>
        <xdr:cNvSpPr txBox="1"/>
      </xdr:nvSpPr>
      <xdr:spPr>
        <a:xfrm>
          <a:off x="18389111" y="536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22,082</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1" name="正方形/長方形 750">
          <a:extLst>
            <a:ext uri="{FF2B5EF4-FFF2-40B4-BE49-F238E27FC236}">
              <a16:creationId xmlns:a16="http://schemas.microsoft.com/office/drawing/2014/main" xmlns="" id="{00000000-0008-0000-0600-0000E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2" name="正方形/長方形 751">
          <a:extLst>
            <a:ext uri="{FF2B5EF4-FFF2-40B4-BE49-F238E27FC236}">
              <a16:creationId xmlns:a16="http://schemas.microsoft.com/office/drawing/2014/main" xmlns="" id="{00000000-0008-0000-0600-0000F0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3" name="正方形/長方形 752">
          <a:extLst>
            <a:ext uri="{FF2B5EF4-FFF2-40B4-BE49-F238E27FC236}">
              <a16:creationId xmlns:a16="http://schemas.microsoft.com/office/drawing/2014/main" xmlns="" id="{00000000-0008-0000-0600-0000F1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4" name="正方形/長方形 753">
          <a:extLst>
            <a:ext uri="{FF2B5EF4-FFF2-40B4-BE49-F238E27FC236}">
              <a16:creationId xmlns:a16="http://schemas.microsoft.com/office/drawing/2014/main" xmlns="" id="{00000000-0008-0000-0600-0000F2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5" name="正方形/長方形 754">
          <a:extLst>
            <a:ext uri="{FF2B5EF4-FFF2-40B4-BE49-F238E27FC236}">
              <a16:creationId xmlns:a16="http://schemas.microsoft.com/office/drawing/2014/main" xmlns="" id="{00000000-0008-0000-0600-0000F3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6" name="正方形/長方形 755">
          <a:extLst>
            <a:ext uri="{FF2B5EF4-FFF2-40B4-BE49-F238E27FC236}">
              <a16:creationId xmlns:a16="http://schemas.microsoft.com/office/drawing/2014/main" xmlns="" id="{00000000-0008-0000-0600-0000F4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7" name="正方形/長方形 756">
          <a:extLst>
            <a:ext uri="{FF2B5EF4-FFF2-40B4-BE49-F238E27FC236}">
              <a16:creationId xmlns:a16="http://schemas.microsoft.com/office/drawing/2014/main" xmlns="" id="{00000000-0008-0000-0600-0000F5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8" name="正方形/長方形 757">
          <a:extLst>
            <a:ext uri="{FF2B5EF4-FFF2-40B4-BE49-F238E27FC236}">
              <a16:creationId xmlns:a16="http://schemas.microsoft.com/office/drawing/2014/main" xmlns="" id="{00000000-0008-0000-0600-0000F6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9" name="テキスト ボックス 758">
          <a:extLst>
            <a:ext uri="{FF2B5EF4-FFF2-40B4-BE49-F238E27FC236}">
              <a16:creationId xmlns:a16="http://schemas.microsoft.com/office/drawing/2014/main" xmlns="" id="{00000000-0008-0000-0600-0000F7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0" name="直線コネクタ 759">
          <a:extLst>
            <a:ext uri="{FF2B5EF4-FFF2-40B4-BE49-F238E27FC236}">
              <a16:creationId xmlns:a16="http://schemas.microsoft.com/office/drawing/2014/main" xmlns="" id="{00000000-0008-0000-0600-0000F8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1" name="直線コネクタ 760">
          <a:extLst>
            <a:ext uri="{FF2B5EF4-FFF2-40B4-BE49-F238E27FC236}">
              <a16:creationId xmlns:a16="http://schemas.microsoft.com/office/drawing/2014/main" xmlns="" id="{00000000-0008-0000-0600-0000F9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2" name="テキスト ボックス 761">
          <a:extLst>
            <a:ext uri="{FF2B5EF4-FFF2-40B4-BE49-F238E27FC236}">
              <a16:creationId xmlns:a16="http://schemas.microsoft.com/office/drawing/2014/main" xmlns="" id="{00000000-0008-0000-0600-0000FA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3" name="直線コネクタ 762">
          <a:extLst>
            <a:ext uri="{FF2B5EF4-FFF2-40B4-BE49-F238E27FC236}">
              <a16:creationId xmlns:a16="http://schemas.microsoft.com/office/drawing/2014/main" xmlns="" id="{00000000-0008-0000-0600-0000FB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56</xdr:row>
      <xdr:rowOff>35577</xdr:rowOff>
    </xdr:from>
    <xdr:ext cx="595419" cy="259045"/>
    <xdr:sp macro="" textlink="">
      <xdr:nvSpPr>
        <xdr:cNvPr id="764" name="テキスト ボックス 763">
          <a:extLst>
            <a:ext uri="{FF2B5EF4-FFF2-40B4-BE49-F238E27FC236}">
              <a16:creationId xmlns:a16="http://schemas.microsoft.com/office/drawing/2014/main" xmlns="" id="{00000000-0008-0000-0600-0000FC020000}"/>
            </a:ext>
          </a:extLst>
        </xdr:cNvPr>
        <xdr:cNvSpPr txBox="1"/>
      </xdr:nvSpPr>
      <xdr:spPr>
        <a:xfrm>
          <a:off x="17692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5" name="直線コネクタ 764">
          <a:extLst>
            <a:ext uri="{FF2B5EF4-FFF2-40B4-BE49-F238E27FC236}">
              <a16:creationId xmlns:a16="http://schemas.microsoft.com/office/drawing/2014/main" xmlns="" id="{00000000-0008-0000-0600-0000FD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66" name="テキスト ボックス 765">
          <a:extLst>
            <a:ext uri="{FF2B5EF4-FFF2-40B4-BE49-F238E27FC236}">
              <a16:creationId xmlns:a16="http://schemas.microsoft.com/office/drawing/2014/main" xmlns="" id="{00000000-0008-0000-0600-0000FE02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7" name="直線コネクタ 766">
          <a:extLst>
            <a:ext uri="{FF2B5EF4-FFF2-40B4-BE49-F238E27FC236}">
              <a16:creationId xmlns:a16="http://schemas.microsoft.com/office/drawing/2014/main" xmlns="" id="{00000000-0008-0000-0600-0000FF02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68" name="テキスト ボックス 767">
          <a:extLst>
            <a:ext uri="{FF2B5EF4-FFF2-40B4-BE49-F238E27FC236}">
              <a16:creationId xmlns:a16="http://schemas.microsoft.com/office/drawing/2014/main" xmlns="" id="{00000000-0008-0000-0600-00000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9" name="直線コネクタ 768">
          <a:extLst>
            <a:ext uri="{FF2B5EF4-FFF2-40B4-BE49-F238E27FC236}">
              <a16:creationId xmlns:a16="http://schemas.microsoft.com/office/drawing/2014/main" xmlns="" id="{00000000-0008-0000-0600-00000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70" name="テキスト ボックス 769">
          <a:extLst>
            <a:ext uri="{FF2B5EF4-FFF2-40B4-BE49-F238E27FC236}">
              <a16:creationId xmlns:a16="http://schemas.microsoft.com/office/drawing/2014/main" xmlns="" id="{00000000-0008-0000-0600-00000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1" name="直線コネクタ 770">
          <a:extLst>
            <a:ext uri="{FF2B5EF4-FFF2-40B4-BE49-F238E27FC236}">
              <a16:creationId xmlns:a16="http://schemas.microsoft.com/office/drawing/2014/main" xmlns="" id="{00000000-0008-0000-0600-00000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72" name="テキスト ボックス 771">
          <a:extLst>
            <a:ext uri="{FF2B5EF4-FFF2-40B4-BE49-F238E27FC236}">
              <a16:creationId xmlns:a16="http://schemas.microsoft.com/office/drawing/2014/main" xmlns="" id="{00000000-0008-0000-0600-00000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3" name="貸付金グラフ枠">
          <a:extLst>
            <a:ext uri="{FF2B5EF4-FFF2-40B4-BE49-F238E27FC236}">
              <a16:creationId xmlns:a16="http://schemas.microsoft.com/office/drawing/2014/main" xmlns="" id="{00000000-0008-0000-0600-00000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49426</xdr:rowOff>
    </xdr:from>
    <xdr:to>
      <xdr:col>32</xdr:col>
      <xdr:colOff>186689</xdr:colOff>
      <xdr:row>59</xdr:row>
      <xdr:rowOff>44450</xdr:rowOff>
    </xdr:to>
    <xdr:cxnSp macro="">
      <xdr:nvCxnSpPr>
        <xdr:cNvPr id="774" name="直線コネクタ 773">
          <a:extLst>
            <a:ext uri="{FF2B5EF4-FFF2-40B4-BE49-F238E27FC236}">
              <a16:creationId xmlns:a16="http://schemas.microsoft.com/office/drawing/2014/main" xmlns="" id="{00000000-0008-0000-0600-000006030000}"/>
            </a:ext>
          </a:extLst>
        </xdr:cNvPr>
        <xdr:cNvCxnSpPr/>
      </xdr:nvCxnSpPr>
      <xdr:spPr>
        <a:xfrm flipV="1">
          <a:off x="22159595" y="8793376"/>
          <a:ext cx="1269" cy="1366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52900</xdr:rowOff>
    </xdr:from>
    <xdr:ext cx="249299" cy="259045"/>
    <xdr:sp macro="" textlink="">
      <xdr:nvSpPr>
        <xdr:cNvPr id="775" name="貸付金最小値テキスト">
          <a:extLst>
            <a:ext uri="{FF2B5EF4-FFF2-40B4-BE49-F238E27FC236}">
              <a16:creationId xmlns:a16="http://schemas.microsoft.com/office/drawing/2014/main" xmlns="" id="{00000000-0008-0000-0600-000007030000}"/>
            </a:ext>
          </a:extLst>
        </xdr:cNvPr>
        <xdr:cNvSpPr txBox="1"/>
      </xdr:nvSpPr>
      <xdr:spPr>
        <a:xfrm>
          <a:off x="22212300" y="101684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6" name="直線コネクタ 775">
          <a:extLst>
            <a:ext uri="{FF2B5EF4-FFF2-40B4-BE49-F238E27FC236}">
              <a16:creationId xmlns:a16="http://schemas.microsoft.com/office/drawing/2014/main" xmlns="" id="{00000000-0008-0000-0600-00000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167553</xdr:rowOff>
    </xdr:from>
    <xdr:ext cx="599010" cy="259045"/>
    <xdr:sp macro="" textlink="">
      <xdr:nvSpPr>
        <xdr:cNvPr id="777" name="貸付金最大値テキスト">
          <a:extLst>
            <a:ext uri="{FF2B5EF4-FFF2-40B4-BE49-F238E27FC236}">
              <a16:creationId xmlns:a16="http://schemas.microsoft.com/office/drawing/2014/main" xmlns="" id="{00000000-0008-0000-0600-000009030000}"/>
            </a:ext>
          </a:extLst>
        </xdr:cNvPr>
        <xdr:cNvSpPr txBox="1"/>
      </xdr:nvSpPr>
      <xdr:spPr>
        <a:xfrm>
          <a:off x="22212300" y="8568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358,694</a:t>
          </a:r>
          <a:endParaRPr kumimoji="1" lang="ja-JP" altLang="en-US" sz="1000" b="1">
            <a:latin typeface="ＭＳ Ｐゴシック"/>
          </a:endParaRPr>
        </a:p>
      </xdr:txBody>
    </xdr:sp>
    <xdr:clientData/>
  </xdr:oneCellAnchor>
  <xdr:twoCellAnchor>
    <xdr:from>
      <xdr:col>32</xdr:col>
      <xdr:colOff>98425</xdr:colOff>
      <xdr:row>51</xdr:row>
      <xdr:rowOff>49426</xdr:rowOff>
    </xdr:from>
    <xdr:to>
      <xdr:col>32</xdr:col>
      <xdr:colOff>276225</xdr:colOff>
      <xdr:row>51</xdr:row>
      <xdr:rowOff>49426</xdr:rowOff>
    </xdr:to>
    <xdr:cxnSp macro="">
      <xdr:nvCxnSpPr>
        <xdr:cNvPr id="778" name="直線コネクタ 777">
          <a:extLst>
            <a:ext uri="{FF2B5EF4-FFF2-40B4-BE49-F238E27FC236}">
              <a16:creationId xmlns:a16="http://schemas.microsoft.com/office/drawing/2014/main" xmlns="" id="{00000000-0008-0000-0600-00000A030000}"/>
            </a:ext>
          </a:extLst>
        </xdr:cNvPr>
        <xdr:cNvCxnSpPr/>
      </xdr:nvCxnSpPr>
      <xdr:spPr>
        <a:xfrm>
          <a:off x="22072600" y="879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25343</xdr:rowOff>
    </xdr:from>
    <xdr:to>
      <xdr:col>32</xdr:col>
      <xdr:colOff>187325</xdr:colOff>
      <xdr:row>59</xdr:row>
      <xdr:rowOff>30368</xdr:rowOff>
    </xdr:to>
    <xdr:cxnSp macro="">
      <xdr:nvCxnSpPr>
        <xdr:cNvPr id="779" name="直線コネクタ 778">
          <a:extLst>
            <a:ext uri="{FF2B5EF4-FFF2-40B4-BE49-F238E27FC236}">
              <a16:creationId xmlns:a16="http://schemas.microsoft.com/office/drawing/2014/main" xmlns="" id="{00000000-0008-0000-0600-00000B030000}"/>
            </a:ext>
          </a:extLst>
        </xdr:cNvPr>
        <xdr:cNvCxnSpPr/>
      </xdr:nvCxnSpPr>
      <xdr:spPr>
        <a:xfrm>
          <a:off x="21323300" y="10140893"/>
          <a:ext cx="838200" cy="5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141800</xdr:rowOff>
    </xdr:from>
    <xdr:ext cx="534377" cy="259045"/>
    <xdr:sp macro="" textlink="">
      <xdr:nvSpPr>
        <xdr:cNvPr id="780" name="貸付金平均値テキスト">
          <a:extLst>
            <a:ext uri="{FF2B5EF4-FFF2-40B4-BE49-F238E27FC236}">
              <a16:creationId xmlns:a16="http://schemas.microsoft.com/office/drawing/2014/main" xmlns="" id="{00000000-0008-0000-0600-00000C030000}"/>
            </a:ext>
          </a:extLst>
        </xdr:cNvPr>
        <xdr:cNvSpPr txBox="1"/>
      </xdr:nvSpPr>
      <xdr:spPr>
        <a:xfrm>
          <a:off x="22212300" y="9914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12,120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118923</xdr:rowOff>
    </xdr:from>
    <xdr:to>
      <xdr:col>32</xdr:col>
      <xdr:colOff>238125</xdr:colOff>
      <xdr:row>59</xdr:row>
      <xdr:rowOff>49073</xdr:rowOff>
    </xdr:to>
    <xdr:sp macro="" textlink="">
      <xdr:nvSpPr>
        <xdr:cNvPr id="781" name="フローチャート : 判断 780">
          <a:extLst>
            <a:ext uri="{FF2B5EF4-FFF2-40B4-BE49-F238E27FC236}">
              <a16:creationId xmlns:a16="http://schemas.microsoft.com/office/drawing/2014/main" xmlns="" id="{00000000-0008-0000-0600-00000D030000}"/>
            </a:ext>
          </a:extLst>
        </xdr:cNvPr>
        <xdr:cNvSpPr/>
      </xdr:nvSpPr>
      <xdr:spPr>
        <a:xfrm>
          <a:off x="22110700" y="1006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20550</xdr:rowOff>
    </xdr:from>
    <xdr:to>
      <xdr:col>31</xdr:col>
      <xdr:colOff>34925</xdr:colOff>
      <xdr:row>59</xdr:row>
      <xdr:rowOff>25343</xdr:rowOff>
    </xdr:to>
    <xdr:cxnSp macro="">
      <xdr:nvCxnSpPr>
        <xdr:cNvPr id="782" name="直線コネクタ 781">
          <a:extLst>
            <a:ext uri="{FF2B5EF4-FFF2-40B4-BE49-F238E27FC236}">
              <a16:creationId xmlns:a16="http://schemas.microsoft.com/office/drawing/2014/main" xmlns="" id="{00000000-0008-0000-0600-00000E030000}"/>
            </a:ext>
          </a:extLst>
        </xdr:cNvPr>
        <xdr:cNvCxnSpPr/>
      </xdr:nvCxnSpPr>
      <xdr:spPr>
        <a:xfrm>
          <a:off x="20434300" y="10136100"/>
          <a:ext cx="889000" cy="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144080</xdr:rowOff>
    </xdr:from>
    <xdr:to>
      <xdr:col>31</xdr:col>
      <xdr:colOff>85725</xdr:colOff>
      <xdr:row>59</xdr:row>
      <xdr:rowOff>74230</xdr:rowOff>
    </xdr:to>
    <xdr:sp macro="" textlink="">
      <xdr:nvSpPr>
        <xdr:cNvPr id="783" name="フローチャート : 判断 782">
          <a:extLst>
            <a:ext uri="{FF2B5EF4-FFF2-40B4-BE49-F238E27FC236}">
              <a16:creationId xmlns:a16="http://schemas.microsoft.com/office/drawing/2014/main" xmlns="" id="{00000000-0008-0000-0600-00000F030000}"/>
            </a:ext>
          </a:extLst>
        </xdr:cNvPr>
        <xdr:cNvSpPr/>
      </xdr:nvSpPr>
      <xdr:spPr>
        <a:xfrm>
          <a:off x="21272500" y="1008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90757</xdr:rowOff>
    </xdr:from>
    <xdr:ext cx="469744" cy="259045"/>
    <xdr:sp macro="" textlink="">
      <xdr:nvSpPr>
        <xdr:cNvPr id="784" name="テキスト ボックス 783">
          <a:extLst>
            <a:ext uri="{FF2B5EF4-FFF2-40B4-BE49-F238E27FC236}">
              <a16:creationId xmlns:a16="http://schemas.microsoft.com/office/drawing/2014/main" xmlns="" id="{00000000-0008-0000-0600-000010030000}"/>
            </a:ext>
          </a:extLst>
        </xdr:cNvPr>
        <xdr:cNvSpPr txBox="1"/>
      </xdr:nvSpPr>
      <xdr:spPr>
        <a:xfrm>
          <a:off x="21088427" y="986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20550</xdr:rowOff>
    </xdr:from>
    <xdr:to>
      <xdr:col>29</xdr:col>
      <xdr:colOff>517525</xdr:colOff>
      <xdr:row>59</xdr:row>
      <xdr:rowOff>25453</xdr:rowOff>
    </xdr:to>
    <xdr:cxnSp macro="">
      <xdr:nvCxnSpPr>
        <xdr:cNvPr id="785" name="直線コネクタ 784">
          <a:extLst>
            <a:ext uri="{FF2B5EF4-FFF2-40B4-BE49-F238E27FC236}">
              <a16:creationId xmlns:a16="http://schemas.microsoft.com/office/drawing/2014/main" xmlns="" id="{00000000-0008-0000-0600-000011030000}"/>
            </a:ext>
          </a:extLst>
        </xdr:cNvPr>
        <xdr:cNvCxnSpPr/>
      </xdr:nvCxnSpPr>
      <xdr:spPr>
        <a:xfrm flipV="1">
          <a:off x="19545300" y="10136100"/>
          <a:ext cx="889000" cy="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126664</xdr:rowOff>
    </xdr:from>
    <xdr:to>
      <xdr:col>29</xdr:col>
      <xdr:colOff>568325</xdr:colOff>
      <xdr:row>59</xdr:row>
      <xdr:rowOff>56814</xdr:rowOff>
    </xdr:to>
    <xdr:sp macro="" textlink="">
      <xdr:nvSpPr>
        <xdr:cNvPr id="786" name="フローチャート : 判断 785">
          <a:extLst>
            <a:ext uri="{FF2B5EF4-FFF2-40B4-BE49-F238E27FC236}">
              <a16:creationId xmlns:a16="http://schemas.microsoft.com/office/drawing/2014/main" xmlns="" id="{00000000-0008-0000-0600-000012030000}"/>
            </a:ext>
          </a:extLst>
        </xdr:cNvPr>
        <xdr:cNvSpPr/>
      </xdr:nvSpPr>
      <xdr:spPr>
        <a:xfrm>
          <a:off x="20383500" y="1007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57</xdr:row>
      <xdr:rowOff>73341</xdr:rowOff>
    </xdr:from>
    <xdr:ext cx="534377" cy="259045"/>
    <xdr:sp macro="" textlink="">
      <xdr:nvSpPr>
        <xdr:cNvPr id="787" name="テキスト ボックス 786">
          <a:extLst>
            <a:ext uri="{FF2B5EF4-FFF2-40B4-BE49-F238E27FC236}">
              <a16:creationId xmlns:a16="http://schemas.microsoft.com/office/drawing/2014/main" xmlns="" id="{00000000-0008-0000-0600-000013030000}"/>
            </a:ext>
          </a:extLst>
        </xdr:cNvPr>
        <xdr:cNvSpPr txBox="1"/>
      </xdr:nvSpPr>
      <xdr:spPr>
        <a:xfrm>
          <a:off x="20167111" y="984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10,088</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25453</xdr:rowOff>
    </xdr:from>
    <xdr:to>
      <xdr:col>28</xdr:col>
      <xdr:colOff>314325</xdr:colOff>
      <xdr:row>59</xdr:row>
      <xdr:rowOff>28303</xdr:rowOff>
    </xdr:to>
    <xdr:cxnSp macro="">
      <xdr:nvCxnSpPr>
        <xdr:cNvPr id="788" name="直線コネクタ 787">
          <a:extLst>
            <a:ext uri="{FF2B5EF4-FFF2-40B4-BE49-F238E27FC236}">
              <a16:creationId xmlns:a16="http://schemas.microsoft.com/office/drawing/2014/main" xmlns="" id="{00000000-0008-0000-0600-000014030000}"/>
            </a:ext>
          </a:extLst>
        </xdr:cNvPr>
        <xdr:cNvCxnSpPr/>
      </xdr:nvCxnSpPr>
      <xdr:spPr>
        <a:xfrm flipV="1">
          <a:off x="18656300" y="10141003"/>
          <a:ext cx="889000" cy="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133503</xdr:rowOff>
    </xdr:from>
    <xdr:to>
      <xdr:col>28</xdr:col>
      <xdr:colOff>365125</xdr:colOff>
      <xdr:row>59</xdr:row>
      <xdr:rowOff>63653</xdr:rowOff>
    </xdr:to>
    <xdr:sp macro="" textlink="">
      <xdr:nvSpPr>
        <xdr:cNvPr id="789" name="フローチャート : 判断 788">
          <a:extLst>
            <a:ext uri="{FF2B5EF4-FFF2-40B4-BE49-F238E27FC236}">
              <a16:creationId xmlns:a16="http://schemas.microsoft.com/office/drawing/2014/main" xmlns="" id="{00000000-0008-0000-0600-000015030000}"/>
            </a:ext>
          </a:extLst>
        </xdr:cNvPr>
        <xdr:cNvSpPr/>
      </xdr:nvSpPr>
      <xdr:spPr>
        <a:xfrm>
          <a:off x="19494500" y="100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80180</xdr:rowOff>
    </xdr:from>
    <xdr:ext cx="469744" cy="259045"/>
    <xdr:sp macro="" textlink="">
      <xdr:nvSpPr>
        <xdr:cNvPr id="790" name="テキスト ボックス 789">
          <a:extLst>
            <a:ext uri="{FF2B5EF4-FFF2-40B4-BE49-F238E27FC236}">
              <a16:creationId xmlns:a16="http://schemas.microsoft.com/office/drawing/2014/main" xmlns="" id="{00000000-0008-0000-0600-000016030000}"/>
            </a:ext>
          </a:extLst>
        </xdr:cNvPr>
        <xdr:cNvSpPr txBox="1"/>
      </xdr:nvSpPr>
      <xdr:spPr>
        <a:xfrm>
          <a:off x="19310427" y="9852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8,293</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138323</xdr:rowOff>
    </xdr:from>
    <xdr:to>
      <xdr:col>27</xdr:col>
      <xdr:colOff>161925</xdr:colOff>
      <xdr:row>59</xdr:row>
      <xdr:rowOff>68473</xdr:rowOff>
    </xdr:to>
    <xdr:sp macro="" textlink="">
      <xdr:nvSpPr>
        <xdr:cNvPr id="791" name="フローチャート : 判断 790">
          <a:extLst>
            <a:ext uri="{FF2B5EF4-FFF2-40B4-BE49-F238E27FC236}">
              <a16:creationId xmlns:a16="http://schemas.microsoft.com/office/drawing/2014/main" xmlns="" id="{00000000-0008-0000-0600-000017030000}"/>
            </a:ext>
          </a:extLst>
        </xdr:cNvPr>
        <xdr:cNvSpPr/>
      </xdr:nvSpPr>
      <xdr:spPr>
        <a:xfrm>
          <a:off x="18605500" y="1008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85000</xdr:rowOff>
    </xdr:from>
    <xdr:ext cx="469744" cy="259045"/>
    <xdr:sp macro="" textlink="">
      <xdr:nvSpPr>
        <xdr:cNvPr id="792" name="テキスト ボックス 791">
          <a:extLst>
            <a:ext uri="{FF2B5EF4-FFF2-40B4-BE49-F238E27FC236}">
              <a16:creationId xmlns:a16="http://schemas.microsoft.com/office/drawing/2014/main" xmlns="" id="{00000000-0008-0000-0600-000018030000}"/>
            </a:ext>
          </a:extLst>
        </xdr:cNvPr>
        <xdr:cNvSpPr txBox="1"/>
      </xdr:nvSpPr>
      <xdr:spPr>
        <a:xfrm>
          <a:off x="18421427" y="9857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7,028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3" name="テキスト ボックス 792">
          <a:extLst>
            <a:ext uri="{FF2B5EF4-FFF2-40B4-BE49-F238E27FC236}">
              <a16:creationId xmlns:a16="http://schemas.microsoft.com/office/drawing/2014/main" xmlns="" id="{00000000-0008-0000-0600-00001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4" name="テキスト ボックス 793">
          <a:extLst>
            <a:ext uri="{FF2B5EF4-FFF2-40B4-BE49-F238E27FC236}">
              <a16:creationId xmlns:a16="http://schemas.microsoft.com/office/drawing/2014/main" xmlns="" id="{00000000-0008-0000-0600-00001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5" name="テキスト ボックス 794">
          <a:extLst>
            <a:ext uri="{FF2B5EF4-FFF2-40B4-BE49-F238E27FC236}">
              <a16:creationId xmlns:a16="http://schemas.microsoft.com/office/drawing/2014/main" xmlns="" id="{00000000-0008-0000-0600-00001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6" name="テキスト ボックス 795">
          <a:extLst>
            <a:ext uri="{FF2B5EF4-FFF2-40B4-BE49-F238E27FC236}">
              <a16:creationId xmlns:a16="http://schemas.microsoft.com/office/drawing/2014/main" xmlns="" id="{00000000-0008-0000-0600-00001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7" name="テキスト ボックス 796">
          <a:extLst>
            <a:ext uri="{FF2B5EF4-FFF2-40B4-BE49-F238E27FC236}">
              <a16:creationId xmlns:a16="http://schemas.microsoft.com/office/drawing/2014/main" xmlns="" id="{00000000-0008-0000-0600-00001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151018</xdr:rowOff>
    </xdr:from>
    <xdr:to>
      <xdr:col>32</xdr:col>
      <xdr:colOff>238125</xdr:colOff>
      <xdr:row>59</xdr:row>
      <xdr:rowOff>81168</xdr:rowOff>
    </xdr:to>
    <xdr:sp macro="" textlink="">
      <xdr:nvSpPr>
        <xdr:cNvPr id="798" name="円/楕円 797">
          <a:extLst>
            <a:ext uri="{FF2B5EF4-FFF2-40B4-BE49-F238E27FC236}">
              <a16:creationId xmlns:a16="http://schemas.microsoft.com/office/drawing/2014/main" xmlns="" id="{00000000-0008-0000-0600-00001E030000}"/>
            </a:ext>
          </a:extLst>
        </xdr:cNvPr>
        <xdr:cNvSpPr/>
      </xdr:nvSpPr>
      <xdr:spPr>
        <a:xfrm>
          <a:off x="22110700" y="1009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97350</xdr:rowOff>
    </xdr:from>
    <xdr:ext cx="469744" cy="259045"/>
    <xdr:sp macro="" textlink="">
      <xdr:nvSpPr>
        <xdr:cNvPr id="799" name="貸付金該当値テキスト">
          <a:extLst>
            <a:ext uri="{FF2B5EF4-FFF2-40B4-BE49-F238E27FC236}">
              <a16:creationId xmlns:a16="http://schemas.microsoft.com/office/drawing/2014/main" xmlns="" id="{00000000-0008-0000-0600-00001F030000}"/>
            </a:ext>
          </a:extLst>
        </xdr:cNvPr>
        <xdr:cNvSpPr txBox="1"/>
      </xdr:nvSpPr>
      <xdr:spPr>
        <a:xfrm>
          <a:off x="22212300" y="10041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3,696</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145993</xdr:rowOff>
    </xdr:from>
    <xdr:to>
      <xdr:col>31</xdr:col>
      <xdr:colOff>85725</xdr:colOff>
      <xdr:row>59</xdr:row>
      <xdr:rowOff>76143</xdr:rowOff>
    </xdr:to>
    <xdr:sp macro="" textlink="">
      <xdr:nvSpPr>
        <xdr:cNvPr id="800" name="円/楕円 799">
          <a:extLst>
            <a:ext uri="{FF2B5EF4-FFF2-40B4-BE49-F238E27FC236}">
              <a16:creationId xmlns:a16="http://schemas.microsoft.com/office/drawing/2014/main" xmlns="" id="{00000000-0008-0000-0600-000020030000}"/>
            </a:ext>
          </a:extLst>
        </xdr:cNvPr>
        <xdr:cNvSpPr/>
      </xdr:nvSpPr>
      <xdr:spPr>
        <a:xfrm>
          <a:off x="21272500" y="1009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67270</xdr:rowOff>
    </xdr:from>
    <xdr:ext cx="469744" cy="259045"/>
    <xdr:sp macro="" textlink="">
      <xdr:nvSpPr>
        <xdr:cNvPr id="801" name="テキスト ボックス 800">
          <a:extLst>
            <a:ext uri="{FF2B5EF4-FFF2-40B4-BE49-F238E27FC236}">
              <a16:creationId xmlns:a16="http://schemas.microsoft.com/office/drawing/2014/main" xmlns="" id="{00000000-0008-0000-0600-000021030000}"/>
            </a:ext>
          </a:extLst>
        </xdr:cNvPr>
        <xdr:cNvSpPr txBox="1"/>
      </xdr:nvSpPr>
      <xdr:spPr>
        <a:xfrm>
          <a:off x="21088427" y="10182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5,015</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141200</xdr:rowOff>
    </xdr:from>
    <xdr:to>
      <xdr:col>29</xdr:col>
      <xdr:colOff>568325</xdr:colOff>
      <xdr:row>59</xdr:row>
      <xdr:rowOff>71350</xdr:rowOff>
    </xdr:to>
    <xdr:sp macro="" textlink="">
      <xdr:nvSpPr>
        <xdr:cNvPr id="802" name="円/楕円 801">
          <a:extLst>
            <a:ext uri="{FF2B5EF4-FFF2-40B4-BE49-F238E27FC236}">
              <a16:creationId xmlns:a16="http://schemas.microsoft.com/office/drawing/2014/main" xmlns="" id="{00000000-0008-0000-0600-000022030000}"/>
            </a:ext>
          </a:extLst>
        </xdr:cNvPr>
        <xdr:cNvSpPr/>
      </xdr:nvSpPr>
      <xdr:spPr>
        <a:xfrm>
          <a:off x="20383500" y="100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62477</xdr:rowOff>
    </xdr:from>
    <xdr:ext cx="469744" cy="259045"/>
    <xdr:sp macro="" textlink="">
      <xdr:nvSpPr>
        <xdr:cNvPr id="803" name="テキスト ボックス 802">
          <a:extLst>
            <a:ext uri="{FF2B5EF4-FFF2-40B4-BE49-F238E27FC236}">
              <a16:creationId xmlns:a16="http://schemas.microsoft.com/office/drawing/2014/main" xmlns="" id="{00000000-0008-0000-0600-000023030000}"/>
            </a:ext>
          </a:extLst>
        </xdr:cNvPr>
        <xdr:cNvSpPr txBox="1"/>
      </xdr:nvSpPr>
      <xdr:spPr>
        <a:xfrm>
          <a:off x="20199427" y="1017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6,273</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146103</xdr:rowOff>
    </xdr:from>
    <xdr:to>
      <xdr:col>28</xdr:col>
      <xdr:colOff>365125</xdr:colOff>
      <xdr:row>59</xdr:row>
      <xdr:rowOff>76253</xdr:rowOff>
    </xdr:to>
    <xdr:sp macro="" textlink="">
      <xdr:nvSpPr>
        <xdr:cNvPr id="804" name="円/楕円 803">
          <a:extLst>
            <a:ext uri="{FF2B5EF4-FFF2-40B4-BE49-F238E27FC236}">
              <a16:creationId xmlns:a16="http://schemas.microsoft.com/office/drawing/2014/main" xmlns="" id="{00000000-0008-0000-0600-000024030000}"/>
            </a:ext>
          </a:extLst>
        </xdr:cNvPr>
        <xdr:cNvSpPr/>
      </xdr:nvSpPr>
      <xdr:spPr>
        <a:xfrm>
          <a:off x="19494500" y="1009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67380</xdr:rowOff>
    </xdr:from>
    <xdr:ext cx="469744" cy="259045"/>
    <xdr:sp macro="" textlink="">
      <xdr:nvSpPr>
        <xdr:cNvPr id="805" name="テキスト ボックス 804">
          <a:extLst>
            <a:ext uri="{FF2B5EF4-FFF2-40B4-BE49-F238E27FC236}">
              <a16:creationId xmlns:a16="http://schemas.microsoft.com/office/drawing/2014/main" xmlns="" id="{00000000-0008-0000-0600-000025030000}"/>
            </a:ext>
          </a:extLst>
        </xdr:cNvPr>
        <xdr:cNvSpPr txBox="1"/>
      </xdr:nvSpPr>
      <xdr:spPr>
        <a:xfrm>
          <a:off x="19310427" y="10182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4,986</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148953</xdr:rowOff>
    </xdr:from>
    <xdr:to>
      <xdr:col>27</xdr:col>
      <xdr:colOff>161925</xdr:colOff>
      <xdr:row>59</xdr:row>
      <xdr:rowOff>79103</xdr:rowOff>
    </xdr:to>
    <xdr:sp macro="" textlink="">
      <xdr:nvSpPr>
        <xdr:cNvPr id="806" name="円/楕円 805">
          <a:extLst>
            <a:ext uri="{FF2B5EF4-FFF2-40B4-BE49-F238E27FC236}">
              <a16:creationId xmlns:a16="http://schemas.microsoft.com/office/drawing/2014/main" xmlns="" id="{00000000-0008-0000-0600-000026030000}"/>
            </a:ext>
          </a:extLst>
        </xdr:cNvPr>
        <xdr:cNvSpPr/>
      </xdr:nvSpPr>
      <xdr:spPr>
        <a:xfrm>
          <a:off x="18605500" y="1009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70230</xdr:rowOff>
    </xdr:from>
    <xdr:ext cx="469744"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18421427" y="10185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4,238</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8" name="正方形/長方形 807">
          <a:extLst>
            <a:ext uri="{FF2B5EF4-FFF2-40B4-BE49-F238E27FC236}">
              <a16:creationId xmlns:a16="http://schemas.microsoft.com/office/drawing/2014/main" xmlns="" id="{00000000-0008-0000-0600-00002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9" name="正方形/長方形 808">
          <a:extLst>
            <a:ext uri="{FF2B5EF4-FFF2-40B4-BE49-F238E27FC236}">
              <a16:creationId xmlns:a16="http://schemas.microsoft.com/office/drawing/2014/main" xmlns="" id="{00000000-0008-0000-0600-00002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0" name="正方形/長方形 809">
          <a:extLst>
            <a:ext uri="{FF2B5EF4-FFF2-40B4-BE49-F238E27FC236}">
              <a16:creationId xmlns:a16="http://schemas.microsoft.com/office/drawing/2014/main" xmlns="" id="{00000000-0008-0000-0600-00002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14/64</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1" name="正方形/長方形 810">
          <a:extLst>
            <a:ext uri="{FF2B5EF4-FFF2-40B4-BE49-F238E27FC236}">
              <a16:creationId xmlns:a16="http://schemas.microsoft.com/office/drawing/2014/main" xmlns="" id="{00000000-0008-0000-0600-00002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2" name="正方形/長方形 811">
          <a:extLst>
            <a:ext uri="{FF2B5EF4-FFF2-40B4-BE49-F238E27FC236}">
              <a16:creationId xmlns:a16="http://schemas.microsoft.com/office/drawing/2014/main" xmlns="" id="{00000000-0008-0000-0600-00002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3" name="正方形/長方形 812">
          <a:extLst>
            <a:ext uri="{FF2B5EF4-FFF2-40B4-BE49-F238E27FC236}">
              <a16:creationId xmlns:a16="http://schemas.microsoft.com/office/drawing/2014/main" xmlns="" id="{00000000-0008-0000-0600-00002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4" name="正方形/長方形 813">
          <a:extLst>
            <a:ext uri="{FF2B5EF4-FFF2-40B4-BE49-F238E27FC236}">
              <a16:creationId xmlns:a16="http://schemas.microsoft.com/office/drawing/2014/main" xmlns="" id="{00000000-0008-0000-0600-00002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5" name="正方形/長方形 814">
          <a:extLst>
            <a:ext uri="{FF2B5EF4-FFF2-40B4-BE49-F238E27FC236}">
              <a16:creationId xmlns:a16="http://schemas.microsoft.com/office/drawing/2014/main" xmlns="" id="{00000000-0008-0000-0600-00002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6" name="テキスト ボックス 815">
          <a:extLst>
            <a:ext uri="{FF2B5EF4-FFF2-40B4-BE49-F238E27FC236}">
              <a16:creationId xmlns:a16="http://schemas.microsoft.com/office/drawing/2014/main" xmlns="" id="{00000000-0008-0000-0600-00003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7" name="直線コネクタ 816">
          <a:extLst>
            <a:ext uri="{FF2B5EF4-FFF2-40B4-BE49-F238E27FC236}">
              <a16:creationId xmlns:a16="http://schemas.microsoft.com/office/drawing/2014/main" xmlns="" id="{00000000-0008-0000-0600-00003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78</xdr:row>
      <xdr:rowOff>139700</xdr:rowOff>
    </xdr:from>
    <xdr:to>
      <xdr:col>33</xdr:col>
      <xdr:colOff>314325</xdr:colOff>
      <xdr:row>78</xdr:row>
      <xdr:rowOff>139700</xdr:rowOff>
    </xdr:to>
    <xdr:cxnSp macro="">
      <xdr:nvCxnSpPr>
        <xdr:cNvPr id="818" name="直線コネクタ 817">
          <a:extLst>
            <a:ext uri="{FF2B5EF4-FFF2-40B4-BE49-F238E27FC236}">
              <a16:creationId xmlns:a16="http://schemas.microsoft.com/office/drawing/2014/main" xmlns="" id="{00000000-0008-0000-0600-00003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77</xdr:row>
      <xdr:rowOff>168927</xdr:rowOff>
    </xdr:from>
    <xdr:ext cx="248786" cy="259045"/>
    <xdr:sp macro="" textlink="">
      <xdr:nvSpPr>
        <xdr:cNvPr id="819" name="テキスト ボックス 818">
          <a:extLst>
            <a:ext uri="{FF2B5EF4-FFF2-40B4-BE49-F238E27FC236}">
              <a16:creationId xmlns:a16="http://schemas.microsoft.com/office/drawing/2014/main" xmlns="" id="{00000000-0008-0000-0600-000033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20" name="直線コネクタ 819">
          <a:extLst>
            <a:ext uri="{FF2B5EF4-FFF2-40B4-BE49-F238E27FC236}">
              <a16:creationId xmlns:a16="http://schemas.microsoft.com/office/drawing/2014/main" xmlns="" id="{00000000-0008-0000-0600-00003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75</xdr:row>
      <xdr:rowOff>54627</xdr:rowOff>
    </xdr:from>
    <xdr:ext cx="595419" cy="259045"/>
    <xdr:sp macro="" textlink="">
      <xdr:nvSpPr>
        <xdr:cNvPr id="821" name="テキスト ボックス 820">
          <a:extLst>
            <a:ext uri="{FF2B5EF4-FFF2-40B4-BE49-F238E27FC236}">
              <a16:creationId xmlns:a16="http://schemas.microsoft.com/office/drawing/2014/main" xmlns="" id="{00000000-0008-0000-0600-000035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22" name="直線コネクタ 821">
          <a:extLst>
            <a:ext uri="{FF2B5EF4-FFF2-40B4-BE49-F238E27FC236}">
              <a16:creationId xmlns:a16="http://schemas.microsoft.com/office/drawing/2014/main" xmlns="" id="{00000000-0008-0000-0600-00003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111777</xdr:rowOff>
    </xdr:from>
    <xdr:ext cx="595419" cy="259045"/>
    <xdr:sp macro="" textlink="">
      <xdr:nvSpPr>
        <xdr:cNvPr id="823" name="テキスト ボックス 822">
          <a:extLst>
            <a:ext uri="{FF2B5EF4-FFF2-40B4-BE49-F238E27FC236}">
              <a16:creationId xmlns:a16="http://schemas.microsoft.com/office/drawing/2014/main" xmlns="" id="{00000000-0008-0000-0600-000037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24" name="直線コネクタ 823">
          <a:extLst>
            <a:ext uri="{FF2B5EF4-FFF2-40B4-BE49-F238E27FC236}">
              <a16:creationId xmlns:a16="http://schemas.microsoft.com/office/drawing/2014/main" xmlns="" id="{00000000-0008-0000-0600-00003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168927</xdr:rowOff>
    </xdr:from>
    <xdr:ext cx="595419" cy="259045"/>
    <xdr:sp macro="" textlink="">
      <xdr:nvSpPr>
        <xdr:cNvPr id="825" name="テキスト ボックス 824">
          <a:extLst>
            <a:ext uri="{FF2B5EF4-FFF2-40B4-BE49-F238E27FC236}">
              <a16:creationId xmlns:a16="http://schemas.microsoft.com/office/drawing/2014/main" xmlns="" id="{00000000-0008-0000-0600-000039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6" name="直線コネクタ 825">
          <a:extLst>
            <a:ext uri="{FF2B5EF4-FFF2-40B4-BE49-F238E27FC236}">
              <a16:creationId xmlns:a16="http://schemas.microsoft.com/office/drawing/2014/main" xmlns="" id="{00000000-0008-0000-0600-00003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7" name="テキスト ボックス 826">
          <a:extLst>
            <a:ext uri="{FF2B5EF4-FFF2-40B4-BE49-F238E27FC236}">
              <a16:creationId xmlns:a16="http://schemas.microsoft.com/office/drawing/2014/main" xmlns="" id="{00000000-0008-0000-0600-00003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8" name="繰出金グラフ枠">
          <a:extLst>
            <a:ext uri="{FF2B5EF4-FFF2-40B4-BE49-F238E27FC236}">
              <a16:creationId xmlns:a16="http://schemas.microsoft.com/office/drawing/2014/main" xmlns="" id="{00000000-0008-0000-0600-00003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155492</xdr:rowOff>
    </xdr:from>
    <xdr:to>
      <xdr:col>32</xdr:col>
      <xdr:colOff>186689</xdr:colOff>
      <xdr:row>78</xdr:row>
      <xdr:rowOff>17591</xdr:rowOff>
    </xdr:to>
    <xdr:cxnSp macro="">
      <xdr:nvCxnSpPr>
        <xdr:cNvPr id="829" name="直線コネクタ 828">
          <a:extLst>
            <a:ext uri="{FF2B5EF4-FFF2-40B4-BE49-F238E27FC236}">
              <a16:creationId xmlns:a16="http://schemas.microsoft.com/office/drawing/2014/main" xmlns="" id="{00000000-0008-0000-0600-00003D030000}"/>
            </a:ext>
          </a:extLst>
        </xdr:cNvPr>
        <xdr:cNvCxnSpPr/>
      </xdr:nvCxnSpPr>
      <xdr:spPr>
        <a:xfrm flipV="1">
          <a:off x="22159595" y="12156992"/>
          <a:ext cx="1269" cy="1233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21418</xdr:rowOff>
    </xdr:from>
    <xdr:ext cx="534377" cy="259045"/>
    <xdr:sp macro="" textlink="">
      <xdr:nvSpPr>
        <xdr:cNvPr id="830" name="繰出金最小値テキスト">
          <a:extLst>
            <a:ext uri="{FF2B5EF4-FFF2-40B4-BE49-F238E27FC236}">
              <a16:creationId xmlns:a16="http://schemas.microsoft.com/office/drawing/2014/main" xmlns="" id="{00000000-0008-0000-0600-00003E030000}"/>
            </a:ext>
          </a:extLst>
        </xdr:cNvPr>
        <xdr:cNvSpPr txBox="1"/>
      </xdr:nvSpPr>
      <xdr:spPr>
        <a:xfrm>
          <a:off x="22212300" y="133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53,416</a:t>
          </a:r>
          <a:endParaRPr kumimoji="1" lang="ja-JP" altLang="en-US" sz="1000" b="1">
            <a:latin typeface="ＭＳ Ｐゴシック"/>
          </a:endParaRPr>
        </a:p>
      </xdr:txBody>
    </xdr:sp>
    <xdr:clientData/>
  </xdr:oneCellAnchor>
  <xdr:twoCellAnchor>
    <xdr:from>
      <xdr:col>32</xdr:col>
      <xdr:colOff>98425</xdr:colOff>
      <xdr:row>78</xdr:row>
      <xdr:rowOff>17591</xdr:rowOff>
    </xdr:from>
    <xdr:to>
      <xdr:col>32</xdr:col>
      <xdr:colOff>276225</xdr:colOff>
      <xdr:row>78</xdr:row>
      <xdr:rowOff>17591</xdr:rowOff>
    </xdr:to>
    <xdr:cxnSp macro="">
      <xdr:nvCxnSpPr>
        <xdr:cNvPr id="831" name="直線コネクタ 830">
          <a:extLst>
            <a:ext uri="{FF2B5EF4-FFF2-40B4-BE49-F238E27FC236}">
              <a16:creationId xmlns:a16="http://schemas.microsoft.com/office/drawing/2014/main" xmlns="" id="{00000000-0008-0000-0600-00003F030000}"/>
            </a:ext>
          </a:extLst>
        </xdr:cNvPr>
        <xdr:cNvCxnSpPr/>
      </xdr:nvCxnSpPr>
      <xdr:spPr>
        <a:xfrm>
          <a:off x="22072600" y="13390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102169</xdr:rowOff>
    </xdr:from>
    <xdr:ext cx="599010" cy="259045"/>
    <xdr:sp macro="" textlink="">
      <xdr:nvSpPr>
        <xdr:cNvPr id="832" name="繰出金最大値テキスト">
          <a:extLst>
            <a:ext uri="{FF2B5EF4-FFF2-40B4-BE49-F238E27FC236}">
              <a16:creationId xmlns:a16="http://schemas.microsoft.com/office/drawing/2014/main" xmlns="" id="{00000000-0008-0000-0600-000040030000}"/>
            </a:ext>
          </a:extLst>
        </xdr:cNvPr>
        <xdr:cNvSpPr txBox="1"/>
      </xdr:nvSpPr>
      <xdr:spPr>
        <a:xfrm>
          <a:off x="22212300" y="11932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593,092</a:t>
          </a:r>
          <a:endParaRPr kumimoji="1" lang="ja-JP" altLang="en-US" sz="1000" b="1">
            <a:latin typeface="ＭＳ Ｐゴシック"/>
          </a:endParaRPr>
        </a:p>
      </xdr:txBody>
    </xdr:sp>
    <xdr:clientData/>
  </xdr:oneCellAnchor>
  <xdr:twoCellAnchor>
    <xdr:from>
      <xdr:col>32</xdr:col>
      <xdr:colOff>98425</xdr:colOff>
      <xdr:row>70</xdr:row>
      <xdr:rowOff>155492</xdr:rowOff>
    </xdr:from>
    <xdr:to>
      <xdr:col>32</xdr:col>
      <xdr:colOff>276225</xdr:colOff>
      <xdr:row>70</xdr:row>
      <xdr:rowOff>155492</xdr:rowOff>
    </xdr:to>
    <xdr:cxnSp macro="">
      <xdr:nvCxnSpPr>
        <xdr:cNvPr id="833" name="直線コネクタ 832">
          <a:extLst>
            <a:ext uri="{FF2B5EF4-FFF2-40B4-BE49-F238E27FC236}">
              <a16:creationId xmlns:a16="http://schemas.microsoft.com/office/drawing/2014/main" xmlns="" id="{00000000-0008-0000-0600-000041030000}"/>
            </a:ext>
          </a:extLst>
        </xdr:cNvPr>
        <xdr:cNvCxnSpPr/>
      </xdr:nvCxnSpPr>
      <xdr:spPr>
        <a:xfrm>
          <a:off x="22072600" y="1215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38492</xdr:rowOff>
    </xdr:from>
    <xdr:to>
      <xdr:col>32</xdr:col>
      <xdr:colOff>187325</xdr:colOff>
      <xdr:row>76</xdr:row>
      <xdr:rowOff>73904</xdr:rowOff>
    </xdr:to>
    <xdr:cxnSp macro="">
      <xdr:nvCxnSpPr>
        <xdr:cNvPr id="834" name="直線コネクタ 833">
          <a:extLst>
            <a:ext uri="{FF2B5EF4-FFF2-40B4-BE49-F238E27FC236}">
              <a16:creationId xmlns:a16="http://schemas.microsoft.com/office/drawing/2014/main" xmlns="" id="{00000000-0008-0000-0600-000042030000}"/>
            </a:ext>
          </a:extLst>
        </xdr:cNvPr>
        <xdr:cNvCxnSpPr/>
      </xdr:nvCxnSpPr>
      <xdr:spPr>
        <a:xfrm>
          <a:off x="21323300" y="13068692"/>
          <a:ext cx="838200" cy="35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134659</xdr:rowOff>
    </xdr:from>
    <xdr:ext cx="599010" cy="259045"/>
    <xdr:sp macro="" textlink="">
      <xdr:nvSpPr>
        <xdr:cNvPr id="835" name="繰出金平均値テキスト">
          <a:extLst>
            <a:ext uri="{FF2B5EF4-FFF2-40B4-BE49-F238E27FC236}">
              <a16:creationId xmlns:a16="http://schemas.microsoft.com/office/drawing/2014/main" xmlns="" id="{00000000-0008-0000-0600-000043030000}"/>
            </a:ext>
          </a:extLst>
        </xdr:cNvPr>
        <xdr:cNvSpPr txBox="1"/>
      </xdr:nvSpPr>
      <xdr:spPr>
        <a:xfrm>
          <a:off x="22212300" y="131648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120,546</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156232</xdr:rowOff>
    </xdr:from>
    <xdr:to>
      <xdr:col>32</xdr:col>
      <xdr:colOff>238125</xdr:colOff>
      <xdr:row>77</xdr:row>
      <xdr:rowOff>86382</xdr:rowOff>
    </xdr:to>
    <xdr:sp macro="" textlink="">
      <xdr:nvSpPr>
        <xdr:cNvPr id="836" name="フローチャート : 判断 835">
          <a:extLst>
            <a:ext uri="{FF2B5EF4-FFF2-40B4-BE49-F238E27FC236}">
              <a16:creationId xmlns:a16="http://schemas.microsoft.com/office/drawing/2014/main" xmlns="" id="{00000000-0008-0000-0600-000044030000}"/>
            </a:ext>
          </a:extLst>
        </xdr:cNvPr>
        <xdr:cNvSpPr/>
      </xdr:nvSpPr>
      <xdr:spPr>
        <a:xfrm>
          <a:off x="22110700" y="131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38492</xdr:rowOff>
    </xdr:from>
    <xdr:to>
      <xdr:col>31</xdr:col>
      <xdr:colOff>34925</xdr:colOff>
      <xdr:row>76</xdr:row>
      <xdr:rowOff>109409</xdr:rowOff>
    </xdr:to>
    <xdr:cxnSp macro="">
      <xdr:nvCxnSpPr>
        <xdr:cNvPr id="837" name="直線コネクタ 836">
          <a:extLst>
            <a:ext uri="{FF2B5EF4-FFF2-40B4-BE49-F238E27FC236}">
              <a16:creationId xmlns:a16="http://schemas.microsoft.com/office/drawing/2014/main" xmlns="" id="{00000000-0008-0000-0600-000045030000}"/>
            </a:ext>
          </a:extLst>
        </xdr:cNvPr>
        <xdr:cNvCxnSpPr/>
      </xdr:nvCxnSpPr>
      <xdr:spPr>
        <a:xfrm flipV="1">
          <a:off x="20434300" y="13068692"/>
          <a:ext cx="889000" cy="7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164041</xdr:rowOff>
    </xdr:from>
    <xdr:to>
      <xdr:col>31</xdr:col>
      <xdr:colOff>85725</xdr:colOff>
      <xdr:row>77</xdr:row>
      <xdr:rowOff>94191</xdr:rowOff>
    </xdr:to>
    <xdr:sp macro="" textlink="">
      <xdr:nvSpPr>
        <xdr:cNvPr id="838" name="フローチャート : 判断 837">
          <a:extLst>
            <a:ext uri="{FF2B5EF4-FFF2-40B4-BE49-F238E27FC236}">
              <a16:creationId xmlns:a16="http://schemas.microsoft.com/office/drawing/2014/main" xmlns="" id="{00000000-0008-0000-0600-000046030000}"/>
            </a:ext>
          </a:extLst>
        </xdr:cNvPr>
        <xdr:cNvSpPr/>
      </xdr:nvSpPr>
      <xdr:spPr>
        <a:xfrm>
          <a:off x="21272500" y="13194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77</xdr:row>
      <xdr:rowOff>85318</xdr:rowOff>
    </xdr:from>
    <xdr:ext cx="599010" cy="259045"/>
    <xdr:sp macro="" textlink="">
      <xdr:nvSpPr>
        <xdr:cNvPr id="839" name="テキスト ボックス 838">
          <a:extLst>
            <a:ext uri="{FF2B5EF4-FFF2-40B4-BE49-F238E27FC236}">
              <a16:creationId xmlns:a16="http://schemas.microsoft.com/office/drawing/2014/main" xmlns="" id="{00000000-0008-0000-0600-000047030000}"/>
            </a:ext>
          </a:extLst>
        </xdr:cNvPr>
        <xdr:cNvSpPr txBox="1"/>
      </xdr:nvSpPr>
      <xdr:spPr>
        <a:xfrm>
          <a:off x="21023794" y="1328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117,130</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109409</xdr:rowOff>
    </xdr:from>
    <xdr:to>
      <xdr:col>29</xdr:col>
      <xdr:colOff>517525</xdr:colOff>
      <xdr:row>76</xdr:row>
      <xdr:rowOff>119080</xdr:rowOff>
    </xdr:to>
    <xdr:cxnSp macro="">
      <xdr:nvCxnSpPr>
        <xdr:cNvPr id="840" name="直線コネクタ 839">
          <a:extLst>
            <a:ext uri="{FF2B5EF4-FFF2-40B4-BE49-F238E27FC236}">
              <a16:creationId xmlns:a16="http://schemas.microsoft.com/office/drawing/2014/main" xmlns="" id="{00000000-0008-0000-0600-000048030000}"/>
            </a:ext>
          </a:extLst>
        </xdr:cNvPr>
        <xdr:cNvCxnSpPr/>
      </xdr:nvCxnSpPr>
      <xdr:spPr>
        <a:xfrm flipV="1">
          <a:off x="19545300" y="13139609"/>
          <a:ext cx="889000" cy="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165333</xdr:rowOff>
    </xdr:from>
    <xdr:to>
      <xdr:col>29</xdr:col>
      <xdr:colOff>568325</xdr:colOff>
      <xdr:row>77</xdr:row>
      <xdr:rowOff>95483</xdr:rowOff>
    </xdr:to>
    <xdr:sp macro="" textlink="">
      <xdr:nvSpPr>
        <xdr:cNvPr id="841" name="フローチャート : 判断 840">
          <a:extLst>
            <a:ext uri="{FF2B5EF4-FFF2-40B4-BE49-F238E27FC236}">
              <a16:creationId xmlns:a16="http://schemas.microsoft.com/office/drawing/2014/main" xmlns="" id="{00000000-0008-0000-0600-000049030000}"/>
            </a:ext>
          </a:extLst>
        </xdr:cNvPr>
        <xdr:cNvSpPr/>
      </xdr:nvSpPr>
      <xdr:spPr>
        <a:xfrm>
          <a:off x="20383500" y="1319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77</xdr:row>
      <xdr:rowOff>86610</xdr:rowOff>
    </xdr:from>
    <xdr:ext cx="599010" cy="259045"/>
    <xdr:sp macro="" textlink="">
      <xdr:nvSpPr>
        <xdr:cNvPr id="842" name="テキスト ボックス 841">
          <a:extLst>
            <a:ext uri="{FF2B5EF4-FFF2-40B4-BE49-F238E27FC236}">
              <a16:creationId xmlns:a16="http://schemas.microsoft.com/office/drawing/2014/main" xmlns="" id="{00000000-0008-0000-0600-00004A030000}"/>
            </a:ext>
          </a:extLst>
        </xdr:cNvPr>
        <xdr:cNvSpPr txBox="1"/>
      </xdr:nvSpPr>
      <xdr:spPr>
        <a:xfrm>
          <a:off x="20134794" y="13288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116,565</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119080</xdr:rowOff>
    </xdr:from>
    <xdr:to>
      <xdr:col>28</xdr:col>
      <xdr:colOff>314325</xdr:colOff>
      <xdr:row>76</xdr:row>
      <xdr:rowOff>119886</xdr:rowOff>
    </xdr:to>
    <xdr:cxnSp macro="">
      <xdr:nvCxnSpPr>
        <xdr:cNvPr id="843" name="直線コネクタ 842">
          <a:extLst>
            <a:ext uri="{FF2B5EF4-FFF2-40B4-BE49-F238E27FC236}">
              <a16:creationId xmlns:a16="http://schemas.microsoft.com/office/drawing/2014/main" xmlns="" id="{00000000-0008-0000-0600-00004B030000}"/>
            </a:ext>
          </a:extLst>
        </xdr:cNvPr>
        <xdr:cNvCxnSpPr/>
      </xdr:nvCxnSpPr>
      <xdr:spPr>
        <a:xfrm flipV="1">
          <a:off x="18656300" y="13149280"/>
          <a:ext cx="889000" cy="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4149</xdr:rowOff>
    </xdr:from>
    <xdr:to>
      <xdr:col>28</xdr:col>
      <xdr:colOff>365125</xdr:colOff>
      <xdr:row>77</xdr:row>
      <xdr:rowOff>105749</xdr:rowOff>
    </xdr:to>
    <xdr:sp macro="" textlink="">
      <xdr:nvSpPr>
        <xdr:cNvPr id="844" name="フローチャート : 判断 843">
          <a:extLst>
            <a:ext uri="{FF2B5EF4-FFF2-40B4-BE49-F238E27FC236}">
              <a16:creationId xmlns:a16="http://schemas.microsoft.com/office/drawing/2014/main" xmlns="" id="{00000000-0008-0000-0600-00004C030000}"/>
            </a:ext>
          </a:extLst>
        </xdr:cNvPr>
        <xdr:cNvSpPr/>
      </xdr:nvSpPr>
      <xdr:spPr>
        <a:xfrm>
          <a:off x="19494500" y="1320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77</xdr:row>
      <xdr:rowOff>96876</xdr:rowOff>
    </xdr:from>
    <xdr:ext cx="599010" cy="259045"/>
    <xdr:sp macro="" textlink="">
      <xdr:nvSpPr>
        <xdr:cNvPr id="845" name="テキスト ボックス 844">
          <a:extLst>
            <a:ext uri="{FF2B5EF4-FFF2-40B4-BE49-F238E27FC236}">
              <a16:creationId xmlns:a16="http://schemas.microsoft.com/office/drawing/2014/main" xmlns="" id="{00000000-0008-0000-0600-00004D030000}"/>
            </a:ext>
          </a:extLst>
        </xdr:cNvPr>
        <xdr:cNvSpPr txBox="1"/>
      </xdr:nvSpPr>
      <xdr:spPr>
        <a:xfrm>
          <a:off x="19245794" y="13298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112,074</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156359</xdr:rowOff>
    </xdr:from>
    <xdr:to>
      <xdr:col>27</xdr:col>
      <xdr:colOff>161925</xdr:colOff>
      <xdr:row>77</xdr:row>
      <xdr:rowOff>86509</xdr:rowOff>
    </xdr:to>
    <xdr:sp macro="" textlink="">
      <xdr:nvSpPr>
        <xdr:cNvPr id="846" name="フローチャート : 判断 845">
          <a:extLst>
            <a:ext uri="{FF2B5EF4-FFF2-40B4-BE49-F238E27FC236}">
              <a16:creationId xmlns:a16="http://schemas.microsoft.com/office/drawing/2014/main" xmlns="" id="{00000000-0008-0000-0600-00004E030000}"/>
            </a:ext>
          </a:extLst>
        </xdr:cNvPr>
        <xdr:cNvSpPr/>
      </xdr:nvSpPr>
      <xdr:spPr>
        <a:xfrm>
          <a:off x="18605500" y="1318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77</xdr:row>
      <xdr:rowOff>77636</xdr:rowOff>
    </xdr:from>
    <xdr:ext cx="599010" cy="259045"/>
    <xdr:sp macro="" textlink="">
      <xdr:nvSpPr>
        <xdr:cNvPr id="847" name="テキスト ボックス 846">
          <a:extLst>
            <a:ext uri="{FF2B5EF4-FFF2-40B4-BE49-F238E27FC236}">
              <a16:creationId xmlns:a16="http://schemas.microsoft.com/office/drawing/2014/main" xmlns="" id="{00000000-0008-0000-0600-00004F030000}"/>
            </a:ext>
          </a:extLst>
        </xdr:cNvPr>
        <xdr:cNvSpPr txBox="1"/>
      </xdr:nvSpPr>
      <xdr:spPr>
        <a:xfrm>
          <a:off x="18356794" y="13279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120,490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8" name="テキスト ボックス 847">
          <a:extLst>
            <a:ext uri="{FF2B5EF4-FFF2-40B4-BE49-F238E27FC236}">
              <a16:creationId xmlns:a16="http://schemas.microsoft.com/office/drawing/2014/main" xmlns="" id="{00000000-0008-0000-0600-00005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9" name="テキスト ボックス 848">
          <a:extLst>
            <a:ext uri="{FF2B5EF4-FFF2-40B4-BE49-F238E27FC236}">
              <a16:creationId xmlns:a16="http://schemas.microsoft.com/office/drawing/2014/main" xmlns="" id="{00000000-0008-0000-0600-00005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0" name="テキスト ボックス 849">
          <a:extLst>
            <a:ext uri="{FF2B5EF4-FFF2-40B4-BE49-F238E27FC236}">
              <a16:creationId xmlns:a16="http://schemas.microsoft.com/office/drawing/2014/main" xmlns="" id="{00000000-0008-0000-0600-00005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1" name="テキスト ボックス 850">
          <a:extLst>
            <a:ext uri="{FF2B5EF4-FFF2-40B4-BE49-F238E27FC236}">
              <a16:creationId xmlns:a16="http://schemas.microsoft.com/office/drawing/2014/main" xmlns="" id="{00000000-0008-0000-0600-00005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2" name="テキスト ボックス 851">
          <a:extLst>
            <a:ext uri="{FF2B5EF4-FFF2-40B4-BE49-F238E27FC236}">
              <a16:creationId xmlns:a16="http://schemas.microsoft.com/office/drawing/2014/main" xmlns="" id="{00000000-0008-0000-0600-00005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23104</xdr:rowOff>
    </xdr:from>
    <xdr:to>
      <xdr:col>32</xdr:col>
      <xdr:colOff>238125</xdr:colOff>
      <xdr:row>76</xdr:row>
      <xdr:rowOff>124704</xdr:rowOff>
    </xdr:to>
    <xdr:sp macro="" textlink="">
      <xdr:nvSpPr>
        <xdr:cNvPr id="853" name="円/楕円 852">
          <a:extLst>
            <a:ext uri="{FF2B5EF4-FFF2-40B4-BE49-F238E27FC236}">
              <a16:creationId xmlns:a16="http://schemas.microsoft.com/office/drawing/2014/main" xmlns="" id="{00000000-0008-0000-0600-000055030000}"/>
            </a:ext>
          </a:extLst>
        </xdr:cNvPr>
        <xdr:cNvSpPr/>
      </xdr:nvSpPr>
      <xdr:spPr>
        <a:xfrm>
          <a:off x="22110700" y="1305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45981</xdr:rowOff>
    </xdr:from>
    <xdr:ext cx="599010" cy="259045"/>
    <xdr:sp macro="" textlink="">
      <xdr:nvSpPr>
        <xdr:cNvPr id="854" name="繰出金該当値テキスト">
          <a:extLst>
            <a:ext uri="{FF2B5EF4-FFF2-40B4-BE49-F238E27FC236}">
              <a16:creationId xmlns:a16="http://schemas.microsoft.com/office/drawing/2014/main" xmlns="" id="{00000000-0008-0000-0600-000056030000}"/>
            </a:ext>
          </a:extLst>
        </xdr:cNvPr>
        <xdr:cNvSpPr txBox="1"/>
      </xdr:nvSpPr>
      <xdr:spPr>
        <a:xfrm>
          <a:off x="22212300" y="1290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178,782</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159142</xdr:rowOff>
    </xdr:from>
    <xdr:to>
      <xdr:col>31</xdr:col>
      <xdr:colOff>85725</xdr:colOff>
      <xdr:row>76</xdr:row>
      <xdr:rowOff>89292</xdr:rowOff>
    </xdr:to>
    <xdr:sp macro="" textlink="">
      <xdr:nvSpPr>
        <xdr:cNvPr id="855" name="円/楕円 854">
          <a:extLst>
            <a:ext uri="{FF2B5EF4-FFF2-40B4-BE49-F238E27FC236}">
              <a16:creationId xmlns:a16="http://schemas.microsoft.com/office/drawing/2014/main" xmlns="" id="{00000000-0008-0000-0600-000057030000}"/>
            </a:ext>
          </a:extLst>
        </xdr:cNvPr>
        <xdr:cNvSpPr/>
      </xdr:nvSpPr>
      <xdr:spPr>
        <a:xfrm>
          <a:off x="21272500" y="1301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74</xdr:row>
      <xdr:rowOff>105819</xdr:rowOff>
    </xdr:from>
    <xdr:ext cx="599010" cy="259045"/>
    <xdr:sp macro="" textlink="">
      <xdr:nvSpPr>
        <xdr:cNvPr id="856" name="テキスト ボックス 855">
          <a:extLst>
            <a:ext uri="{FF2B5EF4-FFF2-40B4-BE49-F238E27FC236}">
              <a16:creationId xmlns:a16="http://schemas.microsoft.com/office/drawing/2014/main" xmlns="" id="{00000000-0008-0000-0600-000058030000}"/>
            </a:ext>
          </a:extLst>
        </xdr:cNvPr>
        <xdr:cNvSpPr txBox="1"/>
      </xdr:nvSpPr>
      <xdr:spPr>
        <a:xfrm>
          <a:off x="21023794" y="12793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194,273</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58609</xdr:rowOff>
    </xdr:from>
    <xdr:to>
      <xdr:col>29</xdr:col>
      <xdr:colOff>568325</xdr:colOff>
      <xdr:row>76</xdr:row>
      <xdr:rowOff>160209</xdr:rowOff>
    </xdr:to>
    <xdr:sp macro="" textlink="">
      <xdr:nvSpPr>
        <xdr:cNvPr id="857" name="円/楕円 856">
          <a:extLst>
            <a:ext uri="{FF2B5EF4-FFF2-40B4-BE49-F238E27FC236}">
              <a16:creationId xmlns:a16="http://schemas.microsoft.com/office/drawing/2014/main" xmlns="" id="{00000000-0008-0000-0600-000059030000}"/>
            </a:ext>
          </a:extLst>
        </xdr:cNvPr>
        <xdr:cNvSpPr/>
      </xdr:nvSpPr>
      <xdr:spPr>
        <a:xfrm>
          <a:off x="20383500" y="1308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75</xdr:row>
      <xdr:rowOff>5285</xdr:rowOff>
    </xdr:from>
    <xdr:ext cx="599010" cy="259045"/>
    <xdr:sp macro="" textlink="">
      <xdr:nvSpPr>
        <xdr:cNvPr id="858" name="テキスト ボックス 857">
          <a:extLst>
            <a:ext uri="{FF2B5EF4-FFF2-40B4-BE49-F238E27FC236}">
              <a16:creationId xmlns:a16="http://schemas.microsoft.com/office/drawing/2014/main" xmlns="" id="{00000000-0008-0000-0600-00005A030000}"/>
            </a:ext>
          </a:extLst>
        </xdr:cNvPr>
        <xdr:cNvSpPr txBox="1"/>
      </xdr:nvSpPr>
      <xdr:spPr>
        <a:xfrm>
          <a:off x="20134794" y="12864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163,251</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68280</xdr:rowOff>
    </xdr:from>
    <xdr:to>
      <xdr:col>28</xdr:col>
      <xdr:colOff>365125</xdr:colOff>
      <xdr:row>76</xdr:row>
      <xdr:rowOff>169880</xdr:rowOff>
    </xdr:to>
    <xdr:sp macro="" textlink="">
      <xdr:nvSpPr>
        <xdr:cNvPr id="859" name="円/楕円 858">
          <a:extLst>
            <a:ext uri="{FF2B5EF4-FFF2-40B4-BE49-F238E27FC236}">
              <a16:creationId xmlns:a16="http://schemas.microsoft.com/office/drawing/2014/main" xmlns="" id="{00000000-0008-0000-0600-00005B030000}"/>
            </a:ext>
          </a:extLst>
        </xdr:cNvPr>
        <xdr:cNvSpPr/>
      </xdr:nvSpPr>
      <xdr:spPr>
        <a:xfrm>
          <a:off x="19494500" y="1309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75</xdr:row>
      <xdr:rowOff>14957</xdr:rowOff>
    </xdr:from>
    <xdr:ext cx="599010" cy="259045"/>
    <xdr:sp macro="" textlink="">
      <xdr:nvSpPr>
        <xdr:cNvPr id="860" name="テキスト ボックス 859">
          <a:extLst>
            <a:ext uri="{FF2B5EF4-FFF2-40B4-BE49-F238E27FC236}">
              <a16:creationId xmlns:a16="http://schemas.microsoft.com/office/drawing/2014/main" xmlns="" id="{00000000-0008-0000-0600-00005C030000}"/>
            </a:ext>
          </a:extLst>
        </xdr:cNvPr>
        <xdr:cNvSpPr txBox="1"/>
      </xdr:nvSpPr>
      <xdr:spPr>
        <a:xfrm>
          <a:off x="19245794" y="12873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159,020</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69086</xdr:rowOff>
    </xdr:from>
    <xdr:to>
      <xdr:col>27</xdr:col>
      <xdr:colOff>161925</xdr:colOff>
      <xdr:row>76</xdr:row>
      <xdr:rowOff>170686</xdr:rowOff>
    </xdr:to>
    <xdr:sp macro="" textlink="">
      <xdr:nvSpPr>
        <xdr:cNvPr id="861" name="円/楕円 860">
          <a:extLst>
            <a:ext uri="{FF2B5EF4-FFF2-40B4-BE49-F238E27FC236}">
              <a16:creationId xmlns:a16="http://schemas.microsoft.com/office/drawing/2014/main" xmlns="" id="{00000000-0008-0000-0600-00005D030000}"/>
            </a:ext>
          </a:extLst>
        </xdr:cNvPr>
        <xdr:cNvSpPr/>
      </xdr:nvSpPr>
      <xdr:spPr>
        <a:xfrm>
          <a:off x="18605500" y="1309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75</xdr:row>
      <xdr:rowOff>15762</xdr:rowOff>
    </xdr:from>
    <xdr:ext cx="599010" cy="259045"/>
    <xdr:sp macro="" textlink="">
      <xdr:nvSpPr>
        <xdr:cNvPr id="862" name="テキスト ボックス 861">
          <a:extLst>
            <a:ext uri="{FF2B5EF4-FFF2-40B4-BE49-F238E27FC236}">
              <a16:creationId xmlns:a16="http://schemas.microsoft.com/office/drawing/2014/main" xmlns="" id="{00000000-0008-0000-0600-00005E030000}"/>
            </a:ext>
          </a:extLst>
        </xdr:cNvPr>
        <xdr:cNvSpPr txBox="1"/>
      </xdr:nvSpPr>
      <xdr:spPr>
        <a:xfrm>
          <a:off x="18356794" y="12874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158,668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3" name="正方形/長方形 862">
          <a:extLst>
            <a:ext uri="{FF2B5EF4-FFF2-40B4-BE49-F238E27FC236}">
              <a16:creationId xmlns:a16="http://schemas.microsoft.com/office/drawing/2014/main" xmlns="" id="{00000000-0008-0000-0600-00005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4" name="正方形/長方形 863">
          <a:extLst>
            <a:ext uri="{FF2B5EF4-FFF2-40B4-BE49-F238E27FC236}">
              <a16:creationId xmlns:a16="http://schemas.microsoft.com/office/drawing/2014/main" xmlns="" id="{00000000-0008-0000-0600-00006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5" name="正方形/長方形 864">
          <a:extLst>
            <a:ext uri="{FF2B5EF4-FFF2-40B4-BE49-F238E27FC236}">
              <a16:creationId xmlns:a16="http://schemas.microsoft.com/office/drawing/2014/main" xmlns="" id="{00000000-0008-0000-0600-00006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6" name="正方形/長方形 865">
          <a:extLst>
            <a:ext uri="{FF2B5EF4-FFF2-40B4-BE49-F238E27FC236}">
              <a16:creationId xmlns:a16="http://schemas.microsoft.com/office/drawing/2014/main" xmlns="" id="{00000000-0008-0000-0600-00006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7" name="正方形/長方形 866">
          <a:extLst>
            <a:ext uri="{FF2B5EF4-FFF2-40B4-BE49-F238E27FC236}">
              <a16:creationId xmlns:a16="http://schemas.microsoft.com/office/drawing/2014/main" xmlns="" id="{00000000-0008-0000-0600-00006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8" name="正方形/長方形 867">
          <a:extLst>
            <a:ext uri="{FF2B5EF4-FFF2-40B4-BE49-F238E27FC236}">
              <a16:creationId xmlns:a16="http://schemas.microsoft.com/office/drawing/2014/main" xmlns="" id="{00000000-0008-0000-0600-00006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9" name="正方形/長方形 868">
          <a:extLst>
            <a:ext uri="{FF2B5EF4-FFF2-40B4-BE49-F238E27FC236}">
              <a16:creationId xmlns:a16="http://schemas.microsoft.com/office/drawing/2014/main" xmlns="" id="{00000000-0008-0000-0600-00006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0" name="正方形/長方形 869">
          <a:extLst>
            <a:ext uri="{FF2B5EF4-FFF2-40B4-BE49-F238E27FC236}">
              <a16:creationId xmlns:a16="http://schemas.microsoft.com/office/drawing/2014/main" xmlns="" id="{00000000-0008-0000-0600-00006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1" name="テキスト ボックス 870">
          <a:extLst>
            <a:ext uri="{FF2B5EF4-FFF2-40B4-BE49-F238E27FC236}">
              <a16:creationId xmlns:a16="http://schemas.microsoft.com/office/drawing/2014/main" xmlns="" id="{00000000-0008-0000-0600-00006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2" name="直線コネクタ 871">
          <a:extLst>
            <a:ext uri="{FF2B5EF4-FFF2-40B4-BE49-F238E27FC236}">
              <a16:creationId xmlns:a16="http://schemas.microsoft.com/office/drawing/2014/main" xmlns="" id="{00000000-0008-0000-0600-00006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3" name="直線コネクタ 872">
          <a:extLst>
            <a:ext uri="{FF2B5EF4-FFF2-40B4-BE49-F238E27FC236}">
              <a16:creationId xmlns:a16="http://schemas.microsoft.com/office/drawing/2014/main" xmlns="" id="{00000000-0008-0000-0600-00006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4" name="テキスト ボックス 873">
          <a:extLst>
            <a:ext uri="{FF2B5EF4-FFF2-40B4-BE49-F238E27FC236}">
              <a16:creationId xmlns:a16="http://schemas.microsoft.com/office/drawing/2014/main" xmlns="" id="{00000000-0008-0000-0600-00006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5" name="直線コネクタ 874">
          <a:extLst>
            <a:ext uri="{FF2B5EF4-FFF2-40B4-BE49-F238E27FC236}">
              <a16:creationId xmlns:a16="http://schemas.microsoft.com/office/drawing/2014/main" xmlns="" id="{00000000-0008-0000-0600-00006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6" name="テキスト ボックス 875">
          <a:extLst>
            <a:ext uri="{FF2B5EF4-FFF2-40B4-BE49-F238E27FC236}">
              <a16:creationId xmlns:a16="http://schemas.microsoft.com/office/drawing/2014/main" xmlns="" id="{00000000-0008-0000-0600-00006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7" name="前年度繰上充用金グラフ枠">
          <a:extLst>
            <a:ext uri="{FF2B5EF4-FFF2-40B4-BE49-F238E27FC236}">
              <a16:creationId xmlns:a16="http://schemas.microsoft.com/office/drawing/2014/main" xmlns="" id="{00000000-0008-0000-0600-00006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8" name="直線コネクタ 877">
          <a:extLst>
            <a:ext uri="{FF2B5EF4-FFF2-40B4-BE49-F238E27FC236}">
              <a16:creationId xmlns:a16="http://schemas.microsoft.com/office/drawing/2014/main" xmlns="" id="{00000000-0008-0000-0600-00006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9" name="前年度繰上充用金最小値テキスト">
          <a:extLst>
            <a:ext uri="{FF2B5EF4-FFF2-40B4-BE49-F238E27FC236}">
              <a16:creationId xmlns:a16="http://schemas.microsoft.com/office/drawing/2014/main" xmlns="" id="{00000000-0008-0000-0600-00006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0" name="直線コネクタ 879">
          <a:extLst>
            <a:ext uri="{FF2B5EF4-FFF2-40B4-BE49-F238E27FC236}">
              <a16:creationId xmlns:a16="http://schemas.microsoft.com/office/drawing/2014/main" xmlns="" id="{00000000-0008-0000-0600-00007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1" name="前年度繰上充用金最大値テキスト">
          <a:extLst>
            <a:ext uri="{FF2B5EF4-FFF2-40B4-BE49-F238E27FC236}">
              <a16:creationId xmlns:a16="http://schemas.microsoft.com/office/drawing/2014/main" xmlns="" id="{00000000-0008-0000-0600-00007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2" name="直線コネクタ 881">
          <a:extLst>
            <a:ext uri="{FF2B5EF4-FFF2-40B4-BE49-F238E27FC236}">
              <a16:creationId xmlns:a16="http://schemas.microsoft.com/office/drawing/2014/main" xmlns="" id="{00000000-0008-0000-0600-00007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3" name="直線コネクタ 882">
          <a:extLst>
            <a:ext uri="{FF2B5EF4-FFF2-40B4-BE49-F238E27FC236}">
              <a16:creationId xmlns:a16="http://schemas.microsoft.com/office/drawing/2014/main" xmlns="" id="{00000000-0008-0000-0600-00007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4" name="前年度繰上充用金平均値テキスト">
          <a:extLst>
            <a:ext uri="{FF2B5EF4-FFF2-40B4-BE49-F238E27FC236}">
              <a16:creationId xmlns:a16="http://schemas.microsoft.com/office/drawing/2014/main" xmlns="" id="{00000000-0008-0000-0600-00007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5" name="フローチャート : 判断 884">
          <a:extLst>
            <a:ext uri="{FF2B5EF4-FFF2-40B4-BE49-F238E27FC236}">
              <a16:creationId xmlns:a16="http://schemas.microsoft.com/office/drawing/2014/main" xmlns="" id="{00000000-0008-0000-0600-00007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6" name="直線コネクタ 885">
          <a:extLst>
            <a:ext uri="{FF2B5EF4-FFF2-40B4-BE49-F238E27FC236}">
              <a16:creationId xmlns:a16="http://schemas.microsoft.com/office/drawing/2014/main" xmlns="" id="{00000000-0008-0000-0600-00007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7" name="フローチャート : 判断 886">
          <a:extLst>
            <a:ext uri="{FF2B5EF4-FFF2-40B4-BE49-F238E27FC236}">
              <a16:creationId xmlns:a16="http://schemas.microsoft.com/office/drawing/2014/main" xmlns="" id="{00000000-0008-0000-0600-00007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8" name="テキスト ボックス 887">
          <a:extLst>
            <a:ext uri="{FF2B5EF4-FFF2-40B4-BE49-F238E27FC236}">
              <a16:creationId xmlns:a16="http://schemas.microsoft.com/office/drawing/2014/main" xmlns="" id="{00000000-0008-0000-0600-000078030000}"/>
            </a:ext>
          </a:extLst>
        </xdr:cNvPr>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9" name="直線コネクタ 888">
          <a:extLst>
            <a:ext uri="{FF2B5EF4-FFF2-40B4-BE49-F238E27FC236}">
              <a16:creationId xmlns:a16="http://schemas.microsoft.com/office/drawing/2014/main" xmlns="" id="{00000000-0008-0000-0600-00007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0" name="フローチャート : 判断 889">
          <a:extLst>
            <a:ext uri="{FF2B5EF4-FFF2-40B4-BE49-F238E27FC236}">
              <a16:creationId xmlns:a16="http://schemas.microsoft.com/office/drawing/2014/main" xmlns="" id="{00000000-0008-0000-0600-00007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1" name="テキスト ボックス 890">
          <a:extLst>
            <a:ext uri="{FF2B5EF4-FFF2-40B4-BE49-F238E27FC236}">
              <a16:creationId xmlns:a16="http://schemas.microsoft.com/office/drawing/2014/main" xmlns="" id="{00000000-0008-0000-0600-00007B030000}"/>
            </a:ext>
          </a:extLst>
        </xdr:cNvPr>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2" name="直線コネクタ 891">
          <a:extLst>
            <a:ext uri="{FF2B5EF4-FFF2-40B4-BE49-F238E27FC236}">
              <a16:creationId xmlns:a16="http://schemas.microsoft.com/office/drawing/2014/main" xmlns="" id="{00000000-0008-0000-0600-00007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3" name="フローチャート : 判断 892">
          <a:extLst>
            <a:ext uri="{FF2B5EF4-FFF2-40B4-BE49-F238E27FC236}">
              <a16:creationId xmlns:a16="http://schemas.microsoft.com/office/drawing/2014/main" xmlns="" id="{00000000-0008-0000-0600-00007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4" name="テキスト ボックス 893">
          <a:extLst>
            <a:ext uri="{FF2B5EF4-FFF2-40B4-BE49-F238E27FC236}">
              <a16:creationId xmlns:a16="http://schemas.microsoft.com/office/drawing/2014/main" xmlns="" id="{00000000-0008-0000-0600-00007E030000}"/>
            </a:ext>
          </a:extLst>
        </xdr:cNvPr>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5" name="フローチャート : 判断 894">
          <a:extLst>
            <a:ext uri="{FF2B5EF4-FFF2-40B4-BE49-F238E27FC236}">
              <a16:creationId xmlns:a16="http://schemas.microsoft.com/office/drawing/2014/main" xmlns="" id="{00000000-0008-0000-0600-00007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6" name="テキスト ボックス 895">
          <a:extLst>
            <a:ext uri="{FF2B5EF4-FFF2-40B4-BE49-F238E27FC236}">
              <a16:creationId xmlns:a16="http://schemas.microsoft.com/office/drawing/2014/main" xmlns="" id="{00000000-0008-0000-0600-000080030000}"/>
            </a:ext>
          </a:extLst>
        </xdr:cNvPr>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7" name="テキスト ボックス 896">
          <a:extLst>
            <a:ext uri="{FF2B5EF4-FFF2-40B4-BE49-F238E27FC236}">
              <a16:creationId xmlns:a16="http://schemas.microsoft.com/office/drawing/2014/main" xmlns="" id="{00000000-0008-0000-0600-00008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8" name="テキスト ボックス 897">
          <a:extLst>
            <a:ext uri="{FF2B5EF4-FFF2-40B4-BE49-F238E27FC236}">
              <a16:creationId xmlns:a16="http://schemas.microsoft.com/office/drawing/2014/main" xmlns="" id="{00000000-0008-0000-0600-00008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9" name="テキスト ボックス 898">
          <a:extLst>
            <a:ext uri="{FF2B5EF4-FFF2-40B4-BE49-F238E27FC236}">
              <a16:creationId xmlns:a16="http://schemas.microsoft.com/office/drawing/2014/main" xmlns="" id="{00000000-0008-0000-0600-00008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0" name="テキスト ボックス 899">
          <a:extLst>
            <a:ext uri="{FF2B5EF4-FFF2-40B4-BE49-F238E27FC236}">
              <a16:creationId xmlns:a16="http://schemas.microsoft.com/office/drawing/2014/main" xmlns="" id="{00000000-0008-0000-0600-00008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1" name="テキスト ボックス 900">
          <a:extLst>
            <a:ext uri="{FF2B5EF4-FFF2-40B4-BE49-F238E27FC236}">
              <a16:creationId xmlns:a16="http://schemas.microsoft.com/office/drawing/2014/main" xmlns="" id="{00000000-0008-0000-0600-00008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2" name="円/楕円 901">
          <a:extLst>
            <a:ext uri="{FF2B5EF4-FFF2-40B4-BE49-F238E27FC236}">
              <a16:creationId xmlns:a16="http://schemas.microsoft.com/office/drawing/2014/main" xmlns="" id="{00000000-0008-0000-0600-00008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3" name="前年度繰上充用金該当値テキスト">
          <a:extLst>
            <a:ext uri="{FF2B5EF4-FFF2-40B4-BE49-F238E27FC236}">
              <a16:creationId xmlns:a16="http://schemas.microsoft.com/office/drawing/2014/main" xmlns="" id="{00000000-0008-0000-0600-00008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4" name="円/楕円 903">
          <a:extLst>
            <a:ext uri="{FF2B5EF4-FFF2-40B4-BE49-F238E27FC236}">
              <a16:creationId xmlns:a16="http://schemas.microsoft.com/office/drawing/2014/main" xmlns="" id="{00000000-0008-0000-0600-00008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5" name="テキスト ボックス 904">
          <a:extLst>
            <a:ext uri="{FF2B5EF4-FFF2-40B4-BE49-F238E27FC236}">
              <a16:creationId xmlns:a16="http://schemas.microsoft.com/office/drawing/2014/main" xmlns="" id="{00000000-0008-0000-0600-000089030000}"/>
            </a:ext>
          </a:extLst>
        </xdr:cNvPr>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6" name="円/楕円 905">
          <a:extLst>
            <a:ext uri="{FF2B5EF4-FFF2-40B4-BE49-F238E27FC236}">
              <a16:creationId xmlns:a16="http://schemas.microsoft.com/office/drawing/2014/main" xmlns="" id="{00000000-0008-0000-0600-00008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7" name="テキスト ボックス 906">
          <a:extLst>
            <a:ext uri="{FF2B5EF4-FFF2-40B4-BE49-F238E27FC236}">
              <a16:creationId xmlns:a16="http://schemas.microsoft.com/office/drawing/2014/main" xmlns="" id="{00000000-0008-0000-0600-00008B030000}"/>
            </a:ext>
          </a:extLst>
        </xdr:cNvPr>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8" name="円/楕円 907">
          <a:extLst>
            <a:ext uri="{FF2B5EF4-FFF2-40B4-BE49-F238E27FC236}">
              <a16:creationId xmlns:a16="http://schemas.microsoft.com/office/drawing/2014/main" xmlns="" id="{00000000-0008-0000-0600-00008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9" name="テキスト ボックス 908">
          <a:extLst>
            <a:ext uri="{FF2B5EF4-FFF2-40B4-BE49-F238E27FC236}">
              <a16:creationId xmlns:a16="http://schemas.microsoft.com/office/drawing/2014/main" xmlns="" id="{00000000-0008-0000-0600-00008D030000}"/>
            </a:ext>
          </a:extLst>
        </xdr:cNvPr>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0" name="円/楕円 909">
          <a:extLst>
            <a:ext uri="{FF2B5EF4-FFF2-40B4-BE49-F238E27FC236}">
              <a16:creationId xmlns:a16="http://schemas.microsoft.com/office/drawing/2014/main" xmlns="" id="{00000000-0008-0000-0600-00008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1" name="テキスト ボックス 910">
          <a:extLst>
            <a:ext uri="{FF2B5EF4-FFF2-40B4-BE49-F238E27FC236}">
              <a16:creationId xmlns:a16="http://schemas.microsoft.com/office/drawing/2014/main" xmlns="" id="{00000000-0008-0000-0600-00008F030000}"/>
            </a:ext>
          </a:extLst>
        </xdr:cNvPr>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2" name="正方形/長方形 911">
          <a:extLst>
            <a:ext uri="{FF2B5EF4-FFF2-40B4-BE49-F238E27FC236}">
              <a16:creationId xmlns:a16="http://schemas.microsoft.com/office/drawing/2014/main" xmlns="" id="{00000000-0008-0000-0600-00009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3" name="正方形/長方形 912">
          <a:extLst>
            <a:ext uri="{FF2B5EF4-FFF2-40B4-BE49-F238E27FC236}">
              <a16:creationId xmlns:a16="http://schemas.microsoft.com/office/drawing/2014/main" xmlns="" id="{00000000-0008-0000-0600-00009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4" name="テキスト ボックス 913">
          <a:extLst>
            <a:ext uri="{FF2B5EF4-FFF2-40B4-BE49-F238E27FC236}">
              <a16:creationId xmlns:a16="http://schemas.microsoft.com/office/drawing/2014/main" xmlns="" id="{00000000-0008-0000-0600-00009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人口一人当たりのコストにすると、毎年人口も減っておりますので、平均的に類似団体よりコストが高くなっています。人件費は毎年少額ですが増加しております。物件費は類似団体とほぼ同水準であると考えます。維持補修費についても類似団体とほぼ同水準と考えますが、施設等の老朽化に伴い、前年度より上昇しております。扶助費は、施設入所等の方も類似団体よりは少ないと考えます。補助費は事務組合や広域連合の依存性も高く、毎年多額の費用を支出しております。普通建設事業については類似団体とほぼ同水準であると考えます。災害復旧事業費については２７年・度２８年度両年度とも支出はございません。公債費については類似団体より高く推移しておりますが、毎年計画的に返済しており、問題ないと考えます。但し、</a:t>
          </a:r>
          <a:r>
            <a:rPr kumimoji="1" lang="ja-JP" altLang="ja-JP" sz="1300">
              <a:solidFill>
                <a:schemeClr val="dk1"/>
              </a:solidFill>
              <a:effectLst/>
              <a:latin typeface="+mn-lt"/>
              <a:ea typeface="+mn-ea"/>
              <a:cs typeface="+mn-cs"/>
            </a:rPr>
            <a:t>次年度以降に計画的に実施する大規模な事業を控えているため、今後は比率自体は上昇する見込みであります。</a:t>
          </a:r>
          <a:r>
            <a:rPr kumimoji="1" lang="ja-JP" altLang="en-US" sz="1300">
              <a:solidFill>
                <a:schemeClr val="dk1"/>
              </a:solidFill>
              <a:effectLst/>
              <a:latin typeface="+mn-lt"/>
              <a:ea typeface="+mn-ea"/>
              <a:cs typeface="+mn-cs"/>
            </a:rPr>
            <a:t>積立金は類似団体より高く推移しているのは、歳出の不用額を計上するのではなく、その分、災害など不測の事態等に備えるために計画的に積立てを行っているのが要因です。投資及び出資金については２７年度及び２８年度での支出はありません。</a:t>
          </a:r>
          <a:r>
            <a:rPr kumimoji="1" lang="ja-JP" altLang="en-US" sz="1300" baseline="0">
              <a:solidFill>
                <a:schemeClr val="dk1"/>
              </a:solidFill>
              <a:effectLst/>
              <a:latin typeface="ＭＳ Ｐゴシック"/>
              <a:ea typeface="+mn-ea"/>
              <a:cs typeface="+mn-cs"/>
            </a:rPr>
            <a:t>貸付金は類似団体とほぼ同水準であると考えます。繰出金は国保事業勘定や介護保険勘定の負担額や簡易水道のインフラ整備に多額の費用を支出しているのが要因であると考えます。失業対策事業費及び前年度繰上充用金につきましては支出がありませんでした。</a:t>
          </a:r>
          <a:endParaRPr lang="ja-JP" altLang="ja-JP" sz="13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奈良県下北山村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974
966
133.39
1,901,752
1,863,795
37,837
1,051,320
1,888,621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44450</xdr:rowOff>
    </xdr:from>
    <xdr:to>
      <xdr:col>7</xdr:col>
      <xdr:colOff>638175</xdr:colOff>
      <xdr:row>39</xdr:row>
      <xdr:rowOff>44450</xdr:rowOff>
    </xdr:to>
    <xdr:cxnSp macro="">
      <xdr:nvCxnSpPr>
        <xdr:cNvPr id="42" name="直線コネクタ 41">
          <a:extLst>
            <a:ext uri="{FF2B5EF4-FFF2-40B4-BE49-F238E27FC236}">
              <a16:creationId xmlns:a16="http://schemas.microsoft.com/office/drawing/2014/main" xmlns=""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73677</xdr:rowOff>
    </xdr:from>
    <xdr:ext cx="248786" cy="259045"/>
    <xdr:sp macro="" textlink="">
      <xdr:nvSpPr>
        <xdr:cNvPr id="43" name="テキスト ボックス 42">
          <a:extLst>
            <a:ext uri="{FF2B5EF4-FFF2-40B4-BE49-F238E27FC236}">
              <a16:creationId xmlns:a16="http://schemas.microsoft.com/office/drawing/2014/main" xmlns=""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4" name="直線コネクタ 43">
          <a:extLst>
            <a:ext uri="{FF2B5EF4-FFF2-40B4-BE49-F238E27FC236}">
              <a16:creationId xmlns:a16="http://schemas.microsoft.com/office/drawing/2014/main" xmlns=""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5" name="テキスト ボックス 44">
          <a:extLst>
            <a:ext uri="{FF2B5EF4-FFF2-40B4-BE49-F238E27FC236}">
              <a16:creationId xmlns:a16="http://schemas.microsoft.com/office/drawing/2014/main" xmlns=""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6" name="直線コネクタ 45">
          <a:extLst>
            <a:ext uri="{FF2B5EF4-FFF2-40B4-BE49-F238E27FC236}">
              <a16:creationId xmlns:a16="http://schemas.microsoft.com/office/drawing/2014/main" xmlns=""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7" name="テキスト ボックス 46">
          <a:extLst>
            <a:ext uri="{FF2B5EF4-FFF2-40B4-BE49-F238E27FC236}">
              <a16:creationId xmlns:a16="http://schemas.microsoft.com/office/drawing/2014/main" xmlns=""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8" name="直線コネクタ 47">
          <a:extLst>
            <a:ext uri="{FF2B5EF4-FFF2-40B4-BE49-F238E27FC236}">
              <a16:creationId xmlns:a16="http://schemas.microsoft.com/office/drawing/2014/main" xmlns=""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49" name="テキスト ボックス 48">
          <a:extLst>
            <a:ext uri="{FF2B5EF4-FFF2-40B4-BE49-F238E27FC236}">
              <a16:creationId xmlns:a16="http://schemas.microsoft.com/office/drawing/2014/main" xmlns=""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0" name="直線コネクタ 49">
          <a:extLst>
            <a:ext uri="{FF2B5EF4-FFF2-40B4-BE49-F238E27FC236}">
              <a16:creationId xmlns:a16="http://schemas.microsoft.com/office/drawing/2014/main" xmlns=""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xmlns=""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2" name="直線コネクタ 51">
          <a:extLst>
            <a:ext uri="{FF2B5EF4-FFF2-40B4-BE49-F238E27FC236}">
              <a16:creationId xmlns:a16="http://schemas.microsoft.com/office/drawing/2014/main" xmlns=""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xmlns=""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4" name="議会費グラフ枠">
          <a:extLst>
            <a:ext uri="{FF2B5EF4-FFF2-40B4-BE49-F238E27FC236}">
              <a16:creationId xmlns:a16="http://schemas.microsoft.com/office/drawing/2014/main" xmlns=""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42469</xdr:rowOff>
    </xdr:from>
    <xdr:to>
      <xdr:col>6</xdr:col>
      <xdr:colOff>510540</xdr:colOff>
      <xdr:row>38</xdr:row>
      <xdr:rowOff>109321</xdr:rowOff>
    </xdr:to>
    <xdr:cxnSp macro="">
      <xdr:nvCxnSpPr>
        <xdr:cNvPr id="55" name="直線コネクタ 54">
          <a:extLst>
            <a:ext uri="{FF2B5EF4-FFF2-40B4-BE49-F238E27FC236}">
              <a16:creationId xmlns:a16="http://schemas.microsoft.com/office/drawing/2014/main" xmlns="" id="{00000000-0008-0000-0700-000037000000}"/>
            </a:ext>
          </a:extLst>
        </xdr:cNvPr>
        <xdr:cNvCxnSpPr/>
      </xdr:nvCxnSpPr>
      <xdr:spPr>
        <a:xfrm flipV="1">
          <a:off x="4633595" y="5185969"/>
          <a:ext cx="1270" cy="1438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113148</xdr:rowOff>
    </xdr:from>
    <xdr:ext cx="469744" cy="259045"/>
    <xdr:sp macro="" textlink="">
      <xdr:nvSpPr>
        <xdr:cNvPr id="56" name="議会費最小値テキスト">
          <a:extLst>
            <a:ext uri="{FF2B5EF4-FFF2-40B4-BE49-F238E27FC236}">
              <a16:creationId xmlns:a16="http://schemas.microsoft.com/office/drawing/2014/main" xmlns="" id="{00000000-0008-0000-0700-000038000000}"/>
            </a:ext>
          </a:extLst>
        </xdr:cNvPr>
        <xdr:cNvSpPr txBox="1"/>
      </xdr:nvSpPr>
      <xdr:spPr>
        <a:xfrm>
          <a:off x="4686300" y="6628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8,392</a:t>
          </a:r>
          <a:endParaRPr kumimoji="1" lang="ja-JP" altLang="en-US" sz="1000" b="1">
            <a:latin typeface="ＭＳ Ｐゴシック"/>
          </a:endParaRPr>
        </a:p>
      </xdr:txBody>
    </xdr:sp>
    <xdr:clientData/>
  </xdr:oneCellAnchor>
  <xdr:twoCellAnchor>
    <xdr:from>
      <xdr:col>6</xdr:col>
      <xdr:colOff>422275</xdr:colOff>
      <xdr:row>38</xdr:row>
      <xdr:rowOff>109321</xdr:rowOff>
    </xdr:from>
    <xdr:to>
      <xdr:col>6</xdr:col>
      <xdr:colOff>600075</xdr:colOff>
      <xdr:row>38</xdr:row>
      <xdr:rowOff>109321</xdr:rowOff>
    </xdr:to>
    <xdr:cxnSp macro="">
      <xdr:nvCxnSpPr>
        <xdr:cNvPr id="57" name="直線コネクタ 56">
          <a:extLst>
            <a:ext uri="{FF2B5EF4-FFF2-40B4-BE49-F238E27FC236}">
              <a16:creationId xmlns:a16="http://schemas.microsoft.com/office/drawing/2014/main" xmlns="" id="{00000000-0008-0000-0700-000039000000}"/>
            </a:ext>
          </a:extLst>
        </xdr:cNvPr>
        <xdr:cNvCxnSpPr/>
      </xdr:nvCxnSpPr>
      <xdr:spPr>
        <a:xfrm>
          <a:off x="4546600" y="6624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160596</xdr:rowOff>
    </xdr:from>
    <xdr:ext cx="599010" cy="259045"/>
    <xdr:sp macro="" textlink="">
      <xdr:nvSpPr>
        <xdr:cNvPr id="58" name="議会費最大値テキスト">
          <a:extLst>
            <a:ext uri="{FF2B5EF4-FFF2-40B4-BE49-F238E27FC236}">
              <a16:creationId xmlns:a16="http://schemas.microsoft.com/office/drawing/2014/main" xmlns="" id="{00000000-0008-0000-0700-00003A000000}"/>
            </a:ext>
          </a:extLst>
        </xdr:cNvPr>
        <xdr:cNvSpPr txBox="1"/>
      </xdr:nvSpPr>
      <xdr:spPr>
        <a:xfrm>
          <a:off x="4686300" y="4961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121,656</a:t>
          </a:r>
          <a:endParaRPr kumimoji="1" lang="ja-JP" altLang="en-US" sz="1000" b="1">
            <a:latin typeface="ＭＳ Ｐゴシック"/>
          </a:endParaRPr>
        </a:p>
      </xdr:txBody>
    </xdr:sp>
    <xdr:clientData/>
  </xdr:oneCellAnchor>
  <xdr:twoCellAnchor>
    <xdr:from>
      <xdr:col>6</xdr:col>
      <xdr:colOff>422275</xdr:colOff>
      <xdr:row>30</xdr:row>
      <xdr:rowOff>42469</xdr:rowOff>
    </xdr:from>
    <xdr:to>
      <xdr:col>6</xdr:col>
      <xdr:colOff>600075</xdr:colOff>
      <xdr:row>30</xdr:row>
      <xdr:rowOff>42469</xdr:rowOff>
    </xdr:to>
    <xdr:cxnSp macro="">
      <xdr:nvCxnSpPr>
        <xdr:cNvPr id="59" name="直線コネクタ 58">
          <a:extLst>
            <a:ext uri="{FF2B5EF4-FFF2-40B4-BE49-F238E27FC236}">
              <a16:creationId xmlns:a16="http://schemas.microsoft.com/office/drawing/2014/main" xmlns="" id="{00000000-0008-0000-0700-00003B000000}"/>
            </a:ext>
          </a:extLst>
        </xdr:cNvPr>
        <xdr:cNvCxnSpPr/>
      </xdr:nvCxnSpPr>
      <xdr:spPr>
        <a:xfrm>
          <a:off x="4546600" y="518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69482</xdr:rowOff>
    </xdr:from>
    <xdr:to>
      <xdr:col>6</xdr:col>
      <xdr:colOff>511175</xdr:colOff>
      <xdr:row>36</xdr:row>
      <xdr:rowOff>88087</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3797300" y="6241682"/>
          <a:ext cx="838200" cy="1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54233</xdr:rowOff>
    </xdr:from>
    <xdr:ext cx="534377" cy="259045"/>
    <xdr:sp macro="" textlink="">
      <xdr:nvSpPr>
        <xdr:cNvPr id="61" name="議会費平均値テキスト">
          <a:extLst>
            <a:ext uri="{FF2B5EF4-FFF2-40B4-BE49-F238E27FC236}">
              <a16:creationId xmlns:a16="http://schemas.microsoft.com/office/drawing/2014/main" xmlns="" id="{00000000-0008-0000-0700-00003D000000}"/>
            </a:ext>
          </a:extLst>
        </xdr:cNvPr>
        <xdr:cNvSpPr txBox="1"/>
      </xdr:nvSpPr>
      <xdr:spPr>
        <a:xfrm>
          <a:off x="4686300" y="63978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20,531</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75806</xdr:rowOff>
    </xdr:from>
    <xdr:to>
      <xdr:col>6</xdr:col>
      <xdr:colOff>561975</xdr:colOff>
      <xdr:row>38</xdr:row>
      <xdr:rowOff>5956</xdr:rowOff>
    </xdr:to>
    <xdr:sp macro="" textlink="">
      <xdr:nvSpPr>
        <xdr:cNvPr id="62" name="フローチャート : 判断 61">
          <a:extLst>
            <a:ext uri="{FF2B5EF4-FFF2-40B4-BE49-F238E27FC236}">
              <a16:creationId xmlns:a16="http://schemas.microsoft.com/office/drawing/2014/main" xmlns="" id="{00000000-0008-0000-0700-00003E000000}"/>
            </a:ext>
          </a:extLst>
        </xdr:cNvPr>
        <xdr:cNvSpPr/>
      </xdr:nvSpPr>
      <xdr:spPr>
        <a:xfrm>
          <a:off x="45847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69482</xdr:rowOff>
    </xdr:from>
    <xdr:to>
      <xdr:col>5</xdr:col>
      <xdr:colOff>358775</xdr:colOff>
      <xdr:row>36</xdr:row>
      <xdr:rowOff>97599</xdr:rowOff>
    </xdr:to>
    <xdr:cxnSp macro="">
      <xdr:nvCxnSpPr>
        <xdr:cNvPr id="63" name="直線コネクタ 62">
          <a:extLst>
            <a:ext uri="{FF2B5EF4-FFF2-40B4-BE49-F238E27FC236}">
              <a16:creationId xmlns:a16="http://schemas.microsoft.com/office/drawing/2014/main" xmlns="" id="{00000000-0008-0000-0700-00003F000000}"/>
            </a:ext>
          </a:extLst>
        </xdr:cNvPr>
        <xdr:cNvCxnSpPr/>
      </xdr:nvCxnSpPr>
      <xdr:spPr>
        <a:xfrm flipV="1">
          <a:off x="2908300" y="6241682"/>
          <a:ext cx="889000" cy="2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73736</xdr:rowOff>
    </xdr:from>
    <xdr:to>
      <xdr:col>5</xdr:col>
      <xdr:colOff>409575</xdr:colOff>
      <xdr:row>38</xdr:row>
      <xdr:rowOff>3887</xdr:rowOff>
    </xdr:to>
    <xdr:sp macro="" textlink="">
      <xdr:nvSpPr>
        <xdr:cNvPr id="64" name="フローチャート : 判断 63">
          <a:extLst>
            <a:ext uri="{FF2B5EF4-FFF2-40B4-BE49-F238E27FC236}">
              <a16:creationId xmlns:a16="http://schemas.microsoft.com/office/drawing/2014/main" xmlns="" id="{00000000-0008-0000-0700-000040000000}"/>
            </a:ext>
          </a:extLst>
        </xdr:cNvPr>
        <xdr:cNvSpPr/>
      </xdr:nvSpPr>
      <xdr:spPr>
        <a:xfrm>
          <a:off x="3746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166464</xdr:rowOff>
    </xdr:from>
    <xdr:ext cx="534377" cy="259045"/>
    <xdr:sp macro="" textlink="">
      <xdr:nvSpPr>
        <xdr:cNvPr id="65" name="テキスト ボックス 64">
          <a:extLst>
            <a:ext uri="{FF2B5EF4-FFF2-40B4-BE49-F238E27FC236}">
              <a16:creationId xmlns:a16="http://schemas.microsoft.com/office/drawing/2014/main" xmlns="" id="{00000000-0008-0000-0700-000041000000}"/>
            </a:ext>
          </a:extLst>
        </xdr:cNvPr>
        <xdr:cNvSpPr txBox="1"/>
      </xdr:nvSpPr>
      <xdr:spPr>
        <a:xfrm>
          <a:off x="3530111" y="651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20,694</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97599</xdr:rowOff>
    </xdr:from>
    <xdr:to>
      <xdr:col>4</xdr:col>
      <xdr:colOff>155575</xdr:colOff>
      <xdr:row>37</xdr:row>
      <xdr:rowOff>35370</xdr:rowOff>
    </xdr:to>
    <xdr:cxnSp macro="">
      <xdr:nvCxnSpPr>
        <xdr:cNvPr id="66" name="直線コネクタ 65">
          <a:extLst>
            <a:ext uri="{FF2B5EF4-FFF2-40B4-BE49-F238E27FC236}">
              <a16:creationId xmlns:a16="http://schemas.microsoft.com/office/drawing/2014/main" xmlns="" id="{00000000-0008-0000-0700-000042000000}"/>
            </a:ext>
          </a:extLst>
        </xdr:cNvPr>
        <xdr:cNvCxnSpPr/>
      </xdr:nvCxnSpPr>
      <xdr:spPr>
        <a:xfrm flipV="1">
          <a:off x="2019300" y="6269799"/>
          <a:ext cx="889000" cy="10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79604</xdr:rowOff>
    </xdr:from>
    <xdr:to>
      <xdr:col>4</xdr:col>
      <xdr:colOff>206375</xdr:colOff>
      <xdr:row>38</xdr:row>
      <xdr:rowOff>9754</xdr:rowOff>
    </xdr:to>
    <xdr:sp macro="" textlink="">
      <xdr:nvSpPr>
        <xdr:cNvPr id="67" name="フローチャート : 判断 66">
          <a:extLst>
            <a:ext uri="{FF2B5EF4-FFF2-40B4-BE49-F238E27FC236}">
              <a16:creationId xmlns:a16="http://schemas.microsoft.com/office/drawing/2014/main" xmlns="" id="{00000000-0008-0000-0700-000043000000}"/>
            </a:ext>
          </a:extLst>
        </xdr:cNvPr>
        <xdr:cNvSpPr/>
      </xdr:nvSpPr>
      <xdr:spPr>
        <a:xfrm>
          <a:off x="2857500" y="64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881</xdr:rowOff>
    </xdr:from>
    <xdr:ext cx="534377" cy="259045"/>
    <xdr:sp macro="" textlink="">
      <xdr:nvSpPr>
        <xdr:cNvPr id="68" name="テキスト ボックス 67">
          <a:extLst>
            <a:ext uri="{FF2B5EF4-FFF2-40B4-BE49-F238E27FC236}">
              <a16:creationId xmlns:a16="http://schemas.microsoft.com/office/drawing/2014/main" xmlns="" id="{00000000-0008-0000-0700-000044000000}"/>
            </a:ext>
          </a:extLst>
        </xdr:cNvPr>
        <xdr:cNvSpPr txBox="1"/>
      </xdr:nvSpPr>
      <xdr:spPr>
        <a:xfrm>
          <a:off x="2641111" y="651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35370</xdr:rowOff>
    </xdr:from>
    <xdr:to>
      <xdr:col>2</xdr:col>
      <xdr:colOff>638175</xdr:colOff>
      <xdr:row>37</xdr:row>
      <xdr:rowOff>51676</xdr:rowOff>
    </xdr:to>
    <xdr:cxnSp macro="">
      <xdr:nvCxnSpPr>
        <xdr:cNvPr id="69" name="直線コネクタ 68">
          <a:extLst>
            <a:ext uri="{FF2B5EF4-FFF2-40B4-BE49-F238E27FC236}">
              <a16:creationId xmlns:a16="http://schemas.microsoft.com/office/drawing/2014/main" xmlns="" id="{00000000-0008-0000-0700-000045000000}"/>
            </a:ext>
          </a:extLst>
        </xdr:cNvPr>
        <xdr:cNvCxnSpPr/>
      </xdr:nvCxnSpPr>
      <xdr:spPr>
        <a:xfrm flipV="1">
          <a:off x="1130300" y="6379020"/>
          <a:ext cx="889000" cy="1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84226</xdr:rowOff>
    </xdr:from>
    <xdr:to>
      <xdr:col>3</xdr:col>
      <xdr:colOff>3175</xdr:colOff>
      <xdr:row>38</xdr:row>
      <xdr:rowOff>14376</xdr:rowOff>
    </xdr:to>
    <xdr:sp macro="" textlink="">
      <xdr:nvSpPr>
        <xdr:cNvPr id="70" name="フローチャート : 判断 69">
          <a:extLst>
            <a:ext uri="{FF2B5EF4-FFF2-40B4-BE49-F238E27FC236}">
              <a16:creationId xmlns:a16="http://schemas.microsoft.com/office/drawing/2014/main" xmlns="" id="{00000000-0008-0000-0700-000046000000}"/>
            </a:ext>
          </a:extLst>
        </xdr:cNvPr>
        <xdr:cNvSpPr/>
      </xdr:nvSpPr>
      <xdr:spPr>
        <a:xfrm>
          <a:off x="1968500" y="642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5504</xdr:rowOff>
    </xdr:from>
    <xdr:ext cx="534377" cy="259045"/>
    <xdr:sp macro="" textlink="">
      <xdr:nvSpPr>
        <xdr:cNvPr id="71" name="テキスト ボックス 70">
          <a:extLst>
            <a:ext uri="{FF2B5EF4-FFF2-40B4-BE49-F238E27FC236}">
              <a16:creationId xmlns:a16="http://schemas.microsoft.com/office/drawing/2014/main" xmlns="" id="{00000000-0008-0000-0700-000047000000}"/>
            </a:ext>
          </a:extLst>
        </xdr:cNvPr>
        <xdr:cNvSpPr txBox="1"/>
      </xdr:nvSpPr>
      <xdr:spPr>
        <a:xfrm>
          <a:off x="1752111" y="6520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19,868</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77864</xdr:rowOff>
    </xdr:from>
    <xdr:to>
      <xdr:col>1</xdr:col>
      <xdr:colOff>485775</xdr:colOff>
      <xdr:row>38</xdr:row>
      <xdr:rowOff>8013</xdr:rowOff>
    </xdr:to>
    <xdr:sp macro="" textlink="">
      <xdr:nvSpPr>
        <xdr:cNvPr id="72" name="フローチャート : 判断 71">
          <a:extLst>
            <a:ext uri="{FF2B5EF4-FFF2-40B4-BE49-F238E27FC236}">
              <a16:creationId xmlns:a16="http://schemas.microsoft.com/office/drawing/2014/main" xmlns="" id="{00000000-0008-0000-0700-000048000000}"/>
            </a:ext>
          </a:extLst>
        </xdr:cNvPr>
        <xdr:cNvSpPr/>
      </xdr:nvSpPr>
      <xdr:spPr>
        <a:xfrm>
          <a:off x="1079500" y="64215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170590</xdr:rowOff>
    </xdr:from>
    <xdr:ext cx="534377" cy="259045"/>
    <xdr:sp macro="" textlink="">
      <xdr:nvSpPr>
        <xdr:cNvPr id="73" name="テキスト ボックス 72">
          <a:extLst>
            <a:ext uri="{FF2B5EF4-FFF2-40B4-BE49-F238E27FC236}">
              <a16:creationId xmlns:a16="http://schemas.microsoft.com/office/drawing/2014/main" xmlns="" id="{00000000-0008-0000-0700-000049000000}"/>
            </a:ext>
          </a:extLst>
        </xdr:cNvPr>
        <xdr:cNvSpPr txBox="1"/>
      </xdr:nvSpPr>
      <xdr:spPr>
        <a:xfrm>
          <a:off x="863111" y="6514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37287</xdr:rowOff>
    </xdr:from>
    <xdr:to>
      <xdr:col>6</xdr:col>
      <xdr:colOff>561975</xdr:colOff>
      <xdr:row>36</xdr:row>
      <xdr:rowOff>138887</xdr:rowOff>
    </xdr:to>
    <xdr:sp macro="" textlink="">
      <xdr:nvSpPr>
        <xdr:cNvPr id="79" name="円/楕円 78">
          <a:extLst>
            <a:ext uri="{FF2B5EF4-FFF2-40B4-BE49-F238E27FC236}">
              <a16:creationId xmlns:a16="http://schemas.microsoft.com/office/drawing/2014/main" xmlns="" id="{00000000-0008-0000-0700-00004F000000}"/>
            </a:ext>
          </a:extLst>
        </xdr:cNvPr>
        <xdr:cNvSpPr/>
      </xdr:nvSpPr>
      <xdr:spPr>
        <a:xfrm>
          <a:off x="4584700" y="620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60164</xdr:rowOff>
    </xdr:from>
    <xdr:ext cx="534377" cy="259045"/>
    <xdr:sp macro="" textlink="">
      <xdr:nvSpPr>
        <xdr:cNvPr id="80" name="議会費該当値テキスト">
          <a:extLst>
            <a:ext uri="{FF2B5EF4-FFF2-40B4-BE49-F238E27FC236}">
              <a16:creationId xmlns:a16="http://schemas.microsoft.com/office/drawing/2014/main" xmlns="" id="{00000000-0008-0000-0700-000050000000}"/>
            </a:ext>
          </a:extLst>
        </xdr:cNvPr>
        <xdr:cNvSpPr txBox="1"/>
      </xdr:nvSpPr>
      <xdr:spPr>
        <a:xfrm>
          <a:off x="4686300" y="60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37,064</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18682</xdr:rowOff>
    </xdr:from>
    <xdr:to>
      <xdr:col>5</xdr:col>
      <xdr:colOff>409575</xdr:colOff>
      <xdr:row>36</xdr:row>
      <xdr:rowOff>120282</xdr:rowOff>
    </xdr:to>
    <xdr:sp macro="" textlink="">
      <xdr:nvSpPr>
        <xdr:cNvPr id="81" name="円/楕円 80">
          <a:extLst>
            <a:ext uri="{FF2B5EF4-FFF2-40B4-BE49-F238E27FC236}">
              <a16:creationId xmlns:a16="http://schemas.microsoft.com/office/drawing/2014/main" xmlns="" id="{00000000-0008-0000-0700-000051000000}"/>
            </a:ext>
          </a:extLst>
        </xdr:cNvPr>
        <xdr:cNvSpPr/>
      </xdr:nvSpPr>
      <xdr:spPr>
        <a:xfrm>
          <a:off x="3746500" y="619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136809</xdr:rowOff>
    </xdr:from>
    <xdr:ext cx="534377" cy="259045"/>
    <xdr:sp macro="" textlink="">
      <xdr:nvSpPr>
        <xdr:cNvPr id="82" name="テキスト ボックス 81">
          <a:extLst>
            <a:ext uri="{FF2B5EF4-FFF2-40B4-BE49-F238E27FC236}">
              <a16:creationId xmlns:a16="http://schemas.microsoft.com/office/drawing/2014/main" xmlns="" id="{00000000-0008-0000-0700-000052000000}"/>
            </a:ext>
          </a:extLst>
        </xdr:cNvPr>
        <xdr:cNvSpPr txBox="1"/>
      </xdr:nvSpPr>
      <xdr:spPr>
        <a:xfrm>
          <a:off x="3530111" y="5966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38,529</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46799</xdr:rowOff>
    </xdr:from>
    <xdr:to>
      <xdr:col>4</xdr:col>
      <xdr:colOff>206375</xdr:colOff>
      <xdr:row>36</xdr:row>
      <xdr:rowOff>148399</xdr:rowOff>
    </xdr:to>
    <xdr:sp macro="" textlink="">
      <xdr:nvSpPr>
        <xdr:cNvPr id="83" name="円/楕円 82">
          <a:extLst>
            <a:ext uri="{FF2B5EF4-FFF2-40B4-BE49-F238E27FC236}">
              <a16:creationId xmlns:a16="http://schemas.microsoft.com/office/drawing/2014/main" xmlns="" id="{00000000-0008-0000-0700-000053000000}"/>
            </a:ext>
          </a:extLst>
        </xdr:cNvPr>
        <xdr:cNvSpPr/>
      </xdr:nvSpPr>
      <xdr:spPr>
        <a:xfrm>
          <a:off x="2857500" y="621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164926</xdr:rowOff>
    </xdr:from>
    <xdr:ext cx="534377" cy="259045"/>
    <xdr:sp macro="" textlink="">
      <xdr:nvSpPr>
        <xdr:cNvPr id="84" name="テキスト ボックス 83">
          <a:extLst>
            <a:ext uri="{FF2B5EF4-FFF2-40B4-BE49-F238E27FC236}">
              <a16:creationId xmlns:a16="http://schemas.microsoft.com/office/drawing/2014/main" xmlns="" id="{00000000-0008-0000-0700-000054000000}"/>
            </a:ext>
          </a:extLst>
        </xdr:cNvPr>
        <xdr:cNvSpPr txBox="1"/>
      </xdr:nvSpPr>
      <xdr:spPr>
        <a:xfrm>
          <a:off x="2641111" y="599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36,315</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156020</xdr:rowOff>
    </xdr:from>
    <xdr:to>
      <xdr:col>3</xdr:col>
      <xdr:colOff>3175</xdr:colOff>
      <xdr:row>37</xdr:row>
      <xdr:rowOff>86170</xdr:rowOff>
    </xdr:to>
    <xdr:sp macro="" textlink="">
      <xdr:nvSpPr>
        <xdr:cNvPr id="85" name="円/楕円 84">
          <a:extLst>
            <a:ext uri="{FF2B5EF4-FFF2-40B4-BE49-F238E27FC236}">
              <a16:creationId xmlns:a16="http://schemas.microsoft.com/office/drawing/2014/main" xmlns="" id="{00000000-0008-0000-0700-000055000000}"/>
            </a:ext>
          </a:extLst>
        </xdr:cNvPr>
        <xdr:cNvSpPr/>
      </xdr:nvSpPr>
      <xdr:spPr>
        <a:xfrm>
          <a:off x="1968500" y="632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102697</xdr:rowOff>
    </xdr:from>
    <xdr:ext cx="534377" cy="259045"/>
    <xdr:sp macro="" textlink="">
      <xdr:nvSpPr>
        <xdr:cNvPr id="86" name="テキスト ボックス 85">
          <a:extLst>
            <a:ext uri="{FF2B5EF4-FFF2-40B4-BE49-F238E27FC236}">
              <a16:creationId xmlns:a16="http://schemas.microsoft.com/office/drawing/2014/main" xmlns="" id="{00000000-0008-0000-0700-000056000000}"/>
            </a:ext>
          </a:extLst>
        </xdr:cNvPr>
        <xdr:cNvSpPr txBox="1"/>
      </xdr:nvSpPr>
      <xdr:spPr>
        <a:xfrm>
          <a:off x="1752111" y="610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27,715</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876</xdr:rowOff>
    </xdr:from>
    <xdr:to>
      <xdr:col>1</xdr:col>
      <xdr:colOff>485775</xdr:colOff>
      <xdr:row>37</xdr:row>
      <xdr:rowOff>102476</xdr:rowOff>
    </xdr:to>
    <xdr:sp macro="" textlink="">
      <xdr:nvSpPr>
        <xdr:cNvPr id="87" name="円/楕円 86">
          <a:extLst>
            <a:ext uri="{FF2B5EF4-FFF2-40B4-BE49-F238E27FC236}">
              <a16:creationId xmlns:a16="http://schemas.microsoft.com/office/drawing/2014/main" xmlns="" id="{00000000-0008-0000-0700-000057000000}"/>
            </a:ext>
          </a:extLst>
        </xdr:cNvPr>
        <xdr:cNvSpPr/>
      </xdr:nvSpPr>
      <xdr:spPr>
        <a:xfrm>
          <a:off x="1079500" y="634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119003</xdr:rowOff>
    </xdr:from>
    <xdr:ext cx="534377" cy="259045"/>
    <xdr:sp macro="" textlink="">
      <xdr:nvSpPr>
        <xdr:cNvPr id="88" name="テキスト ボックス 87">
          <a:extLst>
            <a:ext uri="{FF2B5EF4-FFF2-40B4-BE49-F238E27FC236}">
              <a16:creationId xmlns:a16="http://schemas.microsoft.com/office/drawing/2014/main" xmlns="" id="{00000000-0008-0000-0700-000058000000}"/>
            </a:ext>
          </a:extLst>
        </xdr:cNvPr>
        <xdr:cNvSpPr txBox="1"/>
      </xdr:nvSpPr>
      <xdr:spPr>
        <a:xfrm>
          <a:off x="863111" y="611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26,431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9" name="正方形/長方形 88">
          <a:extLst>
            <a:ext uri="{FF2B5EF4-FFF2-40B4-BE49-F238E27FC236}">
              <a16:creationId xmlns:a16="http://schemas.microsoft.com/office/drawing/2014/main" xmlns=""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50,426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7" name="テキスト ボックス 96">
          <a:extLst>
            <a:ext uri="{FF2B5EF4-FFF2-40B4-BE49-F238E27FC236}">
              <a16:creationId xmlns:a16="http://schemas.microsoft.com/office/drawing/2014/main" xmlns=""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8" name="直線コネクタ 97">
          <a:extLst>
            <a:ext uri="{FF2B5EF4-FFF2-40B4-BE49-F238E27FC236}">
              <a16:creationId xmlns:a16="http://schemas.microsoft.com/office/drawing/2014/main" xmlns=""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xmlns="" id="{00000000-0008-0000-07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1" name="直線コネクタ 100">
          <a:extLst>
            <a:ext uri="{FF2B5EF4-FFF2-40B4-BE49-F238E27FC236}">
              <a16:creationId xmlns:a16="http://schemas.microsoft.com/office/drawing/2014/main" xmlns=""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144434</xdr:rowOff>
    </xdr:from>
    <xdr:ext cx="685572" cy="259045"/>
    <xdr:sp macro="" textlink="">
      <xdr:nvSpPr>
        <xdr:cNvPr id="102" name="テキスト ボックス 101">
          <a:extLst>
            <a:ext uri="{FF2B5EF4-FFF2-40B4-BE49-F238E27FC236}">
              <a16:creationId xmlns:a16="http://schemas.microsoft.com/office/drawing/2014/main" xmlns="" id="{00000000-0008-0000-0700-000066000000}"/>
            </a:ext>
          </a:extLst>
        </xdr:cNvPr>
        <xdr:cNvSpPr txBox="1"/>
      </xdr:nvSpPr>
      <xdr:spPr>
        <a:xfrm>
          <a:off x="76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3" name="直線コネクタ 102">
          <a:extLst>
            <a:ext uri="{FF2B5EF4-FFF2-40B4-BE49-F238E27FC236}">
              <a16:creationId xmlns:a16="http://schemas.microsoft.com/office/drawing/2014/main" xmlns=""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54</xdr:row>
      <xdr:rowOff>160762</xdr:rowOff>
    </xdr:from>
    <xdr:ext cx="685572" cy="259045"/>
    <xdr:sp macro="" textlink="">
      <xdr:nvSpPr>
        <xdr:cNvPr id="104" name="テキスト ボックス 103">
          <a:extLst>
            <a:ext uri="{FF2B5EF4-FFF2-40B4-BE49-F238E27FC236}">
              <a16:creationId xmlns:a16="http://schemas.microsoft.com/office/drawing/2014/main" xmlns="" id="{00000000-0008-0000-0700-000068000000}"/>
            </a:ext>
          </a:extLst>
        </xdr:cNvPr>
        <xdr:cNvSpPr txBox="1"/>
      </xdr:nvSpPr>
      <xdr:spPr>
        <a:xfrm>
          <a:off x="76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5" name="直線コネクタ 104">
          <a:extLst>
            <a:ext uri="{FF2B5EF4-FFF2-40B4-BE49-F238E27FC236}">
              <a16:creationId xmlns:a16="http://schemas.microsoft.com/office/drawing/2014/main" xmlns=""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5642</xdr:rowOff>
    </xdr:from>
    <xdr:ext cx="685572" cy="259045"/>
    <xdr:sp macro="" textlink="">
      <xdr:nvSpPr>
        <xdr:cNvPr id="106" name="テキスト ボックス 105">
          <a:extLst>
            <a:ext uri="{FF2B5EF4-FFF2-40B4-BE49-F238E27FC236}">
              <a16:creationId xmlns:a16="http://schemas.microsoft.com/office/drawing/2014/main" xmlns="" id="{00000000-0008-0000-0700-00006A000000}"/>
            </a:ext>
          </a:extLst>
        </xdr:cNvPr>
        <xdr:cNvSpPr txBox="1"/>
      </xdr:nvSpPr>
      <xdr:spPr>
        <a:xfrm>
          <a:off x="76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7" name="直線コネクタ 106">
          <a:extLst>
            <a:ext uri="{FF2B5EF4-FFF2-40B4-BE49-F238E27FC236}">
              <a16:creationId xmlns:a16="http://schemas.microsoft.com/office/drawing/2014/main" xmlns=""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8" name="テキスト ボックス 107">
          <a:extLst>
            <a:ext uri="{FF2B5EF4-FFF2-40B4-BE49-F238E27FC236}">
              <a16:creationId xmlns:a16="http://schemas.microsoft.com/office/drawing/2014/main" xmlns="" id="{00000000-0008-0000-0700-00006C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9" name="直線コネクタ 108">
          <a:extLst>
            <a:ext uri="{FF2B5EF4-FFF2-40B4-BE49-F238E27FC236}">
              <a16:creationId xmlns:a16="http://schemas.microsoft.com/office/drawing/2014/main" xmlns=""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xmlns="" id="{00000000-0008-0000-07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a:extLst>
            <a:ext uri="{FF2B5EF4-FFF2-40B4-BE49-F238E27FC236}">
              <a16:creationId xmlns:a16="http://schemas.microsoft.com/office/drawing/2014/main" xmlns=""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xmlns=""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a:extLst>
            <a:ext uri="{FF2B5EF4-FFF2-40B4-BE49-F238E27FC236}">
              <a16:creationId xmlns:a16="http://schemas.microsoft.com/office/drawing/2014/main" xmlns=""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31150</xdr:rowOff>
    </xdr:from>
    <xdr:to>
      <xdr:col>6</xdr:col>
      <xdr:colOff>510540</xdr:colOff>
      <xdr:row>59</xdr:row>
      <xdr:rowOff>55257</xdr:rowOff>
    </xdr:to>
    <xdr:cxnSp macro="">
      <xdr:nvCxnSpPr>
        <xdr:cNvPr id="114" name="直線コネクタ 113">
          <a:extLst>
            <a:ext uri="{FF2B5EF4-FFF2-40B4-BE49-F238E27FC236}">
              <a16:creationId xmlns:a16="http://schemas.microsoft.com/office/drawing/2014/main" xmlns="" id="{00000000-0008-0000-0700-000072000000}"/>
            </a:ext>
          </a:extLst>
        </xdr:cNvPr>
        <xdr:cNvCxnSpPr/>
      </xdr:nvCxnSpPr>
      <xdr:spPr>
        <a:xfrm flipV="1">
          <a:off x="4633595" y="8775100"/>
          <a:ext cx="1270" cy="1395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59084</xdr:rowOff>
    </xdr:from>
    <xdr:ext cx="599010" cy="259045"/>
    <xdr:sp macro="" textlink="">
      <xdr:nvSpPr>
        <xdr:cNvPr id="115" name="総務費最小値テキスト">
          <a:extLst>
            <a:ext uri="{FF2B5EF4-FFF2-40B4-BE49-F238E27FC236}">
              <a16:creationId xmlns:a16="http://schemas.microsoft.com/office/drawing/2014/main" xmlns="" id="{00000000-0008-0000-0700-000073000000}"/>
            </a:ext>
          </a:extLst>
        </xdr:cNvPr>
        <xdr:cNvSpPr txBox="1"/>
      </xdr:nvSpPr>
      <xdr:spPr>
        <a:xfrm>
          <a:off x="4686300" y="10174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133,575</a:t>
          </a:r>
          <a:endParaRPr kumimoji="1" lang="ja-JP" altLang="en-US" sz="1000" b="1">
            <a:latin typeface="ＭＳ Ｐゴシック"/>
          </a:endParaRPr>
        </a:p>
      </xdr:txBody>
    </xdr:sp>
    <xdr:clientData/>
  </xdr:oneCellAnchor>
  <xdr:twoCellAnchor>
    <xdr:from>
      <xdr:col>6</xdr:col>
      <xdr:colOff>422275</xdr:colOff>
      <xdr:row>59</xdr:row>
      <xdr:rowOff>55257</xdr:rowOff>
    </xdr:from>
    <xdr:to>
      <xdr:col>6</xdr:col>
      <xdr:colOff>600075</xdr:colOff>
      <xdr:row>59</xdr:row>
      <xdr:rowOff>55257</xdr:rowOff>
    </xdr:to>
    <xdr:cxnSp macro="">
      <xdr:nvCxnSpPr>
        <xdr:cNvPr id="116" name="直線コネクタ 115">
          <a:extLst>
            <a:ext uri="{FF2B5EF4-FFF2-40B4-BE49-F238E27FC236}">
              <a16:creationId xmlns:a16="http://schemas.microsoft.com/office/drawing/2014/main" xmlns="" id="{00000000-0008-0000-0700-000074000000}"/>
            </a:ext>
          </a:extLst>
        </xdr:cNvPr>
        <xdr:cNvCxnSpPr/>
      </xdr:nvCxnSpPr>
      <xdr:spPr>
        <a:xfrm>
          <a:off x="4546600" y="1017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149277</xdr:rowOff>
    </xdr:from>
    <xdr:ext cx="690189" cy="259045"/>
    <xdr:sp macro="" textlink="">
      <xdr:nvSpPr>
        <xdr:cNvPr id="117" name="総務費最大値テキスト">
          <a:extLst>
            <a:ext uri="{FF2B5EF4-FFF2-40B4-BE49-F238E27FC236}">
              <a16:creationId xmlns:a16="http://schemas.microsoft.com/office/drawing/2014/main" xmlns="" id="{00000000-0008-0000-0700-000075000000}"/>
            </a:ext>
          </a:extLst>
        </xdr:cNvPr>
        <xdr:cNvSpPr txBox="1"/>
      </xdr:nvSpPr>
      <xdr:spPr>
        <a:xfrm>
          <a:off x="4686300" y="85503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4,407,393</a:t>
          </a:r>
          <a:endParaRPr kumimoji="1" lang="ja-JP" altLang="en-US" sz="1000" b="1">
            <a:latin typeface="ＭＳ Ｐゴシック"/>
          </a:endParaRPr>
        </a:p>
      </xdr:txBody>
    </xdr:sp>
    <xdr:clientData/>
  </xdr:oneCellAnchor>
  <xdr:twoCellAnchor>
    <xdr:from>
      <xdr:col>6</xdr:col>
      <xdr:colOff>422275</xdr:colOff>
      <xdr:row>51</xdr:row>
      <xdr:rowOff>31150</xdr:rowOff>
    </xdr:from>
    <xdr:to>
      <xdr:col>6</xdr:col>
      <xdr:colOff>600075</xdr:colOff>
      <xdr:row>51</xdr:row>
      <xdr:rowOff>31150</xdr:rowOff>
    </xdr:to>
    <xdr:cxnSp macro="">
      <xdr:nvCxnSpPr>
        <xdr:cNvPr id="118" name="直線コネクタ 117">
          <a:extLst>
            <a:ext uri="{FF2B5EF4-FFF2-40B4-BE49-F238E27FC236}">
              <a16:creationId xmlns:a16="http://schemas.microsoft.com/office/drawing/2014/main" xmlns="" id="{00000000-0008-0000-0700-000076000000}"/>
            </a:ext>
          </a:extLst>
        </xdr:cNvPr>
        <xdr:cNvCxnSpPr/>
      </xdr:nvCxnSpPr>
      <xdr:spPr>
        <a:xfrm>
          <a:off x="4546600" y="877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68595</xdr:rowOff>
    </xdr:from>
    <xdr:to>
      <xdr:col>6</xdr:col>
      <xdr:colOff>511175</xdr:colOff>
      <xdr:row>58</xdr:row>
      <xdr:rowOff>90289</xdr:rowOff>
    </xdr:to>
    <xdr:cxnSp macro="">
      <xdr:nvCxnSpPr>
        <xdr:cNvPr id="119" name="直線コネクタ 118">
          <a:extLst>
            <a:ext uri="{FF2B5EF4-FFF2-40B4-BE49-F238E27FC236}">
              <a16:creationId xmlns:a16="http://schemas.microsoft.com/office/drawing/2014/main" xmlns="" id="{00000000-0008-0000-0700-000077000000}"/>
            </a:ext>
          </a:extLst>
        </xdr:cNvPr>
        <xdr:cNvCxnSpPr/>
      </xdr:nvCxnSpPr>
      <xdr:spPr>
        <a:xfrm flipV="1">
          <a:off x="3797300" y="10012695"/>
          <a:ext cx="838200" cy="2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80456</xdr:rowOff>
    </xdr:from>
    <xdr:ext cx="599010" cy="259045"/>
    <xdr:sp macro="" textlink="">
      <xdr:nvSpPr>
        <xdr:cNvPr id="120" name="総務費平均値テキスト">
          <a:extLst>
            <a:ext uri="{FF2B5EF4-FFF2-40B4-BE49-F238E27FC236}">
              <a16:creationId xmlns:a16="http://schemas.microsoft.com/office/drawing/2014/main" xmlns="" id="{00000000-0008-0000-0700-000078000000}"/>
            </a:ext>
          </a:extLst>
        </xdr:cNvPr>
        <xdr:cNvSpPr txBox="1"/>
      </xdr:nvSpPr>
      <xdr:spPr>
        <a:xfrm>
          <a:off x="4686300" y="10024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359,799</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102029</xdr:rowOff>
    </xdr:from>
    <xdr:to>
      <xdr:col>6</xdr:col>
      <xdr:colOff>561975</xdr:colOff>
      <xdr:row>59</xdr:row>
      <xdr:rowOff>32179</xdr:rowOff>
    </xdr:to>
    <xdr:sp macro="" textlink="">
      <xdr:nvSpPr>
        <xdr:cNvPr id="121" name="フローチャート : 判断 120">
          <a:extLst>
            <a:ext uri="{FF2B5EF4-FFF2-40B4-BE49-F238E27FC236}">
              <a16:creationId xmlns:a16="http://schemas.microsoft.com/office/drawing/2014/main" xmlns="" id="{00000000-0008-0000-0700-000079000000}"/>
            </a:ext>
          </a:extLst>
        </xdr:cNvPr>
        <xdr:cNvSpPr/>
      </xdr:nvSpPr>
      <xdr:spPr>
        <a:xfrm>
          <a:off x="4584700" y="1004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90289</xdr:rowOff>
    </xdr:from>
    <xdr:to>
      <xdr:col>5</xdr:col>
      <xdr:colOff>358775</xdr:colOff>
      <xdr:row>58</xdr:row>
      <xdr:rowOff>114794</xdr:rowOff>
    </xdr:to>
    <xdr:cxnSp macro="">
      <xdr:nvCxnSpPr>
        <xdr:cNvPr id="122" name="直線コネクタ 121">
          <a:extLst>
            <a:ext uri="{FF2B5EF4-FFF2-40B4-BE49-F238E27FC236}">
              <a16:creationId xmlns:a16="http://schemas.microsoft.com/office/drawing/2014/main" xmlns="" id="{00000000-0008-0000-0700-00007A000000}"/>
            </a:ext>
          </a:extLst>
        </xdr:cNvPr>
        <xdr:cNvCxnSpPr/>
      </xdr:nvCxnSpPr>
      <xdr:spPr>
        <a:xfrm flipV="1">
          <a:off x="2908300" y="10034389"/>
          <a:ext cx="889000" cy="24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91546</xdr:rowOff>
    </xdr:from>
    <xdr:to>
      <xdr:col>5</xdr:col>
      <xdr:colOff>409575</xdr:colOff>
      <xdr:row>59</xdr:row>
      <xdr:rowOff>21696</xdr:rowOff>
    </xdr:to>
    <xdr:sp macro="" textlink="">
      <xdr:nvSpPr>
        <xdr:cNvPr id="123" name="フローチャート : 判断 122">
          <a:extLst>
            <a:ext uri="{FF2B5EF4-FFF2-40B4-BE49-F238E27FC236}">
              <a16:creationId xmlns:a16="http://schemas.microsoft.com/office/drawing/2014/main" xmlns="" id="{00000000-0008-0000-0700-00007B000000}"/>
            </a:ext>
          </a:extLst>
        </xdr:cNvPr>
        <xdr:cNvSpPr/>
      </xdr:nvSpPr>
      <xdr:spPr>
        <a:xfrm>
          <a:off x="3746500" y="1003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59</xdr:row>
      <xdr:rowOff>12823</xdr:rowOff>
    </xdr:from>
    <xdr:ext cx="599010" cy="259045"/>
    <xdr:sp macro="" textlink="">
      <xdr:nvSpPr>
        <xdr:cNvPr id="124" name="テキスト ボックス 123">
          <a:extLst>
            <a:ext uri="{FF2B5EF4-FFF2-40B4-BE49-F238E27FC236}">
              <a16:creationId xmlns:a16="http://schemas.microsoft.com/office/drawing/2014/main" xmlns="" id="{00000000-0008-0000-0700-00007C000000}"/>
            </a:ext>
          </a:extLst>
        </xdr:cNvPr>
        <xdr:cNvSpPr txBox="1"/>
      </xdr:nvSpPr>
      <xdr:spPr>
        <a:xfrm>
          <a:off x="3497794" y="10128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391,897</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99014</xdr:rowOff>
    </xdr:from>
    <xdr:to>
      <xdr:col>4</xdr:col>
      <xdr:colOff>155575</xdr:colOff>
      <xdr:row>58</xdr:row>
      <xdr:rowOff>114794</xdr:rowOff>
    </xdr:to>
    <xdr:cxnSp macro="">
      <xdr:nvCxnSpPr>
        <xdr:cNvPr id="125" name="直線コネクタ 124">
          <a:extLst>
            <a:ext uri="{FF2B5EF4-FFF2-40B4-BE49-F238E27FC236}">
              <a16:creationId xmlns:a16="http://schemas.microsoft.com/office/drawing/2014/main" xmlns="" id="{00000000-0008-0000-0700-00007D000000}"/>
            </a:ext>
          </a:extLst>
        </xdr:cNvPr>
        <xdr:cNvCxnSpPr/>
      </xdr:nvCxnSpPr>
      <xdr:spPr>
        <a:xfrm>
          <a:off x="2019300" y="10043114"/>
          <a:ext cx="889000" cy="1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135330</xdr:rowOff>
    </xdr:from>
    <xdr:to>
      <xdr:col>4</xdr:col>
      <xdr:colOff>206375</xdr:colOff>
      <xdr:row>59</xdr:row>
      <xdr:rowOff>65480</xdr:rowOff>
    </xdr:to>
    <xdr:sp macro="" textlink="">
      <xdr:nvSpPr>
        <xdr:cNvPr id="126" name="フローチャート : 判断 125">
          <a:extLst>
            <a:ext uri="{FF2B5EF4-FFF2-40B4-BE49-F238E27FC236}">
              <a16:creationId xmlns:a16="http://schemas.microsoft.com/office/drawing/2014/main" xmlns="" id="{00000000-0008-0000-0700-00007E000000}"/>
            </a:ext>
          </a:extLst>
        </xdr:cNvPr>
        <xdr:cNvSpPr/>
      </xdr:nvSpPr>
      <xdr:spPr>
        <a:xfrm>
          <a:off x="2857500" y="1007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59</xdr:row>
      <xdr:rowOff>56607</xdr:rowOff>
    </xdr:from>
    <xdr:ext cx="599010" cy="259045"/>
    <xdr:sp macro="" textlink="">
      <xdr:nvSpPr>
        <xdr:cNvPr id="127" name="テキスト ボックス 126">
          <a:extLst>
            <a:ext uri="{FF2B5EF4-FFF2-40B4-BE49-F238E27FC236}">
              <a16:creationId xmlns:a16="http://schemas.microsoft.com/office/drawing/2014/main" xmlns="" id="{00000000-0008-0000-0700-00007F000000}"/>
            </a:ext>
          </a:extLst>
        </xdr:cNvPr>
        <xdr:cNvSpPr txBox="1"/>
      </xdr:nvSpPr>
      <xdr:spPr>
        <a:xfrm>
          <a:off x="2608794" y="10172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257,827</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99014</xdr:rowOff>
    </xdr:from>
    <xdr:to>
      <xdr:col>2</xdr:col>
      <xdr:colOff>638175</xdr:colOff>
      <xdr:row>58</xdr:row>
      <xdr:rowOff>117565</xdr:rowOff>
    </xdr:to>
    <xdr:cxnSp macro="">
      <xdr:nvCxnSpPr>
        <xdr:cNvPr id="128" name="直線コネクタ 127">
          <a:extLst>
            <a:ext uri="{FF2B5EF4-FFF2-40B4-BE49-F238E27FC236}">
              <a16:creationId xmlns:a16="http://schemas.microsoft.com/office/drawing/2014/main" xmlns="" id="{00000000-0008-0000-0700-000080000000}"/>
            </a:ext>
          </a:extLst>
        </xdr:cNvPr>
        <xdr:cNvCxnSpPr/>
      </xdr:nvCxnSpPr>
      <xdr:spPr>
        <a:xfrm flipV="1">
          <a:off x="1130300" y="10043114"/>
          <a:ext cx="889000" cy="18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127889</xdr:rowOff>
    </xdr:from>
    <xdr:to>
      <xdr:col>3</xdr:col>
      <xdr:colOff>3175</xdr:colOff>
      <xdr:row>59</xdr:row>
      <xdr:rowOff>58039</xdr:rowOff>
    </xdr:to>
    <xdr:sp macro="" textlink="">
      <xdr:nvSpPr>
        <xdr:cNvPr id="129" name="フローチャート : 判断 128">
          <a:extLst>
            <a:ext uri="{FF2B5EF4-FFF2-40B4-BE49-F238E27FC236}">
              <a16:creationId xmlns:a16="http://schemas.microsoft.com/office/drawing/2014/main" xmlns="" id="{00000000-0008-0000-0700-000081000000}"/>
            </a:ext>
          </a:extLst>
        </xdr:cNvPr>
        <xdr:cNvSpPr/>
      </xdr:nvSpPr>
      <xdr:spPr>
        <a:xfrm>
          <a:off x="1968500" y="1007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59</xdr:row>
      <xdr:rowOff>49166</xdr:rowOff>
    </xdr:from>
    <xdr:ext cx="599010" cy="259045"/>
    <xdr:sp macro="" textlink="">
      <xdr:nvSpPr>
        <xdr:cNvPr id="130" name="テキスト ボックス 129">
          <a:extLst>
            <a:ext uri="{FF2B5EF4-FFF2-40B4-BE49-F238E27FC236}">
              <a16:creationId xmlns:a16="http://schemas.microsoft.com/office/drawing/2014/main" xmlns="" id="{00000000-0008-0000-0700-000082000000}"/>
            </a:ext>
          </a:extLst>
        </xdr:cNvPr>
        <xdr:cNvSpPr txBox="1"/>
      </xdr:nvSpPr>
      <xdr:spPr>
        <a:xfrm>
          <a:off x="1719794" y="10164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280,611</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132092</xdr:rowOff>
    </xdr:from>
    <xdr:to>
      <xdr:col>1</xdr:col>
      <xdr:colOff>485775</xdr:colOff>
      <xdr:row>59</xdr:row>
      <xdr:rowOff>62242</xdr:rowOff>
    </xdr:to>
    <xdr:sp macro="" textlink="">
      <xdr:nvSpPr>
        <xdr:cNvPr id="131" name="フローチャート : 判断 130">
          <a:extLst>
            <a:ext uri="{FF2B5EF4-FFF2-40B4-BE49-F238E27FC236}">
              <a16:creationId xmlns:a16="http://schemas.microsoft.com/office/drawing/2014/main" xmlns="" id="{00000000-0008-0000-0700-000083000000}"/>
            </a:ext>
          </a:extLst>
        </xdr:cNvPr>
        <xdr:cNvSpPr/>
      </xdr:nvSpPr>
      <xdr:spPr>
        <a:xfrm>
          <a:off x="1079500" y="10076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59</xdr:row>
      <xdr:rowOff>53369</xdr:rowOff>
    </xdr:from>
    <xdr:ext cx="59901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830794" y="10168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17795</xdr:rowOff>
    </xdr:from>
    <xdr:to>
      <xdr:col>6</xdr:col>
      <xdr:colOff>561975</xdr:colOff>
      <xdr:row>58</xdr:row>
      <xdr:rowOff>119395</xdr:rowOff>
    </xdr:to>
    <xdr:sp macro="" textlink="">
      <xdr:nvSpPr>
        <xdr:cNvPr id="138" name="円/楕円 137">
          <a:extLst>
            <a:ext uri="{FF2B5EF4-FFF2-40B4-BE49-F238E27FC236}">
              <a16:creationId xmlns:a16="http://schemas.microsoft.com/office/drawing/2014/main" xmlns="" id="{00000000-0008-0000-0700-00008A000000}"/>
            </a:ext>
          </a:extLst>
        </xdr:cNvPr>
        <xdr:cNvSpPr/>
      </xdr:nvSpPr>
      <xdr:spPr>
        <a:xfrm>
          <a:off x="4584700" y="996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40672</xdr:rowOff>
    </xdr:from>
    <xdr:ext cx="599010" cy="259045"/>
    <xdr:sp macro="" textlink="">
      <xdr:nvSpPr>
        <xdr:cNvPr id="139" name="総務費該当値テキスト">
          <a:extLst>
            <a:ext uri="{FF2B5EF4-FFF2-40B4-BE49-F238E27FC236}">
              <a16:creationId xmlns:a16="http://schemas.microsoft.com/office/drawing/2014/main" xmlns="" id="{00000000-0008-0000-0700-00008B000000}"/>
            </a:ext>
          </a:extLst>
        </xdr:cNvPr>
        <xdr:cNvSpPr txBox="1"/>
      </xdr:nvSpPr>
      <xdr:spPr>
        <a:xfrm>
          <a:off x="4686300" y="9813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617,732</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39489</xdr:rowOff>
    </xdr:from>
    <xdr:to>
      <xdr:col>5</xdr:col>
      <xdr:colOff>409575</xdr:colOff>
      <xdr:row>58</xdr:row>
      <xdr:rowOff>141089</xdr:rowOff>
    </xdr:to>
    <xdr:sp macro="" textlink="">
      <xdr:nvSpPr>
        <xdr:cNvPr id="140" name="円/楕円 139">
          <a:extLst>
            <a:ext uri="{FF2B5EF4-FFF2-40B4-BE49-F238E27FC236}">
              <a16:creationId xmlns:a16="http://schemas.microsoft.com/office/drawing/2014/main" xmlns="" id="{00000000-0008-0000-0700-00008C000000}"/>
            </a:ext>
          </a:extLst>
        </xdr:cNvPr>
        <xdr:cNvSpPr/>
      </xdr:nvSpPr>
      <xdr:spPr>
        <a:xfrm>
          <a:off x="3746500" y="998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157616</xdr:rowOff>
    </xdr:from>
    <xdr:ext cx="599010" cy="259045"/>
    <xdr:sp macro="" textlink="">
      <xdr:nvSpPr>
        <xdr:cNvPr id="141" name="テキスト ボックス 140">
          <a:extLst>
            <a:ext uri="{FF2B5EF4-FFF2-40B4-BE49-F238E27FC236}">
              <a16:creationId xmlns:a16="http://schemas.microsoft.com/office/drawing/2014/main" xmlns="" id="{00000000-0008-0000-0700-00008D000000}"/>
            </a:ext>
          </a:extLst>
        </xdr:cNvPr>
        <xdr:cNvSpPr txBox="1"/>
      </xdr:nvSpPr>
      <xdr:spPr>
        <a:xfrm>
          <a:off x="3497794" y="9758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551,302</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63994</xdr:rowOff>
    </xdr:from>
    <xdr:to>
      <xdr:col>4</xdr:col>
      <xdr:colOff>206375</xdr:colOff>
      <xdr:row>58</xdr:row>
      <xdr:rowOff>165594</xdr:rowOff>
    </xdr:to>
    <xdr:sp macro="" textlink="">
      <xdr:nvSpPr>
        <xdr:cNvPr id="142" name="円/楕円 141">
          <a:extLst>
            <a:ext uri="{FF2B5EF4-FFF2-40B4-BE49-F238E27FC236}">
              <a16:creationId xmlns:a16="http://schemas.microsoft.com/office/drawing/2014/main" xmlns="" id="{00000000-0008-0000-0700-00008E000000}"/>
            </a:ext>
          </a:extLst>
        </xdr:cNvPr>
        <xdr:cNvSpPr/>
      </xdr:nvSpPr>
      <xdr:spPr>
        <a:xfrm>
          <a:off x="2857500" y="1000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10671</xdr:rowOff>
    </xdr:from>
    <xdr:ext cx="599010" cy="259045"/>
    <xdr:sp macro="" textlink="">
      <xdr:nvSpPr>
        <xdr:cNvPr id="143" name="テキスト ボックス 142">
          <a:extLst>
            <a:ext uri="{FF2B5EF4-FFF2-40B4-BE49-F238E27FC236}">
              <a16:creationId xmlns:a16="http://schemas.microsoft.com/office/drawing/2014/main" xmlns="" id="{00000000-0008-0000-0700-00008F000000}"/>
            </a:ext>
          </a:extLst>
        </xdr:cNvPr>
        <xdr:cNvSpPr txBox="1"/>
      </xdr:nvSpPr>
      <xdr:spPr>
        <a:xfrm>
          <a:off x="2608794" y="9783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476,265</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48214</xdr:rowOff>
    </xdr:from>
    <xdr:to>
      <xdr:col>3</xdr:col>
      <xdr:colOff>3175</xdr:colOff>
      <xdr:row>58</xdr:row>
      <xdr:rowOff>149814</xdr:rowOff>
    </xdr:to>
    <xdr:sp macro="" textlink="">
      <xdr:nvSpPr>
        <xdr:cNvPr id="144" name="円/楕円 143">
          <a:extLst>
            <a:ext uri="{FF2B5EF4-FFF2-40B4-BE49-F238E27FC236}">
              <a16:creationId xmlns:a16="http://schemas.microsoft.com/office/drawing/2014/main" xmlns="" id="{00000000-0008-0000-0700-000090000000}"/>
            </a:ext>
          </a:extLst>
        </xdr:cNvPr>
        <xdr:cNvSpPr/>
      </xdr:nvSpPr>
      <xdr:spPr>
        <a:xfrm>
          <a:off x="1968500" y="999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166341</xdr:rowOff>
    </xdr:from>
    <xdr:ext cx="599010" cy="259045"/>
    <xdr:sp macro="" textlink="">
      <xdr:nvSpPr>
        <xdr:cNvPr id="145" name="テキスト ボックス 144">
          <a:extLst>
            <a:ext uri="{FF2B5EF4-FFF2-40B4-BE49-F238E27FC236}">
              <a16:creationId xmlns:a16="http://schemas.microsoft.com/office/drawing/2014/main" xmlns="" id="{00000000-0008-0000-0700-000091000000}"/>
            </a:ext>
          </a:extLst>
        </xdr:cNvPr>
        <xdr:cNvSpPr txBox="1"/>
      </xdr:nvSpPr>
      <xdr:spPr>
        <a:xfrm>
          <a:off x="1719794" y="9767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524,586</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66765</xdr:rowOff>
    </xdr:from>
    <xdr:to>
      <xdr:col>1</xdr:col>
      <xdr:colOff>485775</xdr:colOff>
      <xdr:row>58</xdr:row>
      <xdr:rowOff>168365</xdr:rowOff>
    </xdr:to>
    <xdr:sp macro="" textlink="">
      <xdr:nvSpPr>
        <xdr:cNvPr id="146" name="円/楕円 145">
          <a:extLst>
            <a:ext uri="{FF2B5EF4-FFF2-40B4-BE49-F238E27FC236}">
              <a16:creationId xmlns:a16="http://schemas.microsoft.com/office/drawing/2014/main" xmlns="" id="{00000000-0008-0000-0700-000092000000}"/>
            </a:ext>
          </a:extLst>
        </xdr:cNvPr>
        <xdr:cNvSpPr/>
      </xdr:nvSpPr>
      <xdr:spPr>
        <a:xfrm>
          <a:off x="1079500" y="1001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13442</xdr:rowOff>
    </xdr:from>
    <xdr:ext cx="599010" cy="259045"/>
    <xdr:sp macro="" textlink="">
      <xdr:nvSpPr>
        <xdr:cNvPr id="147" name="テキスト ボックス 146">
          <a:extLst>
            <a:ext uri="{FF2B5EF4-FFF2-40B4-BE49-F238E27FC236}">
              <a16:creationId xmlns:a16="http://schemas.microsoft.com/office/drawing/2014/main" xmlns="" id="{00000000-0008-0000-0700-000093000000}"/>
            </a:ext>
          </a:extLst>
        </xdr:cNvPr>
        <xdr:cNvSpPr txBox="1"/>
      </xdr:nvSpPr>
      <xdr:spPr>
        <a:xfrm>
          <a:off x="830794" y="9786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467,780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141,906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a:extLst>
            <a:ext uri="{FF2B5EF4-FFF2-40B4-BE49-F238E27FC236}">
              <a16:creationId xmlns:a16="http://schemas.microsoft.com/office/drawing/2014/main" xmlns=""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a:extLst>
            <a:ext uri="{FF2B5EF4-FFF2-40B4-BE49-F238E27FC236}">
              <a16:creationId xmlns:a16="http://schemas.microsoft.com/office/drawing/2014/main" xmlns=""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a:extLst>
            <a:ext uri="{FF2B5EF4-FFF2-40B4-BE49-F238E27FC236}">
              <a16:creationId xmlns:a16="http://schemas.microsoft.com/office/drawing/2014/main" xmlns=""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139700</xdr:rowOff>
    </xdr:from>
    <xdr:to>
      <xdr:col>7</xdr:col>
      <xdr:colOff>638175</xdr:colOff>
      <xdr:row>79</xdr:row>
      <xdr:rowOff>139700</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168927</xdr:rowOff>
    </xdr:from>
    <xdr:ext cx="248786"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513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25400</xdr:rowOff>
    </xdr:from>
    <xdr:to>
      <xdr:col>7</xdr:col>
      <xdr:colOff>638175</xdr:colOff>
      <xdr:row>78</xdr:row>
      <xdr:rowOff>25400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76</xdr:row>
      <xdr:rowOff>82550</xdr:rowOff>
    </xdr:from>
    <xdr:to>
      <xdr:col>7</xdr:col>
      <xdr:colOff>638175</xdr:colOff>
      <xdr:row>76</xdr:row>
      <xdr:rowOff>82550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73</xdr:row>
      <xdr:rowOff>25400</xdr:rowOff>
    </xdr:from>
    <xdr:to>
      <xdr:col>7</xdr:col>
      <xdr:colOff>638175</xdr:colOff>
      <xdr:row>73</xdr:row>
      <xdr:rowOff>25400</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72</xdr:row>
      <xdr:rowOff>54627</xdr:rowOff>
    </xdr:from>
    <xdr:ext cx="685572"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76428" y="123990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70</xdr:row>
      <xdr:rowOff>111777</xdr:rowOff>
    </xdr:from>
    <xdr:ext cx="685572" cy="259045"/>
    <xdr:sp macro=""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76428" y="1211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69</xdr:row>
      <xdr:rowOff>139700</xdr:rowOff>
    </xdr:from>
    <xdr:to>
      <xdr:col>7</xdr:col>
      <xdr:colOff>638175</xdr:colOff>
      <xdr:row>69</xdr:row>
      <xdr:rowOff>139700</xdr:rowOff>
    </xdr:to>
    <xdr:cxnSp macro="">
      <xdr:nvCxnSpPr>
        <xdr:cNvPr id="170" name="直線コネクタ 169">
          <a:extLst>
            <a:ext uri="{FF2B5EF4-FFF2-40B4-BE49-F238E27FC236}">
              <a16:creationId xmlns:a16="http://schemas.microsoft.com/office/drawing/2014/main" xmlns="" id="{00000000-0008-0000-0700-0000AA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68</xdr:row>
      <xdr:rowOff>168927</xdr:rowOff>
    </xdr:from>
    <xdr:ext cx="685572" cy="259045"/>
    <xdr:sp macro="" textlink="">
      <xdr:nvSpPr>
        <xdr:cNvPr id="171" name="テキスト ボックス 170">
          <a:extLst>
            <a:ext uri="{FF2B5EF4-FFF2-40B4-BE49-F238E27FC236}">
              <a16:creationId xmlns:a16="http://schemas.microsoft.com/office/drawing/2014/main" xmlns="" id="{00000000-0008-0000-0700-0000AB000000}"/>
            </a:ext>
          </a:extLst>
        </xdr:cNvPr>
        <xdr:cNvSpPr txBox="1"/>
      </xdr:nvSpPr>
      <xdr:spPr>
        <a:xfrm>
          <a:off x="76428" y="11827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a:extLst>
            <a:ext uri="{FF2B5EF4-FFF2-40B4-BE49-F238E27FC236}">
              <a16:creationId xmlns:a16="http://schemas.microsoft.com/office/drawing/2014/main" xmlns=""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3" name="テキスト ボックス 172">
          <a:extLst>
            <a:ext uri="{FF2B5EF4-FFF2-40B4-BE49-F238E27FC236}">
              <a16:creationId xmlns:a16="http://schemas.microsoft.com/office/drawing/2014/main" xmlns="" id="{00000000-0008-0000-0700-0000AD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a:extLst>
            <a:ext uri="{FF2B5EF4-FFF2-40B4-BE49-F238E27FC236}">
              <a16:creationId xmlns:a16="http://schemas.microsoft.com/office/drawing/2014/main" xmlns=""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141732</xdr:rowOff>
    </xdr:from>
    <xdr:to>
      <xdr:col>6</xdr:col>
      <xdr:colOff>510540</xdr:colOff>
      <xdr:row>79</xdr:row>
      <xdr:rowOff>5888</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flipV="1">
          <a:off x="4633595" y="12143232"/>
          <a:ext cx="1270" cy="140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9715</xdr:rowOff>
    </xdr:from>
    <xdr:ext cx="599010" cy="259045"/>
    <xdr:sp macro="" textlink="">
      <xdr:nvSpPr>
        <xdr:cNvPr id="176" name="民生費最小値テキスト">
          <a:extLst>
            <a:ext uri="{FF2B5EF4-FFF2-40B4-BE49-F238E27FC236}">
              <a16:creationId xmlns:a16="http://schemas.microsoft.com/office/drawing/2014/main" xmlns="" id="{00000000-0008-0000-0700-0000B0000000}"/>
            </a:ext>
          </a:extLst>
        </xdr:cNvPr>
        <xdr:cNvSpPr txBox="1"/>
      </xdr:nvSpPr>
      <xdr:spPr>
        <a:xfrm>
          <a:off x="4686300" y="13554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140,485</a:t>
          </a:r>
          <a:endParaRPr kumimoji="1" lang="ja-JP" altLang="en-US" sz="1000" b="1">
            <a:latin typeface="ＭＳ Ｐゴシック"/>
          </a:endParaRPr>
        </a:p>
      </xdr:txBody>
    </xdr:sp>
    <xdr:clientData/>
  </xdr:oneCellAnchor>
  <xdr:twoCellAnchor>
    <xdr:from>
      <xdr:col>6</xdr:col>
      <xdr:colOff>422275</xdr:colOff>
      <xdr:row>79</xdr:row>
      <xdr:rowOff>5888</xdr:rowOff>
    </xdr:from>
    <xdr:to>
      <xdr:col>6</xdr:col>
      <xdr:colOff>600075</xdr:colOff>
      <xdr:row>79</xdr:row>
      <xdr:rowOff>5888</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a:off x="4546600" y="13550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88409</xdr:rowOff>
    </xdr:from>
    <xdr:ext cx="690189" cy="259045"/>
    <xdr:sp macro="" textlink="">
      <xdr:nvSpPr>
        <xdr:cNvPr id="178" name="民生費最大値テキスト">
          <a:extLst>
            <a:ext uri="{FF2B5EF4-FFF2-40B4-BE49-F238E27FC236}">
              <a16:creationId xmlns:a16="http://schemas.microsoft.com/office/drawing/2014/main" xmlns="" id="{00000000-0008-0000-0700-0000B2000000}"/>
            </a:ext>
          </a:extLst>
        </xdr:cNvPr>
        <xdr:cNvSpPr txBox="1"/>
      </xdr:nvSpPr>
      <xdr:spPr>
        <a:xfrm>
          <a:off x="4686300" y="119184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1,617,867</a:t>
          </a:r>
          <a:endParaRPr kumimoji="1" lang="ja-JP" altLang="en-US" sz="1000" b="1">
            <a:latin typeface="ＭＳ Ｐゴシック"/>
          </a:endParaRPr>
        </a:p>
      </xdr:txBody>
    </xdr:sp>
    <xdr:clientData/>
  </xdr:oneCellAnchor>
  <xdr:twoCellAnchor>
    <xdr:from>
      <xdr:col>6</xdr:col>
      <xdr:colOff>422275</xdr:colOff>
      <xdr:row>70</xdr:row>
      <xdr:rowOff>141732</xdr:rowOff>
    </xdr:from>
    <xdr:to>
      <xdr:col>6</xdr:col>
      <xdr:colOff>600075</xdr:colOff>
      <xdr:row>70</xdr:row>
      <xdr:rowOff>141732</xdr:rowOff>
    </xdr:to>
    <xdr:cxnSp macro="">
      <xdr:nvCxnSpPr>
        <xdr:cNvPr id="179" name="直線コネクタ 178">
          <a:extLst>
            <a:ext uri="{FF2B5EF4-FFF2-40B4-BE49-F238E27FC236}">
              <a16:creationId xmlns:a16="http://schemas.microsoft.com/office/drawing/2014/main" xmlns="" id="{00000000-0008-0000-0700-0000B3000000}"/>
            </a:ext>
          </a:extLst>
        </xdr:cNvPr>
        <xdr:cNvCxnSpPr/>
      </xdr:nvCxnSpPr>
      <xdr:spPr>
        <a:xfrm>
          <a:off x="4546600" y="12143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106651</xdr:rowOff>
    </xdr:from>
    <xdr:to>
      <xdr:col>6</xdr:col>
      <xdr:colOff>511175</xdr:colOff>
      <xdr:row>78</xdr:row>
      <xdr:rowOff>117101</xdr:rowOff>
    </xdr:to>
    <xdr:cxnSp macro="">
      <xdr:nvCxnSpPr>
        <xdr:cNvPr id="180" name="直線コネクタ 179">
          <a:extLst>
            <a:ext uri="{FF2B5EF4-FFF2-40B4-BE49-F238E27FC236}">
              <a16:creationId xmlns:a16="http://schemas.microsoft.com/office/drawing/2014/main" xmlns="" id="{00000000-0008-0000-0700-0000B4000000}"/>
            </a:ext>
          </a:extLst>
        </xdr:cNvPr>
        <xdr:cNvCxnSpPr/>
      </xdr:nvCxnSpPr>
      <xdr:spPr>
        <a:xfrm flipV="1">
          <a:off x="3797300" y="13479751"/>
          <a:ext cx="838200" cy="1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71217</xdr:rowOff>
    </xdr:from>
    <xdr:ext cx="599010" cy="259045"/>
    <xdr:sp macro="" textlink="">
      <xdr:nvSpPr>
        <xdr:cNvPr id="181" name="民生費平均値テキスト">
          <a:extLst>
            <a:ext uri="{FF2B5EF4-FFF2-40B4-BE49-F238E27FC236}">
              <a16:creationId xmlns:a16="http://schemas.microsoft.com/office/drawing/2014/main" xmlns="" id="{00000000-0008-0000-0700-0000B5000000}"/>
            </a:ext>
          </a:extLst>
        </xdr:cNvPr>
        <xdr:cNvSpPr txBox="1"/>
      </xdr:nvSpPr>
      <xdr:spPr>
        <a:xfrm>
          <a:off x="4686300" y="132728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222,583</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48340</xdr:rowOff>
    </xdr:from>
    <xdr:to>
      <xdr:col>6</xdr:col>
      <xdr:colOff>561975</xdr:colOff>
      <xdr:row>78</xdr:row>
      <xdr:rowOff>149940</xdr:rowOff>
    </xdr:to>
    <xdr:sp macro="" textlink="">
      <xdr:nvSpPr>
        <xdr:cNvPr id="182" name="フローチャート : 判断 181">
          <a:extLst>
            <a:ext uri="{FF2B5EF4-FFF2-40B4-BE49-F238E27FC236}">
              <a16:creationId xmlns:a16="http://schemas.microsoft.com/office/drawing/2014/main" xmlns="" id="{00000000-0008-0000-0700-0000B6000000}"/>
            </a:ext>
          </a:extLst>
        </xdr:cNvPr>
        <xdr:cNvSpPr/>
      </xdr:nvSpPr>
      <xdr:spPr>
        <a:xfrm>
          <a:off x="4584700" y="1342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117101</xdr:rowOff>
    </xdr:from>
    <xdr:to>
      <xdr:col>5</xdr:col>
      <xdr:colOff>358775</xdr:colOff>
      <xdr:row>78</xdr:row>
      <xdr:rowOff>127893</xdr:rowOff>
    </xdr:to>
    <xdr:cxnSp macro="">
      <xdr:nvCxnSpPr>
        <xdr:cNvPr id="183" name="直線コネクタ 182">
          <a:extLst>
            <a:ext uri="{FF2B5EF4-FFF2-40B4-BE49-F238E27FC236}">
              <a16:creationId xmlns:a16="http://schemas.microsoft.com/office/drawing/2014/main" xmlns="" id="{00000000-0008-0000-0700-0000B7000000}"/>
            </a:ext>
          </a:extLst>
        </xdr:cNvPr>
        <xdr:cNvCxnSpPr/>
      </xdr:nvCxnSpPr>
      <xdr:spPr>
        <a:xfrm flipV="1">
          <a:off x="2908300" y="13490201"/>
          <a:ext cx="889000" cy="10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9821</xdr:rowOff>
    </xdr:from>
    <xdr:to>
      <xdr:col>5</xdr:col>
      <xdr:colOff>409575</xdr:colOff>
      <xdr:row>78</xdr:row>
      <xdr:rowOff>111421</xdr:rowOff>
    </xdr:to>
    <xdr:sp macro="" textlink="">
      <xdr:nvSpPr>
        <xdr:cNvPr id="184" name="フローチャート : 判断 183">
          <a:extLst>
            <a:ext uri="{FF2B5EF4-FFF2-40B4-BE49-F238E27FC236}">
              <a16:creationId xmlns:a16="http://schemas.microsoft.com/office/drawing/2014/main" xmlns="" id="{00000000-0008-0000-0700-0000B8000000}"/>
            </a:ext>
          </a:extLst>
        </xdr:cNvPr>
        <xdr:cNvSpPr/>
      </xdr:nvSpPr>
      <xdr:spPr>
        <a:xfrm>
          <a:off x="3746500" y="1338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127948</xdr:rowOff>
    </xdr:from>
    <xdr:ext cx="599010" cy="259045"/>
    <xdr:sp macro="" textlink="">
      <xdr:nvSpPr>
        <xdr:cNvPr id="185" name="テキスト ボックス 184">
          <a:extLst>
            <a:ext uri="{FF2B5EF4-FFF2-40B4-BE49-F238E27FC236}">
              <a16:creationId xmlns:a16="http://schemas.microsoft.com/office/drawing/2014/main" xmlns="" id="{00000000-0008-0000-0700-0000B9000000}"/>
            </a:ext>
          </a:extLst>
        </xdr:cNvPr>
        <xdr:cNvSpPr txBox="1"/>
      </xdr:nvSpPr>
      <xdr:spPr>
        <a:xfrm>
          <a:off x="3497794" y="13158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263,022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127893</xdr:rowOff>
    </xdr:from>
    <xdr:to>
      <xdr:col>4</xdr:col>
      <xdr:colOff>155575</xdr:colOff>
      <xdr:row>78</xdr:row>
      <xdr:rowOff>148648</xdr:rowOff>
    </xdr:to>
    <xdr:cxnSp macro="">
      <xdr:nvCxnSpPr>
        <xdr:cNvPr id="186" name="直線コネクタ 185">
          <a:extLst>
            <a:ext uri="{FF2B5EF4-FFF2-40B4-BE49-F238E27FC236}">
              <a16:creationId xmlns:a16="http://schemas.microsoft.com/office/drawing/2014/main" xmlns="" id="{00000000-0008-0000-0700-0000BA000000}"/>
            </a:ext>
          </a:extLst>
        </xdr:cNvPr>
        <xdr:cNvCxnSpPr/>
      </xdr:nvCxnSpPr>
      <xdr:spPr>
        <a:xfrm flipV="1">
          <a:off x="2019300" y="13500993"/>
          <a:ext cx="889000" cy="20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73335</xdr:rowOff>
    </xdr:from>
    <xdr:to>
      <xdr:col>4</xdr:col>
      <xdr:colOff>206375</xdr:colOff>
      <xdr:row>79</xdr:row>
      <xdr:rowOff>3485</xdr:rowOff>
    </xdr:to>
    <xdr:sp macro="" textlink="">
      <xdr:nvSpPr>
        <xdr:cNvPr id="187" name="フローチャート : 判断 186">
          <a:extLst>
            <a:ext uri="{FF2B5EF4-FFF2-40B4-BE49-F238E27FC236}">
              <a16:creationId xmlns:a16="http://schemas.microsoft.com/office/drawing/2014/main" xmlns="" id="{00000000-0008-0000-0700-0000BB000000}"/>
            </a:ext>
          </a:extLst>
        </xdr:cNvPr>
        <xdr:cNvSpPr/>
      </xdr:nvSpPr>
      <xdr:spPr>
        <a:xfrm>
          <a:off x="2857500" y="1344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20012</xdr:rowOff>
    </xdr:from>
    <xdr:ext cx="599010" cy="259045"/>
    <xdr:sp macro="" textlink="">
      <xdr:nvSpPr>
        <xdr:cNvPr id="188" name="テキスト ボックス 187">
          <a:extLst>
            <a:ext uri="{FF2B5EF4-FFF2-40B4-BE49-F238E27FC236}">
              <a16:creationId xmlns:a16="http://schemas.microsoft.com/office/drawing/2014/main" xmlns="" id="{00000000-0008-0000-0700-0000BC000000}"/>
            </a:ext>
          </a:extLst>
        </xdr:cNvPr>
        <xdr:cNvSpPr txBox="1"/>
      </xdr:nvSpPr>
      <xdr:spPr>
        <a:xfrm>
          <a:off x="2608794" y="1322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196,341</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148648</xdr:rowOff>
    </xdr:from>
    <xdr:to>
      <xdr:col>2</xdr:col>
      <xdr:colOff>638175</xdr:colOff>
      <xdr:row>78</xdr:row>
      <xdr:rowOff>150510</xdr:rowOff>
    </xdr:to>
    <xdr:cxnSp macro="">
      <xdr:nvCxnSpPr>
        <xdr:cNvPr id="189" name="直線コネクタ 188">
          <a:extLst>
            <a:ext uri="{FF2B5EF4-FFF2-40B4-BE49-F238E27FC236}">
              <a16:creationId xmlns:a16="http://schemas.microsoft.com/office/drawing/2014/main" xmlns="" id="{00000000-0008-0000-0700-0000BD000000}"/>
            </a:ext>
          </a:extLst>
        </xdr:cNvPr>
        <xdr:cNvCxnSpPr/>
      </xdr:nvCxnSpPr>
      <xdr:spPr>
        <a:xfrm flipV="1">
          <a:off x="1130300" y="13521748"/>
          <a:ext cx="889000" cy="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80890</xdr:rowOff>
    </xdr:from>
    <xdr:to>
      <xdr:col>3</xdr:col>
      <xdr:colOff>3175</xdr:colOff>
      <xdr:row>79</xdr:row>
      <xdr:rowOff>11040</xdr:rowOff>
    </xdr:to>
    <xdr:sp macro="" textlink="">
      <xdr:nvSpPr>
        <xdr:cNvPr id="190" name="フローチャート : 判断 189">
          <a:extLst>
            <a:ext uri="{FF2B5EF4-FFF2-40B4-BE49-F238E27FC236}">
              <a16:creationId xmlns:a16="http://schemas.microsoft.com/office/drawing/2014/main" xmlns="" id="{00000000-0008-0000-0700-0000BE000000}"/>
            </a:ext>
          </a:extLst>
        </xdr:cNvPr>
        <xdr:cNvSpPr/>
      </xdr:nvSpPr>
      <xdr:spPr>
        <a:xfrm>
          <a:off x="1968500" y="1345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27567</xdr:rowOff>
    </xdr:from>
    <xdr:ext cx="59901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1719794" y="13229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188,410</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73208</xdr:rowOff>
    </xdr:from>
    <xdr:to>
      <xdr:col>1</xdr:col>
      <xdr:colOff>485775</xdr:colOff>
      <xdr:row>79</xdr:row>
      <xdr:rowOff>3358</xdr:rowOff>
    </xdr:to>
    <xdr:sp macro="" textlink="">
      <xdr:nvSpPr>
        <xdr:cNvPr id="192" name="フローチャート : 判断 191">
          <a:extLst>
            <a:ext uri="{FF2B5EF4-FFF2-40B4-BE49-F238E27FC236}">
              <a16:creationId xmlns:a16="http://schemas.microsoft.com/office/drawing/2014/main" xmlns="" id="{00000000-0008-0000-0700-0000C0000000}"/>
            </a:ext>
          </a:extLst>
        </xdr:cNvPr>
        <xdr:cNvSpPr/>
      </xdr:nvSpPr>
      <xdr:spPr>
        <a:xfrm>
          <a:off x="1079500" y="1344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19885</xdr:rowOff>
    </xdr:from>
    <xdr:ext cx="59901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830794" y="13221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196,475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a:extLst>
            <a:ext uri="{FF2B5EF4-FFF2-40B4-BE49-F238E27FC236}">
              <a16:creationId xmlns:a16="http://schemas.microsoft.com/office/drawing/2014/main" xmlns=""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55851</xdr:rowOff>
    </xdr:from>
    <xdr:to>
      <xdr:col>6</xdr:col>
      <xdr:colOff>561975</xdr:colOff>
      <xdr:row>78</xdr:row>
      <xdr:rowOff>157451</xdr:rowOff>
    </xdr:to>
    <xdr:sp macro="" textlink="">
      <xdr:nvSpPr>
        <xdr:cNvPr id="199" name="円/楕円 198">
          <a:extLst>
            <a:ext uri="{FF2B5EF4-FFF2-40B4-BE49-F238E27FC236}">
              <a16:creationId xmlns:a16="http://schemas.microsoft.com/office/drawing/2014/main" xmlns="" id="{00000000-0008-0000-0700-0000C7000000}"/>
            </a:ext>
          </a:extLst>
        </xdr:cNvPr>
        <xdr:cNvSpPr/>
      </xdr:nvSpPr>
      <xdr:spPr>
        <a:xfrm>
          <a:off x="4584700" y="1342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26768</xdr:rowOff>
    </xdr:from>
    <xdr:ext cx="599010" cy="259045"/>
    <xdr:sp macro="" textlink="">
      <xdr:nvSpPr>
        <xdr:cNvPr id="200" name="民生費該当値テキスト">
          <a:extLst>
            <a:ext uri="{FF2B5EF4-FFF2-40B4-BE49-F238E27FC236}">
              <a16:creationId xmlns:a16="http://schemas.microsoft.com/office/drawing/2014/main" xmlns="" id="{00000000-0008-0000-0700-0000C8000000}"/>
            </a:ext>
          </a:extLst>
        </xdr:cNvPr>
        <xdr:cNvSpPr txBox="1"/>
      </xdr:nvSpPr>
      <xdr:spPr>
        <a:xfrm>
          <a:off x="4686300" y="13399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214,698</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66301</xdr:rowOff>
    </xdr:from>
    <xdr:to>
      <xdr:col>5</xdr:col>
      <xdr:colOff>409575</xdr:colOff>
      <xdr:row>78</xdr:row>
      <xdr:rowOff>167901</xdr:rowOff>
    </xdr:to>
    <xdr:sp macro="" textlink="">
      <xdr:nvSpPr>
        <xdr:cNvPr id="201" name="円/楕円 200">
          <a:extLst>
            <a:ext uri="{FF2B5EF4-FFF2-40B4-BE49-F238E27FC236}">
              <a16:creationId xmlns:a16="http://schemas.microsoft.com/office/drawing/2014/main" xmlns="" id="{00000000-0008-0000-0700-0000C9000000}"/>
            </a:ext>
          </a:extLst>
        </xdr:cNvPr>
        <xdr:cNvSpPr/>
      </xdr:nvSpPr>
      <xdr:spPr>
        <a:xfrm>
          <a:off x="3746500" y="1343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159028</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3497794" y="13532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203,725</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77093</xdr:rowOff>
    </xdr:from>
    <xdr:to>
      <xdr:col>4</xdr:col>
      <xdr:colOff>206375</xdr:colOff>
      <xdr:row>79</xdr:row>
      <xdr:rowOff>7243</xdr:rowOff>
    </xdr:to>
    <xdr:sp macro="" textlink="">
      <xdr:nvSpPr>
        <xdr:cNvPr id="203" name="円/楕円 202">
          <a:extLst>
            <a:ext uri="{FF2B5EF4-FFF2-40B4-BE49-F238E27FC236}">
              <a16:creationId xmlns:a16="http://schemas.microsoft.com/office/drawing/2014/main" xmlns="" id="{00000000-0008-0000-0700-0000CB000000}"/>
            </a:ext>
          </a:extLst>
        </xdr:cNvPr>
        <xdr:cNvSpPr/>
      </xdr:nvSpPr>
      <xdr:spPr>
        <a:xfrm>
          <a:off x="2857500" y="1345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169820</xdr:rowOff>
    </xdr:from>
    <xdr:ext cx="599010" cy="259045"/>
    <xdr:sp macro=""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2608794" y="13542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192,396</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97848</xdr:rowOff>
    </xdr:from>
    <xdr:to>
      <xdr:col>3</xdr:col>
      <xdr:colOff>3175</xdr:colOff>
      <xdr:row>79</xdr:row>
      <xdr:rowOff>27998</xdr:rowOff>
    </xdr:to>
    <xdr:sp macro="" textlink="">
      <xdr:nvSpPr>
        <xdr:cNvPr id="205" name="円/楕円 204">
          <a:extLst>
            <a:ext uri="{FF2B5EF4-FFF2-40B4-BE49-F238E27FC236}">
              <a16:creationId xmlns:a16="http://schemas.microsoft.com/office/drawing/2014/main" xmlns="" id="{00000000-0008-0000-0700-0000CD000000}"/>
            </a:ext>
          </a:extLst>
        </xdr:cNvPr>
        <xdr:cNvSpPr/>
      </xdr:nvSpPr>
      <xdr:spPr>
        <a:xfrm>
          <a:off x="1968500" y="1347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79</xdr:row>
      <xdr:rowOff>19125</xdr:rowOff>
    </xdr:from>
    <xdr:ext cx="599010" cy="259045"/>
    <xdr:sp macro="" textlink="">
      <xdr:nvSpPr>
        <xdr:cNvPr id="206" name="テキスト ボックス 205">
          <a:extLst>
            <a:ext uri="{FF2B5EF4-FFF2-40B4-BE49-F238E27FC236}">
              <a16:creationId xmlns:a16="http://schemas.microsoft.com/office/drawing/2014/main" xmlns="" id="{00000000-0008-0000-0700-0000CE000000}"/>
            </a:ext>
          </a:extLst>
        </xdr:cNvPr>
        <xdr:cNvSpPr txBox="1"/>
      </xdr:nvSpPr>
      <xdr:spPr>
        <a:xfrm>
          <a:off x="1719794" y="1356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170,605</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99710</xdr:rowOff>
    </xdr:from>
    <xdr:to>
      <xdr:col>1</xdr:col>
      <xdr:colOff>485775</xdr:colOff>
      <xdr:row>79</xdr:row>
      <xdr:rowOff>29860</xdr:rowOff>
    </xdr:to>
    <xdr:sp macro="" textlink="">
      <xdr:nvSpPr>
        <xdr:cNvPr id="207" name="円/楕円 206">
          <a:extLst>
            <a:ext uri="{FF2B5EF4-FFF2-40B4-BE49-F238E27FC236}">
              <a16:creationId xmlns:a16="http://schemas.microsoft.com/office/drawing/2014/main" xmlns="" id="{00000000-0008-0000-0700-0000CF000000}"/>
            </a:ext>
          </a:extLst>
        </xdr:cNvPr>
        <xdr:cNvSpPr/>
      </xdr:nvSpPr>
      <xdr:spPr>
        <a:xfrm>
          <a:off x="1079500" y="1347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79</xdr:row>
      <xdr:rowOff>20987</xdr:rowOff>
    </xdr:from>
    <xdr:ext cx="599010" cy="259045"/>
    <xdr:sp macro="" textlink="">
      <xdr:nvSpPr>
        <xdr:cNvPr id="208" name="テキスト ボックス 207">
          <a:extLst>
            <a:ext uri="{FF2B5EF4-FFF2-40B4-BE49-F238E27FC236}">
              <a16:creationId xmlns:a16="http://schemas.microsoft.com/office/drawing/2014/main" xmlns="" id="{00000000-0008-0000-0700-0000D0000000}"/>
            </a:ext>
          </a:extLst>
        </xdr:cNvPr>
        <xdr:cNvSpPr txBox="1"/>
      </xdr:nvSpPr>
      <xdr:spPr>
        <a:xfrm>
          <a:off x="830794" y="13565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168,651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a:extLst>
            <a:ext uri="{FF2B5EF4-FFF2-40B4-BE49-F238E27FC236}">
              <a16:creationId xmlns:a16="http://schemas.microsoft.com/office/drawing/2014/main" xmlns=""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a:extLst>
            <a:ext uri="{FF2B5EF4-FFF2-40B4-BE49-F238E27FC236}">
              <a16:creationId xmlns:a16="http://schemas.microsoft.com/office/drawing/2014/main" xmlns=""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42,720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a:extLst>
            <a:ext uri="{FF2B5EF4-FFF2-40B4-BE49-F238E27FC236}">
              <a16:creationId xmlns:a16="http://schemas.microsoft.com/office/drawing/2014/main" xmlns=""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a:extLst>
            <a:ext uri="{FF2B5EF4-FFF2-40B4-BE49-F238E27FC236}">
              <a16:creationId xmlns:a16="http://schemas.microsoft.com/office/drawing/2014/main" xmlns=""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a:extLst>
            <a:ext uri="{FF2B5EF4-FFF2-40B4-BE49-F238E27FC236}">
              <a16:creationId xmlns:a16="http://schemas.microsoft.com/office/drawing/2014/main" xmlns=""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xmlns="" id="{00000000-0008-0000-07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a:extLst>
            <a:ext uri="{FF2B5EF4-FFF2-40B4-BE49-F238E27FC236}">
              <a16:creationId xmlns:a16="http://schemas.microsoft.com/office/drawing/2014/main" xmlns=""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xmlns="" id="{00000000-0008-0000-07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a:extLst>
            <a:ext uri="{FF2B5EF4-FFF2-40B4-BE49-F238E27FC236}">
              <a16:creationId xmlns:a16="http://schemas.microsoft.com/office/drawing/2014/main" xmlns=""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xmlns="" id="{00000000-0008-0000-07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a:extLst>
            <a:ext uri="{FF2B5EF4-FFF2-40B4-BE49-F238E27FC236}">
              <a16:creationId xmlns:a16="http://schemas.microsoft.com/office/drawing/2014/main" xmlns=""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xmlns=""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a:extLst>
            <a:ext uri="{FF2B5EF4-FFF2-40B4-BE49-F238E27FC236}">
              <a16:creationId xmlns:a16="http://schemas.microsoft.com/office/drawing/2014/main" xmlns=""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156336</xdr:rowOff>
    </xdr:from>
    <xdr:to>
      <xdr:col>6</xdr:col>
      <xdr:colOff>510540</xdr:colOff>
      <xdr:row>98</xdr:row>
      <xdr:rowOff>169901</xdr:rowOff>
    </xdr:to>
    <xdr:cxnSp macro="">
      <xdr:nvCxnSpPr>
        <xdr:cNvPr id="232" name="直線コネクタ 231">
          <a:extLst>
            <a:ext uri="{FF2B5EF4-FFF2-40B4-BE49-F238E27FC236}">
              <a16:creationId xmlns:a16="http://schemas.microsoft.com/office/drawing/2014/main" xmlns="" id="{00000000-0008-0000-0700-0000E8000000}"/>
            </a:ext>
          </a:extLst>
        </xdr:cNvPr>
        <xdr:cNvCxnSpPr/>
      </xdr:nvCxnSpPr>
      <xdr:spPr>
        <a:xfrm flipV="1">
          <a:off x="4633595" y="15758286"/>
          <a:ext cx="1270" cy="1213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2278</xdr:rowOff>
    </xdr:from>
    <xdr:ext cx="534377" cy="259045"/>
    <xdr:sp macro="" textlink="">
      <xdr:nvSpPr>
        <xdr:cNvPr id="233" name="衛生費最小値テキスト">
          <a:extLst>
            <a:ext uri="{FF2B5EF4-FFF2-40B4-BE49-F238E27FC236}">
              <a16:creationId xmlns:a16="http://schemas.microsoft.com/office/drawing/2014/main" xmlns="" id="{00000000-0008-0000-0700-0000E9000000}"/>
            </a:ext>
          </a:extLst>
        </xdr:cNvPr>
        <xdr:cNvSpPr txBox="1"/>
      </xdr:nvSpPr>
      <xdr:spPr>
        <a:xfrm>
          <a:off x="4686300" y="1697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24,146</a:t>
          </a:r>
          <a:endParaRPr kumimoji="1" lang="ja-JP" altLang="en-US" sz="1000" b="1">
            <a:latin typeface="ＭＳ Ｐゴシック"/>
          </a:endParaRPr>
        </a:p>
      </xdr:txBody>
    </xdr:sp>
    <xdr:clientData/>
  </xdr:oneCellAnchor>
  <xdr:twoCellAnchor>
    <xdr:from>
      <xdr:col>6</xdr:col>
      <xdr:colOff>422275</xdr:colOff>
      <xdr:row>98</xdr:row>
      <xdr:rowOff>169901</xdr:rowOff>
    </xdr:from>
    <xdr:to>
      <xdr:col>6</xdr:col>
      <xdr:colOff>600075</xdr:colOff>
      <xdr:row>98</xdr:row>
      <xdr:rowOff>169901</xdr:rowOff>
    </xdr:to>
    <xdr:cxnSp macro="">
      <xdr:nvCxnSpPr>
        <xdr:cNvPr id="234" name="直線コネクタ 233">
          <a:extLst>
            <a:ext uri="{FF2B5EF4-FFF2-40B4-BE49-F238E27FC236}">
              <a16:creationId xmlns:a16="http://schemas.microsoft.com/office/drawing/2014/main" xmlns="" id="{00000000-0008-0000-0700-0000EA000000}"/>
            </a:ext>
          </a:extLst>
        </xdr:cNvPr>
        <xdr:cNvCxnSpPr/>
      </xdr:nvCxnSpPr>
      <xdr:spPr>
        <a:xfrm>
          <a:off x="4546600" y="1697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103013</xdr:rowOff>
    </xdr:from>
    <xdr:ext cx="599010" cy="259045"/>
    <xdr:sp macro="" textlink="">
      <xdr:nvSpPr>
        <xdr:cNvPr id="235" name="衛生費最大値テキスト">
          <a:extLst>
            <a:ext uri="{FF2B5EF4-FFF2-40B4-BE49-F238E27FC236}">
              <a16:creationId xmlns:a16="http://schemas.microsoft.com/office/drawing/2014/main" xmlns="" id="{00000000-0008-0000-0700-0000EB000000}"/>
            </a:ext>
          </a:extLst>
        </xdr:cNvPr>
        <xdr:cNvSpPr txBox="1"/>
      </xdr:nvSpPr>
      <xdr:spPr>
        <a:xfrm>
          <a:off x="4686300" y="1553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661,267</a:t>
          </a:r>
          <a:endParaRPr kumimoji="1" lang="ja-JP" altLang="en-US" sz="1000" b="1">
            <a:latin typeface="ＭＳ Ｐゴシック"/>
          </a:endParaRPr>
        </a:p>
      </xdr:txBody>
    </xdr:sp>
    <xdr:clientData/>
  </xdr:oneCellAnchor>
  <xdr:twoCellAnchor>
    <xdr:from>
      <xdr:col>6</xdr:col>
      <xdr:colOff>422275</xdr:colOff>
      <xdr:row>91</xdr:row>
      <xdr:rowOff>156336</xdr:rowOff>
    </xdr:from>
    <xdr:to>
      <xdr:col>6</xdr:col>
      <xdr:colOff>600075</xdr:colOff>
      <xdr:row>91</xdr:row>
      <xdr:rowOff>156336</xdr:rowOff>
    </xdr:to>
    <xdr:cxnSp macro="">
      <xdr:nvCxnSpPr>
        <xdr:cNvPr id="236" name="直線コネクタ 235">
          <a:extLst>
            <a:ext uri="{FF2B5EF4-FFF2-40B4-BE49-F238E27FC236}">
              <a16:creationId xmlns:a16="http://schemas.microsoft.com/office/drawing/2014/main" xmlns="" id="{00000000-0008-0000-0700-0000EC000000}"/>
            </a:ext>
          </a:extLst>
        </xdr:cNvPr>
        <xdr:cNvCxnSpPr/>
      </xdr:nvCxnSpPr>
      <xdr:spPr>
        <a:xfrm>
          <a:off x="4546600" y="1575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84592</xdr:rowOff>
    </xdr:from>
    <xdr:to>
      <xdr:col>6</xdr:col>
      <xdr:colOff>511175</xdr:colOff>
      <xdr:row>96</xdr:row>
      <xdr:rowOff>165305</xdr:rowOff>
    </xdr:to>
    <xdr:cxnSp macro="">
      <xdr:nvCxnSpPr>
        <xdr:cNvPr id="237" name="直線コネクタ 236">
          <a:extLst>
            <a:ext uri="{FF2B5EF4-FFF2-40B4-BE49-F238E27FC236}">
              <a16:creationId xmlns:a16="http://schemas.microsoft.com/office/drawing/2014/main" xmlns="" id="{00000000-0008-0000-0700-0000ED000000}"/>
            </a:ext>
          </a:extLst>
        </xdr:cNvPr>
        <xdr:cNvCxnSpPr/>
      </xdr:nvCxnSpPr>
      <xdr:spPr>
        <a:xfrm>
          <a:off x="3797300" y="16543792"/>
          <a:ext cx="838200" cy="80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40212</xdr:rowOff>
    </xdr:from>
    <xdr:ext cx="599010" cy="259045"/>
    <xdr:sp macro="" textlink="">
      <xdr:nvSpPr>
        <xdr:cNvPr id="238" name="衛生費平均値テキスト">
          <a:extLst>
            <a:ext uri="{FF2B5EF4-FFF2-40B4-BE49-F238E27FC236}">
              <a16:creationId xmlns:a16="http://schemas.microsoft.com/office/drawing/2014/main" xmlns="" id="{00000000-0008-0000-0700-0000EE000000}"/>
            </a:ext>
          </a:extLst>
        </xdr:cNvPr>
        <xdr:cNvSpPr txBox="1"/>
      </xdr:nvSpPr>
      <xdr:spPr>
        <a:xfrm>
          <a:off x="4686300" y="166708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144,233</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61785</xdr:rowOff>
    </xdr:from>
    <xdr:to>
      <xdr:col>6</xdr:col>
      <xdr:colOff>561975</xdr:colOff>
      <xdr:row>97</xdr:row>
      <xdr:rowOff>163385</xdr:rowOff>
    </xdr:to>
    <xdr:sp macro="" textlink="">
      <xdr:nvSpPr>
        <xdr:cNvPr id="239" name="フローチャート : 判断 238">
          <a:extLst>
            <a:ext uri="{FF2B5EF4-FFF2-40B4-BE49-F238E27FC236}">
              <a16:creationId xmlns:a16="http://schemas.microsoft.com/office/drawing/2014/main" xmlns="" id="{00000000-0008-0000-0700-0000EF000000}"/>
            </a:ext>
          </a:extLst>
        </xdr:cNvPr>
        <xdr:cNvSpPr/>
      </xdr:nvSpPr>
      <xdr:spPr>
        <a:xfrm>
          <a:off x="4584700" y="166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84592</xdr:rowOff>
    </xdr:from>
    <xdr:to>
      <xdr:col>5</xdr:col>
      <xdr:colOff>358775</xdr:colOff>
      <xdr:row>97</xdr:row>
      <xdr:rowOff>77524</xdr:rowOff>
    </xdr:to>
    <xdr:cxnSp macro="">
      <xdr:nvCxnSpPr>
        <xdr:cNvPr id="240" name="直線コネクタ 239">
          <a:extLst>
            <a:ext uri="{FF2B5EF4-FFF2-40B4-BE49-F238E27FC236}">
              <a16:creationId xmlns:a16="http://schemas.microsoft.com/office/drawing/2014/main" xmlns="" id="{00000000-0008-0000-0700-0000F0000000}"/>
            </a:ext>
          </a:extLst>
        </xdr:cNvPr>
        <xdr:cNvCxnSpPr/>
      </xdr:nvCxnSpPr>
      <xdr:spPr>
        <a:xfrm flipV="1">
          <a:off x="2908300" y="16543792"/>
          <a:ext cx="889000" cy="16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87965</xdr:rowOff>
    </xdr:from>
    <xdr:to>
      <xdr:col>5</xdr:col>
      <xdr:colOff>409575</xdr:colOff>
      <xdr:row>98</xdr:row>
      <xdr:rowOff>18115</xdr:rowOff>
    </xdr:to>
    <xdr:sp macro="" textlink="">
      <xdr:nvSpPr>
        <xdr:cNvPr id="241" name="フローチャート : 判断 240">
          <a:extLst>
            <a:ext uri="{FF2B5EF4-FFF2-40B4-BE49-F238E27FC236}">
              <a16:creationId xmlns:a16="http://schemas.microsoft.com/office/drawing/2014/main" xmlns="" id="{00000000-0008-0000-0700-0000F1000000}"/>
            </a:ext>
          </a:extLst>
        </xdr:cNvPr>
        <xdr:cNvSpPr/>
      </xdr:nvSpPr>
      <xdr:spPr>
        <a:xfrm>
          <a:off x="3746500" y="1671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98</xdr:row>
      <xdr:rowOff>9242</xdr:rowOff>
    </xdr:from>
    <xdr:ext cx="599010" cy="259045"/>
    <xdr:sp macro="" textlink="">
      <xdr:nvSpPr>
        <xdr:cNvPr id="242" name="テキスト ボックス 241">
          <a:extLst>
            <a:ext uri="{FF2B5EF4-FFF2-40B4-BE49-F238E27FC236}">
              <a16:creationId xmlns:a16="http://schemas.microsoft.com/office/drawing/2014/main" xmlns="" id="{00000000-0008-0000-0700-0000F2000000}"/>
            </a:ext>
          </a:extLst>
        </xdr:cNvPr>
        <xdr:cNvSpPr txBox="1"/>
      </xdr:nvSpPr>
      <xdr:spPr>
        <a:xfrm>
          <a:off x="3497794" y="16811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130,491</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77524</xdr:rowOff>
    </xdr:from>
    <xdr:to>
      <xdr:col>4</xdr:col>
      <xdr:colOff>155575</xdr:colOff>
      <xdr:row>97</xdr:row>
      <xdr:rowOff>149165</xdr:rowOff>
    </xdr:to>
    <xdr:cxnSp macro="">
      <xdr:nvCxnSpPr>
        <xdr:cNvPr id="243" name="直線コネクタ 242">
          <a:extLst>
            <a:ext uri="{FF2B5EF4-FFF2-40B4-BE49-F238E27FC236}">
              <a16:creationId xmlns:a16="http://schemas.microsoft.com/office/drawing/2014/main" xmlns="" id="{00000000-0008-0000-0700-0000F3000000}"/>
            </a:ext>
          </a:extLst>
        </xdr:cNvPr>
        <xdr:cNvCxnSpPr/>
      </xdr:nvCxnSpPr>
      <xdr:spPr>
        <a:xfrm flipV="1">
          <a:off x="2019300" y="16708174"/>
          <a:ext cx="889000" cy="7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102631</xdr:rowOff>
    </xdr:from>
    <xdr:to>
      <xdr:col>4</xdr:col>
      <xdr:colOff>206375</xdr:colOff>
      <xdr:row>98</xdr:row>
      <xdr:rowOff>32781</xdr:rowOff>
    </xdr:to>
    <xdr:sp macro="" textlink="">
      <xdr:nvSpPr>
        <xdr:cNvPr id="244" name="フローチャート : 判断 243">
          <a:extLst>
            <a:ext uri="{FF2B5EF4-FFF2-40B4-BE49-F238E27FC236}">
              <a16:creationId xmlns:a16="http://schemas.microsoft.com/office/drawing/2014/main" xmlns="" id="{00000000-0008-0000-0700-0000F4000000}"/>
            </a:ext>
          </a:extLst>
        </xdr:cNvPr>
        <xdr:cNvSpPr/>
      </xdr:nvSpPr>
      <xdr:spPr>
        <a:xfrm>
          <a:off x="2857500" y="1673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98</xdr:row>
      <xdr:rowOff>23908</xdr:rowOff>
    </xdr:from>
    <xdr:ext cx="599010" cy="259045"/>
    <xdr:sp macro="" textlink="">
      <xdr:nvSpPr>
        <xdr:cNvPr id="245" name="テキスト ボックス 244">
          <a:extLst>
            <a:ext uri="{FF2B5EF4-FFF2-40B4-BE49-F238E27FC236}">
              <a16:creationId xmlns:a16="http://schemas.microsoft.com/office/drawing/2014/main" xmlns="" id="{00000000-0008-0000-0700-0000F5000000}"/>
            </a:ext>
          </a:extLst>
        </xdr:cNvPr>
        <xdr:cNvSpPr txBox="1"/>
      </xdr:nvSpPr>
      <xdr:spPr>
        <a:xfrm>
          <a:off x="2608794" y="16826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122,792</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122082</xdr:rowOff>
    </xdr:from>
    <xdr:to>
      <xdr:col>2</xdr:col>
      <xdr:colOff>638175</xdr:colOff>
      <xdr:row>97</xdr:row>
      <xdr:rowOff>149165</xdr:rowOff>
    </xdr:to>
    <xdr:cxnSp macro="">
      <xdr:nvCxnSpPr>
        <xdr:cNvPr id="246" name="直線コネクタ 245">
          <a:extLst>
            <a:ext uri="{FF2B5EF4-FFF2-40B4-BE49-F238E27FC236}">
              <a16:creationId xmlns:a16="http://schemas.microsoft.com/office/drawing/2014/main" xmlns="" id="{00000000-0008-0000-0700-0000F6000000}"/>
            </a:ext>
          </a:extLst>
        </xdr:cNvPr>
        <xdr:cNvCxnSpPr/>
      </xdr:nvCxnSpPr>
      <xdr:spPr>
        <a:xfrm>
          <a:off x="1130300" y="16752732"/>
          <a:ext cx="889000" cy="27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124154</xdr:rowOff>
    </xdr:from>
    <xdr:to>
      <xdr:col>3</xdr:col>
      <xdr:colOff>3175</xdr:colOff>
      <xdr:row>98</xdr:row>
      <xdr:rowOff>54304</xdr:rowOff>
    </xdr:to>
    <xdr:sp macro="" textlink="">
      <xdr:nvSpPr>
        <xdr:cNvPr id="247" name="フローチャート : 判断 246">
          <a:extLst>
            <a:ext uri="{FF2B5EF4-FFF2-40B4-BE49-F238E27FC236}">
              <a16:creationId xmlns:a16="http://schemas.microsoft.com/office/drawing/2014/main" xmlns="" id="{00000000-0008-0000-0700-0000F7000000}"/>
            </a:ext>
          </a:extLst>
        </xdr:cNvPr>
        <xdr:cNvSpPr/>
      </xdr:nvSpPr>
      <xdr:spPr>
        <a:xfrm>
          <a:off x="1968500" y="1675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98</xdr:row>
      <xdr:rowOff>45431</xdr:rowOff>
    </xdr:from>
    <xdr:ext cx="599010"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1719794" y="1684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111,494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127481</xdr:rowOff>
    </xdr:from>
    <xdr:to>
      <xdr:col>1</xdr:col>
      <xdr:colOff>485775</xdr:colOff>
      <xdr:row>98</xdr:row>
      <xdr:rowOff>57631</xdr:rowOff>
    </xdr:to>
    <xdr:sp macro="" textlink="">
      <xdr:nvSpPr>
        <xdr:cNvPr id="249" name="フローチャート : 判断 248">
          <a:extLst>
            <a:ext uri="{FF2B5EF4-FFF2-40B4-BE49-F238E27FC236}">
              <a16:creationId xmlns:a16="http://schemas.microsoft.com/office/drawing/2014/main" xmlns="" id="{00000000-0008-0000-0700-0000F9000000}"/>
            </a:ext>
          </a:extLst>
        </xdr:cNvPr>
        <xdr:cNvSpPr/>
      </xdr:nvSpPr>
      <xdr:spPr>
        <a:xfrm>
          <a:off x="1079500" y="1675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98</xdr:row>
      <xdr:rowOff>48758</xdr:rowOff>
    </xdr:from>
    <xdr:ext cx="59901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830794" y="16850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109,748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a:extLst>
            <a:ext uri="{FF2B5EF4-FFF2-40B4-BE49-F238E27FC236}">
              <a16:creationId xmlns:a16="http://schemas.microsoft.com/office/drawing/2014/main" xmlns=""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114505</xdr:rowOff>
    </xdr:from>
    <xdr:to>
      <xdr:col>6</xdr:col>
      <xdr:colOff>561975</xdr:colOff>
      <xdr:row>97</xdr:row>
      <xdr:rowOff>44655</xdr:rowOff>
    </xdr:to>
    <xdr:sp macro="" textlink="">
      <xdr:nvSpPr>
        <xdr:cNvPr id="256" name="円/楕円 255">
          <a:extLst>
            <a:ext uri="{FF2B5EF4-FFF2-40B4-BE49-F238E27FC236}">
              <a16:creationId xmlns:a16="http://schemas.microsoft.com/office/drawing/2014/main" xmlns="" id="{00000000-0008-0000-0700-000000010000}"/>
            </a:ext>
          </a:extLst>
        </xdr:cNvPr>
        <xdr:cNvSpPr/>
      </xdr:nvSpPr>
      <xdr:spPr>
        <a:xfrm>
          <a:off x="4584700" y="1657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137382</xdr:rowOff>
    </xdr:from>
    <xdr:ext cx="599010" cy="259045"/>
    <xdr:sp macro="" textlink="">
      <xdr:nvSpPr>
        <xdr:cNvPr id="257" name="衛生費該当値テキスト">
          <a:extLst>
            <a:ext uri="{FF2B5EF4-FFF2-40B4-BE49-F238E27FC236}">
              <a16:creationId xmlns:a16="http://schemas.microsoft.com/office/drawing/2014/main" xmlns="" id="{00000000-0008-0000-0700-000001010000}"/>
            </a:ext>
          </a:extLst>
        </xdr:cNvPr>
        <xdr:cNvSpPr txBox="1"/>
      </xdr:nvSpPr>
      <xdr:spPr>
        <a:xfrm>
          <a:off x="4686300" y="16425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206,559</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33792</xdr:rowOff>
    </xdr:from>
    <xdr:to>
      <xdr:col>5</xdr:col>
      <xdr:colOff>409575</xdr:colOff>
      <xdr:row>96</xdr:row>
      <xdr:rowOff>135392</xdr:rowOff>
    </xdr:to>
    <xdr:sp macro="" textlink="">
      <xdr:nvSpPr>
        <xdr:cNvPr id="258" name="円/楕円 257">
          <a:extLst>
            <a:ext uri="{FF2B5EF4-FFF2-40B4-BE49-F238E27FC236}">
              <a16:creationId xmlns:a16="http://schemas.microsoft.com/office/drawing/2014/main" xmlns="" id="{00000000-0008-0000-0700-000002010000}"/>
            </a:ext>
          </a:extLst>
        </xdr:cNvPr>
        <xdr:cNvSpPr/>
      </xdr:nvSpPr>
      <xdr:spPr>
        <a:xfrm>
          <a:off x="3746500" y="1649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94</xdr:row>
      <xdr:rowOff>151919</xdr:rowOff>
    </xdr:from>
    <xdr:ext cx="599010" cy="259045"/>
    <xdr:sp macro="" textlink="">
      <xdr:nvSpPr>
        <xdr:cNvPr id="259" name="テキスト ボックス 258">
          <a:extLst>
            <a:ext uri="{FF2B5EF4-FFF2-40B4-BE49-F238E27FC236}">
              <a16:creationId xmlns:a16="http://schemas.microsoft.com/office/drawing/2014/main" xmlns="" id="{00000000-0008-0000-0700-000003010000}"/>
            </a:ext>
          </a:extLst>
        </xdr:cNvPr>
        <xdr:cNvSpPr txBox="1"/>
      </xdr:nvSpPr>
      <xdr:spPr>
        <a:xfrm>
          <a:off x="3497794" y="16268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248,928</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26724</xdr:rowOff>
    </xdr:from>
    <xdr:to>
      <xdr:col>4</xdr:col>
      <xdr:colOff>206375</xdr:colOff>
      <xdr:row>97</xdr:row>
      <xdr:rowOff>128324</xdr:rowOff>
    </xdr:to>
    <xdr:sp macro="" textlink="">
      <xdr:nvSpPr>
        <xdr:cNvPr id="260" name="円/楕円 259">
          <a:extLst>
            <a:ext uri="{FF2B5EF4-FFF2-40B4-BE49-F238E27FC236}">
              <a16:creationId xmlns:a16="http://schemas.microsoft.com/office/drawing/2014/main" xmlns="" id="{00000000-0008-0000-0700-000004010000}"/>
            </a:ext>
          </a:extLst>
        </xdr:cNvPr>
        <xdr:cNvSpPr/>
      </xdr:nvSpPr>
      <xdr:spPr>
        <a:xfrm>
          <a:off x="2857500" y="1665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95</xdr:row>
      <xdr:rowOff>144851</xdr:rowOff>
    </xdr:from>
    <xdr:ext cx="599010" cy="259045"/>
    <xdr:sp macro="" textlink="">
      <xdr:nvSpPr>
        <xdr:cNvPr id="261" name="テキスト ボックス 260">
          <a:extLst>
            <a:ext uri="{FF2B5EF4-FFF2-40B4-BE49-F238E27FC236}">
              <a16:creationId xmlns:a16="http://schemas.microsoft.com/office/drawing/2014/main" xmlns="" id="{00000000-0008-0000-0700-000005010000}"/>
            </a:ext>
          </a:extLst>
        </xdr:cNvPr>
        <xdr:cNvSpPr txBox="1"/>
      </xdr:nvSpPr>
      <xdr:spPr>
        <a:xfrm>
          <a:off x="2608794" y="16432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162,638</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98365</xdr:rowOff>
    </xdr:from>
    <xdr:to>
      <xdr:col>3</xdr:col>
      <xdr:colOff>3175</xdr:colOff>
      <xdr:row>98</xdr:row>
      <xdr:rowOff>28515</xdr:rowOff>
    </xdr:to>
    <xdr:sp macro="" textlink="">
      <xdr:nvSpPr>
        <xdr:cNvPr id="262" name="円/楕円 261">
          <a:extLst>
            <a:ext uri="{FF2B5EF4-FFF2-40B4-BE49-F238E27FC236}">
              <a16:creationId xmlns:a16="http://schemas.microsoft.com/office/drawing/2014/main" xmlns="" id="{00000000-0008-0000-0700-000006010000}"/>
            </a:ext>
          </a:extLst>
        </xdr:cNvPr>
        <xdr:cNvSpPr/>
      </xdr:nvSpPr>
      <xdr:spPr>
        <a:xfrm>
          <a:off x="1968500" y="1672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96</xdr:row>
      <xdr:rowOff>45042</xdr:rowOff>
    </xdr:from>
    <xdr:ext cx="599010" cy="259045"/>
    <xdr:sp macro="" textlink="">
      <xdr:nvSpPr>
        <xdr:cNvPr id="263" name="テキスト ボックス 262">
          <a:extLst>
            <a:ext uri="{FF2B5EF4-FFF2-40B4-BE49-F238E27FC236}">
              <a16:creationId xmlns:a16="http://schemas.microsoft.com/office/drawing/2014/main" xmlns="" id="{00000000-0008-0000-0700-000007010000}"/>
            </a:ext>
          </a:extLst>
        </xdr:cNvPr>
        <xdr:cNvSpPr txBox="1"/>
      </xdr:nvSpPr>
      <xdr:spPr>
        <a:xfrm>
          <a:off x="1719794" y="16504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125,032</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71282</xdr:rowOff>
    </xdr:from>
    <xdr:to>
      <xdr:col>1</xdr:col>
      <xdr:colOff>485775</xdr:colOff>
      <xdr:row>98</xdr:row>
      <xdr:rowOff>1432</xdr:rowOff>
    </xdr:to>
    <xdr:sp macro="" textlink="">
      <xdr:nvSpPr>
        <xdr:cNvPr id="264" name="円/楕円 263">
          <a:extLst>
            <a:ext uri="{FF2B5EF4-FFF2-40B4-BE49-F238E27FC236}">
              <a16:creationId xmlns:a16="http://schemas.microsoft.com/office/drawing/2014/main" xmlns="" id="{00000000-0008-0000-0700-000008010000}"/>
            </a:ext>
          </a:extLst>
        </xdr:cNvPr>
        <xdr:cNvSpPr/>
      </xdr:nvSpPr>
      <xdr:spPr>
        <a:xfrm>
          <a:off x="1079500" y="1670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96</xdr:row>
      <xdr:rowOff>17959</xdr:rowOff>
    </xdr:from>
    <xdr:ext cx="599010" cy="259045"/>
    <xdr:sp macro="" textlink="">
      <xdr:nvSpPr>
        <xdr:cNvPr id="265" name="テキスト ボックス 264">
          <a:extLst>
            <a:ext uri="{FF2B5EF4-FFF2-40B4-BE49-F238E27FC236}">
              <a16:creationId xmlns:a16="http://schemas.microsoft.com/office/drawing/2014/main" xmlns="" id="{00000000-0008-0000-0700-000009010000}"/>
            </a:ext>
          </a:extLst>
        </xdr:cNvPr>
        <xdr:cNvSpPr txBox="1"/>
      </xdr:nvSpPr>
      <xdr:spPr>
        <a:xfrm>
          <a:off x="830794" y="1647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139,248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a:extLst>
            <a:ext uri="{FF2B5EF4-FFF2-40B4-BE49-F238E27FC236}">
              <a16:creationId xmlns:a16="http://schemas.microsoft.com/office/drawing/2014/main" xmlns=""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a:extLst>
            <a:ext uri="{FF2B5EF4-FFF2-40B4-BE49-F238E27FC236}">
              <a16:creationId xmlns:a16="http://schemas.microsoft.com/office/drawing/2014/main" xmlns=""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a:extLst>
            <a:ext uri="{FF2B5EF4-FFF2-40B4-BE49-F238E27FC236}">
              <a16:creationId xmlns:a16="http://schemas.microsoft.com/office/drawing/2014/main" xmlns=""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a:extLst>
            <a:ext uri="{FF2B5EF4-FFF2-40B4-BE49-F238E27FC236}">
              <a16:creationId xmlns:a16="http://schemas.microsoft.com/office/drawing/2014/main" xmlns=""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8" name="直線コネクタ 277">
          <a:extLst>
            <a:ext uri="{FF2B5EF4-FFF2-40B4-BE49-F238E27FC236}">
              <a16:creationId xmlns:a16="http://schemas.microsoft.com/office/drawing/2014/main" xmlns=""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9" name="テキスト ボックス 278">
          <a:extLst>
            <a:ext uri="{FF2B5EF4-FFF2-40B4-BE49-F238E27FC236}">
              <a16:creationId xmlns:a16="http://schemas.microsoft.com/office/drawing/2014/main" xmlns="" id="{00000000-0008-0000-07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0" name="直線コネクタ 279">
          <a:extLst>
            <a:ext uri="{FF2B5EF4-FFF2-40B4-BE49-F238E27FC236}">
              <a16:creationId xmlns:a16="http://schemas.microsoft.com/office/drawing/2014/main" xmlns=""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1" name="テキスト ボックス 280">
          <a:extLst>
            <a:ext uri="{FF2B5EF4-FFF2-40B4-BE49-F238E27FC236}">
              <a16:creationId xmlns:a16="http://schemas.microsoft.com/office/drawing/2014/main" xmlns="" id="{00000000-0008-0000-07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2" name="直線コネクタ 281">
          <a:extLst>
            <a:ext uri="{FF2B5EF4-FFF2-40B4-BE49-F238E27FC236}">
              <a16:creationId xmlns:a16="http://schemas.microsoft.com/office/drawing/2014/main" xmlns=""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3" name="テキスト ボックス 282">
          <a:extLst>
            <a:ext uri="{FF2B5EF4-FFF2-40B4-BE49-F238E27FC236}">
              <a16:creationId xmlns:a16="http://schemas.microsoft.com/office/drawing/2014/main" xmlns="" id="{00000000-0008-0000-0700-00001B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4" name="直線コネクタ 283">
          <a:extLst>
            <a:ext uri="{FF2B5EF4-FFF2-40B4-BE49-F238E27FC236}">
              <a16:creationId xmlns:a16="http://schemas.microsoft.com/office/drawing/2014/main" xmlns=""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21970</xdr:rowOff>
    </xdr:from>
    <xdr:ext cx="531299" cy="259045"/>
    <xdr:sp macro="" textlink="">
      <xdr:nvSpPr>
        <xdr:cNvPr id="285" name="テキスト ボックス 284">
          <a:extLst>
            <a:ext uri="{FF2B5EF4-FFF2-40B4-BE49-F238E27FC236}">
              <a16:creationId xmlns:a16="http://schemas.microsoft.com/office/drawing/2014/main" xmlns="" id="{00000000-0008-0000-0700-00001D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6" name="直線コネクタ 285">
          <a:extLst>
            <a:ext uri="{FF2B5EF4-FFF2-40B4-BE49-F238E27FC236}">
              <a16:creationId xmlns:a16="http://schemas.microsoft.com/office/drawing/2014/main" xmlns=""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7" name="テキスト ボックス 286">
          <a:extLst>
            <a:ext uri="{FF2B5EF4-FFF2-40B4-BE49-F238E27FC236}">
              <a16:creationId xmlns:a16="http://schemas.microsoft.com/office/drawing/2014/main" xmlns="" id="{00000000-0008-0000-07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a:extLst>
            <a:ext uri="{FF2B5EF4-FFF2-40B4-BE49-F238E27FC236}">
              <a16:creationId xmlns:a16="http://schemas.microsoft.com/office/drawing/2014/main" xmlns=""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9" name="テキスト ボックス 288">
          <a:extLst>
            <a:ext uri="{FF2B5EF4-FFF2-40B4-BE49-F238E27FC236}">
              <a16:creationId xmlns:a16="http://schemas.microsoft.com/office/drawing/2014/main" xmlns="" id="{00000000-0008-0000-07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労働費グラフ枠">
          <a:extLst>
            <a:ext uri="{FF2B5EF4-FFF2-40B4-BE49-F238E27FC236}">
              <a16:creationId xmlns:a16="http://schemas.microsoft.com/office/drawing/2014/main" xmlns=""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25318</xdr:rowOff>
    </xdr:from>
    <xdr:to>
      <xdr:col>15</xdr:col>
      <xdr:colOff>180340</xdr:colOff>
      <xdr:row>39</xdr:row>
      <xdr:rowOff>98878</xdr:rowOff>
    </xdr:to>
    <xdr:cxnSp macro="">
      <xdr:nvCxnSpPr>
        <xdr:cNvPr id="291" name="直線コネクタ 290">
          <a:extLst>
            <a:ext uri="{FF2B5EF4-FFF2-40B4-BE49-F238E27FC236}">
              <a16:creationId xmlns:a16="http://schemas.microsoft.com/office/drawing/2014/main" xmlns="" id="{00000000-0008-0000-0700-000023010000}"/>
            </a:ext>
          </a:extLst>
        </xdr:cNvPr>
        <xdr:cNvCxnSpPr/>
      </xdr:nvCxnSpPr>
      <xdr:spPr>
        <a:xfrm flipV="1">
          <a:off x="10475595" y="5340268"/>
          <a:ext cx="1270" cy="1445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119444</xdr:rowOff>
    </xdr:from>
    <xdr:ext cx="249299" cy="259045"/>
    <xdr:sp macro="" textlink="">
      <xdr:nvSpPr>
        <xdr:cNvPr id="292" name="労働費最小値テキスト">
          <a:extLst>
            <a:ext uri="{FF2B5EF4-FFF2-40B4-BE49-F238E27FC236}">
              <a16:creationId xmlns:a16="http://schemas.microsoft.com/office/drawing/2014/main" xmlns="" id="{00000000-0008-0000-0700-000024010000}"/>
            </a:ext>
          </a:extLst>
        </xdr:cNvPr>
        <xdr:cNvSpPr txBox="1"/>
      </xdr:nvSpPr>
      <xdr:spPr>
        <a:xfrm>
          <a:off x="10528300" y="68059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3" name="直線コネクタ 292">
          <a:extLst>
            <a:ext uri="{FF2B5EF4-FFF2-40B4-BE49-F238E27FC236}">
              <a16:creationId xmlns:a16="http://schemas.microsoft.com/office/drawing/2014/main" xmlns=""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143445</xdr:rowOff>
    </xdr:from>
    <xdr:ext cx="534377" cy="259045"/>
    <xdr:sp macro="" textlink="">
      <xdr:nvSpPr>
        <xdr:cNvPr id="294" name="労働費最大値テキスト">
          <a:extLst>
            <a:ext uri="{FF2B5EF4-FFF2-40B4-BE49-F238E27FC236}">
              <a16:creationId xmlns:a16="http://schemas.microsoft.com/office/drawing/2014/main" xmlns="" id="{00000000-0008-0000-0700-000026010000}"/>
            </a:ext>
          </a:extLst>
        </xdr:cNvPr>
        <xdr:cNvSpPr txBox="1"/>
      </xdr:nvSpPr>
      <xdr:spPr>
        <a:xfrm>
          <a:off x="10528300" y="511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88,505</a:t>
          </a:r>
          <a:endParaRPr kumimoji="1" lang="ja-JP" altLang="en-US" sz="1000" b="1">
            <a:latin typeface="ＭＳ Ｐゴシック"/>
          </a:endParaRPr>
        </a:p>
      </xdr:txBody>
    </xdr:sp>
    <xdr:clientData/>
  </xdr:oneCellAnchor>
  <xdr:twoCellAnchor>
    <xdr:from>
      <xdr:col>15</xdr:col>
      <xdr:colOff>92075</xdr:colOff>
      <xdr:row>31</xdr:row>
      <xdr:rowOff>25318</xdr:rowOff>
    </xdr:from>
    <xdr:to>
      <xdr:col>15</xdr:col>
      <xdr:colOff>269875</xdr:colOff>
      <xdr:row>31</xdr:row>
      <xdr:rowOff>25318</xdr:rowOff>
    </xdr:to>
    <xdr:cxnSp macro="">
      <xdr:nvCxnSpPr>
        <xdr:cNvPr id="295" name="直線コネクタ 294">
          <a:extLst>
            <a:ext uri="{FF2B5EF4-FFF2-40B4-BE49-F238E27FC236}">
              <a16:creationId xmlns:a16="http://schemas.microsoft.com/office/drawing/2014/main" xmlns="" id="{00000000-0008-0000-0700-000027010000}"/>
            </a:ext>
          </a:extLst>
        </xdr:cNvPr>
        <xdr:cNvCxnSpPr/>
      </xdr:nvCxnSpPr>
      <xdr:spPr>
        <a:xfrm>
          <a:off x="10388600" y="5340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89277</xdr:rowOff>
    </xdr:from>
    <xdr:to>
      <xdr:col>15</xdr:col>
      <xdr:colOff>180975</xdr:colOff>
      <xdr:row>39</xdr:row>
      <xdr:rowOff>94535</xdr:rowOff>
    </xdr:to>
    <xdr:cxnSp macro="">
      <xdr:nvCxnSpPr>
        <xdr:cNvPr id="296" name="直線コネクタ 295">
          <a:extLst>
            <a:ext uri="{FF2B5EF4-FFF2-40B4-BE49-F238E27FC236}">
              <a16:creationId xmlns:a16="http://schemas.microsoft.com/office/drawing/2014/main" xmlns="" id="{00000000-0008-0000-0700-000028010000}"/>
            </a:ext>
          </a:extLst>
        </xdr:cNvPr>
        <xdr:cNvCxnSpPr/>
      </xdr:nvCxnSpPr>
      <xdr:spPr>
        <a:xfrm>
          <a:off x="9639300" y="6775827"/>
          <a:ext cx="8382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36894</xdr:rowOff>
    </xdr:from>
    <xdr:ext cx="469744" cy="259045"/>
    <xdr:sp macro="" textlink="">
      <xdr:nvSpPr>
        <xdr:cNvPr id="297" name="労働費平均値テキスト">
          <a:extLst>
            <a:ext uri="{FF2B5EF4-FFF2-40B4-BE49-F238E27FC236}">
              <a16:creationId xmlns:a16="http://schemas.microsoft.com/office/drawing/2014/main" xmlns="" id="{00000000-0008-0000-0700-000029010000}"/>
            </a:ext>
          </a:extLst>
        </xdr:cNvPr>
        <xdr:cNvSpPr txBox="1"/>
      </xdr:nvSpPr>
      <xdr:spPr>
        <a:xfrm>
          <a:off x="10528300" y="6551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2,086</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14017</xdr:rowOff>
    </xdr:from>
    <xdr:to>
      <xdr:col>15</xdr:col>
      <xdr:colOff>231775</xdr:colOff>
      <xdr:row>39</xdr:row>
      <xdr:rowOff>115617</xdr:rowOff>
    </xdr:to>
    <xdr:sp macro="" textlink="">
      <xdr:nvSpPr>
        <xdr:cNvPr id="298" name="フローチャート : 判断 297">
          <a:extLst>
            <a:ext uri="{FF2B5EF4-FFF2-40B4-BE49-F238E27FC236}">
              <a16:creationId xmlns:a16="http://schemas.microsoft.com/office/drawing/2014/main" xmlns="" id="{00000000-0008-0000-0700-00002A010000}"/>
            </a:ext>
          </a:extLst>
        </xdr:cNvPr>
        <xdr:cNvSpPr/>
      </xdr:nvSpPr>
      <xdr:spPr>
        <a:xfrm>
          <a:off x="10426700" y="670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89277</xdr:rowOff>
    </xdr:from>
    <xdr:to>
      <xdr:col>14</xdr:col>
      <xdr:colOff>28575</xdr:colOff>
      <xdr:row>39</xdr:row>
      <xdr:rowOff>97295</xdr:rowOff>
    </xdr:to>
    <xdr:cxnSp macro="">
      <xdr:nvCxnSpPr>
        <xdr:cNvPr id="299" name="直線コネクタ 298">
          <a:extLst>
            <a:ext uri="{FF2B5EF4-FFF2-40B4-BE49-F238E27FC236}">
              <a16:creationId xmlns:a16="http://schemas.microsoft.com/office/drawing/2014/main" xmlns="" id="{00000000-0008-0000-0700-00002B010000}"/>
            </a:ext>
          </a:extLst>
        </xdr:cNvPr>
        <xdr:cNvCxnSpPr/>
      </xdr:nvCxnSpPr>
      <xdr:spPr>
        <a:xfrm flipV="1">
          <a:off x="8750300" y="6775827"/>
          <a:ext cx="889000" cy="8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165612</xdr:rowOff>
    </xdr:from>
    <xdr:to>
      <xdr:col>14</xdr:col>
      <xdr:colOff>79375</xdr:colOff>
      <xdr:row>39</xdr:row>
      <xdr:rowOff>95762</xdr:rowOff>
    </xdr:to>
    <xdr:sp macro="" textlink="">
      <xdr:nvSpPr>
        <xdr:cNvPr id="300" name="フローチャート : 判断 299">
          <a:extLst>
            <a:ext uri="{FF2B5EF4-FFF2-40B4-BE49-F238E27FC236}">
              <a16:creationId xmlns:a16="http://schemas.microsoft.com/office/drawing/2014/main" xmlns="" id="{00000000-0008-0000-0700-00002C010000}"/>
            </a:ext>
          </a:extLst>
        </xdr:cNvPr>
        <xdr:cNvSpPr/>
      </xdr:nvSpPr>
      <xdr:spPr>
        <a:xfrm>
          <a:off x="9588500" y="668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112289</xdr:rowOff>
    </xdr:from>
    <xdr:ext cx="469744" cy="259045"/>
    <xdr:sp macro="" textlink="">
      <xdr:nvSpPr>
        <xdr:cNvPr id="301" name="テキスト ボックス 300">
          <a:extLst>
            <a:ext uri="{FF2B5EF4-FFF2-40B4-BE49-F238E27FC236}">
              <a16:creationId xmlns:a16="http://schemas.microsoft.com/office/drawing/2014/main" xmlns="" id="{00000000-0008-0000-0700-00002D010000}"/>
            </a:ext>
          </a:extLst>
        </xdr:cNvPr>
        <xdr:cNvSpPr txBox="1"/>
      </xdr:nvSpPr>
      <xdr:spPr>
        <a:xfrm>
          <a:off x="9404427" y="645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3,302</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93408</xdr:rowOff>
    </xdr:from>
    <xdr:to>
      <xdr:col>12</xdr:col>
      <xdr:colOff>511175</xdr:colOff>
      <xdr:row>39</xdr:row>
      <xdr:rowOff>97295</xdr:rowOff>
    </xdr:to>
    <xdr:cxnSp macro="">
      <xdr:nvCxnSpPr>
        <xdr:cNvPr id="302" name="直線コネクタ 301">
          <a:extLst>
            <a:ext uri="{FF2B5EF4-FFF2-40B4-BE49-F238E27FC236}">
              <a16:creationId xmlns:a16="http://schemas.microsoft.com/office/drawing/2014/main" xmlns="" id="{00000000-0008-0000-0700-00002E010000}"/>
            </a:ext>
          </a:extLst>
        </xdr:cNvPr>
        <xdr:cNvCxnSpPr/>
      </xdr:nvCxnSpPr>
      <xdr:spPr>
        <a:xfrm>
          <a:off x="7861300" y="6779958"/>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39</xdr:row>
      <xdr:rowOff>9527</xdr:rowOff>
    </xdr:from>
    <xdr:to>
      <xdr:col>12</xdr:col>
      <xdr:colOff>561975</xdr:colOff>
      <xdr:row>39</xdr:row>
      <xdr:rowOff>111127</xdr:rowOff>
    </xdr:to>
    <xdr:sp macro="" textlink="">
      <xdr:nvSpPr>
        <xdr:cNvPr id="303" name="フローチャート : 判断 302">
          <a:extLst>
            <a:ext uri="{FF2B5EF4-FFF2-40B4-BE49-F238E27FC236}">
              <a16:creationId xmlns:a16="http://schemas.microsoft.com/office/drawing/2014/main" xmlns="" id="{00000000-0008-0000-0700-00002F010000}"/>
            </a:ext>
          </a:extLst>
        </xdr:cNvPr>
        <xdr:cNvSpPr/>
      </xdr:nvSpPr>
      <xdr:spPr>
        <a:xfrm>
          <a:off x="8699500" y="6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127654</xdr:rowOff>
    </xdr:from>
    <xdr:ext cx="469744"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8515427" y="647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2,361</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96756</xdr:rowOff>
    </xdr:from>
    <xdr:to>
      <xdr:col>11</xdr:col>
      <xdr:colOff>307975</xdr:colOff>
      <xdr:row>39</xdr:row>
      <xdr:rowOff>93408</xdr:rowOff>
    </xdr:to>
    <xdr:cxnSp macro="">
      <xdr:nvCxnSpPr>
        <xdr:cNvPr id="305" name="直線コネクタ 304">
          <a:extLst>
            <a:ext uri="{FF2B5EF4-FFF2-40B4-BE49-F238E27FC236}">
              <a16:creationId xmlns:a16="http://schemas.microsoft.com/office/drawing/2014/main" xmlns="" id="{00000000-0008-0000-0700-000031010000}"/>
            </a:ext>
          </a:extLst>
        </xdr:cNvPr>
        <xdr:cNvCxnSpPr/>
      </xdr:nvCxnSpPr>
      <xdr:spPr>
        <a:xfrm>
          <a:off x="6972300" y="6440406"/>
          <a:ext cx="889000" cy="33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161203</xdr:rowOff>
    </xdr:from>
    <xdr:to>
      <xdr:col>11</xdr:col>
      <xdr:colOff>358775</xdr:colOff>
      <xdr:row>39</xdr:row>
      <xdr:rowOff>91353</xdr:rowOff>
    </xdr:to>
    <xdr:sp macro="" textlink="">
      <xdr:nvSpPr>
        <xdr:cNvPr id="306" name="フローチャート : 判断 305">
          <a:extLst>
            <a:ext uri="{FF2B5EF4-FFF2-40B4-BE49-F238E27FC236}">
              <a16:creationId xmlns:a16="http://schemas.microsoft.com/office/drawing/2014/main" xmlns="" id="{00000000-0008-0000-0700-000032010000}"/>
            </a:ext>
          </a:extLst>
        </xdr:cNvPr>
        <xdr:cNvSpPr/>
      </xdr:nvSpPr>
      <xdr:spPr>
        <a:xfrm>
          <a:off x="7810500" y="667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107880</xdr:rowOff>
    </xdr:from>
    <xdr:ext cx="469744"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7626427" y="645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3,572</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144074</xdr:rowOff>
    </xdr:from>
    <xdr:to>
      <xdr:col>10</xdr:col>
      <xdr:colOff>155575</xdr:colOff>
      <xdr:row>39</xdr:row>
      <xdr:rowOff>74224</xdr:rowOff>
    </xdr:to>
    <xdr:sp macro="" textlink="">
      <xdr:nvSpPr>
        <xdr:cNvPr id="308" name="フローチャート : 判断 307">
          <a:extLst>
            <a:ext uri="{FF2B5EF4-FFF2-40B4-BE49-F238E27FC236}">
              <a16:creationId xmlns:a16="http://schemas.microsoft.com/office/drawing/2014/main" xmlns="" id="{00000000-0008-0000-0700-000034010000}"/>
            </a:ext>
          </a:extLst>
        </xdr:cNvPr>
        <xdr:cNvSpPr/>
      </xdr:nvSpPr>
      <xdr:spPr>
        <a:xfrm>
          <a:off x="6921500" y="665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39</xdr:row>
      <xdr:rowOff>65351</xdr:rowOff>
    </xdr:from>
    <xdr:ext cx="469744" cy="259045"/>
    <xdr:sp macro="" textlink="">
      <xdr:nvSpPr>
        <xdr:cNvPr id="309" name="テキスト ボックス 308">
          <a:extLst>
            <a:ext uri="{FF2B5EF4-FFF2-40B4-BE49-F238E27FC236}">
              <a16:creationId xmlns:a16="http://schemas.microsoft.com/office/drawing/2014/main" xmlns="" id="{00000000-0008-0000-0700-000035010000}"/>
            </a:ext>
          </a:extLst>
        </xdr:cNvPr>
        <xdr:cNvSpPr txBox="1"/>
      </xdr:nvSpPr>
      <xdr:spPr>
        <a:xfrm>
          <a:off x="6737427" y="6751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a:extLst>
            <a:ext uri="{FF2B5EF4-FFF2-40B4-BE49-F238E27FC236}">
              <a16:creationId xmlns:a16="http://schemas.microsoft.com/office/drawing/2014/main" xmlns=""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a:extLst>
            <a:ext uri="{FF2B5EF4-FFF2-40B4-BE49-F238E27FC236}">
              <a16:creationId xmlns:a16="http://schemas.microsoft.com/office/drawing/2014/main" xmlns=""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43735</xdr:rowOff>
    </xdr:from>
    <xdr:to>
      <xdr:col>15</xdr:col>
      <xdr:colOff>231775</xdr:colOff>
      <xdr:row>39</xdr:row>
      <xdr:rowOff>145335</xdr:rowOff>
    </xdr:to>
    <xdr:sp macro="" textlink="">
      <xdr:nvSpPr>
        <xdr:cNvPr id="315" name="円/楕円 314">
          <a:extLst>
            <a:ext uri="{FF2B5EF4-FFF2-40B4-BE49-F238E27FC236}">
              <a16:creationId xmlns:a16="http://schemas.microsoft.com/office/drawing/2014/main" xmlns="" id="{00000000-0008-0000-0700-00003B010000}"/>
            </a:ext>
          </a:extLst>
        </xdr:cNvPr>
        <xdr:cNvSpPr/>
      </xdr:nvSpPr>
      <xdr:spPr>
        <a:xfrm>
          <a:off x="10426700" y="673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163894</xdr:rowOff>
    </xdr:from>
    <xdr:ext cx="378565" cy="259045"/>
    <xdr:sp macro="" textlink="">
      <xdr:nvSpPr>
        <xdr:cNvPr id="316" name="労働費該当値テキスト">
          <a:extLst>
            <a:ext uri="{FF2B5EF4-FFF2-40B4-BE49-F238E27FC236}">
              <a16:creationId xmlns:a16="http://schemas.microsoft.com/office/drawing/2014/main" xmlns="" id="{00000000-0008-0000-0700-00003C010000}"/>
            </a:ext>
          </a:extLst>
        </xdr:cNvPr>
        <xdr:cNvSpPr txBox="1"/>
      </xdr:nvSpPr>
      <xdr:spPr>
        <a:xfrm>
          <a:off x="10528300" y="6678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266</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38477</xdr:rowOff>
    </xdr:from>
    <xdr:to>
      <xdr:col>14</xdr:col>
      <xdr:colOff>79375</xdr:colOff>
      <xdr:row>39</xdr:row>
      <xdr:rowOff>140077</xdr:rowOff>
    </xdr:to>
    <xdr:sp macro="" textlink="">
      <xdr:nvSpPr>
        <xdr:cNvPr id="317" name="円/楕円 316">
          <a:extLst>
            <a:ext uri="{FF2B5EF4-FFF2-40B4-BE49-F238E27FC236}">
              <a16:creationId xmlns:a16="http://schemas.microsoft.com/office/drawing/2014/main" xmlns="" id="{00000000-0008-0000-0700-00003D010000}"/>
            </a:ext>
          </a:extLst>
        </xdr:cNvPr>
        <xdr:cNvSpPr/>
      </xdr:nvSpPr>
      <xdr:spPr>
        <a:xfrm>
          <a:off x="9588500" y="672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131204</xdr:rowOff>
    </xdr:from>
    <xdr:ext cx="378565" cy="259045"/>
    <xdr:sp macro="" textlink="">
      <xdr:nvSpPr>
        <xdr:cNvPr id="318" name="テキスト ボックス 317">
          <a:extLst>
            <a:ext uri="{FF2B5EF4-FFF2-40B4-BE49-F238E27FC236}">
              <a16:creationId xmlns:a16="http://schemas.microsoft.com/office/drawing/2014/main" xmlns="" id="{00000000-0008-0000-0700-00003E010000}"/>
            </a:ext>
          </a:extLst>
        </xdr:cNvPr>
        <xdr:cNvSpPr txBox="1"/>
      </xdr:nvSpPr>
      <xdr:spPr>
        <a:xfrm>
          <a:off x="9450017" y="6817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a:t>
          </a:r>
          <a:endParaRPr kumimoji="1" lang="ja-JP" altLang="en-US" sz="1000" b="1">
            <a:solidFill>
              <a:srgbClr val="FF0000"/>
            </a:solidFill>
            <a:latin typeface="ＭＳ Ｐゴシック"/>
          </a:endParaRPr>
        </a:p>
      </xdr:txBody>
    </xdr:sp>
    <xdr:clientData/>
  </xdr:oneCellAnchor>
  <xdr:twoCellAnchor>
    <xdr:from>
      <xdr:col>12</xdr:col>
      <xdr:colOff>460375</xdr:colOff>
      <xdr:row>39</xdr:row>
      <xdr:rowOff>46495</xdr:rowOff>
    </xdr:from>
    <xdr:to>
      <xdr:col>12</xdr:col>
      <xdr:colOff>561975</xdr:colOff>
      <xdr:row>39</xdr:row>
      <xdr:rowOff>148095</xdr:rowOff>
    </xdr:to>
    <xdr:sp macro="" textlink="">
      <xdr:nvSpPr>
        <xdr:cNvPr id="319" name="円/楕円 318">
          <a:extLst>
            <a:ext uri="{FF2B5EF4-FFF2-40B4-BE49-F238E27FC236}">
              <a16:creationId xmlns:a16="http://schemas.microsoft.com/office/drawing/2014/main" xmlns="" id="{00000000-0008-0000-0700-00003F010000}"/>
            </a:ext>
          </a:extLst>
        </xdr:cNvPr>
        <xdr:cNvSpPr/>
      </xdr:nvSpPr>
      <xdr:spPr>
        <a:xfrm>
          <a:off x="8699500" y="673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354208</xdr:colOff>
      <xdr:row>39</xdr:row>
      <xdr:rowOff>139222</xdr:rowOff>
    </xdr:from>
    <xdr:ext cx="313932" cy="259045"/>
    <xdr:sp macro="" textlink="">
      <xdr:nvSpPr>
        <xdr:cNvPr id="320" name="テキスト ボックス 319">
          <a:extLst>
            <a:ext uri="{FF2B5EF4-FFF2-40B4-BE49-F238E27FC236}">
              <a16:creationId xmlns:a16="http://schemas.microsoft.com/office/drawing/2014/main" xmlns="" id="{00000000-0008-0000-0700-000040010000}"/>
            </a:ext>
          </a:extLst>
        </xdr:cNvPr>
        <xdr:cNvSpPr txBox="1"/>
      </xdr:nvSpPr>
      <xdr:spPr>
        <a:xfrm>
          <a:off x="8593333" y="68257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11</xdr:col>
      <xdr:colOff>257175</xdr:colOff>
      <xdr:row>39</xdr:row>
      <xdr:rowOff>42608</xdr:rowOff>
    </xdr:from>
    <xdr:to>
      <xdr:col>11</xdr:col>
      <xdr:colOff>358775</xdr:colOff>
      <xdr:row>39</xdr:row>
      <xdr:rowOff>144208</xdr:rowOff>
    </xdr:to>
    <xdr:sp macro="" textlink="">
      <xdr:nvSpPr>
        <xdr:cNvPr id="321" name="円/楕円 320">
          <a:extLst>
            <a:ext uri="{FF2B5EF4-FFF2-40B4-BE49-F238E27FC236}">
              <a16:creationId xmlns:a16="http://schemas.microsoft.com/office/drawing/2014/main" xmlns="" id="{00000000-0008-0000-0700-000041010000}"/>
            </a:ext>
          </a:extLst>
        </xdr:cNvPr>
        <xdr:cNvSpPr/>
      </xdr:nvSpPr>
      <xdr:spPr>
        <a:xfrm>
          <a:off x="7810500" y="672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39</xdr:row>
      <xdr:rowOff>135335</xdr:rowOff>
    </xdr:from>
    <xdr:ext cx="378565" cy="259045"/>
    <xdr:sp macro="" textlink="">
      <xdr:nvSpPr>
        <xdr:cNvPr id="322" name="テキスト ボックス 321">
          <a:extLst>
            <a:ext uri="{FF2B5EF4-FFF2-40B4-BE49-F238E27FC236}">
              <a16:creationId xmlns:a16="http://schemas.microsoft.com/office/drawing/2014/main" xmlns="" id="{00000000-0008-0000-0700-000042010000}"/>
            </a:ext>
          </a:extLst>
        </xdr:cNvPr>
        <xdr:cNvSpPr txBox="1"/>
      </xdr:nvSpPr>
      <xdr:spPr>
        <a:xfrm>
          <a:off x="7672017" y="6821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45956</xdr:rowOff>
    </xdr:from>
    <xdr:to>
      <xdr:col>10</xdr:col>
      <xdr:colOff>155575</xdr:colOff>
      <xdr:row>37</xdr:row>
      <xdr:rowOff>147556</xdr:rowOff>
    </xdr:to>
    <xdr:sp macro="" textlink="">
      <xdr:nvSpPr>
        <xdr:cNvPr id="323" name="円/楕円 322">
          <a:extLst>
            <a:ext uri="{FF2B5EF4-FFF2-40B4-BE49-F238E27FC236}">
              <a16:creationId xmlns:a16="http://schemas.microsoft.com/office/drawing/2014/main" xmlns="" id="{00000000-0008-0000-0700-000043010000}"/>
            </a:ext>
          </a:extLst>
        </xdr:cNvPr>
        <xdr:cNvSpPr/>
      </xdr:nvSpPr>
      <xdr:spPr>
        <a:xfrm>
          <a:off x="6921500" y="638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164083</xdr:rowOff>
    </xdr:from>
    <xdr:ext cx="534377" cy="259045"/>
    <xdr:sp macro="" textlink="">
      <xdr:nvSpPr>
        <xdr:cNvPr id="324" name="テキスト ボックス 323">
          <a:extLst>
            <a:ext uri="{FF2B5EF4-FFF2-40B4-BE49-F238E27FC236}">
              <a16:creationId xmlns:a16="http://schemas.microsoft.com/office/drawing/2014/main" xmlns="" id="{00000000-0008-0000-0700-000044010000}"/>
            </a:ext>
          </a:extLst>
        </xdr:cNvPr>
        <xdr:cNvSpPr txBox="1"/>
      </xdr:nvSpPr>
      <xdr:spPr>
        <a:xfrm>
          <a:off x="6705111" y="616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21,130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a:extLst>
            <a:ext uri="{FF2B5EF4-FFF2-40B4-BE49-F238E27FC236}">
              <a16:creationId xmlns:a16="http://schemas.microsoft.com/office/drawing/2014/main" xmlns=""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a:extLst>
            <a:ext uri="{FF2B5EF4-FFF2-40B4-BE49-F238E27FC236}">
              <a16:creationId xmlns:a16="http://schemas.microsoft.com/office/drawing/2014/main" xmlns=""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a:extLst>
            <a:ext uri="{FF2B5EF4-FFF2-40B4-BE49-F238E27FC236}">
              <a16:creationId xmlns:a16="http://schemas.microsoft.com/office/drawing/2014/main" xmlns=""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a:extLst>
            <a:ext uri="{FF2B5EF4-FFF2-40B4-BE49-F238E27FC236}">
              <a16:creationId xmlns:a16="http://schemas.microsoft.com/office/drawing/2014/main" xmlns=""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a:extLst>
            <a:ext uri="{FF2B5EF4-FFF2-40B4-BE49-F238E27FC236}">
              <a16:creationId xmlns:a16="http://schemas.microsoft.com/office/drawing/2014/main" xmlns=""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a:extLst>
            <a:ext uri="{FF2B5EF4-FFF2-40B4-BE49-F238E27FC236}">
              <a16:creationId xmlns:a16="http://schemas.microsoft.com/office/drawing/2014/main" xmlns=""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a:extLst>
            <a:ext uri="{FF2B5EF4-FFF2-40B4-BE49-F238E27FC236}">
              <a16:creationId xmlns:a16="http://schemas.microsoft.com/office/drawing/2014/main" xmlns=""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a:extLst>
            <a:ext uri="{FF2B5EF4-FFF2-40B4-BE49-F238E27FC236}">
              <a16:creationId xmlns:a16="http://schemas.microsoft.com/office/drawing/2014/main" xmlns=""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5" name="直線コネクタ 334">
          <a:extLst>
            <a:ext uri="{FF2B5EF4-FFF2-40B4-BE49-F238E27FC236}">
              <a16:creationId xmlns:a16="http://schemas.microsoft.com/office/drawing/2014/main" xmlns=""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6" name="テキスト ボックス 335">
          <a:extLst>
            <a:ext uri="{FF2B5EF4-FFF2-40B4-BE49-F238E27FC236}">
              <a16:creationId xmlns:a16="http://schemas.microsoft.com/office/drawing/2014/main" xmlns=""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7" name="直線コネクタ 336">
          <a:extLst>
            <a:ext uri="{FF2B5EF4-FFF2-40B4-BE49-F238E27FC236}">
              <a16:creationId xmlns:a16="http://schemas.microsoft.com/office/drawing/2014/main" xmlns=""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8" name="テキスト ボックス 337">
          <a:extLst>
            <a:ext uri="{FF2B5EF4-FFF2-40B4-BE49-F238E27FC236}">
              <a16:creationId xmlns:a16="http://schemas.microsoft.com/office/drawing/2014/main" xmlns="" id="{00000000-0008-0000-0700-000052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9" name="直線コネクタ 338">
          <a:extLst>
            <a:ext uri="{FF2B5EF4-FFF2-40B4-BE49-F238E27FC236}">
              <a16:creationId xmlns:a16="http://schemas.microsoft.com/office/drawing/2014/main" xmlns=""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0" name="テキスト ボックス 339">
          <a:extLst>
            <a:ext uri="{FF2B5EF4-FFF2-40B4-BE49-F238E27FC236}">
              <a16:creationId xmlns:a16="http://schemas.microsoft.com/office/drawing/2014/main" xmlns="" id="{00000000-0008-0000-0700-000054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1" name="直線コネクタ 340">
          <a:extLst>
            <a:ext uri="{FF2B5EF4-FFF2-40B4-BE49-F238E27FC236}">
              <a16:creationId xmlns:a16="http://schemas.microsoft.com/office/drawing/2014/main" xmlns=""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2" name="テキスト ボックス 341">
          <a:extLst>
            <a:ext uri="{FF2B5EF4-FFF2-40B4-BE49-F238E27FC236}">
              <a16:creationId xmlns:a16="http://schemas.microsoft.com/office/drawing/2014/main" xmlns="" id="{00000000-0008-0000-0700-000056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3" name="直線コネクタ 342">
          <a:extLst>
            <a:ext uri="{FF2B5EF4-FFF2-40B4-BE49-F238E27FC236}">
              <a16:creationId xmlns:a16="http://schemas.microsoft.com/office/drawing/2014/main" xmlns=""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4" name="テキスト ボックス 343">
          <a:extLst>
            <a:ext uri="{FF2B5EF4-FFF2-40B4-BE49-F238E27FC236}">
              <a16:creationId xmlns:a16="http://schemas.microsoft.com/office/drawing/2014/main" xmlns=""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a:extLst>
            <a:ext uri="{FF2B5EF4-FFF2-40B4-BE49-F238E27FC236}">
              <a16:creationId xmlns:a16="http://schemas.microsoft.com/office/drawing/2014/main" xmlns=""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6" name="テキスト ボックス 345">
          <a:extLst>
            <a:ext uri="{FF2B5EF4-FFF2-40B4-BE49-F238E27FC236}">
              <a16:creationId xmlns:a16="http://schemas.microsoft.com/office/drawing/2014/main" xmlns="" id="{00000000-0008-0000-0700-00005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a:extLst>
            <a:ext uri="{FF2B5EF4-FFF2-40B4-BE49-F238E27FC236}">
              <a16:creationId xmlns:a16="http://schemas.microsoft.com/office/drawing/2014/main" xmlns=""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76704</xdr:rowOff>
    </xdr:from>
    <xdr:to>
      <xdr:col>15</xdr:col>
      <xdr:colOff>180340</xdr:colOff>
      <xdr:row>59</xdr:row>
      <xdr:rowOff>44135</xdr:rowOff>
    </xdr:to>
    <xdr:cxnSp macro="">
      <xdr:nvCxnSpPr>
        <xdr:cNvPr id="348" name="直線コネクタ 347">
          <a:extLst>
            <a:ext uri="{FF2B5EF4-FFF2-40B4-BE49-F238E27FC236}">
              <a16:creationId xmlns:a16="http://schemas.microsoft.com/office/drawing/2014/main" xmlns="" id="{00000000-0008-0000-0700-00005C010000}"/>
            </a:ext>
          </a:extLst>
        </xdr:cNvPr>
        <xdr:cNvCxnSpPr/>
      </xdr:nvCxnSpPr>
      <xdr:spPr>
        <a:xfrm flipV="1">
          <a:off x="10475595" y="8649204"/>
          <a:ext cx="1270" cy="1510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47962</xdr:rowOff>
    </xdr:from>
    <xdr:ext cx="378565" cy="259045"/>
    <xdr:sp macro="" textlink="">
      <xdr:nvSpPr>
        <xdr:cNvPr id="349" name="農林水産業費最小値テキスト">
          <a:extLst>
            <a:ext uri="{FF2B5EF4-FFF2-40B4-BE49-F238E27FC236}">
              <a16:creationId xmlns:a16="http://schemas.microsoft.com/office/drawing/2014/main" xmlns="" id="{00000000-0008-0000-0700-00005D010000}"/>
            </a:ext>
          </a:extLst>
        </xdr:cNvPr>
        <xdr:cNvSpPr txBox="1"/>
      </xdr:nvSpPr>
      <xdr:spPr>
        <a:xfrm>
          <a:off x="10528300" y="10163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15</xdr:col>
      <xdr:colOff>92075</xdr:colOff>
      <xdr:row>59</xdr:row>
      <xdr:rowOff>44135</xdr:rowOff>
    </xdr:from>
    <xdr:to>
      <xdr:col>15</xdr:col>
      <xdr:colOff>269875</xdr:colOff>
      <xdr:row>59</xdr:row>
      <xdr:rowOff>44135</xdr:rowOff>
    </xdr:to>
    <xdr:cxnSp macro="">
      <xdr:nvCxnSpPr>
        <xdr:cNvPr id="350" name="直線コネクタ 349">
          <a:extLst>
            <a:ext uri="{FF2B5EF4-FFF2-40B4-BE49-F238E27FC236}">
              <a16:creationId xmlns:a16="http://schemas.microsoft.com/office/drawing/2014/main" xmlns="" id="{00000000-0008-0000-0700-00005E010000}"/>
            </a:ext>
          </a:extLst>
        </xdr:cNvPr>
        <xdr:cNvCxnSpPr/>
      </xdr:nvCxnSpPr>
      <xdr:spPr>
        <a:xfrm>
          <a:off x="10388600" y="1015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23381</xdr:rowOff>
    </xdr:from>
    <xdr:ext cx="599010" cy="259045"/>
    <xdr:sp macro="" textlink="">
      <xdr:nvSpPr>
        <xdr:cNvPr id="351" name="農林水産業費最大値テキスト">
          <a:extLst>
            <a:ext uri="{FF2B5EF4-FFF2-40B4-BE49-F238E27FC236}">
              <a16:creationId xmlns:a16="http://schemas.microsoft.com/office/drawing/2014/main" xmlns="" id="{00000000-0008-0000-0700-00005F010000}"/>
            </a:ext>
          </a:extLst>
        </xdr:cNvPr>
        <xdr:cNvSpPr txBox="1"/>
      </xdr:nvSpPr>
      <xdr:spPr>
        <a:xfrm>
          <a:off x="10528300" y="8424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793,069</a:t>
          </a:r>
          <a:endParaRPr kumimoji="1" lang="ja-JP" altLang="en-US" sz="1000" b="1">
            <a:latin typeface="ＭＳ Ｐゴシック"/>
          </a:endParaRPr>
        </a:p>
      </xdr:txBody>
    </xdr:sp>
    <xdr:clientData/>
  </xdr:oneCellAnchor>
  <xdr:twoCellAnchor>
    <xdr:from>
      <xdr:col>15</xdr:col>
      <xdr:colOff>92075</xdr:colOff>
      <xdr:row>50</xdr:row>
      <xdr:rowOff>76704</xdr:rowOff>
    </xdr:from>
    <xdr:to>
      <xdr:col>15</xdr:col>
      <xdr:colOff>269875</xdr:colOff>
      <xdr:row>50</xdr:row>
      <xdr:rowOff>76704</xdr:rowOff>
    </xdr:to>
    <xdr:cxnSp macro="">
      <xdr:nvCxnSpPr>
        <xdr:cNvPr id="352" name="直線コネクタ 351">
          <a:extLst>
            <a:ext uri="{FF2B5EF4-FFF2-40B4-BE49-F238E27FC236}">
              <a16:creationId xmlns:a16="http://schemas.microsoft.com/office/drawing/2014/main" xmlns="" id="{00000000-0008-0000-0700-000060010000}"/>
            </a:ext>
          </a:extLst>
        </xdr:cNvPr>
        <xdr:cNvCxnSpPr/>
      </xdr:nvCxnSpPr>
      <xdr:spPr>
        <a:xfrm>
          <a:off x="10388600" y="8649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33209</xdr:rowOff>
    </xdr:from>
    <xdr:to>
      <xdr:col>15</xdr:col>
      <xdr:colOff>180975</xdr:colOff>
      <xdr:row>58</xdr:row>
      <xdr:rowOff>52754</xdr:rowOff>
    </xdr:to>
    <xdr:cxnSp macro="">
      <xdr:nvCxnSpPr>
        <xdr:cNvPr id="353" name="直線コネクタ 352">
          <a:extLst>
            <a:ext uri="{FF2B5EF4-FFF2-40B4-BE49-F238E27FC236}">
              <a16:creationId xmlns:a16="http://schemas.microsoft.com/office/drawing/2014/main" xmlns="" id="{00000000-0008-0000-0700-000061010000}"/>
            </a:ext>
          </a:extLst>
        </xdr:cNvPr>
        <xdr:cNvCxnSpPr/>
      </xdr:nvCxnSpPr>
      <xdr:spPr>
        <a:xfrm flipV="1">
          <a:off x="9639300" y="9977309"/>
          <a:ext cx="838200" cy="1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133876</xdr:rowOff>
    </xdr:from>
    <xdr:ext cx="534377" cy="259045"/>
    <xdr:sp macro="" textlink="">
      <xdr:nvSpPr>
        <xdr:cNvPr id="354" name="農林水産業費平均値テキスト">
          <a:extLst>
            <a:ext uri="{FF2B5EF4-FFF2-40B4-BE49-F238E27FC236}">
              <a16:creationId xmlns:a16="http://schemas.microsoft.com/office/drawing/2014/main" xmlns="" id="{00000000-0008-0000-0700-000062010000}"/>
            </a:ext>
          </a:extLst>
        </xdr:cNvPr>
        <xdr:cNvSpPr txBox="1"/>
      </xdr:nvSpPr>
      <xdr:spPr>
        <a:xfrm>
          <a:off x="10528300" y="99065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95,066</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155449</xdr:rowOff>
    </xdr:from>
    <xdr:to>
      <xdr:col>15</xdr:col>
      <xdr:colOff>231775</xdr:colOff>
      <xdr:row>58</xdr:row>
      <xdr:rowOff>85599</xdr:rowOff>
    </xdr:to>
    <xdr:sp macro="" textlink="">
      <xdr:nvSpPr>
        <xdr:cNvPr id="355" name="フローチャート : 判断 354">
          <a:extLst>
            <a:ext uri="{FF2B5EF4-FFF2-40B4-BE49-F238E27FC236}">
              <a16:creationId xmlns:a16="http://schemas.microsoft.com/office/drawing/2014/main" xmlns="" id="{00000000-0008-0000-0700-000063010000}"/>
            </a:ext>
          </a:extLst>
        </xdr:cNvPr>
        <xdr:cNvSpPr/>
      </xdr:nvSpPr>
      <xdr:spPr>
        <a:xfrm>
          <a:off x="10426700" y="9928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44033</xdr:rowOff>
    </xdr:from>
    <xdr:to>
      <xdr:col>14</xdr:col>
      <xdr:colOff>28575</xdr:colOff>
      <xdr:row>58</xdr:row>
      <xdr:rowOff>52754</xdr:rowOff>
    </xdr:to>
    <xdr:cxnSp macro="">
      <xdr:nvCxnSpPr>
        <xdr:cNvPr id="356" name="直線コネクタ 355">
          <a:extLst>
            <a:ext uri="{FF2B5EF4-FFF2-40B4-BE49-F238E27FC236}">
              <a16:creationId xmlns:a16="http://schemas.microsoft.com/office/drawing/2014/main" xmlns="" id="{00000000-0008-0000-0700-000064010000}"/>
            </a:ext>
          </a:extLst>
        </xdr:cNvPr>
        <xdr:cNvCxnSpPr/>
      </xdr:nvCxnSpPr>
      <xdr:spPr>
        <a:xfrm>
          <a:off x="8750300" y="9988133"/>
          <a:ext cx="889000" cy="8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148098</xdr:rowOff>
    </xdr:from>
    <xdr:to>
      <xdr:col>14</xdr:col>
      <xdr:colOff>79375</xdr:colOff>
      <xdr:row>58</xdr:row>
      <xdr:rowOff>78248</xdr:rowOff>
    </xdr:to>
    <xdr:sp macro="" textlink="">
      <xdr:nvSpPr>
        <xdr:cNvPr id="357" name="フローチャート : 判断 356">
          <a:extLst>
            <a:ext uri="{FF2B5EF4-FFF2-40B4-BE49-F238E27FC236}">
              <a16:creationId xmlns:a16="http://schemas.microsoft.com/office/drawing/2014/main" xmlns="" id="{00000000-0008-0000-0700-000065010000}"/>
            </a:ext>
          </a:extLst>
        </xdr:cNvPr>
        <xdr:cNvSpPr/>
      </xdr:nvSpPr>
      <xdr:spPr>
        <a:xfrm>
          <a:off x="9588500" y="9920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94775</xdr:rowOff>
    </xdr:from>
    <xdr:ext cx="534377" cy="259045"/>
    <xdr:sp macro="" textlink="">
      <xdr:nvSpPr>
        <xdr:cNvPr id="358" name="テキスト ボックス 357">
          <a:extLst>
            <a:ext uri="{FF2B5EF4-FFF2-40B4-BE49-F238E27FC236}">
              <a16:creationId xmlns:a16="http://schemas.microsoft.com/office/drawing/2014/main" xmlns="" id="{00000000-0008-0000-0700-000066010000}"/>
            </a:ext>
          </a:extLst>
        </xdr:cNvPr>
        <xdr:cNvSpPr txBox="1"/>
      </xdr:nvSpPr>
      <xdr:spPr>
        <a:xfrm>
          <a:off x="9372111" y="969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98,925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44033</xdr:rowOff>
    </xdr:from>
    <xdr:to>
      <xdr:col>12</xdr:col>
      <xdr:colOff>511175</xdr:colOff>
      <xdr:row>58</xdr:row>
      <xdr:rowOff>100800</xdr:rowOff>
    </xdr:to>
    <xdr:cxnSp macro="">
      <xdr:nvCxnSpPr>
        <xdr:cNvPr id="359" name="直線コネクタ 358">
          <a:extLst>
            <a:ext uri="{FF2B5EF4-FFF2-40B4-BE49-F238E27FC236}">
              <a16:creationId xmlns:a16="http://schemas.microsoft.com/office/drawing/2014/main" xmlns="" id="{00000000-0008-0000-0700-000067010000}"/>
            </a:ext>
          </a:extLst>
        </xdr:cNvPr>
        <xdr:cNvCxnSpPr/>
      </xdr:nvCxnSpPr>
      <xdr:spPr>
        <a:xfrm flipV="1">
          <a:off x="7861300" y="9988133"/>
          <a:ext cx="889000" cy="5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144141</xdr:rowOff>
    </xdr:from>
    <xdr:to>
      <xdr:col>12</xdr:col>
      <xdr:colOff>561975</xdr:colOff>
      <xdr:row>58</xdr:row>
      <xdr:rowOff>74291</xdr:rowOff>
    </xdr:to>
    <xdr:sp macro="" textlink="">
      <xdr:nvSpPr>
        <xdr:cNvPr id="360" name="フローチャート : 判断 359">
          <a:extLst>
            <a:ext uri="{FF2B5EF4-FFF2-40B4-BE49-F238E27FC236}">
              <a16:creationId xmlns:a16="http://schemas.microsoft.com/office/drawing/2014/main" xmlns="" id="{00000000-0008-0000-0700-000068010000}"/>
            </a:ext>
          </a:extLst>
        </xdr:cNvPr>
        <xdr:cNvSpPr/>
      </xdr:nvSpPr>
      <xdr:spPr>
        <a:xfrm>
          <a:off x="8699500" y="991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90818</xdr:rowOff>
    </xdr:from>
    <xdr:ext cx="599010"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8450794" y="969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101,002</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59145</xdr:rowOff>
    </xdr:from>
    <xdr:to>
      <xdr:col>11</xdr:col>
      <xdr:colOff>307975</xdr:colOff>
      <xdr:row>58</xdr:row>
      <xdr:rowOff>100800</xdr:rowOff>
    </xdr:to>
    <xdr:cxnSp macro="">
      <xdr:nvCxnSpPr>
        <xdr:cNvPr id="362" name="直線コネクタ 361">
          <a:extLst>
            <a:ext uri="{FF2B5EF4-FFF2-40B4-BE49-F238E27FC236}">
              <a16:creationId xmlns:a16="http://schemas.microsoft.com/office/drawing/2014/main" xmlns="" id="{00000000-0008-0000-0700-00006A010000}"/>
            </a:ext>
          </a:extLst>
        </xdr:cNvPr>
        <xdr:cNvCxnSpPr/>
      </xdr:nvCxnSpPr>
      <xdr:spPr>
        <a:xfrm>
          <a:off x="6972300" y="10003245"/>
          <a:ext cx="889000" cy="41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155192</xdr:rowOff>
    </xdr:from>
    <xdr:to>
      <xdr:col>11</xdr:col>
      <xdr:colOff>358775</xdr:colOff>
      <xdr:row>58</xdr:row>
      <xdr:rowOff>85342</xdr:rowOff>
    </xdr:to>
    <xdr:sp macro="" textlink="">
      <xdr:nvSpPr>
        <xdr:cNvPr id="363" name="フローチャート : 判断 362">
          <a:extLst>
            <a:ext uri="{FF2B5EF4-FFF2-40B4-BE49-F238E27FC236}">
              <a16:creationId xmlns:a16="http://schemas.microsoft.com/office/drawing/2014/main" xmlns="" id="{00000000-0008-0000-0700-00006B010000}"/>
            </a:ext>
          </a:extLst>
        </xdr:cNvPr>
        <xdr:cNvSpPr/>
      </xdr:nvSpPr>
      <xdr:spPr>
        <a:xfrm>
          <a:off x="7810500" y="992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101869</xdr:rowOff>
    </xdr:from>
    <xdr:ext cx="534377"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7594111" y="970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95,201</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7789</xdr:rowOff>
    </xdr:from>
    <xdr:to>
      <xdr:col>10</xdr:col>
      <xdr:colOff>155575</xdr:colOff>
      <xdr:row>58</xdr:row>
      <xdr:rowOff>109389</xdr:rowOff>
    </xdr:to>
    <xdr:sp macro="" textlink="">
      <xdr:nvSpPr>
        <xdr:cNvPr id="365" name="フローチャート : 判断 364">
          <a:extLst>
            <a:ext uri="{FF2B5EF4-FFF2-40B4-BE49-F238E27FC236}">
              <a16:creationId xmlns:a16="http://schemas.microsoft.com/office/drawing/2014/main" xmlns="" id="{00000000-0008-0000-0700-00006D010000}"/>
            </a:ext>
          </a:extLst>
        </xdr:cNvPr>
        <xdr:cNvSpPr/>
      </xdr:nvSpPr>
      <xdr:spPr>
        <a:xfrm>
          <a:off x="6921500" y="99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125916</xdr:rowOff>
    </xdr:from>
    <xdr:ext cx="534377" cy="259045"/>
    <xdr:sp macro="" textlink="">
      <xdr:nvSpPr>
        <xdr:cNvPr id="366" name="テキスト ボックス 365">
          <a:extLst>
            <a:ext uri="{FF2B5EF4-FFF2-40B4-BE49-F238E27FC236}">
              <a16:creationId xmlns:a16="http://schemas.microsoft.com/office/drawing/2014/main" xmlns="" id="{00000000-0008-0000-0700-00006E010000}"/>
            </a:ext>
          </a:extLst>
        </xdr:cNvPr>
        <xdr:cNvSpPr txBox="1"/>
      </xdr:nvSpPr>
      <xdr:spPr>
        <a:xfrm>
          <a:off x="6705111" y="972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82,578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a:extLst>
            <a:ext uri="{FF2B5EF4-FFF2-40B4-BE49-F238E27FC236}">
              <a16:creationId xmlns:a16="http://schemas.microsoft.com/office/drawing/2014/main" xmlns=""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a:extLst>
            <a:ext uri="{FF2B5EF4-FFF2-40B4-BE49-F238E27FC236}">
              <a16:creationId xmlns:a16="http://schemas.microsoft.com/office/drawing/2014/main" xmlns=""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153859</xdr:rowOff>
    </xdr:from>
    <xdr:to>
      <xdr:col>15</xdr:col>
      <xdr:colOff>231775</xdr:colOff>
      <xdr:row>58</xdr:row>
      <xdr:rowOff>84009</xdr:rowOff>
    </xdr:to>
    <xdr:sp macro="" textlink="">
      <xdr:nvSpPr>
        <xdr:cNvPr id="372" name="円/楕円 371">
          <a:extLst>
            <a:ext uri="{FF2B5EF4-FFF2-40B4-BE49-F238E27FC236}">
              <a16:creationId xmlns:a16="http://schemas.microsoft.com/office/drawing/2014/main" xmlns="" id="{00000000-0008-0000-0700-000074010000}"/>
            </a:ext>
          </a:extLst>
        </xdr:cNvPr>
        <xdr:cNvSpPr/>
      </xdr:nvSpPr>
      <xdr:spPr>
        <a:xfrm>
          <a:off x="10426700" y="992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5286</xdr:rowOff>
    </xdr:from>
    <xdr:ext cx="534377" cy="259045"/>
    <xdr:sp macro="" textlink="">
      <xdr:nvSpPr>
        <xdr:cNvPr id="373" name="農林水産業費該当値テキスト">
          <a:extLst>
            <a:ext uri="{FF2B5EF4-FFF2-40B4-BE49-F238E27FC236}">
              <a16:creationId xmlns:a16="http://schemas.microsoft.com/office/drawing/2014/main" xmlns="" id="{00000000-0008-0000-0700-000075010000}"/>
            </a:ext>
          </a:extLst>
        </xdr:cNvPr>
        <xdr:cNvSpPr txBox="1"/>
      </xdr:nvSpPr>
      <xdr:spPr>
        <a:xfrm>
          <a:off x="10528300" y="977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95,901</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1954</xdr:rowOff>
    </xdr:from>
    <xdr:to>
      <xdr:col>14</xdr:col>
      <xdr:colOff>79375</xdr:colOff>
      <xdr:row>58</xdr:row>
      <xdr:rowOff>103554</xdr:rowOff>
    </xdr:to>
    <xdr:sp macro="" textlink="">
      <xdr:nvSpPr>
        <xdr:cNvPr id="374" name="円/楕円 373">
          <a:extLst>
            <a:ext uri="{FF2B5EF4-FFF2-40B4-BE49-F238E27FC236}">
              <a16:creationId xmlns:a16="http://schemas.microsoft.com/office/drawing/2014/main" xmlns="" id="{00000000-0008-0000-0700-000076010000}"/>
            </a:ext>
          </a:extLst>
        </xdr:cNvPr>
        <xdr:cNvSpPr/>
      </xdr:nvSpPr>
      <xdr:spPr>
        <a:xfrm>
          <a:off x="9588500" y="994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94681</xdr:rowOff>
    </xdr:from>
    <xdr:ext cx="534377" cy="259045"/>
    <xdr:sp macro="" textlink="">
      <xdr:nvSpPr>
        <xdr:cNvPr id="375" name="テキスト ボックス 374">
          <a:extLst>
            <a:ext uri="{FF2B5EF4-FFF2-40B4-BE49-F238E27FC236}">
              <a16:creationId xmlns:a16="http://schemas.microsoft.com/office/drawing/2014/main" xmlns="" id="{00000000-0008-0000-0700-000077010000}"/>
            </a:ext>
          </a:extLst>
        </xdr:cNvPr>
        <xdr:cNvSpPr txBox="1"/>
      </xdr:nvSpPr>
      <xdr:spPr>
        <a:xfrm>
          <a:off x="9372111" y="1003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85,641</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164683</xdr:rowOff>
    </xdr:from>
    <xdr:to>
      <xdr:col>12</xdr:col>
      <xdr:colOff>561975</xdr:colOff>
      <xdr:row>58</xdr:row>
      <xdr:rowOff>94833</xdr:rowOff>
    </xdr:to>
    <xdr:sp macro="" textlink="">
      <xdr:nvSpPr>
        <xdr:cNvPr id="376" name="円/楕円 375">
          <a:extLst>
            <a:ext uri="{FF2B5EF4-FFF2-40B4-BE49-F238E27FC236}">
              <a16:creationId xmlns:a16="http://schemas.microsoft.com/office/drawing/2014/main" xmlns="" id="{00000000-0008-0000-0700-000078010000}"/>
            </a:ext>
          </a:extLst>
        </xdr:cNvPr>
        <xdr:cNvSpPr/>
      </xdr:nvSpPr>
      <xdr:spPr>
        <a:xfrm>
          <a:off x="8699500" y="993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85960</xdr:rowOff>
    </xdr:from>
    <xdr:ext cx="534377" cy="259045"/>
    <xdr:sp macro="" textlink="">
      <xdr:nvSpPr>
        <xdr:cNvPr id="377" name="テキスト ボックス 376">
          <a:extLst>
            <a:ext uri="{FF2B5EF4-FFF2-40B4-BE49-F238E27FC236}">
              <a16:creationId xmlns:a16="http://schemas.microsoft.com/office/drawing/2014/main" xmlns="" id="{00000000-0008-0000-0700-000079010000}"/>
            </a:ext>
          </a:extLst>
        </xdr:cNvPr>
        <xdr:cNvSpPr txBox="1"/>
      </xdr:nvSpPr>
      <xdr:spPr>
        <a:xfrm>
          <a:off x="8483111" y="1003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90,219</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50000</xdr:rowOff>
    </xdr:from>
    <xdr:to>
      <xdr:col>11</xdr:col>
      <xdr:colOff>358775</xdr:colOff>
      <xdr:row>58</xdr:row>
      <xdr:rowOff>151600</xdr:rowOff>
    </xdr:to>
    <xdr:sp macro="" textlink="">
      <xdr:nvSpPr>
        <xdr:cNvPr id="378" name="円/楕円 377">
          <a:extLst>
            <a:ext uri="{FF2B5EF4-FFF2-40B4-BE49-F238E27FC236}">
              <a16:creationId xmlns:a16="http://schemas.microsoft.com/office/drawing/2014/main" xmlns="" id="{00000000-0008-0000-0700-00007A010000}"/>
            </a:ext>
          </a:extLst>
        </xdr:cNvPr>
        <xdr:cNvSpPr/>
      </xdr:nvSpPr>
      <xdr:spPr>
        <a:xfrm>
          <a:off x="7810500" y="999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142727</xdr:rowOff>
    </xdr:from>
    <xdr:ext cx="534377" cy="259045"/>
    <xdr:sp macro="" textlink="">
      <xdr:nvSpPr>
        <xdr:cNvPr id="379" name="テキスト ボックス 378">
          <a:extLst>
            <a:ext uri="{FF2B5EF4-FFF2-40B4-BE49-F238E27FC236}">
              <a16:creationId xmlns:a16="http://schemas.microsoft.com/office/drawing/2014/main" xmlns="" id="{00000000-0008-0000-0700-00007B010000}"/>
            </a:ext>
          </a:extLst>
        </xdr:cNvPr>
        <xdr:cNvSpPr txBox="1"/>
      </xdr:nvSpPr>
      <xdr:spPr>
        <a:xfrm>
          <a:off x="7594111" y="1008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60,420</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8345</xdr:rowOff>
    </xdr:from>
    <xdr:to>
      <xdr:col>10</xdr:col>
      <xdr:colOff>155575</xdr:colOff>
      <xdr:row>58</xdr:row>
      <xdr:rowOff>109945</xdr:rowOff>
    </xdr:to>
    <xdr:sp macro="" textlink="">
      <xdr:nvSpPr>
        <xdr:cNvPr id="380" name="円/楕円 379">
          <a:extLst>
            <a:ext uri="{FF2B5EF4-FFF2-40B4-BE49-F238E27FC236}">
              <a16:creationId xmlns:a16="http://schemas.microsoft.com/office/drawing/2014/main" xmlns="" id="{00000000-0008-0000-0700-00007C010000}"/>
            </a:ext>
          </a:extLst>
        </xdr:cNvPr>
        <xdr:cNvSpPr/>
      </xdr:nvSpPr>
      <xdr:spPr>
        <a:xfrm>
          <a:off x="6921500" y="995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101072</xdr:rowOff>
    </xdr:from>
    <xdr:ext cx="534377" cy="259045"/>
    <xdr:sp macro="" textlink="">
      <xdr:nvSpPr>
        <xdr:cNvPr id="381" name="テキスト ボックス 380">
          <a:extLst>
            <a:ext uri="{FF2B5EF4-FFF2-40B4-BE49-F238E27FC236}">
              <a16:creationId xmlns:a16="http://schemas.microsoft.com/office/drawing/2014/main" xmlns="" id="{00000000-0008-0000-0700-00007D010000}"/>
            </a:ext>
          </a:extLst>
        </xdr:cNvPr>
        <xdr:cNvSpPr txBox="1"/>
      </xdr:nvSpPr>
      <xdr:spPr>
        <a:xfrm>
          <a:off x="6705111" y="1004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82,286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a:extLst>
            <a:ext uri="{FF2B5EF4-FFF2-40B4-BE49-F238E27FC236}">
              <a16:creationId xmlns:a16="http://schemas.microsoft.com/office/drawing/2014/main" xmlns=""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a:extLst>
            <a:ext uri="{FF2B5EF4-FFF2-40B4-BE49-F238E27FC236}">
              <a16:creationId xmlns:a16="http://schemas.microsoft.com/office/drawing/2014/main" xmlns=""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a:extLst>
            <a:ext uri="{FF2B5EF4-FFF2-40B4-BE49-F238E27FC236}">
              <a16:creationId xmlns:a16="http://schemas.microsoft.com/office/drawing/2014/main" xmlns=""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a:extLst>
            <a:ext uri="{FF2B5EF4-FFF2-40B4-BE49-F238E27FC236}">
              <a16:creationId xmlns:a16="http://schemas.microsoft.com/office/drawing/2014/main" xmlns=""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a:extLst>
            <a:ext uri="{FF2B5EF4-FFF2-40B4-BE49-F238E27FC236}">
              <a16:creationId xmlns:a16="http://schemas.microsoft.com/office/drawing/2014/main" xmlns=""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a:extLst>
            <a:ext uri="{FF2B5EF4-FFF2-40B4-BE49-F238E27FC236}">
              <a16:creationId xmlns:a16="http://schemas.microsoft.com/office/drawing/2014/main" xmlns=""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a:extLst>
            <a:ext uri="{FF2B5EF4-FFF2-40B4-BE49-F238E27FC236}">
              <a16:creationId xmlns:a16="http://schemas.microsoft.com/office/drawing/2014/main" xmlns=""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a:extLst>
            <a:ext uri="{FF2B5EF4-FFF2-40B4-BE49-F238E27FC236}">
              <a16:creationId xmlns:a16="http://schemas.microsoft.com/office/drawing/2014/main" xmlns=""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a:extLst>
            <a:ext uri="{FF2B5EF4-FFF2-40B4-BE49-F238E27FC236}">
              <a16:creationId xmlns:a16="http://schemas.microsoft.com/office/drawing/2014/main" xmlns=""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a:extLst>
            <a:ext uri="{FF2B5EF4-FFF2-40B4-BE49-F238E27FC236}">
              <a16:creationId xmlns:a16="http://schemas.microsoft.com/office/drawing/2014/main" xmlns="" id="{00000000-0008-0000-07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a:extLst>
            <a:ext uri="{FF2B5EF4-FFF2-40B4-BE49-F238E27FC236}">
              <a16:creationId xmlns:a16="http://schemas.microsoft.com/office/drawing/2014/main" xmlns="" id="{00000000-0008-0000-07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a:extLst>
            <a:ext uri="{FF2B5EF4-FFF2-40B4-BE49-F238E27FC236}">
              <a16:creationId xmlns:a16="http://schemas.microsoft.com/office/drawing/2014/main" xmlns="" id="{00000000-0008-0000-07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5" name="テキスト ボックス 394">
          <a:extLst>
            <a:ext uri="{FF2B5EF4-FFF2-40B4-BE49-F238E27FC236}">
              <a16:creationId xmlns:a16="http://schemas.microsoft.com/office/drawing/2014/main" xmlns="" id="{00000000-0008-0000-0700-00008B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a:extLst>
            <a:ext uri="{FF2B5EF4-FFF2-40B4-BE49-F238E27FC236}">
              <a16:creationId xmlns:a16="http://schemas.microsoft.com/office/drawing/2014/main" xmlns="" id="{00000000-0008-0000-07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7" name="テキスト ボックス 396">
          <a:extLst>
            <a:ext uri="{FF2B5EF4-FFF2-40B4-BE49-F238E27FC236}">
              <a16:creationId xmlns:a16="http://schemas.microsoft.com/office/drawing/2014/main" xmlns="" id="{00000000-0008-0000-0700-00008D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a:extLst>
            <a:ext uri="{FF2B5EF4-FFF2-40B4-BE49-F238E27FC236}">
              <a16:creationId xmlns:a16="http://schemas.microsoft.com/office/drawing/2014/main" xmlns="" id="{00000000-0008-0000-07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9" name="テキスト ボックス 398">
          <a:extLst>
            <a:ext uri="{FF2B5EF4-FFF2-40B4-BE49-F238E27FC236}">
              <a16:creationId xmlns:a16="http://schemas.microsoft.com/office/drawing/2014/main" xmlns="" id="{00000000-0008-0000-0700-00008F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a:extLst>
            <a:ext uri="{FF2B5EF4-FFF2-40B4-BE49-F238E27FC236}">
              <a16:creationId xmlns:a16="http://schemas.microsoft.com/office/drawing/2014/main" xmlns="" id="{00000000-0008-0000-07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1" name="テキスト ボックス 400">
          <a:extLst>
            <a:ext uri="{FF2B5EF4-FFF2-40B4-BE49-F238E27FC236}">
              <a16:creationId xmlns:a16="http://schemas.microsoft.com/office/drawing/2014/main" xmlns="" id="{00000000-0008-0000-0700-000091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a:extLst>
            <a:ext uri="{FF2B5EF4-FFF2-40B4-BE49-F238E27FC236}">
              <a16:creationId xmlns:a16="http://schemas.microsoft.com/office/drawing/2014/main" xmlns="" id="{00000000-0008-0000-07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3" name="テキスト ボックス 402">
          <a:extLst>
            <a:ext uri="{FF2B5EF4-FFF2-40B4-BE49-F238E27FC236}">
              <a16:creationId xmlns:a16="http://schemas.microsoft.com/office/drawing/2014/main" xmlns="" id="{00000000-0008-0000-0700-000093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商工費グラフ枠">
          <a:extLst>
            <a:ext uri="{FF2B5EF4-FFF2-40B4-BE49-F238E27FC236}">
              <a16:creationId xmlns:a16="http://schemas.microsoft.com/office/drawing/2014/main" xmlns="" id="{00000000-0008-0000-07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65203</xdr:rowOff>
    </xdr:from>
    <xdr:to>
      <xdr:col>15</xdr:col>
      <xdr:colOff>180340</xdr:colOff>
      <xdr:row>79</xdr:row>
      <xdr:rowOff>42627</xdr:rowOff>
    </xdr:to>
    <xdr:cxnSp macro="">
      <xdr:nvCxnSpPr>
        <xdr:cNvPr id="405" name="直線コネクタ 404">
          <a:extLst>
            <a:ext uri="{FF2B5EF4-FFF2-40B4-BE49-F238E27FC236}">
              <a16:creationId xmlns:a16="http://schemas.microsoft.com/office/drawing/2014/main" xmlns="" id="{00000000-0008-0000-0700-000095010000}"/>
            </a:ext>
          </a:extLst>
        </xdr:cNvPr>
        <xdr:cNvCxnSpPr/>
      </xdr:nvCxnSpPr>
      <xdr:spPr>
        <a:xfrm flipV="1">
          <a:off x="10475595" y="12066703"/>
          <a:ext cx="1270" cy="1520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46454</xdr:rowOff>
    </xdr:from>
    <xdr:ext cx="378565" cy="259045"/>
    <xdr:sp macro="" textlink="">
      <xdr:nvSpPr>
        <xdr:cNvPr id="406" name="商工費最小値テキスト">
          <a:extLst>
            <a:ext uri="{FF2B5EF4-FFF2-40B4-BE49-F238E27FC236}">
              <a16:creationId xmlns:a16="http://schemas.microsoft.com/office/drawing/2014/main" xmlns="" id="{00000000-0008-0000-0700-000096010000}"/>
            </a:ext>
          </a:extLst>
        </xdr:cNvPr>
        <xdr:cNvSpPr txBox="1"/>
      </xdr:nvSpPr>
      <xdr:spPr>
        <a:xfrm>
          <a:off x="10528300" y="13591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957</a:t>
          </a:r>
          <a:endParaRPr kumimoji="1" lang="ja-JP" altLang="en-US" sz="1000" b="1">
            <a:latin typeface="ＭＳ Ｐゴシック"/>
          </a:endParaRPr>
        </a:p>
      </xdr:txBody>
    </xdr:sp>
    <xdr:clientData/>
  </xdr:oneCellAnchor>
  <xdr:twoCellAnchor>
    <xdr:from>
      <xdr:col>15</xdr:col>
      <xdr:colOff>92075</xdr:colOff>
      <xdr:row>79</xdr:row>
      <xdr:rowOff>42627</xdr:rowOff>
    </xdr:from>
    <xdr:to>
      <xdr:col>15</xdr:col>
      <xdr:colOff>269875</xdr:colOff>
      <xdr:row>79</xdr:row>
      <xdr:rowOff>42627</xdr:rowOff>
    </xdr:to>
    <xdr:cxnSp macro="">
      <xdr:nvCxnSpPr>
        <xdr:cNvPr id="407" name="直線コネクタ 406">
          <a:extLst>
            <a:ext uri="{FF2B5EF4-FFF2-40B4-BE49-F238E27FC236}">
              <a16:creationId xmlns:a16="http://schemas.microsoft.com/office/drawing/2014/main" xmlns="" id="{00000000-0008-0000-0700-000097010000}"/>
            </a:ext>
          </a:extLst>
        </xdr:cNvPr>
        <xdr:cNvCxnSpPr/>
      </xdr:nvCxnSpPr>
      <xdr:spPr>
        <a:xfrm>
          <a:off x="10388600" y="1358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11880</xdr:rowOff>
    </xdr:from>
    <xdr:ext cx="599010" cy="259045"/>
    <xdr:sp macro="" textlink="">
      <xdr:nvSpPr>
        <xdr:cNvPr id="408" name="商工費最大値テキスト">
          <a:extLst>
            <a:ext uri="{FF2B5EF4-FFF2-40B4-BE49-F238E27FC236}">
              <a16:creationId xmlns:a16="http://schemas.microsoft.com/office/drawing/2014/main" xmlns="" id="{00000000-0008-0000-0700-000098010000}"/>
            </a:ext>
          </a:extLst>
        </xdr:cNvPr>
        <xdr:cNvSpPr txBox="1"/>
      </xdr:nvSpPr>
      <xdr:spPr>
        <a:xfrm>
          <a:off x="10528300" y="11841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799,106</a:t>
          </a:r>
          <a:endParaRPr kumimoji="1" lang="ja-JP" altLang="en-US" sz="1000" b="1">
            <a:latin typeface="ＭＳ Ｐゴシック"/>
          </a:endParaRPr>
        </a:p>
      </xdr:txBody>
    </xdr:sp>
    <xdr:clientData/>
  </xdr:oneCellAnchor>
  <xdr:twoCellAnchor>
    <xdr:from>
      <xdr:col>15</xdr:col>
      <xdr:colOff>92075</xdr:colOff>
      <xdr:row>70</xdr:row>
      <xdr:rowOff>65203</xdr:rowOff>
    </xdr:from>
    <xdr:to>
      <xdr:col>15</xdr:col>
      <xdr:colOff>269875</xdr:colOff>
      <xdr:row>70</xdr:row>
      <xdr:rowOff>65203</xdr:rowOff>
    </xdr:to>
    <xdr:cxnSp macro="">
      <xdr:nvCxnSpPr>
        <xdr:cNvPr id="409" name="直線コネクタ 408">
          <a:extLst>
            <a:ext uri="{FF2B5EF4-FFF2-40B4-BE49-F238E27FC236}">
              <a16:creationId xmlns:a16="http://schemas.microsoft.com/office/drawing/2014/main" xmlns="" id="{00000000-0008-0000-0700-000099010000}"/>
            </a:ext>
          </a:extLst>
        </xdr:cNvPr>
        <xdr:cNvCxnSpPr/>
      </xdr:nvCxnSpPr>
      <xdr:spPr>
        <a:xfrm>
          <a:off x="10388600" y="12066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167982</xdr:rowOff>
    </xdr:from>
    <xdr:to>
      <xdr:col>15</xdr:col>
      <xdr:colOff>180975</xdr:colOff>
      <xdr:row>78</xdr:row>
      <xdr:rowOff>2448</xdr:rowOff>
    </xdr:to>
    <xdr:cxnSp macro="">
      <xdr:nvCxnSpPr>
        <xdr:cNvPr id="410" name="直線コネクタ 409">
          <a:extLst>
            <a:ext uri="{FF2B5EF4-FFF2-40B4-BE49-F238E27FC236}">
              <a16:creationId xmlns:a16="http://schemas.microsoft.com/office/drawing/2014/main" xmlns="" id="{00000000-0008-0000-0700-00009A010000}"/>
            </a:ext>
          </a:extLst>
        </xdr:cNvPr>
        <xdr:cNvCxnSpPr/>
      </xdr:nvCxnSpPr>
      <xdr:spPr>
        <a:xfrm flipV="1">
          <a:off x="9639300" y="13369632"/>
          <a:ext cx="838200" cy="5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161127</xdr:rowOff>
    </xdr:from>
    <xdr:ext cx="534377" cy="259045"/>
    <xdr:sp macro="" textlink="">
      <xdr:nvSpPr>
        <xdr:cNvPr id="411" name="商工費平均値テキスト">
          <a:extLst>
            <a:ext uri="{FF2B5EF4-FFF2-40B4-BE49-F238E27FC236}">
              <a16:creationId xmlns:a16="http://schemas.microsoft.com/office/drawing/2014/main" xmlns="" id="{00000000-0008-0000-0700-00009B010000}"/>
            </a:ext>
          </a:extLst>
        </xdr:cNvPr>
        <xdr:cNvSpPr txBox="1"/>
      </xdr:nvSpPr>
      <xdr:spPr>
        <a:xfrm>
          <a:off x="10528300" y="13362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80,761</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11250</xdr:rowOff>
    </xdr:from>
    <xdr:to>
      <xdr:col>15</xdr:col>
      <xdr:colOff>231775</xdr:colOff>
      <xdr:row>78</xdr:row>
      <xdr:rowOff>112850</xdr:rowOff>
    </xdr:to>
    <xdr:sp macro="" textlink="">
      <xdr:nvSpPr>
        <xdr:cNvPr id="412" name="フローチャート : 判断 411">
          <a:extLst>
            <a:ext uri="{FF2B5EF4-FFF2-40B4-BE49-F238E27FC236}">
              <a16:creationId xmlns:a16="http://schemas.microsoft.com/office/drawing/2014/main" xmlns="" id="{00000000-0008-0000-0700-00009C010000}"/>
            </a:ext>
          </a:extLst>
        </xdr:cNvPr>
        <xdr:cNvSpPr/>
      </xdr:nvSpPr>
      <xdr:spPr>
        <a:xfrm>
          <a:off x="10426700" y="133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2448</xdr:rowOff>
    </xdr:from>
    <xdr:to>
      <xdr:col>14</xdr:col>
      <xdr:colOff>28575</xdr:colOff>
      <xdr:row>78</xdr:row>
      <xdr:rowOff>22113</xdr:rowOff>
    </xdr:to>
    <xdr:cxnSp macro="">
      <xdr:nvCxnSpPr>
        <xdr:cNvPr id="413" name="直線コネクタ 412">
          <a:extLst>
            <a:ext uri="{FF2B5EF4-FFF2-40B4-BE49-F238E27FC236}">
              <a16:creationId xmlns:a16="http://schemas.microsoft.com/office/drawing/2014/main" xmlns="" id="{00000000-0008-0000-0700-00009D010000}"/>
            </a:ext>
          </a:extLst>
        </xdr:cNvPr>
        <xdr:cNvCxnSpPr/>
      </xdr:nvCxnSpPr>
      <xdr:spPr>
        <a:xfrm flipV="1">
          <a:off x="8750300" y="13375548"/>
          <a:ext cx="889000" cy="19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52888</xdr:rowOff>
    </xdr:from>
    <xdr:to>
      <xdr:col>14</xdr:col>
      <xdr:colOff>79375</xdr:colOff>
      <xdr:row>78</xdr:row>
      <xdr:rowOff>154488</xdr:rowOff>
    </xdr:to>
    <xdr:sp macro="" textlink="">
      <xdr:nvSpPr>
        <xdr:cNvPr id="414" name="フローチャート : 判断 413">
          <a:extLst>
            <a:ext uri="{FF2B5EF4-FFF2-40B4-BE49-F238E27FC236}">
              <a16:creationId xmlns:a16="http://schemas.microsoft.com/office/drawing/2014/main" xmlns="" id="{00000000-0008-0000-0700-00009E010000}"/>
            </a:ext>
          </a:extLst>
        </xdr:cNvPr>
        <xdr:cNvSpPr/>
      </xdr:nvSpPr>
      <xdr:spPr>
        <a:xfrm>
          <a:off x="9588500" y="134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145615</xdr:rowOff>
    </xdr:from>
    <xdr:ext cx="534377" cy="259045"/>
    <xdr:sp macro="" textlink="">
      <xdr:nvSpPr>
        <xdr:cNvPr id="415" name="テキスト ボックス 414">
          <a:extLst>
            <a:ext uri="{FF2B5EF4-FFF2-40B4-BE49-F238E27FC236}">
              <a16:creationId xmlns:a16="http://schemas.microsoft.com/office/drawing/2014/main" xmlns="" id="{00000000-0008-0000-0700-00009F010000}"/>
            </a:ext>
          </a:extLst>
        </xdr:cNvPr>
        <xdr:cNvSpPr txBox="1"/>
      </xdr:nvSpPr>
      <xdr:spPr>
        <a:xfrm>
          <a:off x="9372111" y="1351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58,904</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166315</xdr:rowOff>
    </xdr:from>
    <xdr:to>
      <xdr:col>12</xdr:col>
      <xdr:colOff>511175</xdr:colOff>
      <xdr:row>78</xdr:row>
      <xdr:rowOff>22113</xdr:rowOff>
    </xdr:to>
    <xdr:cxnSp macro="">
      <xdr:nvCxnSpPr>
        <xdr:cNvPr id="416" name="直線コネクタ 415">
          <a:extLst>
            <a:ext uri="{FF2B5EF4-FFF2-40B4-BE49-F238E27FC236}">
              <a16:creationId xmlns:a16="http://schemas.microsoft.com/office/drawing/2014/main" xmlns="" id="{00000000-0008-0000-0700-0000A0010000}"/>
            </a:ext>
          </a:extLst>
        </xdr:cNvPr>
        <xdr:cNvCxnSpPr/>
      </xdr:nvCxnSpPr>
      <xdr:spPr>
        <a:xfrm>
          <a:off x="7861300" y="13196515"/>
          <a:ext cx="889000" cy="198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59175</xdr:rowOff>
    </xdr:from>
    <xdr:to>
      <xdr:col>12</xdr:col>
      <xdr:colOff>561975</xdr:colOff>
      <xdr:row>78</xdr:row>
      <xdr:rowOff>160775</xdr:rowOff>
    </xdr:to>
    <xdr:sp macro="" textlink="">
      <xdr:nvSpPr>
        <xdr:cNvPr id="417" name="フローチャート : 判断 416">
          <a:extLst>
            <a:ext uri="{FF2B5EF4-FFF2-40B4-BE49-F238E27FC236}">
              <a16:creationId xmlns:a16="http://schemas.microsoft.com/office/drawing/2014/main" xmlns="" id="{00000000-0008-0000-0700-0000A1010000}"/>
            </a:ext>
          </a:extLst>
        </xdr:cNvPr>
        <xdr:cNvSpPr/>
      </xdr:nvSpPr>
      <xdr:spPr>
        <a:xfrm>
          <a:off x="8699500" y="13432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151902</xdr:rowOff>
    </xdr:from>
    <xdr:ext cx="534377" cy="259045"/>
    <xdr:sp macro="" textlink="">
      <xdr:nvSpPr>
        <xdr:cNvPr id="418" name="テキスト ボックス 417">
          <a:extLst>
            <a:ext uri="{FF2B5EF4-FFF2-40B4-BE49-F238E27FC236}">
              <a16:creationId xmlns:a16="http://schemas.microsoft.com/office/drawing/2014/main" xmlns="" id="{00000000-0008-0000-0700-0000A2010000}"/>
            </a:ext>
          </a:extLst>
        </xdr:cNvPr>
        <xdr:cNvSpPr txBox="1"/>
      </xdr:nvSpPr>
      <xdr:spPr>
        <a:xfrm>
          <a:off x="8483111" y="1352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55,604</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166315</xdr:rowOff>
    </xdr:from>
    <xdr:to>
      <xdr:col>11</xdr:col>
      <xdr:colOff>307975</xdr:colOff>
      <xdr:row>78</xdr:row>
      <xdr:rowOff>36030</xdr:rowOff>
    </xdr:to>
    <xdr:cxnSp macro="">
      <xdr:nvCxnSpPr>
        <xdr:cNvPr id="419" name="直線コネクタ 418">
          <a:extLst>
            <a:ext uri="{FF2B5EF4-FFF2-40B4-BE49-F238E27FC236}">
              <a16:creationId xmlns:a16="http://schemas.microsoft.com/office/drawing/2014/main" xmlns="" id="{00000000-0008-0000-0700-0000A3010000}"/>
            </a:ext>
          </a:extLst>
        </xdr:cNvPr>
        <xdr:cNvCxnSpPr/>
      </xdr:nvCxnSpPr>
      <xdr:spPr>
        <a:xfrm flipV="1">
          <a:off x="6972300" y="13196515"/>
          <a:ext cx="889000" cy="212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64188</xdr:rowOff>
    </xdr:from>
    <xdr:to>
      <xdr:col>11</xdr:col>
      <xdr:colOff>358775</xdr:colOff>
      <xdr:row>78</xdr:row>
      <xdr:rowOff>165788</xdr:rowOff>
    </xdr:to>
    <xdr:sp macro="" textlink="">
      <xdr:nvSpPr>
        <xdr:cNvPr id="420" name="フローチャート : 判断 419">
          <a:extLst>
            <a:ext uri="{FF2B5EF4-FFF2-40B4-BE49-F238E27FC236}">
              <a16:creationId xmlns:a16="http://schemas.microsoft.com/office/drawing/2014/main" xmlns="" id="{00000000-0008-0000-0700-0000A4010000}"/>
            </a:ext>
          </a:extLst>
        </xdr:cNvPr>
        <xdr:cNvSpPr/>
      </xdr:nvSpPr>
      <xdr:spPr>
        <a:xfrm>
          <a:off x="7810500" y="1343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156915</xdr:rowOff>
    </xdr:from>
    <xdr:ext cx="534377" cy="259045"/>
    <xdr:sp macro="" textlink="">
      <xdr:nvSpPr>
        <xdr:cNvPr id="421" name="テキスト ボックス 420">
          <a:extLst>
            <a:ext uri="{FF2B5EF4-FFF2-40B4-BE49-F238E27FC236}">
              <a16:creationId xmlns:a16="http://schemas.microsoft.com/office/drawing/2014/main" xmlns="" id="{00000000-0008-0000-0700-0000A5010000}"/>
            </a:ext>
          </a:extLst>
        </xdr:cNvPr>
        <xdr:cNvSpPr txBox="1"/>
      </xdr:nvSpPr>
      <xdr:spPr>
        <a:xfrm>
          <a:off x="7594111" y="1353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52,972</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74954</xdr:rowOff>
    </xdr:from>
    <xdr:to>
      <xdr:col>10</xdr:col>
      <xdr:colOff>155575</xdr:colOff>
      <xdr:row>79</xdr:row>
      <xdr:rowOff>5104</xdr:rowOff>
    </xdr:to>
    <xdr:sp macro="" textlink="">
      <xdr:nvSpPr>
        <xdr:cNvPr id="422" name="フローチャート : 判断 421">
          <a:extLst>
            <a:ext uri="{FF2B5EF4-FFF2-40B4-BE49-F238E27FC236}">
              <a16:creationId xmlns:a16="http://schemas.microsoft.com/office/drawing/2014/main" xmlns="" id="{00000000-0008-0000-0700-0000A6010000}"/>
            </a:ext>
          </a:extLst>
        </xdr:cNvPr>
        <xdr:cNvSpPr/>
      </xdr:nvSpPr>
      <xdr:spPr>
        <a:xfrm>
          <a:off x="6921500" y="1344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167681</xdr:rowOff>
    </xdr:from>
    <xdr:ext cx="534377" cy="259045"/>
    <xdr:sp macro=""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6705111" y="1354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47,321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5" name="テキスト ボックス 424">
          <a:extLst>
            <a:ext uri="{FF2B5EF4-FFF2-40B4-BE49-F238E27FC236}">
              <a16:creationId xmlns:a16="http://schemas.microsoft.com/office/drawing/2014/main" xmlns="" id="{00000000-0008-0000-07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7" name="テキスト ボックス 426">
          <a:extLst>
            <a:ext uri="{FF2B5EF4-FFF2-40B4-BE49-F238E27FC236}">
              <a16:creationId xmlns:a16="http://schemas.microsoft.com/office/drawing/2014/main" xmlns="" id="{00000000-0008-0000-07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8" name="テキスト ボックス 427">
          <a:extLst>
            <a:ext uri="{FF2B5EF4-FFF2-40B4-BE49-F238E27FC236}">
              <a16:creationId xmlns:a16="http://schemas.microsoft.com/office/drawing/2014/main" xmlns="" id="{00000000-0008-0000-07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117182</xdr:rowOff>
    </xdr:from>
    <xdr:to>
      <xdr:col>15</xdr:col>
      <xdr:colOff>231775</xdr:colOff>
      <xdr:row>78</xdr:row>
      <xdr:rowOff>47332</xdr:rowOff>
    </xdr:to>
    <xdr:sp macro="" textlink="">
      <xdr:nvSpPr>
        <xdr:cNvPr id="429" name="円/楕円 428">
          <a:extLst>
            <a:ext uri="{FF2B5EF4-FFF2-40B4-BE49-F238E27FC236}">
              <a16:creationId xmlns:a16="http://schemas.microsoft.com/office/drawing/2014/main" xmlns="" id="{00000000-0008-0000-0700-0000AD010000}"/>
            </a:ext>
          </a:extLst>
        </xdr:cNvPr>
        <xdr:cNvSpPr/>
      </xdr:nvSpPr>
      <xdr:spPr>
        <a:xfrm>
          <a:off x="10426700" y="1331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140059</xdr:rowOff>
    </xdr:from>
    <xdr:ext cx="599010" cy="259045"/>
    <xdr:sp macro="" textlink="">
      <xdr:nvSpPr>
        <xdr:cNvPr id="430" name="商工費該当値テキスト">
          <a:extLst>
            <a:ext uri="{FF2B5EF4-FFF2-40B4-BE49-F238E27FC236}">
              <a16:creationId xmlns:a16="http://schemas.microsoft.com/office/drawing/2014/main" xmlns="" id="{00000000-0008-0000-0700-0000AE010000}"/>
            </a:ext>
          </a:extLst>
        </xdr:cNvPr>
        <xdr:cNvSpPr txBox="1"/>
      </xdr:nvSpPr>
      <xdr:spPr>
        <a:xfrm>
          <a:off x="10528300" y="13170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115,154</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123098</xdr:rowOff>
    </xdr:from>
    <xdr:to>
      <xdr:col>14</xdr:col>
      <xdr:colOff>79375</xdr:colOff>
      <xdr:row>78</xdr:row>
      <xdr:rowOff>53248</xdr:rowOff>
    </xdr:to>
    <xdr:sp macro="" textlink="">
      <xdr:nvSpPr>
        <xdr:cNvPr id="431" name="円/楕円 430">
          <a:extLst>
            <a:ext uri="{FF2B5EF4-FFF2-40B4-BE49-F238E27FC236}">
              <a16:creationId xmlns:a16="http://schemas.microsoft.com/office/drawing/2014/main" xmlns="" id="{00000000-0008-0000-0700-0000AF010000}"/>
            </a:ext>
          </a:extLst>
        </xdr:cNvPr>
        <xdr:cNvSpPr/>
      </xdr:nvSpPr>
      <xdr:spPr>
        <a:xfrm>
          <a:off x="9588500" y="1332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69775</xdr:rowOff>
    </xdr:from>
    <xdr:ext cx="599010" cy="259045"/>
    <xdr:sp macro="" textlink="">
      <xdr:nvSpPr>
        <xdr:cNvPr id="432" name="テキスト ボックス 431">
          <a:extLst>
            <a:ext uri="{FF2B5EF4-FFF2-40B4-BE49-F238E27FC236}">
              <a16:creationId xmlns:a16="http://schemas.microsoft.com/office/drawing/2014/main" xmlns="" id="{00000000-0008-0000-0700-0000B0010000}"/>
            </a:ext>
          </a:extLst>
        </xdr:cNvPr>
        <xdr:cNvSpPr txBox="1"/>
      </xdr:nvSpPr>
      <xdr:spPr>
        <a:xfrm>
          <a:off x="9339794" y="13099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112,048</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142763</xdr:rowOff>
    </xdr:from>
    <xdr:to>
      <xdr:col>12</xdr:col>
      <xdr:colOff>561975</xdr:colOff>
      <xdr:row>78</xdr:row>
      <xdr:rowOff>72913</xdr:rowOff>
    </xdr:to>
    <xdr:sp macro="" textlink="">
      <xdr:nvSpPr>
        <xdr:cNvPr id="433" name="円/楕円 432">
          <a:extLst>
            <a:ext uri="{FF2B5EF4-FFF2-40B4-BE49-F238E27FC236}">
              <a16:creationId xmlns:a16="http://schemas.microsoft.com/office/drawing/2014/main" xmlns="" id="{00000000-0008-0000-0700-0000B1010000}"/>
            </a:ext>
          </a:extLst>
        </xdr:cNvPr>
        <xdr:cNvSpPr/>
      </xdr:nvSpPr>
      <xdr:spPr>
        <a:xfrm>
          <a:off x="8699500" y="1334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76</xdr:row>
      <xdr:rowOff>89440</xdr:rowOff>
    </xdr:from>
    <xdr:ext cx="599010" cy="259045"/>
    <xdr:sp macro="" textlink="">
      <xdr:nvSpPr>
        <xdr:cNvPr id="434" name="テキスト ボックス 433">
          <a:extLst>
            <a:ext uri="{FF2B5EF4-FFF2-40B4-BE49-F238E27FC236}">
              <a16:creationId xmlns:a16="http://schemas.microsoft.com/office/drawing/2014/main" xmlns="" id="{00000000-0008-0000-0700-0000B2010000}"/>
            </a:ext>
          </a:extLst>
        </xdr:cNvPr>
        <xdr:cNvSpPr txBox="1"/>
      </xdr:nvSpPr>
      <xdr:spPr>
        <a:xfrm>
          <a:off x="8450794" y="13119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101,725</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115515</xdr:rowOff>
    </xdr:from>
    <xdr:to>
      <xdr:col>11</xdr:col>
      <xdr:colOff>358775</xdr:colOff>
      <xdr:row>77</xdr:row>
      <xdr:rowOff>45665</xdr:rowOff>
    </xdr:to>
    <xdr:sp macro="" textlink="">
      <xdr:nvSpPr>
        <xdr:cNvPr id="435" name="円/楕円 434">
          <a:extLst>
            <a:ext uri="{FF2B5EF4-FFF2-40B4-BE49-F238E27FC236}">
              <a16:creationId xmlns:a16="http://schemas.microsoft.com/office/drawing/2014/main" xmlns="" id="{00000000-0008-0000-0700-0000B3010000}"/>
            </a:ext>
          </a:extLst>
        </xdr:cNvPr>
        <xdr:cNvSpPr/>
      </xdr:nvSpPr>
      <xdr:spPr>
        <a:xfrm>
          <a:off x="7810500" y="1314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75</xdr:row>
      <xdr:rowOff>62192</xdr:rowOff>
    </xdr:from>
    <xdr:ext cx="599010" cy="259045"/>
    <xdr:sp macro="" textlink="">
      <xdr:nvSpPr>
        <xdr:cNvPr id="436" name="テキスト ボックス 435">
          <a:extLst>
            <a:ext uri="{FF2B5EF4-FFF2-40B4-BE49-F238E27FC236}">
              <a16:creationId xmlns:a16="http://schemas.microsoft.com/office/drawing/2014/main" xmlns="" id="{00000000-0008-0000-0700-0000B4010000}"/>
            </a:ext>
          </a:extLst>
        </xdr:cNvPr>
        <xdr:cNvSpPr txBox="1"/>
      </xdr:nvSpPr>
      <xdr:spPr>
        <a:xfrm>
          <a:off x="7561794" y="12920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206,029</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156680</xdr:rowOff>
    </xdr:from>
    <xdr:to>
      <xdr:col>10</xdr:col>
      <xdr:colOff>155575</xdr:colOff>
      <xdr:row>78</xdr:row>
      <xdr:rowOff>86830</xdr:rowOff>
    </xdr:to>
    <xdr:sp macro="" textlink="">
      <xdr:nvSpPr>
        <xdr:cNvPr id="437" name="円/楕円 436">
          <a:extLst>
            <a:ext uri="{FF2B5EF4-FFF2-40B4-BE49-F238E27FC236}">
              <a16:creationId xmlns:a16="http://schemas.microsoft.com/office/drawing/2014/main" xmlns="" id="{00000000-0008-0000-0700-0000B5010000}"/>
            </a:ext>
          </a:extLst>
        </xdr:cNvPr>
        <xdr:cNvSpPr/>
      </xdr:nvSpPr>
      <xdr:spPr>
        <a:xfrm>
          <a:off x="6921500" y="133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103357</xdr:rowOff>
    </xdr:from>
    <xdr:ext cx="534377" cy="259045"/>
    <xdr:sp macro="" textlink="">
      <xdr:nvSpPr>
        <xdr:cNvPr id="438" name="テキスト ボックス 437">
          <a:extLst>
            <a:ext uri="{FF2B5EF4-FFF2-40B4-BE49-F238E27FC236}">
              <a16:creationId xmlns:a16="http://schemas.microsoft.com/office/drawing/2014/main" xmlns="" id="{00000000-0008-0000-0700-0000B6010000}"/>
            </a:ext>
          </a:extLst>
        </xdr:cNvPr>
        <xdr:cNvSpPr txBox="1"/>
      </xdr:nvSpPr>
      <xdr:spPr>
        <a:xfrm>
          <a:off x="6705111" y="1313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94,420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0" name="正方形/長方形 439">
          <a:extLst>
            <a:ext uri="{FF2B5EF4-FFF2-40B4-BE49-F238E27FC236}">
              <a16:creationId xmlns:a16="http://schemas.microsoft.com/office/drawing/2014/main" xmlns="" id="{00000000-0008-0000-07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1" name="正方形/長方形 440">
          <a:extLst>
            <a:ext uri="{FF2B5EF4-FFF2-40B4-BE49-F238E27FC236}">
              <a16:creationId xmlns:a16="http://schemas.microsoft.com/office/drawing/2014/main" xmlns="" id="{00000000-0008-0000-07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2" name="正方形/長方形 441">
          <a:extLst>
            <a:ext uri="{FF2B5EF4-FFF2-40B4-BE49-F238E27FC236}">
              <a16:creationId xmlns:a16="http://schemas.microsoft.com/office/drawing/2014/main" xmlns="" id="{00000000-0008-0000-07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3" name="正方形/長方形 442">
          <a:extLst>
            <a:ext uri="{FF2B5EF4-FFF2-40B4-BE49-F238E27FC236}">
              <a16:creationId xmlns:a16="http://schemas.microsoft.com/office/drawing/2014/main" xmlns="" id="{00000000-0008-0000-07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4" name="正方形/長方形 443">
          <a:extLst>
            <a:ext uri="{FF2B5EF4-FFF2-40B4-BE49-F238E27FC236}">
              <a16:creationId xmlns:a16="http://schemas.microsoft.com/office/drawing/2014/main" xmlns="" id="{00000000-0008-0000-07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5" name="正方形/長方形 444">
          <a:extLst>
            <a:ext uri="{FF2B5EF4-FFF2-40B4-BE49-F238E27FC236}">
              <a16:creationId xmlns:a16="http://schemas.microsoft.com/office/drawing/2014/main" xmlns="" id="{00000000-0008-0000-07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34,790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6" name="正方形/長方形 445">
          <a:extLst>
            <a:ext uri="{FF2B5EF4-FFF2-40B4-BE49-F238E27FC236}">
              <a16:creationId xmlns:a16="http://schemas.microsoft.com/office/drawing/2014/main" xmlns="" id="{00000000-0008-0000-07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7" name="テキスト ボックス 446">
          <a:extLst>
            <a:ext uri="{FF2B5EF4-FFF2-40B4-BE49-F238E27FC236}">
              <a16:creationId xmlns:a16="http://schemas.microsoft.com/office/drawing/2014/main" xmlns="" id="{00000000-0008-0000-07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8" name="直線コネクタ 447">
          <a:extLst>
            <a:ext uri="{FF2B5EF4-FFF2-40B4-BE49-F238E27FC236}">
              <a16:creationId xmlns:a16="http://schemas.microsoft.com/office/drawing/2014/main" xmlns="" id="{00000000-0008-0000-07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9" name="直線コネクタ 448">
          <a:extLst>
            <a:ext uri="{FF2B5EF4-FFF2-40B4-BE49-F238E27FC236}">
              <a16:creationId xmlns:a16="http://schemas.microsoft.com/office/drawing/2014/main" xmlns=""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0" name="テキスト ボックス 449">
          <a:extLst>
            <a:ext uri="{FF2B5EF4-FFF2-40B4-BE49-F238E27FC236}">
              <a16:creationId xmlns:a16="http://schemas.microsoft.com/office/drawing/2014/main" xmlns="" id="{00000000-0008-0000-07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1" name="直線コネクタ 450">
          <a:extLst>
            <a:ext uri="{FF2B5EF4-FFF2-40B4-BE49-F238E27FC236}">
              <a16:creationId xmlns:a16="http://schemas.microsoft.com/office/drawing/2014/main" xmlns=""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2" name="テキスト ボックス 451">
          <a:extLst>
            <a:ext uri="{FF2B5EF4-FFF2-40B4-BE49-F238E27FC236}">
              <a16:creationId xmlns:a16="http://schemas.microsoft.com/office/drawing/2014/main" xmlns="" id="{00000000-0008-0000-0700-0000C4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3" name="直線コネクタ 452">
          <a:extLst>
            <a:ext uri="{FF2B5EF4-FFF2-40B4-BE49-F238E27FC236}">
              <a16:creationId xmlns:a16="http://schemas.microsoft.com/office/drawing/2014/main" xmlns=""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54" name="テキスト ボックス 453">
          <a:extLst>
            <a:ext uri="{FF2B5EF4-FFF2-40B4-BE49-F238E27FC236}">
              <a16:creationId xmlns:a16="http://schemas.microsoft.com/office/drawing/2014/main" xmlns="" id="{00000000-0008-0000-0700-0000C6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5" name="直線コネクタ 454">
          <a:extLst>
            <a:ext uri="{FF2B5EF4-FFF2-40B4-BE49-F238E27FC236}">
              <a16:creationId xmlns:a16="http://schemas.microsoft.com/office/drawing/2014/main" xmlns=""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56" name="テキスト ボックス 455">
          <a:extLst>
            <a:ext uri="{FF2B5EF4-FFF2-40B4-BE49-F238E27FC236}">
              <a16:creationId xmlns:a16="http://schemas.microsoft.com/office/drawing/2014/main" xmlns="" id="{00000000-0008-0000-0700-0000C8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7" name="直線コネクタ 456">
          <a:extLst>
            <a:ext uri="{FF2B5EF4-FFF2-40B4-BE49-F238E27FC236}">
              <a16:creationId xmlns:a16="http://schemas.microsoft.com/office/drawing/2014/main" xmlns=""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8" name="テキスト ボックス 457">
          <a:extLst>
            <a:ext uri="{FF2B5EF4-FFF2-40B4-BE49-F238E27FC236}">
              <a16:creationId xmlns:a16="http://schemas.microsoft.com/office/drawing/2014/main" xmlns="" id="{00000000-0008-0000-0700-0000CA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a:extLst>
            <a:ext uri="{FF2B5EF4-FFF2-40B4-BE49-F238E27FC236}">
              <a16:creationId xmlns:a16="http://schemas.microsoft.com/office/drawing/2014/main" xmlns=""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0" name="テキスト ボックス 459">
          <a:extLst>
            <a:ext uri="{FF2B5EF4-FFF2-40B4-BE49-F238E27FC236}">
              <a16:creationId xmlns:a16="http://schemas.microsoft.com/office/drawing/2014/main" xmlns="" id="{00000000-0008-0000-0700-0000C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a:extLst>
            <a:ext uri="{FF2B5EF4-FFF2-40B4-BE49-F238E27FC236}">
              <a16:creationId xmlns:a16="http://schemas.microsoft.com/office/drawing/2014/main" xmlns=""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132162</xdr:rowOff>
    </xdr:from>
    <xdr:to>
      <xdr:col>15</xdr:col>
      <xdr:colOff>180340</xdr:colOff>
      <xdr:row>99</xdr:row>
      <xdr:rowOff>21380</xdr:rowOff>
    </xdr:to>
    <xdr:cxnSp macro="">
      <xdr:nvCxnSpPr>
        <xdr:cNvPr id="462" name="直線コネクタ 461">
          <a:extLst>
            <a:ext uri="{FF2B5EF4-FFF2-40B4-BE49-F238E27FC236}">
              <a16:creationId xmlns:a16="http://schemas.microsoft.com/office/drawing/2014/main" xmlns="" id="{00000000-0008-0000-0700-0000CE010000}"/>
            </a:ext>
          </a:extLst>
        </xdr:cNvPr>
        <xdr:cNvCxnSpPr/>
      </xdr:nvCxnSpPr>
      <xdr:spPr>
        <a:xfrm flipV="1">
          <a:off x="10475595" y="15562662"/>
          <a:ext cx="1270" cy="1432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25207</xdr:rowOff>
    </xdr:from>
    <xdr:ext cx="534377" cy="259045"/>
    <xdr:sp macro="" textlink="">
      <xdr:nvSpPr>
        <xdr:cNvPr id="463" name="土木費最小値テキスト">
          <a:extLst>
            <a:ext uri="{FF2B5EF4-FFF2-40B4-BE49-F238E27FC236}">
              <a16:creationId xmlns:a16="http://schemas.microsoft.com/office/drawing/2014/main" xmlns="" id="{00000000-0008-0000-0700-0000CF010000}"/>
            </a:ext>
          </a:extLst>
        </xdr:cNvPr>
        <xdr:cNvSpPr txBox="1"/>
      </xdr:nvSpPr>
      <xdr:spPr>
        <a:xfrm>
          <a:off x="10528300" y="1699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30,276</a:t>
          </a:r>
          <a:endParaRPr kumimoji="1" lang="ja-JP" altLang="en-US" sz="1000" b="1">
            <a:latin typeface="ＭＳ Ｐゴシック"/>
          </a:endParaRPr>
        </a:p>
      </xdr:txBody>
    </xdr:sp>
    <xdr:clientData/>
  </xdr:oneCellAnchor>
  <xdr:twoCellAnchor>
    <xdr:from>
      <xdr:col>15</xdr:col>
      <xdr:colOff>92075</xdr:colOff>
      <xdr:row>99</xdr:row>
      <xdr:rowOff>21380</xdr:rowOff>
    </xdr:from>
    <xdr:to>
      <xdr:col>15</xdr:col>
      <xdr:colOff>269875</xdr:colOff>
      <xdr:row>99</xdr:row>
      <xdr:rowOff>21380</xdr:rowOff>
    </xdr:to>
    <xdr:cxnSp macro="">
      <xdr:nvCxnSpPr>
        <xdr:cNvPr id="464" name="直線コネクタ 463">
          <a:extLst>
            <a:ext uri="{FF2B5EF4-FFF2-40B4-BE49-F238E27FC236}">
              <a16:creationId xmlns:a16="http://schemas.microsoft.com/office/drawing/2014/main" xmlns="" id="{00000000-0008-0000-0700-0000D0010000}"/>
            </a:ext>
          </a:extLst>
        </xdr:cNvPr>
        <xdr:cNvCxnSpPr/>
      </xdr:nvCxnSpPr>
      <xdr:spPr>
        <a:xfrm>
          <a:off x="10388600" y="1699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78839</xdr:rowOff>
    </xdr:from>
    <xdr:ext cx="690189" cy="259045"/>
    <xdr:sp macro="" textlink="">
      <xdr:nvSpPr>
        <xdr:cNvPr id="465" name="土木費最大値テキスト">
          <a:extLst>
            <a:ext uri="{FF2B5EF4-FFF2-40B4-BE49-F238E27FC236}">
              <a16:creationId xmlns:a16="http://schemas.microsoft.com/office/drawing/2014/main" xmlns="" id="{00000000-0008-0000-0700-0000D1010000}"/>
            </a:ext>
          </a:extLst>
        </xdr:cNvPr>
        <xdr:cNvSpPr txBox="1"/>
      </xdr:nvSpPr>
      <xdr:spPr>
        <a:xfrm>
          <a:off x="10528300" y="15337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1,909,891</a:t>
          </a:r>
          <a:endParaRPr kumimoji="1" lang="ja-JP" altLang="en-US" sz="1000" b="1">
            <a:latin typeface="ＭＳ Ｐゴシック"/>
          </a:endParaRPr>
        </a:p>
      </xdr:txBody>
    </xdr:sp>
    <xdr:clientData/>
  </xdr:oneCellAnchor>
  <xdr:twoCellAnchor>
    <xdr:from>
      <xdr:col>15</xdr:col>
      <xdr:colOff>92075</xdr:colOff>
      <xdr:row>90</xdr:row>
      <xdr:rowOff>132162</xdr:rowOff>
    </xdr:from>
    <xdr:to>
      <xdr:col>15</xdr:col>
      <xdr:colOff>269875</xdr:colOff>
      <xdr:row>90</xdr:row>
      <xdr:rowOff>132162</xdr:rowOff>
    </xdr:to>
    <xdr:cxnSp macro="">
      <xdr:nvCxnSpPr>
        <xdr:cNvPr id="466" name="直線コネクタ 465">
          <a:extLst>
            <a:ext uri="{FF2B5EF4-FFF2-40B4-BE49-F238E27FC236}">
              <a16:creationId xmlns:a16="http://schemas.microsoft.com/office/drawing/2014/main" xmlns="" id="{00000000-0008-0000-0700-0000D2010000}"/>
            </a:ext>
          </a:extLst>
        </xdr:cNvPr>
        <xdr:cNvCxnSpPr/>
      </xdr:nvCxnSpPr>
      <xdr:spPr>
        <a:xfrm>
          <a:off x="10388600" y="15562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42238</xdr:rowOff>
    </xdr:from>
    <xdr:to>
      <xdr:col>15</xdr:col>
      <xdr:colOff>180975</xdr:colOff>
      <xdr:row>98</xdr:row>
      <xdr:rowOff>51722</xdr:rowOff>
    </xdr:to>
    <xdr:cxnSp macro="">
      <xdr:nvCxnSpPr>
        <xdr:cNvPr id="467" name="直線コネクタ 466">
          <a:extLst>
            <a:ext uri="{FF2B5EF4-FFF2-40B4-BE49-F238E27FC236}">
              <a16:creationId xmlns:a16="http://schemas.microsoft.com/office/drawing/2014/main" xmlns="" id="{00000000-0008-0000-0700-0000D3010000}"/>
            </a:ext>
          </a:extLst>
        </xdr:cNvPr>
        <xdr:cNvCxnSpPr/>
      </xdr:nvCxnSpPr>
      <xdr:spPr>
        <a:xfrm>
          <a:off x="9639300" y="16844338"/>
          <a:ext cx="838200" cy="9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25650</xdr:rowOff>
    </xdr:from>
    <xdr:ext cx="599010" cy="259045"/>
    <xdr:sp macro="" textlink="">
      <xdr:nvSpPr>
        <xdr:cNvPr id="468" name="土木費平均値テキスト">
          <a:extLst>
            <a:ext uri="{FF2B5EF4-FFF2-40B4-BE49-F238E27FC236}">
              <a16:creationId xmlns:a16="http://schemas.microsoft.com/office/drawing/2014/main" xmlns="" id="{00000000-0008-0000-0700-0000D4010000}"/>
            </a:ext>
          </a:extLst>
        </xdr:cNvPr>
        <xdr:cNvSpPr txBox="1"/>
      </xdr:nvSpPr>
      <xdr:spPr>
        <a:xfrm>
          <a:off x="10528300" y="168277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154,693</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47223</xdr:rowOff>
    </xdr:from>
    <xdr:to>
      <xdr:col>15</xdr:col>
      <xdr:colOff>231775</xdr:colOff>
      <xdr:row>98</xdr:row>
      <xdr:rowOff>148823</xdr:rowOff>
    </xdr:to>
    <xdr:sp macro="" textlink="">
      <xdr:nvSpPr>
        <xdr:cNvPr id="469" name="フローチャート : 判断 468">
          <a:extLst>
            <a:ext uri="{FF2B5EF4-FFF2-40B4-BE49-F238E27FC236}">
              <a16:creationId xmlns:a16="http://schemas.microsoft.com/office/drawing/2014/main" xmlns="" id="{00000000-0008-0000-0700-0000D5010000}"/>
            </a:ext>
          </a:extLst>
        </xdr:cNvPr>
        <xdr:cNvSpPr/>
      </xdr:nvSpPr>
      <xdr:spPr>
        <a:xfrm>
          <a:off x="10426700" y="1684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42238</xdr:rowOff>
    </xdr:from>
    <xdr:to>
      <xdr:col>14</xdr:col>
      <xdr:colOff>28575</xdr:colOff>
      <xdr:row>98</xdr:row>
      <xdr:rowOff>128451</xdr:rowOff>
    </xdr:to>
    <xdr:cxnSp macro="">
      <xdr:nvCxnSpPr>
        <xdr:cNvPr id="470" name="直線コネクタ 469">
          <a:extLst>
            <a:ext uri="{FF2B5EF4-FFF2-40B4-BE49-F238E27FC236}">
              <a16:creationId xmlns:a16="http://schemas.microsoft.com/office/drawing/2014/main" xmlns="" id="{00000000-0008-0000-0700-0000D6010000}"/>
            </a:ext>
          </a:extLst>
        </xdr:cNvPr>
        <xdr:cNvCxnSpPr/>
      </xdr:nvCxnSpPr>
      <xdr:spPr>
        <a:xfrm flipV="1">
          <a:off x="8750300" y="16844338"/>
          <a:ext cx="889000" cy="86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51574</xdr:rowOff>
    </xdr:from>
    <xdr:to>
      <xdr:col>14</xdr:col>
      <xdr:colOff>79375</xdr:colOff>
      <xdr:row>98</xdr:row>
      <xdr:rowOff>153174</xdr:rowOff>
    </xdr:to>
    <xdr:sp macro="" textlink="">
      <xdr:nvSpPr>
        <xdr:cNvPr id="471" name="フローチャート : 判断 470">
          <a:extLst>
            <a:ext uri="{FF2B5EF4-FFF2-40B4-BE49-F238E27FC236}">
              <a16:creationId xmlns:a16="http://schemas.microsoft.com/office/drawing/2014/main" xmlns="" id="{00000000-0008-0000-0700-0000D7010000}"/>
            </a:ext>
          </a:extLst>
        </xdr:cNvPr>
        <xdr:cNvSpPr/>
      </xdr:nvSpPr>
      <xdr:spPr>
        <a:xfrm>
          <a:off x="9588500" y="1685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144301</xdr:rowOff>
    </xdr:from>
    <xdr:ext cx="599010" cy="259045"/>
    <xdr:sp macro="" textlink="">
      <xdr:nvSpPr>
        <xdr:cNvPr id="472" name="テキスト ボックス 471">
          <a:extLst>
            <a:ext uri="{FF2B5EF4-FFF2-40B4-BE49-F238E27FC236}">
              <a16:creationId xmlns:a16="http://schemas.microsoft.com/office/drawing/2014/main" xmlns="" id="{00000000-0008-0000-0700-0000D8010000}"/>
            </a:ext>
          </a:extLst>
        </xdr:cNvPr>
        <xdr:cNvSpPr txBox="1"/>
      </xdr:nvSpPr>
      <xdr:spPr>
        <a:xfrm>
          <a:off x="9339794" y="16946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148,985</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101375</xdr:rowOff>
    </xdr:from>
    <xdr:to>
      <xdr:col>12</xdr:col>
      <xdr:colOff>511175</xdr:colOff>
      <xdr:row>98</xdr:row>
      <xdr:rowOff>128451</xdr:rowOff>
    </xdr:to>
    <xdr:cxnSp macro="">
      <xdr:nvCxnSpPr>
        <xdr:cNvPr id="473" name="直線コネクタ 472">
          <a:extLst>
            <a:ext uri="{FF2B5EF4-FFF2-40B4-BE49-F238E27FC236}">
              <a16:creationId xmlns:a16="http://schemas.microsoft.com/office/drawing/2014/main" xmlns="" id="{00000000-0008-0000-0700-0000D9010000}"/>
            </a:ext>
          </a:extLst>
        </xdr:cNvPr>
        <xdr:cNvCxnSpPr/>
      </xdr:nvCxnSpPr>
      <xdr:spPr>
        <a:xfrm>
          <a:off x="7861300" y="16903475"/>
          <a:ext cx="889000" cy="2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51721</xdr:rowOff>
    </xdr:from>
    <xdr:to>
      <xdr:col>12</xdr:col>
      <xdr:colOff>561975</xdr:colOff>
      <xdr:row>98</xdr:row>
      <xdr:rowOff>153321</xdr:rowOff>
    </xdr:to>
    <xdr:sp macro="" textlink="">
      <xdr:nvSpPr>
        <xdr:cNvPr id="474" name="フローチャート : 判断 473">
          <a:extLst>
            <a:ext uri="{FF2B5EF4-FFF2-40B4-BE49-F238E27FC236}">
              <a16:creationId xmlns:a16="http://schemas.microsoft.com/office/drawing/2014/main" xmlns="" id="{00000000-0008-0000-0700-0000DA010000}"/>
            </a:ext>
          </a:extLst>
        </xdr:cNvPr>
        <xdr:cNvSpPr/>
      </xdr:nvSpPr>
      <xdr:spPr>
        <a:xfrm>
          <a:off x="8699500" y="16853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96</xdr:row>
      <xdr:rowOff>169848</xdr:rowOff>
    </xdr:from>
    <xdr:ext cx="599010"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8450794" y="16629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148,792</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101375</xdr:rowOff>
    </xdr:from>
    <xdr:to>
      <xdr:col>11</xdr:col>
      <xdr:colOff>307975</xdr:colOff>
      <xdr:row>98</xdr:row>
      <xdr:rowOff>102770</xdr:rowOff>
    </xdr:to>
    <xdr:cxnSp macro="">
      <xdr:nvCxnSpPr>
        <xdr:cNvPr id="476" name="直線コネクタ 475">
          <a:extLst>
            <a:ext uri="{FF2B5EF4-FFF2-40B4-BE49-F238E27FC236}">
              <a16:creationId xmlns:a16="http://schemas.microsoft.com/office/drawing/2014/main" xmlns="" id="{00000000-0008-0000-0700-0000DC010000}"/>
            </a:ext>
          </a:extLst>
        </xdr:cNvPr>
        <xdr:cNvCxnSpPr/>
      </xdr:nvCxnSpPr>
      <xdr:spPr>
        <a:xfrm flipV="1">
          <a:off x="6972300" y="16903475"/>
          <a:ext cx="889000" cy="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63804</xdr:rowOff>
    </xdr:from>
    <xdr:to>
      <xdr:col>11</xdr:col>
      <xdr:colOff>358775</xdr:colOff>
      <xdr:row>98</xdr:row>
      <xdr:rowOff>165404</xdr:rowOff>
    </xdr:to>
    <xdr:sp macro="" textlink="">
      <xdr:nvSpPr>
        <xdr:cNvPr id="477" name="フローチャート : 判断 476">
          <a:extLst>
            <a:ext uri="{FF2B5EF4-FFF2-40B4-BE49-F238E27FC236}">
              <a16:creationId xmlns:a16="http://schemas.microsoft.com/office/drawing/2014/main" xmlns="" id="{00000000-0008-0000-0700-0000DD010000}"/>
            </a:ext>
          </a:extLst>
        </xdr:cNvPr>
        <xdr:cNvSpPr/>
      </xdr:nvSpPr>
      <xdr:spPr>
        <a:xfrm>
          <a:off x="7810500" y="16865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98</xdr:row>
      <xdr:rowOff>156531</xdr:rowOff>
    </xdr:from>
    <xdr:ext cx="599010"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7561794" y="16958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132,934</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78801</xdr:rowOff>
    </xdr:from>
    <xdr:to>
      <xdr:col>10</xdr:col>
      <xdr:colOff>155575</xdr:colOff>
      <xdr:row>99</xdr:row>
      <xdr:rowOff>8951</xdr:rowOff>
    </xdr:to>
    <xdr:sp macro="" textlink="">
      <xdr:nvSpPr>
        <xdr:cNvPr id="479" name="フローチャート : 判断 478">
          <a:extLst>
            <a:ext uri="{FF2B5EF4-FFF2-40B4-BE49-F238E27FC236}">
              <a16:creationId xmlns:a16="http://schemas.microsoft.com/office/drawing/2014/main" xmlns="" id="{00000000-0008-0000-0700-0000DF010000}"/>
            </a:ext>
          </a:extLst>
        </xdr:cNvPr>
        <xdr:cNvSpPr/>
      </xdr:nvSpPr>
      <xdr:spPr>
        <a:xfrm>
          <a:off x="6921500" y="16880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99</xdr:row>
      <xdr:rowOff>78</xdr:rowOff>
    </xdr:from>
    <xdr:ext cx="599010" cy="259045"/>
    <xdr:sp macro="" textlink="">
      <xdr:nvSpPr>
        <xdr:cNvPr id="480" name="テキスト ボックス 479">
          <a:extLst>
            <a:ext uri="{FF2B5EF4-FFF2-40B4-BE49-F238E27FC236}">
              <a16:creationId xmlns:a16="http://schemas.microsoft.com/office/drawing/2014/main" xmlns="" id="{00000000-0008-0000-0700-0000E0010000}"/>
            </a:ext>
          </a:extLst>
        </xdr:cNvPr>
        <xdr:cNvSpPr txBox="1"/>
      </xdr:nvSpPr>
      <xdr:spPr>
        <a:xfrm>
          <a:off x="6672794" y="16973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113,252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a:extLst>
            <a:ext uri="{FF2B5EF4-FFF2-40B4-BE49-F238E27FC236}">
              <a16:creationId xmlns:a16="http://schemas.microsoft.com/office/drawing/2014/main" xmlns=""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a:extLst>
            <a:ext uri="{FF2B5EF4-FFF2-40B4-BE49-F238E27FC236}">
              <a16:creationId xmlns:a16="http://schemas.microsoft.com/office/drawing/2014/main" xmlns=""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a:extLst>
            <a:ext uri="{FF2B5EF4-FFF2-40B4-BE49-F238E27FC236}">
              <a16:creationId xmlns:a16="http://schemas.microsoft.com/office/drawing/2014/main" xmlns=""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922</xdr:rowOff>
    </xdr:from>
    <xdr:to>
      <xdr:col>15</xdr:col>
      <xdr:colOff>231775</xdr:colOff>
      <xdr:row>98</xdr:row>
      <xdr:rowOff>102522</xdr:rowOff>
    </xdr:to>
    <xdr:sp macro="" textlink="">
      <xdr:nvSpPr>
        <xdr:cNvPr id="486" name="円/楕円 485">
          <a:extLst>
            <a:ext uri="{FF2B5EF4-FFF2-40B4-BE49-F238E27FC236}">
              <a16:creationId xmlns:a16="http://schemas.microsoft.com/office/drawing/2014/main" xmlns="" id="{00000000-0008-0000-0700-0000E6010000}"/>
            </a:ext>
          </a:extLst>
        </xdr:cNvPr>
        <xdr:cNvSpPr/>
      </xdr:nvSpPr>
      <xdr:spPr>
        <a:xfrm>
          <a:off x="10426700" y="1680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23799</xdr:rowOff>
    </xdr:from>
    <xdr:ext cx="599010" cy="259045"/>
    <xdr:sp macro="" textlink="">
      <xdr:nvSpPr>
        <xdr:cNvPr id="487" name="土木費該当値テキスト">
          <a:extLst>
            <a:ext uri="{FF2B5EF4-FFF2-40B4-BE49-F238E27FC236}">
              <a16:creationId xmlns:a16="http://schemas.microsoft.com/office/drawing/2014/main" xmlns="" id="{00000000-0008-0000-0700-0000E7010000}"/>
            </a:ext>
          </a:extLst>
        </xdr:cNvPr>
        <xdr:cNvSpPr txBox="1"/>
      </xdr:nvSpPr>
      <xdr:spPr>
        <a:xfrm>
          <a:off x="10528300" y="16654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215,457</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162888</xdr:rowOff>
    </xdr:from>
    <xdr:to>
      <xdr:col>14</xdr:col>
      <xdr:colOff>79375</xdr:colOff>
      <xdr:row>98</xdr:row>
      <xdr:rowOff>93038</xdr:rowOff>
    </xdr:to>
    <xdr:sp macro="" textlink="">
      <xdr:nvSpPr>
        <xdr:cNvPr id="488" name="円/楕円 487">
          <a:extLst>
            <a:ext uri="{FF2B5EF4-FFF2-40B4-BE49-F238E27FC236}">
              <a16:creationId xmlns:a16="http://schemas.microsoft.com/office/drawing/2014/main" xmlns="" id="{00000000-0008-0000-0700-0000E8010000}"/>
            </a:ext>
          </a:extLst>
        </xdr:cNvPr>
        <xdr:cNvSpPr/>
      </xdr:nvSpPr>
      <xdr:spPr>
        <a:xfrm>
          <a:off x="9588500" y="1679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109565</xdr:rowOff>
    </xdr:from>
    <xdr:ext cx="599010" cy="259045"/>
    <xdr:sp macro="" textlink="">
      <xdr:nvSpPr>
        <xdr:cNvPr id="489" name="テキスト ボックス 488">
          <a:extLst>
            <a:ext uri="{FF2B5EF4-FFF2-40B4-BE49-F238E27FC236}">
              <a16:creationId xmlns:a16="http://schemas.microsoft.com/office/drawing/2014/main" xmlns="" id="{00000000-0008-0000-0700-0000E9010000}"/>
            </a:ext>
          </a:extLst>
        </xdr:cNvPr>
        <xdr:cNvSpPr txBox="1"/>
      </xdr:nvSpPr>
      <xdr:spPr>
        <a:xfrm>
          <a:off x="9339794" y="16568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227,903</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77651</xdr:rowOff>
    </xdr:from>
    <xdr:to>
      <xdr:col>12</xdr:col>
      <xdr:colOff>561975</xdr:colOff>
      <xdr:row>99</xdr:row>
      <xdr:rowOff>7801</xdr:rowOff>
    </xdr:to>
    <xdr:sp macro="" textlink="">
      <xdr:nvSpPr>
        <xdr:cNvPr id="490" name="円/楕円 489">
          <a:extLst>
            <a:ext uri="{FF2B5EF4-FFF2-40B4-BE49-F238E27FC236}">
              <a16:creationId xmlns:a16="http://schemas.microsoft.com/office/drawing/2014/main" xmlns="" id="{00000000-0008-0000-0700-0000EA010000}"/>
            </a:ext>
          </a:extLst>
        </xdr:cNvPr>
        <xdr:cNvSpPr/>
      </xdr:nvSpPr>
      <xdr:spPr>
        <a:xfrm>
          <a:off x="8699500" y="1687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98</xdr:row>
      <xdr:rowOff>170378</xdr:rowOff>
    </xdr:from>
    <xdr:ext cx="599010" cy="259045"/>
    <xdr:sp macro="" textlink="">
      <xdr:nvSpPr>
        <xdr:cNvPr id="491" name="テキスト ボックス 490">
          <a:extLst>
            <a:ext uri="{FF2B5EF4-FFF2-40B4-BE49-F238E27FC236}">
              <a16:creationId xmlns:a16="http://schemas.microsoft.com/office/drawing/2014/main" xmlns="" id="{00000000-0008-0000-0700-0000EB010000}"/>
            </a:ext>
          </a:extLst>
        </xdr:cNvPr>
        <xdr:cNvSpPr txBox="1"/>
      </xdr:nvSpPr>
      <xdr:spPr>
        <a:xfrm>
          <a:off x="8450794" y="16972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114,762</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50575</xdr:rowOff>
    </xdr:from>
    <xdr:to>
      <xdr:col>11</xdr:col>
      <xdr:colOff>358775</xdr:colOff>
      <xdr:row>98</xdr:row>
      <xdr:rowOff>152175</xdr:rowOff>
    </xdr:to>
    <xdr:sp macro="" textlink="">
      <xdr:nvSpPr>
        <xdr:cNvPr id="492" name="円/楕円 491">
          <a:extLst>
            <a:ext uri="{FF2B5EF4-FFF2-40B4-BE49-F238E27FC236}">
              <a16:creationId xmlns:a16="http://schemas.microsoft.com/office/drawing/2014/main" xmlns="" id="{00000000-0008-0000-0700-0000EC010000}"/>
            </a:ext>
          </a:extLst>
        </xdr:cNvPr>
        <xdr:cNvSpPr/>
      </xdr:nvSpPr>
      <xdr:spPr>
        <a:xfrm>
          <a:off x="7810500" y="1685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96</xdr:row>
      <xdr:rowOff>168702</xdr:rowOff>
    </xdr:from>
    <xdr:ext cx="599010" cy="259045"/>
    <xdr:sp macro="" textlink="">
      <xdr:nvSpPr>
        <xdr:cNvPr id="493" name="テキスト ボックス 492">
          <a:extLst>
            <a:ext uri="{FF2B5EF4-FFF2-40B4-BE49-F238E27FC236}">
              <a16:creationId xmlns:a16="http://schemas.microsoft.com/office/drawing/2014/main" xmlns="" id="{00000000-0008-0000-0700-0000ED010000}"/>
            </a:ext>
          </a:extLst>
        </xdr:cNvPr>
        <xdr:cNvSpPr txBox="1"/>
      </xdr:nvSpPr>
      <xdr:spPr>
        <a:xfrm>
          <a:off x="7561794" y="16627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150,294</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51970</xdr:rowOff>
    </xdr:from>
    <xdr:to>
      <xdr:col>10</xdr:col>
      <xdr:colOff>155575</xdr:colOff>
      <xdr:row>98</xdr:row>
      <xdr:rowOff>153570</xdr:rowOff>
    </xdr:to>
    <xdr:sp macro="" textlink="">
      <xdr:nvSpPr>
        <xdr:cNvPr id="494" name="円/楕円 493">
          <a:extLst>
            <a:ext uri="{FF2B5EF4-FFF2-40B4-BE49-F238E27FC236}">
              <a16:creationId xmlns:a16="http://schemas.microsoft.com/office/drawing/2014/main" xmlns="" id="{00000000-0008-0000-0700-0000EE010000}"/>
            </a:ext>
          </a:extLst>
        </xdr:cNvPr>
        <xdr:cNvSpPr/>
      </xdr:nvSpPr>
      <xdr:spPr>
        <a:xfrm>
          <a:off x="6921500" y="1685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96</xdr:row>
      <xdr:rowOff>170097</xdr:rowOff>
    </xdr:from>
    <xdr:ext cx="599010" cy="259045"/>
    <xdr:sp macro="" textlink="">
      <xdr:nvSpPr>
        <xdr:cNvPr id="495" name="テキスト ボックス 494">
          <a:extLst>
            <a:ext uri="{FF2B5EF4-FFF2-40B4-BE49-F238E27FC236}">
              <a16:creationId xmlns:a16="http://schemas.microsoft.com/office/drawing/2014/main" xmlns="" id="{00000000-0008-0000-0700-0000EF010000}"/>
            </a:ext>
          </a:extLst>
        </xdr:cNvPr>
        <xdr:cNvSpPr txBox="1"/>
      </xdr:nvSpPr>
      <xdr:spPr>
        <a:xfrm>
          <a:off x="6672794" y="16629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148,464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a:extLst>
            <a:ext uri="{FF2B5EF4-FFF2-40B4-BE49-F238E27FC236}">
              <a16:creationId xmlns:a16="http://schemas.microsoft.com/office/drawing/2014/main" xmlns=""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a:extLst>
            <a:ext uri="{FF2B5EF4-FFF2-40B4-BE49-F238E27FC236}">
              <a16:creationId xmlns:a16="http://schemas.microsoft.com/office/drawing/2014/main" xmlns=""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a:extLst>
            <a:ext uri="{FF2B5EF4-FFF2-40B4-BE49-F238E27FC236}">
              <a16:creationId xmlns:a16="http://schemas.microsoft.com/office/drawing/2014/main" xmlns=""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a:extLst>
            <a:ext uri="{FF2B5EF4-FFF2-40B4-BE49-F238E27FC236}">
              <a16:creationId xmlns:a16="http://schemas.microsoft.com/office/drawing/2014/main" xmlns=""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a:extLst>
            <a:ext uri="{FF2B5EF4-FFF2-40B4-BE49-F238E27FC236}">
              <a16:creationId xmlns:a16="http://schemas.microsoft.com/office/drawing/2014/main" xmlns=""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a:extLst>
            <a:ext uri="{FF2B5EF4-FFF2-40B4-BE49-F238E27FC236}">
              <a16:creationId xmlns:a16="http://schemas.microsoft.com/office/drawing/2014/main" xmlns=""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a:extLst>
            <a:ext uri="{FF2B5EF4-FFF2-40B4-BE49-F238E27FC236}">
              <a16:creationId xmlns:a16="http://schemas.microsoft.com/office/drawing/2014/main" xmlns=""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16,467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a:extLst>
            <a:ext uri="{FF2B5EF4-FFF2-40B4-BE49-F238E27FC236}">
              <a16:creationId xmlns:a16="http://schemas.microsoft.com/office/drawing/2014/main" xmlns=""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a:extLst>
            <a:ext uri="{FF2B5EF4-FFF2-40B4-BE49-F238E27FC236}">
              <a16:creationId xmlns:a16="http://schemas.microsoft.com/office/drawing/2014/main" xmlns=""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a:extLst>
            <a:ext uri="{FF2B5EF4-FFF2-40B4-BE49-F238E27FC236}">
              <a16:creationId xmlns:a16="http://schemas.microsoft.com/office/drawing/2014/main" xmlns=""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6" name="直線コネクタ 505">
          <a:extLst>
            <a:ext uri="{FF2B5EF4-FFF2-40B4-BE49-F238E27FC236}">
              <a16:creationId xmlns:a16="http://schemas.microsoft.com/office/drawing/2014/main" xmlns=""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xmlns=""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8" name="直線コネクタ 507">
          <a:extLst>
            <a:ext uri="{FF2B5EF4-FFF2-40B4-BE49-F238E27FC236}">
              <a16:creationId xmlns:a16="http://schemas.microsoft.com/office/drawing/2014/main" xmlns=""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144434</xdr:rowOff>
    </xdr:from>
    <xdr:ext cx="595419" cy="259045"/>
    <xdr:sp macro="" textlink="">
      <xdr:nvSpPr>
        <xdr:cNvPr id="509" name="テキスト ボックス 508">
          <a:extLst>
            <a:ext uri="{FF2B5EF4-FFF2-40B4-BE49-F238E27FC236}">
              <a16:creationId xmlns:a16="http://schemas.microsoft.com/office/drawing/2014/main" xmlns="" id="{00000000-0008-0000-0700-0000FD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10" name="直線コネクタ 509">
          <a:extLst>
            <a:ext uri="{FF2B5EF4-FFF2-40B4-BE49-F238E27FC236}">
              <a16:creationId xmlns:a16="http://schemas.microsoft.com/office/drawing/2014/main" xmlns=""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34</xdr:row>
      <xdr:rowOff>160763</xdr:rowOff>
    </xdr:from>
    <xdr:ext cx="595419" cy="259045"/>
    <xdr:sp macro="" textlink="">
      <xdr:nvSpPr>
        <xdr:cNvPr id="511" name="テキスト ボックス 510">
          <a:extLst>
            <a:ext uri="{FF2B5EF4-FFF2-40B4-BE49-F238E27FC236}">
              <a16:creationId xmlns:a16="http://schemas.microsoft.com/office/drawing/2014/main" xmlns="" id="{00000000-0008-0000-0700-0000FF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12" name="直線コネクタ 511">
          <a:extLst>
            <a:ext uri="{FF2B5EF4-FFF2-40B4-BE49-F238E27FC236}">
              <a16:creationId xmlns:a16="http://schemas.microsoft.com/office/drawing/2014/main" xmlns=""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5641</xdr:rowOff>
    </xdr:from>
    <xdr:ext cx="595419" cy="259045"/>
    <xdr:sp macro="" textlink="">
      <xdr:nvSpPr>
        <xdr:cNvPr id="513" name="テキスト ボックス 512">
          <a:extLst>
            <a:ext uri="{FF2B5EF4-FFF2-40B4-BE49-F238E27FC236}">
              <a16:creationId xmlns:a16="http://schemas.microsoft.com/office/drawing/2014/main" xmlns="" id="{00000000-0008-0000-0700-00000102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4" name="直線コネクタ 513">
          <a:extLst>
            <a:ext uri="{FF2B5EF4-FFF2-40B4-BE49-F238E27FC236}">
              <a16:creationId xmlns:a16="http://schemas.microsoft.com/office/drawing/2014/main" xmlns=""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15" name="テキスト ボックス 514">
          <a:extLst>
            <a:ext uri="{FF2B5EF4-FFF2-40B4-BE49-F238E27FC236}">
              <a16:creationId xmlns:a16="http://schemas.microsoft.com/office/drawing/2014/main" xmlns="" id="{00000000-0008-0000-07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6" name="直線コネクタ 515">
          <a:extLst>
            <a:ext uri="{FF2B5EF4-FFF2-40B4-BE49-F238E27FC236}">
              <a16:creationId xmlns:a16="http://schemas.microsoft.com/office/drawing/2014/main" xmlns=""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7" name="テキスト ボックス 516">
          <a:extLst>
            <a:ext uri="{FF2B5EF4-FFF2-40B4-BE49-F238E27FC236}">
              <a16:creationId xmlns:a16="http://schemas.microsoft.com/office/drawing/2014/main" xmlns=""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8" name="直線コネクタ 517">
          <a:extLst>
            <a:ext uri="{FF2B5EF4-FFF2-40B4-BE49-F238E27FC236}">
              <a16:creationId xmlns:a16="http://schemas.microsoft.com/office/drawing/2014/main" xmlns=""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9" name="テキスト ボックス 518">
          <a:extLst>
            <a:ext uri="{FF2B5EF4-FFF2-40B4-BE49-F238E27FC236}">
              <a16:creationId xmlns:a16="http://schemas.microsoft.com/office/drawing/2014/main" xmlns=""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20" name="消防費グラフ枠">
          <a:extLst>
            <a:ext uri="{FF2B5EF4-FFF2-40B4-BE49-F238E27FC236}">
              <a16:creationId xmlns:a16="http://schemas.microsoft.com/office/drawing/2014/main" xmlns=""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125380</xdr:rowOff>
    </xdr:from>
    <xdr:to>
      <xdr:col>23</xdr:col>
      <xdr:colOff>516889</xdr:colOff>
      <xdr:row>39</xdr:row>
      <xdr:rowOff>67998</xdr:rowOff>
    </xdr:to>
    <xdr:cxnSp macro="">
      <xdr:nvCxnSpPr>
        <xdr:cNvPr id="521" name="直線コネクタ 520">
          <a:extLst>
            <a:ext uri="{FF2B5EF4-FFF2-40B4-BE49-F238E27FC236}">
              <a16:creationId xmlns:a16="http://schemas.microsoft.com/office/drawing/2014/main" xmlns="" id="{00000000-0008-0000-0700-000009020000}"/>
            </a:ext>
          </a:extLst>
        </xdr:cNvPr>
        <xdr:cNvCxnSpPr/>
      </xdr:nvCxnSpPr>
      <xdr:spPr>
        <a:xfrm flipV="1">
          <a:off x="16317595" y="5268880"/>
          <a:ext cx="1269" cy="1485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71825</xdr:rowOff>
    </xdr:from>
    <xdr:ext cx="469744" cy="259045"/>
    <xdr:sp macro="" textlink="">
      <xdr:nvSpPr>
        <xdr:cNvPr id="522" name="消防費最小値テキスト">
          <a:extLst>
            <a:ext uri="{FF2B5EF4-FFF2-40B4-BE49-F238E27FC236}">
              <a16:creationId xmlns:a16="http://schemas.microsoft.com/office/drawing/2014/main" xmlns="" id="{00000000-0008-0000-0700-00000A020000}"/>
            </a:ext>
          </a:extLst>
        </xdr:cNvPr>
        <xdr:cNvSpPr txBox="1"/>
      </xdr:nvSpPr>
      <xdr:spPr>
        <a:xfrm>
          <a:off x="16370300" y="675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9,456</a:t>
          </a:r>
          <a:endParaRPr kumimoji="1" lang="ja-JP" altLang="en-US" sz="1000" b="1">
            <a:latin typeface="ＭＳ Ｐゴシック"/>
          </a:endParaRPr>
        </a:p>
      </xdr:txBody>
    </xdr:sp>
    <xdr:clientData/>
  </xdr:oneCellAnchor>
  <xdr:twoCellAnchor>
    <xdr:from>
      <xdr:col>23</xdr:col>
      <xdr:colOff>428625</xdr:colOff>
      <xdr:row>39</xdr:row>
      <xdr:rowOff>67998</xdr:rowOff>
    </xdr:from>
    <xdr:to>
      <xdr:col>23</xdr:col>
      <xdr:colOff>606425</xdr:colOff>
      <xdr:row>39</xdr:row>
      <xdr:rowOff>67998</xdr:rowOff>
    </xdr:to>
    <xdr:cxnSp macro="">
      <xdr:nvCxnSpPr>
        <xdr:cNvPr id="523" name="直線コネクタ 522">
          <a:extLst>
            <a:ext uri="{FF2B5EF4-FFF2-40B4-BE49-F238E27FC236}">
              <a16:creationId xmlns:a16="http://schemas.microsoft.com/office/drawing/2014/main" xmlns="" id="{00000000-0008-0000-0700-00000B020000}"/>
            </a:ext>
          </a:extLst>
        </xdr:cNvPr>
        <xdr:cNvCxnSpPr/>
      </xdr:nvCxnSpPr>
      <xdr:spPr>
        <a:xfrm>
          <a:off x="16230600" y="675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72057</xdr:rowOff>
    </xdr:from>
    <xdr:ext cx="599010" cy="259045"/>
    <xdr:sp macro="" textlink="">
      <xdr:nvSpPr>
        <xdr:cNvPr id="524" name="消防費最大値テキスト">
          <a:extLst>
            <a:ext uri="{FF2B5EF4-FFF2-40B4-BE49-F238E27FC236}">
              <a16:creationId xmlns:a16="http://schemas.microsoft.com/office/drawing/2014/main" xmlns="" id="{00000000-0008-0000-0700-00000C020000}"/>
            </a:ext>
          </a:extLst>
        </xdr:cNvPr>
        <xdr:cNvSpPr txBox="1"/>
      </xdr:nvSpPr>
      <xdr:spPr>
        <a:xfrm>
          <a:off x="16370300" y="5044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464,385</a:t>
          </a:r>
          <a:endParaRPr kumimoji="1" lang="ja-JP" altLang="en-US" sz="1000" b="1">
            <a:latin typeface="ＭＳ Ｐゴシック"/>
          </a:endParaRPr>
        </a:p>
      </xdr:txBody>
    </xdr:sp>
    <xdr:clientData/>
  </xdr:oneCellAnchor>
  <xdr:twoCellAnchor>
    <xdr:from>
      <xdr:col>23</xdr:col>
      <xdr:colOff>428625</xdr:colOff>
      <xdr:row>30</xdr:row>
      <xdr:rowOff>125380</xdr:rowOff>
    </xdr:from>
    <xdr:to>
      <xdr:col>23</xdr:col>
      <xdr:colOff>606425</xdr:colOff>
      <xdr:row>30</xdr:row>
      <xdr:rowOff>125380</xdr:rowOff>
    </xdr:to>
    <xdr:cxnSp macro="">
      <xdr:nvCxnSpPr>
        <xdr:cNvPr id="525" name="直線コネクタ 524">
          <a:extLst>
            <a:ext uri="{FF2B5EF4-FFF2-40B4-BE49-F238E27FC236}">
              <a16:creationId xmlns:a16="http://schemas.microsoft.com/office/drawing/2014/main" xmlns="" id="{00000000-0008-0000-0700-00000D020000}"/>
            </a:ext>
          </a:extLst>
        </xdr:cNvPr>
        <xdr:cNvCxnSpPr/>
      </xdr:nvCxnSpPr>
      <xdr:spPr>
        <a:xfrm>
          <a:off x="16230600" y="526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102977</xdr:rowOff>
    </xdr:from>
    <xdr:to>
      <xdr:col>23</xdr:col>
      <xdr:colOff>517525</xdr:colOff>
      <xdr:row>37</xdr:row>
      <xdr:rowOff>171234</xdr:rowOff>
    </xdr:to>
    <xdr:cxnSp macro="">
      <xdr:nvCxnSpPr>
        <xdr:cNvPr id="526" name="直線コネクタ 525">
          <a:extLst>
            <a:ext uri="{FF2B5EF4-FFF2-40B4-BE49-F238E27FC236}">
              <a16:creationId xmlns:a16="http://schemas.microsoft.com/office/drawing/2014/main" xmlns="" id="{00000000-0008-0000-0700-00000E020000}"/>
            </a:ext>
          </a:extLst>
        </xdr:cNvPr>
        <xdr:cNvCxnSpPr/>
      </xdr:nvCxnSpPr>
      <xdr:spPr>
        <a:xfrm flipV="1">
          <a:off x="15481300" y="6446627"/>
          <a:ext cx="838200" cy="68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153052</xdr:rowOff>
    </xdr:from>
    <xdr:ext cx="534377" cy="259045"/>
    <xdr:sp macro="" textlink="">
      <xdr:nvSpPr>
        <xdr:cNvPr id="527" name="消防費平均値テキスト">
          <a:extLst>
            <a:ext uri="{FF2B5EF4-FFF2-40B4-BE49-F238E27FC236}">
              <a16:creationId xmlns:a16="http://schemas.microsoft.com/office/drawing/2014/main" xmlns="" id="{00000000-0008-0000-0700-00000F020000}"/>
            </a:ext>
          </a:extLst>
        </xdr:cNvPr>
        <xdr:cNvSpPr txBox="1"/>
      </xdr:nvSpPr>
      <xdr:spPr>
        <a:xfrm>
          <a:off x="16370300" y="6496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66,250</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3175</xdr:rowOff>
    </xdr:from>
    <xdr:to>
      <xdr:col>23</xdr:col>
      <xdr:colOff>568325</xdr:colOff>
      <xdr:row>38</xdr:row>
      <xdr:rowOff>104775</xdr:rowOff>
    </xdr:to>
    <xdr:sp macro="" textlink="">
      <xdr:nvSpPr>
        <xdr:cNvPr id="528" name="フローチャート : 判断 527">
          <a:extLst>
            <a:ext uri="{FF2B5EF4-FFF2-40B4-BE49-F238E27FC236}">
              <a16:creationId xmlns:a16="http://schemas.microsoft.com/office/drawing/2014/main" xmlns="" id="{00000000-0008-0000-0700-000010020000}"/>
            </a:ext>
          </a:extLst>
        </xdr:cNvPr>
        <xdr:cNvSpPr/>
      </xdr:nvSpPr>
      <xdr:spPr>
        <a:xfrm>
          <a:off x="16268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171234</xdr:rowOff>
    </xdr:from>
    <xdr:to>
      <xdr:col>22</xdr:col>
      <xdr:colOff>365125</xdr:colOff>
      <xdr:row>38</xdr:row>
      <xdr:rowOff>39798</xdr:rowOff>
    </xdr:to>
    <xdr:cxnSp macro="">
      <xdr:nvCxnSpPr>
        <xdr:cNvPr id="529" name="直線コネクタ 528">
          <a:extLst>
            <a:ext uri="{FF2B5EF4-FFF2-40B4-BE49-F238E27FC236}">
              <a16:creationId xmlns:a16="http://schemas.microsoft.com/office/drawing/2014/main" xmlns="" id="{00000000-0008-0000-0700-000011020000}"/>
            </a:ext>
          </a:extLst>
        </xdr:cNvPr>
        <xdr:cNvCxnSpPr/>
      </xdr:nvCxnSpPr>
      <xdr:spPr>
        <a:xfrm flipV="1">
          <a:off x="14592300" y="6514884"/>
          <a:ext cx="889000" cy="4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1741</xdr:rowOff>
    </xdr:from>
    <xdr:to>
      <xdr:col>22</xdr:col>
      <xdr:colOff>415925</xdr:colOff>
      <xdr:row>38</xdr:row>
      <xdr:rowOff>103341</xdr:rowOff>
    </xdr:to>
    <xdr:sp macro="" textlink="">
      <xdr:nvSpPr>
        <xdr:cNvPr id="530" name="フローチャート : 判断 529">
          <a:extLst>
            <a:ext uri="{FF2B5EF4-FFF2-40B4-BE49-F238E27FC236}">
              <a16:creationId xmlns:a16="http://schemas.microsoft.com/office/drawing/2014/main" xmlns="" id="{00000000-0008-0000-0700-000012020000}"/>
            </a:ext>
          </a:extLst>
        </xdr:cNvPr>
        <xdr:cNvSpPr/>
      </xdr:nvSpPr>
      <xdr:spPr>
        <a:xfrm>
          <a:off x="15430500" y="651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94468</xdr:rowOff>
    </xdr:from>
    <xdr:ext cx="534377" cy="259045"/>
    <xdr:sp macro="" textlink="">
      <xdr:nvSpPr>
        <xdr:cNvPr id="531" name="テキスト ボックス 530">
          <a:extLst>
            <a:ext uri="{FF2B5EF4-FFF2-40B4-BE49-F238E27FC236}">
              <a16:creationId xmlns:a16="http://schemas.microsoft.com/office/drawing/2014/main" xmlns="" id="{00000000-0008-0000-0700-000013020000}"/>
            </a:ext>
          </a:extLst>
        </xdr:cNvPr>
        <xdr:cNvSpPr txBox="1"/>
      </xdr:nvSpPr>
      <xdr:spPr>
        <a:xfrm>
          <a:off x="15214111" y="660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66,689</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39798</xdr:rowOff>
    </xdr:from>
    <xdr:to>
      <xdr:col>21</xdr:col>
      <xdr:colOff>161925</xdr:colOff>
      <xdr:row>38</xdr:row>
      <xdr:rowOff>59954</xdr:rowOff>
    </xdr:to>
    <xdr:cxnSp macro="">
      <xdr:nvCxnSpPr>
        <xdr:cNvPr id="532" name="直線コネクタ 531">
          <a:extLst>
            <a:ext uri="{FF2B5EF4-FFF2-40B4-BE49-F238E27FC236}">
              <a16:creationId xmlns:a16="http://schemas.microsoft.com/office/drawing/2014/main" xmlns="" id="{00000000-0008-0000-0700-000014020000}"/>
            </a:ext>
          </a:extLst>
        </xdr:cNvPr>
        <xdr:cNvCxnSpPr/>
      </xdr:nvCxnSpPr>
      <xdr:spPr>
        <a:xfrm flipV="1">
          <a:off x="13703300" y="6554898"/>
          <a:ext cx="889000" cy="20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12636</xdr:rowOff>
    </xdr:from>
    <xdr:to>
      <xdr:col>21</xdr:col>
      <xdr:colOff>212725</xdr:colOff>
      <xdr:row>38</xdr:row>
      <xdr:rowOff>114236</xdr:rowOff>
    </xdr:to>
    <xdr:sp macro="" textlink="">
      <xdr:nvSpPr>
        <xdr:cNvPr id="533" name="フローチャート : 判断 532">
          <a:extLst>
            <a:ext uri="{FF2B5EF4-FFF2-40B4-BE49-F238E27FC236}">
              <a16:creationId xmlns:a16="http://schemas.microsoft.com/office/drawing/2014/main" xmlns="" id="{00000000-0008-0000-0700-000015020000}"/>
            </a:ext>
          </a:extLst>
        </xdr:cNvPr>
        <xdr:cNvSpPr/>
      </xdr:nvSpPr>
      <xdr:spPr>
        <a:xfrm>
          <a:off x="14541500" y="652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105363</xdr:rowOff>
    </xdr:from>
    <xdr:ext cx="534377"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4325111" y="6620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63,353</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59954</xdr:rowOff>
    </xdr:from>
    <xdr:to>
      <xdr:col>19</xdr:col>
      <xdr:colOff>644525</xdr:colOff>
      <xdr:row>38</xdr:row>
      <xdr:rowOff>61110</xdr:rowOff>
    </xdr:to>
    <xdr:cxnSp macro="">
      <xdr:nvCxnSpPr>
        <xdr:cNvPr id="535" name="直線コネクタ 534">
          <a:extLst>
            <a:ext uri="{FF2B5EF4-FFF2-40B4-BE49-F238E27FC236}">
              <a16:creationId xmlns:a16="http://schemas.microsoft.com/office/drawing/2014/main" xmlns="" id="{00000000-0008-0000-0700-000017020000}"/>
            </a:ext>
          </a:extLst>
        </xdr:cNvPr>
        <xdr:cNvCxnSpPr/>
      </xdr:nvCxnSpPr>
      <xdr:spPr>
        <a:xfrm flipV="1">
          <a:off x="12814300" y="6575054"/>
          <a:ext cx="889000" cy="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14896</xdr:rowOff>
    </xdr:from>
    <xdr:to>
      <xdr:col>20</xdr:col>
      <xdr:colOff>9525</xdr:colOff>
      <xdr:row>38</xdr:row>
      <xdr:rowOff>116496</xdr:rowOff>
    </xdr:to>
    <xdr:sp macro="" textlink="">
      <xdr:nvSpPr>
        <xdr:cNvPr id="536" name="フローチャート : 判断 535">
          <a:extLst>
            <a:ext uri="{FF2B5EF4-FFF2-40B4-BE49-F238E27FC236}">
              <a16:creationId xmlns:a16="http://schemas.microsoft.com/office/drawing/2014/main" xmlns="" id="{00000000-0008-0000-0700-000018020000}"/>
            </a:ext>
          </a:extLst>
        </xdr:cNvPr>
        <xdr:cNvSpPr/>
      </xdr:nvSpPr>
      <xdr:spPr>
        <a:xfrm>
          <a:off x="13652500" y="652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107623</xdr:rowOff>
    </xdr:from>
    <xdr:ext cx="534377" cy="259045"/>
    <xdr:sp macro="" textlink="">
      <xdr:nvSpPr>
        <xdr:cNvPr id="537" name="テキスト ボックス 536">
          <a:extLst>
            <a:ext uri="{FF2B5EF4-FFF2-40B4-BE49-F238E27FC236}">
              <a16:creationId xmlns:a16="http://schemas.microsoft.com/office/drawing/2014/main" xmlns="" id="{00000000-0008-0000-0700-000019020000}"/>
            </a:ext>
          </a:extLst>
        </xdr:cNvPr>
        <xdr:cNvSpPr txBox="1"/>
      </xdr:nvSpPr>
      <xdr:spPr>
        <a:xfrm>
          <a:off x="13436111" y="662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62,661</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38653</xdr:rowOff>
    </xdr:from>
    <xdr:to>
      <xdr:col>18</xdr:col>
      <xdr:colOff>492125</xdr:colOff>
      <xdr:row>38</xdr:row>
      <xdr:rowOff>140253</xdr:rowOff>
    </xdr:to>
    <xdr:sp macro="" textlink="">
      <xdr:nvSpPr>
        <xdr:cNvPr id="538" name="フローチャート : 判断 537">
          <a:extLst>
            <a:ext uri="{FF2B5EF4-FFF2-40B4-BE49-F238E27FC236}">
              <a16:creationId xmlns:a16="http://schemas.microsoft.com/office/drawing/2014/main" xmlns="" id="{00000000-0008-0000-0700-00001A020000}"/>
            </a:ext>
          </a:extLst>
        </xdr:cNvPr>
        <xdr:cNvSpPr/>
      </xdr:nvSpPr>
      <xdr:spPr>
        <a:xfrm>
          <a:off x="12763500" y="655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131380</xdr:rowOff>
    </xdr:from>
    <xdr:ext cx="534377" cy="259045"/>
    <xdr:sp macro="" textlink="">
      <xdr:nvSpPr>
        <xdr:cNvPr id="539" name="テキスト ボックス 538">
          <a:extLst>
            <a:ext uri="{FF2B5EF4-FFF2-40B4-BE49-F238E27FC236}">
              <a16:creationId xmlns:a16="http://schemas.microsoft.com/office/drawing/2014/main" xmlns="" id="{00000000-0008-0000-0700-00001B020000}"/>
            </a:ext>
          </a:extLst>
        </xdr:cNvPr>
        <xdr:cNvSpPr txBox="1"/>
      </xdr:nvSpPr>
      <xdr:spPr>
        <a:xfrm>
          <a:off x="12547111" y="664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55,386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40" name="テキスト ボックス 539">
          <a:extLst>
            <a:ext uri="{FF2B5EF4-FFF2-40B4-BE49-F238E27FC236}">
              <a16:creationId xmlns:a16="http://schemas.microsoft.com/office/drawing/2014/main" xmlns=""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1" name="テキスト ボックス 540">
          <a:extLst>
            <a:ext uri="{FF2B5EF4-FFF2-40B4-BE49-F238E27FC236}">
              <a16:creationId xmlns:a16="http://schemas.microsoft.com/office/drawing/2014/main" xmlns=""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2" name="テキスト ボックス 541">
          <a:extLst>
            <a:ext uri="{FF2B5EF4-FFF2-40B4-BE49-F238E27FC236}">
              <a16:creationId xmlns:a16="http://schemas.microsoft.com/office/drawing/2014/main" xmlns=""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3" name="テキスト ボックス 542">
          <a:extLst>
            <a:ext uri="{FF2B5EF4-FFF2-40B4-BE49-F238E27FC236}">
              <a16:creationId xmlns:a16="http://schemas.microsoft.com/office/drawing/2014/main" xmlns=""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4" name="テキスト ボックス 543">
          <a:extLst>
            <a:ext uri="{FF2B5EF4-FFF2-40B4-BE49-F238E27FC236}">
              <a16:creationId xmlns:a16="http://schemas.microsoft.com/office/drawing/2014/main" xmlns=""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52177</xdr:rowOff>
    </xdr:from>
    <xdr:to>
      <xdr:col>23</xdr:col>
      <xdr:colOff>568325</xdr:colOff>
      <xdr:row>37</xdr:row>
      <xdr:rowOff>153777</xdr:rowOff>
    </xdr:to>
    <xdr:sp macro="" textlink="">
      <xdr:nvSpPr>
        <xdr:cNvPr id="545" name="円/楕円 544">
          <a:extLst>
            <a:ext uri="{FF2B5EF4-FFF2-40B4-BE49-F238E27FC236}">
              <a16:creationId xmlns:a16="http://schemas.microsoft.com/office/drawing/2014/main" xmlns="" id="{00000000-0008-0000-0700-000021020000}"/>
            </a:ext>
          </a:extLst>
        </xdr:cNvPr>
        <xdr:cNvSpPr/>
      </xdr:nvSpPr>
      <xdr:spPr>
        <a:xfrm>
          <a:off x="16268700" y="639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75054</xdr:rowOff>
    </xdr:from>
    <xdr:ext cx="599010" cy="259045"/>
    <xdr:sp macro="" textlink="">
      <xdr:nvSpPr>
        <xdr:cNvPr id="546" name="消防費該当値テキスト">
          <a:extLst>
            <a:ext uri="{FF2B5EF4-FFF2-40B4-BE49-F238E27FC236}">
              <a16:creationId xmlns:a16="http://schemas.microsoft.com/office/drawing/2014/main" xmlns="" id="{00000000-0008-0000-0700-000022020000}"/>
            </a:ext>
          </a:extLst>
        </xdr:cNvPr>
        <xdr:cNvSpPr txBox="1"/>
      </xdr:nvSpPr>
      <xdr:spPr>
        <a:xfrm>
          <a:off x="16370300" y="6247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103,745</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120434</xdr:rowOff>
    </xdr:from>
    <xdr:to>
      <xdr:col>22</xdr:col>
      <xdr:colOff>415925</xdr:colOff>
      <xdr:row>38</xdr:row>
      <xdr:rowOff>50584</xdr:rowOff>
    </xdr:to>
    <xdr:sp macro="" textlink="">
      <xdr:nvSpPr>
        <xdr:cNvPr id="547" name="円/楕円 546">
          <a:extLst>
            <a:ext uri="{FF2B5EF4-FFF2-40B4-BE49-F238E27FC236}">
              <a16:creationId xmlns:a16="http://schemas.microsoft.com/office/drawing/2014/main" xmlns="" id="{00000000-0008-0000-0700-000023020000}"/>
            </a:ext>
          </a:extLst>
        </xdr:cNvPr>
        <xdr:cNvSpPr/>
      </xdr:nvSpPr>
      <xdr:spPr>
        <a:xfrm>
          <a:off x="15430500" y="64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67111</xdr:rowOff>
    </xdr:from>
    <xdr:ext cx="534377" cy="259045"/>
    <xdr:sp macro="" textlink="">
      <xdr:nvSpPr>
        <xdr:cNvPr id="548" name="テキスト ボックス 547">
          <a:extLst>
            <a:ext uri="{FF2B5EF4-FFF2-40B4-BE49-F238E27FC236}">
              <a16:creationId xmlns:a16="http://schemas.microsoft.com/office/drawing/2014/main" xmlns="" id="{00000000-0008-0000-0700-000024020000}"/>
            </a:ext>
          </a:extLst>
        </xdr:cNvPr>
        <xdr:cNvSpPr txBox="1"/>
      </xdr:nvSpPr>
      <xdr:spPr>
        <a:xfrm>
          <a:off x="15214111" y="623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82,844</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160448</xdr:rowOff>
    </xdr:from>
    <xdr:to>
      <xdr:col>21</xdr:col>
      <xdr:colOff>212725</xdr:colOff>
      <xdr:row>38</xdr:row>
      <xdr:rowOff>90598</xdr:rowOff>
    </xdr:to>
    <xdr:sp macro="" textlink="">
      <xdr:nvSpPr>
        <xdr:cNvPr id="549" name="円/楕円 548">
          <a:extLst>
            <a:ext uri="{FF2B5EF4-FFF2-40B4-BE49-F238E27FC236}">
              <a16:creationId xmlns:a16="http://schemas.microsoft.com/office/drawing/2014/main" xmlns="" id="{00000000-0008-0000-0700-000025020000}"/>
            </a:ext>
          </a:extLst>
        </xdr:cNvPr>
        <xdr:cNvSpPr/>
      </xdr:nvSpPr>
      <xdr:spPr>
        <a:xfrm>
          <a:off x="14541500" y="650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107125</xdr:rowOff>
    </xdr:from>
    <xdr:ext cx="534377" cy="259045"/>
    <xdr:sp macro="" textlink="">
      <xdr:nvSpPr>
        <xdr:cNvPr id="550" name="テキスト ボックス 549">
          <a:extLst>
            <a:ext uri="{FF2B5EF4-FFF2-40B4-BE49-F238E27FC236}">
              <a16:creationId xmlns:a16="http://schemas.microsoft.com/office/drawing/2014/main" xmlns="" id="{00000000-0008-0000-0700-000026020000}"/>
            </a:ext>
          </a:extLst>
        </xdr:cNvPr>
        <xdr:cNvSpPr txBox="1"/>
      </xdr:nvSpPr>
      <xdr:spPr>
        <a:xfrm>
          <a:off x="14325111" y="627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70,591</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9154</xdr:rowOff>
    </xdr:from>
    <xdr:to>
      <xdr:col>20</xdr:col>
      <xdr:colOff>9525</xdr:colOff>
      <xdr:row>38</xdr:row>
      <xdr:rowOff>110754</xdr:rowOff>
    </xdr:to>
    <xdr:sp macro="" textlink="">
      <xdr:nvSpPr>
        <xdr:cNvPr id="551" name="円/楕円 550">
          <a:extLst>
            <a:ext uri="{FF2B5EF4-FFF2-40B4-BE49-F238E27FC236}">
              <a16:creationId xmlns:a16="http://schemas.microsoft.com/office/drawing/2014/main" xmlns="" id="{00000000-0008-0000-0700-000027020000}"/>
            </a:ext>
          </a:extLst>
        </xdr:cNvPr>
        <xdr:cNvSpPr/>
      </xdr:nvSpPr>
      <xdr:spPr>
        <a:xfrm>
          <a:off x="13652500" y="652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127281</xdr:rowOff>
    </xdr:from>
    <xdr:ext cx="534377" cy="259045"/>
    <xdr:sp macro="" textlink="">
      <xdr:nvSpPr>
        <xdr:cNvPr id="552" name="テキスト ボックス 551">
          <a:extLst>
            <a:ext uri="{FF2B5EF4-FFF2-40B4-BE49-F238E27FC236}">
              <a16:creationId xmlns:a16="http://schemas.microsoft.com/office/drawing/2014/main" xmlns="" id="{00000000-0008-0000-0700-000028020000}"/>
            </a:ext>
          </a:extLst>
        </xdr:cNvPr>
        <xdr:cNvSpPr txBox="1"/>
      </xdr:nvSpPr>
      <xdr:spPr>
        <a:xfrm>
          <a:off x="13436111" y="629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64,419</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10310</xdr:rowOff>
    </xdr:from>
    <xdr:to>
      <xdr:col>18</xdr:col>
      <xdr:colOff>492125</xdr:colOff>
      <xdr:row>38</xdr:row>
      <xdr:rowOff>111910</xdr:rowOff>
    </xdr:to>
    <xdr:sp macro="" textlink="">
      <xdr:nvSpPr>
        <xdr:cNvPr id="553" name="円/楕円 552">
          <a:extLst>
            <a:ext uri="{FF2B5EF4-FFF2-40B4-BE49-F238E27FC236}">
              <a16:creationId xmlns:a16="http://schemas.microsoft.com/office/drawing/2014/main" xmlns="" id="{00000000-0008-0000-0700-000029020000}"/>
            </a:ext>
          </a:extLst>
        </xdr:cNvPr>
        <xdr:cNvSpPr/>
      </xdr:nvSpPr>
      <xdr:spPr>
        <a:xfrm>
          <a:off x="12763500" y="652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128438</xdr:rowOff>
    </xdr:from>
    <xdr:ext cx="534377" cy="259045"/>
    <xdr:sp macro="" textlink="">
      <xdr:nvSpPr>
        <xdr:cNvPr id="554" name="テキスト ボックス 553">
          <a:extLst>
            <a:ext uri="{FF2B5EF4-FFF2-40B4-BE49-F238E27FC236}">
              <a16:creationId xmlns:a16="http://schemas.microsoft.com/office/drawing/2014/main" xmlns="" id="{00000000-0008-0000-0700-00002A020000}"/>
            </a:ext>
          </a:extLst>
        </xdr:cNvPr>
        <xdr:cNvSpPr txBox="1"/>
      </xdr:nvSpPr>
      <xdr:spPr>
        <a:xfrm>
          <a:off x="12547111" y="630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64,065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5" name="正方形/長方形 554">
          <a:extLst>
            <a:ext uri="{FF2B5EF4-FFF2-40B4-BE49-F238E27FC236}">
              <a16:creationId xmlns:a16="http://schemas.microsoft.com/office/drawing/2014/main" xmlns=""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6" name="正方形/長方形 555">
          <a:extLst>
            <a:ext uri="{FF2B5EF4-FFF2-40B4-BE49-F238E27FC236}">
              <a16:creationId xmlns:a16="http://schemas.microsoft.com/office/drawing/2014/main" xmlns=""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7" name="正方形/長方形 556">
          <a:extLst>
            <a:ext uri="{FF2B5EF4-FFF2-40B4-BE49-F238E27FC236}">
              <a16:creationId xmlns:a16="http://schemas.microsoft.com/office/drawing/2014/main" xmlns=""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8" name="正方形/長方形 557">
          <a:extLst>
            <a:ext uri="{FF2B5EF4-FFF2-40B4-BE49-F238E27FC236}">
              <a16:creationId xmlns:a16="http://schemas.microsoft.com/office/drawing/2014/main" xmlns=""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9" name="正方形/長方形 558">
          <a:extLst>
            <a:ext uri="{FF2B5EF4-FFF2-40B4-BE49-F238E27FC236}">
              <a16:creationId xmlns:a16="http://schemas.microsoft.com/office/drawing/2014/main" xmlns=""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60" name="正方形/長方形 559">
          <a:extLst>
            <a:ext uri="{FF2B5EF4-FFF2-40B4-BE49-F238E27FC236}">
              <a16:creationId xmlns:a16="http://schemas.microsoft.com/office/drawing/2014/main" xmlns=""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1" name="正方形/長方形 560">
          <a:extLst>
            <a:ext uri="{FF2B5EF4-FFF2-40B4-BE49-F238E27FC236}">
              <a16:creationId xmlns:a16="http://schemas.microsoft.com/office/drawing/2014/main" xmlns=""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42,975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2" name="正方形/長方形 561">
          <a:extLst>
            <a:ext uri="{FF2B5EF4-FFF2-40B4-BE49-F238E27FC236}">
              <a16:creationId xmlns:a16="http://schemas.microsoft.com/office/drawing/2014/main" xmlns=""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3" name="テキスト ボックス 562">
          <a:extLst>
            <a:ext uri="{FF2B5EF4-FFF2-40B4-BE49-F238E27FC236}">
              <a16:creationId xmlns:a16="http://schemas.microsoft.com/office/drawing/2014/main" xmlns=""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4" name="直線コネクタ 563">
          <a:extLst>
            <a:ext uri="{FF2B5EF4-FFF2-40B4-BE49-F238E27FC236}">
              <a16:creationId xmlns:a16="http://schemas.microsoft.com/office/drawing/2014/main" xmlns=""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65" name="直線コネクタ 564">
          <a:extLst>
            <a:ext uri="{FF2B5EF4-FFF2-40B4-BE49-F238E27FC236}">
              <a16:creationId xmlns:a16="http://schemas.microsoft.com/office/drawing/2014/main" xmlns=""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6" name="テキスト ボックス 565">
          <a:extLst>
            <a:ext uri="{FF2B5EF4-FFF2-40B4-BE49-F238E27FC236}">
              <a16:creationId xmlns:a16="http://schemas.microsoft.com/office/drawing/2014/main" xmlns="" id="{00000000-0008-0000-0700-000036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7" name="直線コネクタ 566">
          <a:extLst>
            <a:ext uri="{FF2B5EF4-FFF2-40B4-BE49-F238E27FC236}">
              <a16:creationId xmlns:a16="http://schemas.microsoft.com/office/drawing/2014/main" xmlns=""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144434</xdr:rowOff>
    </xdr:from>
    <xdr:ext cx="595419" cy="259045"/>
    <xdr:sp macro="" textlink="">
      <xdr:nvSpPr>
        <xdr:cNvPr id="568" name="テキスト ボックス 567">
          <a:extLst>
            <a:ext uri="{FF2B5EF4-FFF2-40B4-BE49-F238E27FC236}">
              <a16:creationId xmlns:a16="http://schemas.microsoft.com/office/drawing/2014/main" xmlns="" id="{00000000-0008-0000-0700-000038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9" name="直線コネクタ 568">
          <a:extLst>
            <a:ext uri="{FF2B5EF4-FFF2-40B4-BE49-F238E27FC236}">
              <a16:creationId xmlns:a16="http://schemas.microsoft.com/office/drawing/2014/main" xmlns=""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70" name="テキスト ボックス 569">
          <a:extLst>
            <a:ext uri="{FF2B5EF4-FFF2-40B4-BE49-F238E27FC236}">
              <a16:creationId xmlns:a16="http://schemas.microsoft.com/office/drawing/2014/main" xmlns="" id="{00000000-0008-0000-0700-00003A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71" name="直線コネクタ 570">
          <a:extLst>
            <a:ext uri="{FF2B5EF4-FFF2-40B4-BE49-F238E27FC236}">
              <a16:creationId xmlns:a16="http://schemas.microsoft.com/office/drawing/2014/main" xmlns=""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72" name="テキスト ボックス 571">
          <a:extLst>
            <a:ext uri="{FF2B5EF4-FFF2-40B4-BE49-F238E27FC236}">
              <a16:creationId xmlns:a16="http://schemas.microsoft.com/office/drawing/2014/main" xmlns=""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3" name="直線コネクタ 572">
          <a:extLst>
            <a:ext uri="{FF2B5EF4-FFF2-40B4-BE49-F238E27FC236}">
              <a16:creationId xmlns:a16="http://schemas.microsoft.com/office/drawing/2014/main" xmlns=""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51</xdr:row>
      <xdr:rowOff>21970</xdr:rowOff>
    </xdr:from>
    <xdr:ext cx="685572" cy="259045"/>
    <xdr:sp macro="" textlink="">
      <xdr:nvSpPr>
        <xdr:cNvPr id="574" name="テキスト ボックス 573">
          <a:extLst>
            <a:ext uri="{FF2B5EF4-FFF2-40B4-BE49-F238E27FC236}">
              <a16:creationId xmlns:a16="http://schemas.microsoft.com/office/drawing/2014/main" xmlns="" id="{00000000-0008-0000-0700-00003E020000}"/>
            </a:ext>
          </a:extLst>
        </xdr:cNvPr>
        <xdr:cNvSpPr txBox="1"/>
      </xdr:nvSpPr>
      <xdr:spPr>
        <a:xfrm>
          <a:off x="11760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5" name="直線コネクタ 574">
          <a:extLst>
            <a:ext uri="{FF2B5EF4-FFF2-40B4-BE49-F238E27FC236}">
              <a16:creationId xmlns:a16="http://schemas.microsoft.com/office/drawing/2014/main" xmlns=""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49</xdr:row>
      <xdr:rowOff>38299</xdr:rowOff>
    </xdr:from>
    <xdr:ext cx="685572" cy="259045"/>
    <xdr:sp macro="" textlink="">
      <xdr:nvSpPr>
        <xdr:cNvPr id="576" name="テキスト ボックス 575">
          <a:extLst>
            <a:ext uri="{FF2B5EF4-FFF2-40B4-BE49-F238E27FC236}">
              <a16:creationId xmlns:a16="http://schemas.microsoft.com/office/drawing/2014/main" xmlns="" id="{00000000-0008-0000-0700-000040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7" name="直線コネクタ 576">
          <a:extLst>
            <a:ext uri="{FF2B5EF4-FFF2-40B4-BE49-F238E27FC236}">
              <a16:creationId xmlns:a16="http://schemas.microsoft.com/office/drawing/2014/main" xmlns=""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78" name="テキスト ボックス 577">
          <a:extLst>
            <a:ext uri="{FF2B5EF4-FFF2-40B4-BE49-F238E27FC236}">
              <a16:creationId xmlns:a16="http://schemas.microsoft.com/office/drawing/2014/main" xmlns="" id="{00000000-0008-0000-0700-000042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9" name="教育費グラフ枠">
          <a:extLst>
            <a:ext uri="{FF2B5EF4-FFF2-40B4-BE49-F238E27FC236}">
              <a16:creationId xmlns:a16="http://schemas.microsoft.com/office/drawing/2014/main" xmlns=""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42183</xdr:rowOff>
    </xdr:from>
    <xdr:to>
      <xdr:col>23</xdr:col>
      <xdr:colOff>516889</xdr:colOff>
      <xdr:row>59</xdr:row>
      <xdr:rowOff>48830</xdr:rowOff>
    </xdr:to>
    <xdr:cxnSp macro="">
      <xdr:nvCxnSpPr>
        <xdr:cNvPr id="580" name="直線コネクタ 579">
          <a:extLst>
            <a:ext uri="{FF2B5EF4-FFF2-40B4-BE49-F238E27FC236}">
              <a16:creationId xmlns:a16="http://schemas.microsoft.com/office/drawing/2014/main" xmlns="" id="{00000000-0008-0000-0700-000044020000}"/>
            </a:ext>
          </a:extLst>
        </xdr:cNvPr>
        <xdr:cNvCxnSpPr/>
      </xdr:nvCxnSpPr>
      <xdr:spPr>
        <a:xfrm flipV="1">
          <a:off x="16317595" y="8786133"/>
          <a:ext cx="1269" cy="1378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52657</xdr:rowOff>
    </xdr:from>
    <xdr:ext cx="534377" cy="259045"/>
    <xdr:sp macro="" textlink="">
      <xdr:nvSpPr>
        <xdr:cNvPr id="581" name="教育費最小値テキスト">
          <a:extLst>
            <a:ext uri="{FF2B5EF4-FFF2-40B4-BE49-F238E27FC236}">
              <a16:creationId xmlns:a16="http://schemas.microsoft.com/office/drawing/2014/main" xmlns="" id="{00000000-0008-0000-0700-000045020000}"/>
            </a:ext>
          </a:extLst>
        </xdr:cNvPr>
        <xdr:cNvSpPr txBox="1"/>
      </xdr:nvSpPr>
      <xdr:spPr>
        <a:xfrm>
          <a:off x="16370300" y="1016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45,977</a:t>
          </a:r>
          <a:endParaRPr kumimoji="1" lang="ja-JP" altLang="en-US" sz="1000" b="1">
            <a:latin typeface="ＭＳ Ｐゴシック"/>
          </a:endParaRPr>
        </a:p>
      </xdr:txBody>
    </xdr:sp>
    <xdr:clientData/>
  </xdr:oneCellAnchor>
  <xdr:twoCellAnchor>
    <xdr:from>
      <xdr:col>23</xdr:col>
      <xdr:colOff>428625</xdr:colOff>
      <xdr:row>59</xdr:row>
      <xdr:rowOff>48830</xdr:rowOff>
    </xdr:from>
    <xdr:to>
      <xdr:col>23</xdr:col>
      <xdr:colOff>606425</xdr:colOff>
      <xdr:row>59</xdr:row>
      <xdr:rowOff>48830</xdr:rowOff>
    </xdr:to>
    <xdr:cxnSp macro="">
      <xdr:nvCxnSpPr>
        <xdr:cNvPr id="582" name="直線コネクタ 581">
          <a:extLst>
            <a:ext uri="{FF2B5EF4-FFF2-40B4-BE49-F238E27FC236}">
              <a16:creationId xmlns:a16="http://schemas.microsoft.com/office/drawing/2014/main" xmlns="" id="{00000000-0008-0000-0700-000046020000}"/>
            </a:ext>
          </a:extLst>
        </xdr:cNvPr>
        <xdr:cNvCxnSpPr/>
      </xdr:nvCxnSpPr>
      <xdr:spPr>
        <a:xfrm>
          <a:off x="16230600" y="1016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160310</xdr:rowOff>
    </xdr:from>
    <xdr:ext cx="690189" cy="259045"/>
    <xdr:sp macro="" textlink="">
      <xdr:nvSpPr>
        <xdr:cNvPr id="583" name="教育費最大値テキスト">
          <a:extLst>
            <a:ext uri="{FF2B5EF4-FFF2-40B4-BE49-F238E27FC236}">
              <a16:creationId xmlns:a16="http://schemas.microsoft.com/office/drawing/2014/main" xmlns="" id="{00000000-0008-0000-0700-000047020000}"/>
            </a:ext>
          </a:extLst>
        </xdr:cNvPr>
        <xdr:cNvSpPr txBox="1"/>
      </xdr:nvSpPr>
      <xdr:spPr>
        <a:xfrm>
          <a:off x="16370300" y="85613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1,312,082</a:t>
          </a:r>
          <a:endParaRPr kumimoji="1" lang="ja-JP" altLang="en-US" sz="1000" b="1">
            <a:latin typeface="ＭＳ Ｐゴシック"/>
          </a:endParaRPr>
        </a:p>
      </xdr:txBody>
    </xdr:sp>
    <xdr:clientData/>
  </xdr:oneCellAnchor>
  <xdr:twoCellAnchor>
    <xdr:from>
      <xdr:col>23</xdr:col>
      <xdr:colOff>428625</xdr:colOff>
      <xdr:row>51</xdr:row>
      <xdr:rowOff>42183</xdr:rowOff>
    </xdr:from>
    <xdr:to>
      <xdr:col>23</xdr:col>
      <xdr:colOff>606425</xdr:colOff>
      <xdr:row>51</xdr:row>
      <xdr:rowOff>42183</xdr:rowOff>
    </xdr:to>
    <xdr:cxnSp macro="">
      <xdr:nvCxnSpPr>
        <xdr:cNvPr id="584" name="直線コネクタ 583">
          <a:extLst>
            <a:ext uri="{FF2B5EF4-FFF2-40B4-BE49-F238E27FC236}">
              <a16:creationId xmlns:a16="http://schemas.microsoft.com/office/drawing/2014/main" xmlns="" id="{00000000-0008-0000-0700-000048020000}"/>
            </a:ext>
          </a:extLst>
        </xdr:cNvPr>
        <xdr:cNvCxnSpPr/>
      </xdr:nvCxnSpPr>
      <xdr:spPr>
        <a:xfrm>
          <a:off x="16230600" y="878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123410</xdr:rowOff>
    </xdr:from>
    <xdr:to>
      <xdr:col>23</xdr:col>
      <xdr:colOff>517525</xdr:colOff>
      <xdr:row>58</xdr:row>
      <xdr:rowOff>132464</xdr:rowOff>
    </xdr:to>
    <xdr:cxnSp macro="">
      <xdr:nvCxnSpPr>
        <xdr:cNvPr id="585" name="直線コネクタ 584">
          <a:extLst>
            <a:ext uri="{FF2B5EF4-FFF2-40B4-BE49-F238E27FC236}">
              <a16:creationId xmlns:a16="http://schemas.microsoft.com/office/drawing/2014/main" xmlns="" id="{00000000-0008-0000-0700-000049020000}"/>
            </a:ext>
          </a:extLst>
        </xdr:cNvPr>
        <xdr:cNvCxnSpPr/>
      </xdr:nvCxnSpPr>
      <xdr:spPr>
        <a:xfrm flipV="1">
          <a:off x="15481300" y="10067510"/>
          <a:ext cx="838200" cy="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85493</xdr:rowOff>
    </xdr:from>
    <xdr:ext cx="599010" cy="259045"/>
    <xdr:sp macro="" textlink="">
      <xdr:nvSpPr>
        <xdr:cNvPr id="586" name="教育費平均値テキスト">
          <a:extLst>
            <a:ext uri="{FF2B5EF4-FFF2-40B4-BE49-F238E27FC236}">
              <a16:creationId xmlns:a16="http://schemas.microsoft.com/office/drawing/2014/main" xmlns="" id="{00000000-0008-0000-0700-00004A020000}"/>
            </a:ext>
          </a:extLst>
        </xdr:cNvPr>
        <xdr:cNvSpPr txBox="1"/>
      </xdr:nvSpPr>
      <xdr:spPr>
        <a:xfrm>
          <a:off x="16370300" y="98581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144,145</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62616</xdr:rowOff>
    </xdr:from>
    <xdr:to>
      <xdr:col>23</xdr:col>
      <xdr:colOff>568325</xdr:colOff>
      <xdr:row>58</xdr:row>
      <xdr:rowOff>164216</xdr:rowOff>
    </xdr:to>
    <xdr:sp macro="" textlink="">
      <xdr:nvSpPr>
        <xdr:cNvPr id="587" name="フローチャート : 判断 586">
          <a:extLst>
            <a:ext uri="{FF2B5EF4-FFF2-40B4-BE49-F238E27FC236}">
              <a16:creationId xmlns:a16="http://schemas.microsoft.com/office/drawing/2014/main" xmlns="" id="{00000000-0008-0000-0700-00004B020000}"/>
            </a:ext>
          </a:extLst>
        </xdr:cNvPr>
        <xdr:cNvSpPr/>
      </xdr:nvSpPr>
      <xdr:spPr>
        <a:xfrm>
          <a:off x="16268700" y="100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132464</xdr:rowOff>
    </xdr:from>
    <xdr:to>
      <xdr:col>22</xdr:col>
      <xdr:colOff>365125</xdr:colOff>
      <xdr:row>58</xdr:row>
      <xdr:rowOff>135913</xdr:rowOff>
    </xdr:to>
    <xdr:cxnSp macro="">
      <xdr:nvCxnSpPr>
        <xdr:cNvPr id="588" name="直線コネクタ 587">
          <a:extLst>
            <a:ext uri="{FF2B5EF4-FFF2-40B4-BE49-F238E27FC236}">
              <a16:creationId xmlns:a16="http://schemas.microsoft.com/office/drawing/2014/main" xmlns="" id="{00000000-0008-0000-0700-00004C020000}"/>
            </a:ext>
          </a:extLst>
        </xdr:cNvPr>
        <xdr:cNvCxnSpPr/>
      </xdr:nvCxnSpPr>
      <xdr:spPr>
        <a:xfrm flipV="1">
          <a:off x="14592300" y="10076564"/>
          <a:ext cx="889000" cy="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68321</xdr:rowOff>
    </xdr:from>
    <xdr:to>
      <xdr:col>22</xdr:col>
      <xdr:colOff>415925</xdr:colOff>
      <xdr:row>58</xdr:row>
      <xdr:rowOff>169921</xdr:rowOff>
    </xdr:to>
    <xdr:sp macro="" textlink="">
      <xdr:nvSpPr>
        <xdr:cNvPr id="589" name="フローチャート : 判断 588">
          <a:extLst>
            <a:ext uri="{FF2B5EF4-FFF2-40B4-BE49-F238E27FC236}">
              <a16:creationId xmlns:a16="http://schemas.microsoft.com/office/drawing/2014/main" xmlns="" id="{00000000-0008-0000-0700-00004D020000}"/>
            </a:ext>
          </a:extLst>
        </xdr:cNvPr>
        <xdr:cNvSpPr/>
      </xdr:nvSpPr>
      <xdr:spPr>
        <a:xfrm>
          <a:off x="15430500" y="1001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57</xdr:row>
      <xdr:rowOff>14998</xdr:rowOff>
    </xdr:from>
    <xdr:ext cx="599010"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15181794" y="9787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138,904</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118585</xdr:rowOff>
    </xdr:from>
    <xdr:to>
      <xdr:col>21</xdr:col>
      <xdr:colOff>161925</xdr:colOff>
      <xdr:row>58</xdr:row>
      <xdr:rowOff>135913</xdr:rowOff>
    </xdr:to>
    <xdr:cxnSp macro="">
      <xdr:nvCxnSpPr>
        <xdr:cNvPr id="591" name="直線コネクタ 590">
          <a:extLst>
            <a:ext uri="{FF2B5EF4-FFF2-40B4-BE49-F238E27FC236}">
              <a16:creationId xmlns:a16="http://schemas.microsoft.com/office/drawing/2014/main" xmlns="" id="{00000000-0008-0000-0700-00004F020000}"/>
            </a:ext>
          </a:extLst>
        </xdr:cNvPr>
        <xdr:cNvCxnSpPr/>
      </xdr:nvCxnSpPr>
      <xdr:spPr>
        <a:xfrm>
          <a:off x="13703300" y="10062685"/>
          <a:ext cx="889000" cy="1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70267</xdr:rowOff>
    </xdr:from>
    <xdr:to>
      <xdr:col>21</xdr:col>
      <xdr:colOff>212725</xdr:colOff>
      <xdr:row>59</xdr:row>
      <xdr:rowOff>417</xdr:rowOff>
    </xdr:to>
    <xdr:sp macro="" textlink="">
      <xdr:nvSpPr>
        <xdr:cNvPr id="592" name="フローチャート : 判断 591">
          <a:extLst>
            <a:ext uri="{FF2B5EF4-FFF2-40B4-BE49-F238E27FC236}">
              <a16:creationId xmlns:a16="http://schemas.microsoft.com/office/drawing/2014/main" xmlns="" id="{00000000-0008-0000-0700-000050020000}"/>
            </a:ext>
          </a:extLst>
        </xdr:cNvPr>
        <xdr:cNvSpPr/>
      </xdr:nvSpPr>
      <xdr:spPr>
        <a:xfrm>
          <a:off x="14541500" y="1001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57</xdr:row>
      <xdr:rowOff>16944</xdr:rowOff>
    </xdr:from>
    <xdr:ext cx="599010" cy="25904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14292794" y="9789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137,117</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118585</xdr:rowOff>
    </xdr:from>
    <xdr:to>
      <xdr:col>19</xdr:col>
      <xdr:colOff>644525</xdr:colOff>
      <xdr:row>58</xdr:row>
      <xdr:rowOff>143321</xdr:rowOff>
    </xdr:to>
    <xdr:cxnSp macro="">
      <xdr:nvCxnSpPr>
        <xdr:cNvPr id="594" name="直線コネクタ 593">
          <a:extLst>
            <a:ext uri="{FF2B5EF4-FFF2-40B4-BE49-F238E27FC236}">
              <a16:creationId xmlns:a16="http://schemas.microsoft.com/office/drawing/2014/main" xmlns="" id="{00000000-0008-0000-0700-000052020000}"/>
            </a:ext>
          </a:extLst>
        </xdr:cNvPr>
        <xdr:cNvCxnSpPr/>
      </xdr:nvCxnSpPr>
      <xdr:spPr>
        <a:xfrm flipV="1">
          <a:off x="12814300" y="10062685"/>
          <a:ext cx="889000" cy="2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100485</xdr:rowOff>
    </xdr:from>
    <xdr:to>
      <xdr:col>20</xdr:col>
      <xdr:colOff>9525</xdr:colOff>
      <xdr:row>59</xdr:row>
      <xdr:rowOff>30635</xdr:rowOff>
    </xdr:to>
    <xdr:sp macro="" textlink="">
      <xdr:nvSpPr>
        <xdr:cNvPr id="595" name="フローチャート : 判断 594">
          <a:extLst>
            <a:ext uri="{FF2B5EF4-FFF2-40B4-BE49-F238E27FC236}">
              <a16:creationId xmlns:a16="http://schemas.microsoft.com/office/drawing/2014/main" xmlns="" id="{00000000-0008-0000-0700-000053020000}"/>
            </a:ext>
          </a:extLst>
        </xdr:cNvPr>
        <xdr:cNvSpPr/>
      </xdr:nvSpPr>
      <xdr:spPr>
        <a:xfrm>
          <a:off x="13652500" y="1004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59</xdr:row>
      <xdr:rowOff>21762</xdr:rowOff>
    </xdr:from>
    <xdr:ext cx="599010" cy="259045"/>
    <xdr:sp macro="" textlink="">
      <xdr:nvSpPr>
        <xdr:cNvPr id="596" name="テキスト ボックス 595">
          <a:extLst>
            <a:ext uri="{FF2B5EF4-FFF2-40B4-BE49-F238E27FC236}">
              <a16:creationId xmlns:a16="http://schemas.microsoft.com/office/drawing/2014/main" xmlns="" id="{00000000-0008-0000-0700-000054020000}"/>
            </a:ext>
          </a:extLst>
        </xdr:cNvPr>
        <xdr:cNvSpPr txBox="1"/>
      </xdr:nvSpPr>
      <xdr:spPr>
        <a:xfrm>
          <a:off x="13403794" y="10137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109,357</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103664</xdr:rowOff>
    </xdr:from>
    <xdr:to>
      <xdr:col>18</xdr:col>
      <xdr:colOff>492125</xdr:colOff>
      <xdr:row>59</xdr:row>
      <xdr:rowOff>33814</xdr:rowOff>
    </xdr:to>
    <xdr:sp macro="" textlink="">
      <xdr:nvSpPr>
        <xdr:cNvPr id="597" name="フローチャート : 判断 596">
          <a:extLst>
            <a:ext uri="{FF2B5EF4-FFF2-40B4-BE49-F238E27FC236}">
              <a16:creationId xmlns:a16="http://schemas.microsoft.com/office/drawing/2014/main" xmlns="" id="{00000000-0008-0000-0700-000055020000}"/>
            </a:ext>
          </a:extLst>
        </xdr:cNvPr>
        <xdr:cNvSpPr/>
      </xdr:nvSpPr>
      <xdr:spPr>
        <a:xfrm>
          <a:off x="12763500" y="1004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59</xdr:row>
      <xdr:rowOff>24941</xdr:rowOff>
    </xdr:from>
    <xdr:ext cx="599010"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2514794" y="1014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106,437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9" name="テキスト ボックス 598">
          <a:extLst>
            <a:ext uri="{FF2B5EF4-FFF2-40B4-BE49-F238E27FC236}">
              <a16:creationId xmlns:a16="http://schemas.microsoft.com/office/drawing/2014/main" xmlns=""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600" name="テキスト ボックス 599">
          <a:extLst>
            <a:ext uri="{FF2B5EF4-FFF2-40B4-BE49-F238E27FC236}">
              <a16:creationId xmlns:a16="http://schemas.microsoft.com/office/drawing/2014/main" xmlns=""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1" name="テキスト ボックス 600">
          <a:extLst>
            <a:ext uri="{FF2B5EF4-FFF2-40B4-BE49-F238E27FC236}">
              <a16:creationId xmlns:a16="http://schemas.microsoft.com/office/drawing/2014/main" xmlns=""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2" name="テキスト ボックス 601">
          <a:extLst>
            <a:ext uri="{FF2B5EF4-FFF2-40B4-BE49-F238E27FC236}">
              <a16:creationId xmlns:a16="http://schemas.microsoft.com/office/drawing/2014/main" xmlns=""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3" name="テキスト ボックス 602">
          <a:extLst>
            <a:ext uri="{FF2B5EF4-FFF2-40B4-BE49-F238E27FC236}">
              <a16:creationId xmlns:a16="http://schemas.microsoft.com/office/drawing/2014/main" xmlns=""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72610</xdr:rowOff>
    </xdr:from>
    <xdr:to>
      <xdr:col>23</xdr:col>
      <xdr:colOff>568325</xdr:colOff>
      <xdr:row>59</xdr:row>
      <xdr:rowOff>2760</xdr:rowOff>
    </xdr:to>
    <xdr:sp macro="" textlink="">
      <xdr:nvSpPr>
        <xdr:cNvPr id="604" name="円/楕円 603">
          <a:extLst>
            <a:ext uri="{FF2B5EF4-FFF2-40B4-BE49-F238E27FC236}">
              <a16:creationId xmlns:a16="http://schemas.microsoft.com/office/drawing/2014/main" xmlns="" id="{00000000-0008-0000-0700-00005C020000}"/>
            </a:ext>
          </a:extLst>
        </xdr:cNvPr>
        <xdr:cNvSpPr/>
      </xdr:nvSpPr>
      <xdr:spPr>
        <a:xfrm>
          <a:off x="16268700" y="1001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41044</xdr:rowOff>
    </xdr:from>
    <xdr:ext cx="599010" cy="259045"/>
    <xdr:sp macro="" textlink="">
      <xdr:nvSpPr>
        <xdr:cNvPr id="605" name="教育費該当値テキスト">
          <a:extLst>
            <a:ext uri="{FF2B5EF4-FFF2-40B4-BE49-F238E27FC236}">
              <a16:creationId xmlns:a16="http://schemas.microsoft.com/office/drawing/2014/main" xmlns="" id="{00000000-0008-0000-0700-00005D020000}"/>
            </a:ext>
          </a:extLst>
        </xdr:cNvPr>
        <xdr:cNvSpPr txBox="1"/>
      </xdr:nvSpPr>
      <xdr:spPr>
        <a:xfrm>
          <a:off x="16370300" y="9985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134,965</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81664</xdr:rowOff>
    </xdr:from>
    <xdr:to>
      <xdr:col>22</xdr:col>
      <xdr:colOff>415925</xdr:colOff>
      <xdr:row>59</xdr:row>
      <xdr:rowOff>11814</xdr:rowOff>
    </xdr:to>
    <xdr:sp macro="" textlink="">
      <xdr:nvSpPr>
        <xdr:cNvPr id="606" name="円/楕円 605">
          <a:extLst>
            <a:ext uri="{FF2B5EF4-FFF2-40B4-BE49-F238E27FC236}">
              <a16:creationId xmlns:a16="http://schemas.microsoft.com/office/drawing/2014/main" xmlns="" id="{00000000-0008-0000-0700-00005E020000}"/>
            </a:ext>
          </a:extLst>
        </xdr:cNvPr>
        <xdr:cNvSpPr/>
      </xdr:nvSpPr>
      <xdr:spPr>
        <a:xfrm>
          <a:off x="15430500" y="1002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59</xdr:row>
      <xdr:rowOff>2941</xdr:rowOff>
    </xdr:from>
    <xdr:ext cx="599010" cy="259045"/>
    <xdr:sp macro="" textlink="">
      <xdr:nvSpPr>
        <xdr:cNvPr id="607" name="テキスト ボックス 606">
          <a:extLst>
            <a:ext uri="{FF2B5EF4-FFF2-40B4-BE49-F238E27FC236}">
              <a16:creationId xmlns:a16="http://schemas.microsoft.com/office/drawing/2014/main" xmlns="" id="{00000000-0008-0000-0700-00005F020000}"/>
            </a:ext>
          </a:extLst>
        </xdr:cNvPr>
        <xdr:cNvSpPr txBox="1"/>
      </xdr:nvSpPr>
      <xdr:spPr>
        <a:xfrm>
          <a:off x="15181794" y="10118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126,647</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85113</xdr:rowOff>
    </xdr:from>
    <xdr:to>
      <xdr:col>21</xdr:col>
      <xdr:colOff>212725</xdr:colOff>
      <xdr:row>59</xdr:row>
      <xdr:rowOff>15263</xdr:rowOff>
    </xdr:to>
    <xdr:sp macro="" textlink="">
      <xdr:nvSpPr>
        <xdr:cNvPr id="608" name="円/楕円 607">
          <a:extLst>
            <a:ext uri="{FF2B5EF4-FFF2-40B4-BE49-F238E27FC236}">
              <a16:creationId xmlns:a16="http://schemas.microsoft.com/office/drawing/2014/main" xmlns="" id="{00000000-0008-0000-0700-000060020000}"/>
            </a:ext>
          </a:extLst>
        </xdr:cNvPr>
        <xdr:cNvSpPr/>
      </xdr:nvSpPr>
      <xdr:spPr>
        <a:xfrm>
          <a:off x="14541500" y="1002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59</xdr:row>
      <xdr:rowOff>6390</xdr:rowOff>
    </xdr:from>
    <xdr:ext cx="599010" cy="259045"/>
    <xdr:sp macro="" textlink="">
      <xdr:nvSpPr>
        <xdr:cNvPr id="609" name="テキスト ボックス 608">
          <a:extLst>
            <a:ext uri="{FF2B5EF4-FFF2-40B4-BE49-F238E27FC236}">
              <a16:creationId xmlns:a16="http://schemas.microsoft.com/office/drawing/2014/main" xmlns="" id="{00000000-0008-0000-0700-000061020000}"/>
            </a:ext>
          </a:extLst>
        </xdr:cNvPr>
        <xdr:cNvSpPr txBox="1"/>
      </xdr:nvSpPr>
      <xdr:spPr>
        <a:xfrm>
          <a:off x="14292794" y="10121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123,479</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67785</xdr:rowOff>
    </xdr:from>
    <xdr:to>
      <xdr:col>20</xdr:col>
      <xdr:colOff>9525</xdr:colOff>
      <xdr:row>58</xdr:row>
      <xdr:rowOff>169385</xdr:rowOff>
    </xdr:to>
    <xdr:sp macro="" textlink="">
      <xdr:nvSpPr>
        <xdr:cNvPr id="610" name="円/楕円 609">
          <a:extLst>
            <a:ext uri="{FF2B5EF4-FFF2-40B4-BE49-F238E27FC236}">
              <a16:creationId xmlns:a16="http://schemas.microsoft.com/office/drawing/2014/main" xmlns="" id="{00000000-0008-0000-0700-000062020000}"/>
            </a:ext>
          </a:extLst>
        </xdr:cNvPr>
        <xdr:cNvSpPr/>
      </xdr:nvSpPr>
      <xdr:spPr>
        <a:xfrm>
          <a:off x="13652500" y="1001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57</xdr:row>
      <xdr:rowOff>14462</xdr:rowOff>
    </xdr:from>
    <xdr:ext cx="599010" cy="259045"/>
    <xdr:sp macro="" textlink="">
      <xdr:nvSpPr>
        <xdr:cNvPr id="611" name="テキスト ボックス 610">
          <a:extLst>
            <a:ext uri="{FF2B5EF4-FFF2-40B4-BE49-F238E27FC236}">
              <a16:creationId xmlns:a16="http://schemas.microsoft.com/office/drawing/2014/main" xmlns="" id="{00000000-0008-0000-0700-000063020000}"/>
            </a:ext>
          </a:extLst>
        </xdr:cNvPr>
        <xdr:cNvSpPr txBox="1"/>
      </xdr:nvSpPr>
      <xdr:spPr>
        <a:xfrm>
          <a:off x="13403794" y="9787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139,397</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92521</xdr:rowOff>
    </xdr:from>
    <xdr:to>
      <xdr:col>18</xdr:col>
      <xdr:colOff>492125</xdr:colOff>
      <xdr:row>59</xdr:row>
      <xdr:rowOff>22671</xdr:rowOff>
    </xdr:to>
    <xdr:sp macro="" textlink="">
      <xdr:nvSpPr>
        <xdr:cNvPr id="612" name="円/楕円 611">
          <a:extLst>
            <a:ext uri="{FF2B5EF4-FFF2-40B4-BE49-F238E27FC236}">
              <a16:creationId xmlns:a16="http://schemas.microsoft.com/office/drawing/2014/main" xmlns="" id="{00000000-0008-0000-0700-000064020000}"/>
            </a:ext>
          </a:extLst>
        </xdr:cNvPr>
        <xdr:cNvSpPr/>
      </xdr:nvSpPr>
      <xdr:spPr>
        <a:xfrm>
          <a:off x="12763500" y="1003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57</xdr:row>
      <xdr:rowOff>39198</xdr:rowOff>
    </xdr:from>
    <xdr:ext cx="599010" cy="259045"/>
    <xdr:sp macro="" textlink="">
      <xdr:nvSpPr>
        <xdr:cNvPr id="613" name="テキスト ボックス 612">
          <a:extLst>
            <a:ext uri="{FF2B5EF4-FFF2-40B4-BE49-F238E27FC236}">
              <a16:creationId xmlns:a16="http://schemas.microsoft.com/office/drawing/2014/main" xmlns="" id="{00000000-0008-0000-0700-000065020000}"/>
            </a:ext>
          </a:extLst>
        </xdr:cNvPr>
        <xdr:cNvSpPr txBox="1"/>
      </xdr:nvSpPr>
      <xdr:spPr>
        <a:xfrm>
          <a:off x="12514794" y="9811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116,673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4" name="正方形/長方形 613">
          <a:extLst>
            <a:ext uri="{FF2B5EF4-FFF2-40B4-BE49-F238E27FC236}">
              <a16:creationId xmlns:a16="http://schemas.microsoft.com/office/drawing/2014/main" xmlns=""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5" name="正方形/長方形 614">
          <a:extLst>
            <a:ext uri="{FF2B5EF4-FFF2-40B4-BE49-F238E27FC236}">
              <a16:creationId xmlns:a16="http://schemas.microsoft.com/office/drawing/2014/main" xmlns=""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6" name="正方形/長方形 615">
          <a:extLst>
            <a:ext uri="{FF2B5EF4-FFF2-40B4-BE49-F238E27FC236}">
              <a16:creationId xmlns:a16="http://schemas.microsoft.com/office/drawing/2014/main" xmlns=""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7" name="正方形/長方形 616">
          <a:extLst>
            <a:ext uri="{FF2B5EF4-FFF2-40B4-BE49-F238E27FC236}">
              <a16:creationId xmlns:a16="http://schemas.microsoft.com/office/drawing/2014/main" xmlns=""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8" name="正方形/長方形 617">
          <a:extLst>
            <a:ext uri="{FF2B5EF4-FFF2-40B4-BE49-F238E27FC236}">
              <a16:creationId xmlns:a16="http://schemas.microsoft.com/office/drawing/2014/main" xmlns=""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9" name="正方形/長方形 618">
          <a:extLst>
            <a:ext uri="{FF2B5EF4-FFF2-40B4-BE49-F238E27FC236}">
              <a16:creationId xmlns:a16="http://schemas.microsoft.com/office/drawing/2014/main" xmlns=""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20" name="正方形/長方形 619">
          <a:extLst>
            <a:ext uri="{FF2B5EF4-FFF2-40B4-BE49-F238E27FC236}">
              <a16:creationId xmlns:a16="http://schemas.microsoft.com/office/drawing/2014/main" xmlns=""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1" name="正方形/長方形 620">
          <a:extLst>
            <a:ext uri="{FF2B5EF4-FFF2-40B4-BE49-F238E27FC236}">
              <a16:creationId xmlns:a16="http://schemas.microsoft.com/office/drawing/2014/main" xmlns=""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2" name="テキスト ボックス 621">
          <a:extLst>
            <a:ext uri="{FF2B5EF4-FFF2-40B4-BE49-F238E27FC236}">
              <a16:creationId xmlns:a16="http://schemas.microsoft.com/office/drawing/2014/main" xmlns=""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3" name="直線コネクタ 622">
          <a:extLst>
            <a:ext uri="{FF2B5EF4-FFF2-40B4-BE49-F238E27FC236}">
              <a16:creationId xmlns:a16="http://schemas.microsoft.com/office/drawing/2014/main" xmlns=""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24" name="直線コネクタ 623">
          <a:extLst>
            <a:ext uri="{FF2B5EF4-FFF2-40B4-BE49-F238E27FC236}">
              <a16:creationId xmlns:a16="http://schemas.microsoft.com/office/drawing/2014/main" xmlns="" id="{00000000-0008-0000-0700-00007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25" name="テキスト ボックス 624">
          <a:extLst>
            <a:ext uri="{FF2B5EF4-FFF2-40B4-BE49-F238E27FC236}">
              <a16:creationId xmlns:a16="http://schemas.microsoft.com/office/drawing/2014/main" xmlns="" id="{00000000-0008-0000-0700-00007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26" name="直線コネクタ 625">
          <a:extLst>
            <a:ext uri="{FF2B5EF4-FFF2-40B4-BE49-F238E27FC236}">
              <a16:creationId xmlns:a16="http://schemas.microsoft.com/office/drawing/2014/main" xmlns="" id="{00000000-0008-0000-0700-00007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144434</xdr:rowOff>
    </xdr:from>
    <xdr:ext cx="595419" cy="259045"/>
    <xdr:sp macro="" textlink="">
      <xdr:nvSpPr>
        <xdr:cNvPr id="627" name="テキスト ボックス 626">
          <a:extLst>
            <a:ext uri="{FF2B5EF4-FFF2-40B4-BE49-F238E27FC236}">
              <a16:creationId xmlns:a16="http://schemas.microsoft.com/office/drawing/2014/main" xmlns="" id="{00000000-0008-0000-0700-000073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8" name="直線コネクタ 627">
          <a:extLst>
            <a:ext uri="{FF2B5EF4-FFF2-40B4-BE49-F238E27FC236}">
              <a16:creationId xmlns:a16="http://schemas.microsoft.com/office/drawing/2014/main" xmlns="" id="{00000000-0008-0000-0700-00007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74</xdr:row>
      <xdr:rowOff>160762</xdr:rowOff>
    </xdr:from>
    <xdr:ext cx="595419" cy="259045"/>
    <xdr:sp macro="" textlink="">
      <xdr:nvSpPr>
        <xdr:cNvPr id="629" name="テキスト ボックス 628">
          <a:extLst>
            <a:ext uri="{FF2B5EF4-FFF2-40B4-BE49-F238E27FC236}">
              <a16:creationId xmlns:a16="http://schemas.microsoft.com/office/drawing/2014/main" xmlns="" id="{00000000-0008-0000-0700-000075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30" name="直線コネクタ 629">
          <a:extLst>
            <a:ext uri="{FF2B5EF4-FFF2-40B4-BE49-F238E27FC236}">
              <a16:creationId xmlns:a16="http://schemas.microsoft.com/office/drawing/2014/main" xmlns="" id="{00000000-0008-0000-0700-00007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5642</xdr:rowOff>
    </xdr:from>
    <xdr:ext cx="595419" cy="259045"/>
    <xdr:sp macro="" textlink="">
      <xdr:nvSpPr>
        <xdr:cNvPr id="631" name="テキスト ボックス 630">
          <a:extLst>
            <a:ext uri="{FF2B5EF4-FFF2-40B4-BE49-F238E27FC236}">
              <a16:creationId xmlns:a16="http://schemas.microsoft.com/office/drawing/2014/main" xmlns="" id="{00000000-0008-0000-0700-000077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32" name="直線コネクタ 631">
          <a:extLst>
            <a:ext uri="{FF2B5EF4-FFF2-40B4-BE49-F238E27FC236}">
              <a16:creationId xmlns:a16="http://schemas.microsoft.com/office/drawing/2014/main" xmlns="" id="{00000000-0008-0000-0700-00007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633" name="テキスト ボックス 632">
          <a:extLst>
            <a:ext uri="{FF2B5EF4-FFF2-40B4-BE49-F238E27FC236}">
              <a16:creationId xmlns:a16="http://schemas.microsoft.com/office/drawing/2014/main" xmlns="" id="{00000000-0008-0000-0700-00007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34" name="直線コネクタ 633">
          <a:extLst>
            <a:ext uri="{FF2B5EF4-FFF2-40B4-BE49-F238E27FC236}">
              <a16:creationId xmlns:a16="http://schemas.microsoft.com/office/drawing/2014/main" xmlns="" id="{00000000-0008-0000-0700-00007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38299</xdr:rowOff>
    </xdr:from>
    <xdr:ext cx="685572" cy="259045"/>
    <xdr:sp macro="" textlink="">
      <xdr:nvSpPr>
        <xdr:cNvPr id="635" name="テキスト ボックス 634">
          <a:extLst>
            <a:ext uri="{FF2B5EF4-FFF2-40B4-BE49-F238E27FC236}">
              <a16:creationId xmlns:a16="http://schemas.microsoft.com/office/drawing/2014/main" xmlns="" id="{00000000-0008-0000-0700-00007B020000}"/>
            </a:ext>
          </a:extLst>
        </xdr:cNvPr>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6" name="直線コネクタ 635">
          <a:extLst>
            <a:ext uri="{FF2B5EF4-FFF2-40B4-BE49-F238E27FC236}">
              <a16:creationId xmlns:a16="http://schemas.microsoft.com/office/drawing/2014/main" xmlns="" id="{00000000-0008-0000-0700-00007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637" name="テキスト ボックス 636">
          <a:extLst>
            <a:ext uri="{FF2B5EF4-FFF2-40B4-BE49-F238E27FC236}">
              <a16:creationId xmlns:a16="http://schemas.microsoft.com/office/drawing/2014/main" xmlns="" id="{00000000-0008-0000-0700-00007D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8" name="災害復旧費グラフ枠">
          <a:extLst>
            <a:ext uri="{FF2B5EF4-FFF2-40B4-BE49-F238E27FC236}">
              <a16:creationId xmlns:a16="http://schemas.microsoft.com/office/drawing/2014/main" xmlns="" id="{00000000-0008-0000-0700-00007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24009</xdr:rowOff>
    </xdr:from>
    <xdr:to>
      <xdr:col>23</xdr:col>
      <xdr:colOff>516889</xdr:colOff>
      <xdr:row>79</xdr:row>
      <xdr:rowOff>98879</xdr:rowOff>
    </xdr:to>
    <xdr:cxnSp macro="">
      <xdr:nvCxnSpPr>
        <xdr:cNvPr id="639" name="直線コネクタ 638">
          <a:extLst>
            <a:ext uri="{FF2B5EF4-FFF2-40B4-BE49-F238E27FC236}">
              <a16:creationId xmlns:a16="http://schemas.microsoft.com/office/drawing/2014/main" xmlns="" id="{00000000-0008-0000-0700-00007F020000}"/>
            </a:ext>
          </a:extLst>
        </xdr:cNvPr>
        <xdr:cNvCxnSpPr/>
      </xdr:nvCxnSpPr>
      <xdr:spPr>
        <a:xfrm flipV="1">
          <a:off x="16317595" y="12196959"/>
          <a:ext cx="1269" cy="1446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135680</xdr:rowOff>
    </xdr:from>
    <xdr:ext cx="249299" cy="259045"/>
    <xdr:sp macro="" textlink="">
      <xdr:nvSpPr>
        <xdr:cNvPr id="640" name="災害復旧費最小値テキスト">
          <a:extLst>
            <a:ext uri="{FF2B5EF4-FFF2-40B4-BE49-F238E27FC236}">
              <a16:creationId xmlns:a16="http://schemas.microsoft.com/office/drawing/2014/main" xmlns="" id="{00000000-0008-0000-0700-000080020000}"/>
            </a:ext>
          </a:extLst>
        </xdr:cNvPr>
        <xdr:cNvSpPr txBox="1"/>
      </xdr:nvSpPr>
      <xdr:spPr>
        <a:xfrm>
          <a:off x="16370300" y="1368023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41" name="直線コネクタ 640">
          <a:extLst>
            <a:ext uri="{FF2B5EF4-FFF2-40B4-BE49-F238E27FC236}">
              <a16:creationId xmlns:a16="http://schemas.microsoft.com/office/drawing/2014/main" xmlns="" id="{00000000-0008-0000-0700-00008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142136</xdr:rowOff>
    </xdr:from>
    <xdr:ext cx="599010" cy="259045"/>
    <xdr:sp macro="" textlink="">
      <xdr:nvSpPr>
        <xdr:cNvPr id="642" name="災害復旧費最大値テキスト">
          <a:extLst>
            <a:ext uri="{FF2B5EF4-FFF2-40B4-BE49-F238E27FC236}">
              <a16:creationId xmlns:a16="http://schemas.microsoft.com/office/drawing/2014/main" xmlns="" id="{00000000-0008-0000-0700-000082020000}"/>
            </a:ext>
          </a:extLst>
        </xdr:cNvPr>
        <xdr:cNvSpPr txBox="1"/>
      </xdr:nvSpPr>
      <xdr:spPr>
        <a:xfrm>
          <a:off x="16370300" y="11972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885,852</a:t>
          </a:r>
          <a:endParaRPr kumimoji="1" lang="ja-JP" altLang="en-US" sz="1000" b="1">
            <a:latin typeface="ＭＳ Ｐゴシック"/>
          </a:endParaRPr>
        </a:p>
      </xdr:txBody>
    </xdr:sp>
    <xdr:clientData/>
  </xdr:oneCellAnchor>
  <xdr:twoCellAnchor>
    <xdr:from>
      <xdr:col>23</xdr:col>
      <xdr:colOff>428625</xdr:colOff>
      <xdr:row>71</xdr:row>
      <xdr:rowOff>24009</xdr:rowOff>
    </xdr:from>
    <xdr:to>
      <xdr:col>23</xdr:col>
      <xdr:colOff>606425</xdr:colOff>
      <xdr:row>71</xdr:row>
      <xdr:rowOff>24009</xdr:rowOff>
    </xdr:to>
    <xdr:cxnSp macro="">
      <xdr:nvCxnSpPr>
        <xdr:cNvPr id="643" name="直線コネクタ 642">
          <a:extLst>
            <a:ext uri="{FF2B5EF4-FFF2-40B4-BE49-F238E27FC236}">
              <a16:creationId xmlns:a16="http://schemas.microsoft.com/office/drawing/2014/main" xmlns="" id="{00000000-0008-0000-0700-000083020000}"/>
            </a:ext>
          </a:extLst>
        </xdr:cNvPr>
        <xdr:cNvCxnSpPr/>
      </xdr:nvCxnSpPr>
      <xdr:spPr>
        <a:xfrm>
          <a:off x="16230600" y="12196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98879</xdr:rowOff>
    </xdr:from>
    <xdr:to>
      <xdr:col>23</xdr:col>
      <xdr:colOff>517525</xdr:colOff>
      <xdr:row>79</xdr:row>
      <xdr:rowOff>98879</xdr:rowOff>
    </xdr:to>
    <xdr:cxnSp macro="">
      <xdr:nvCxnSpPr>
        <xdr:cNvPr id="644" name="直線コネクタ 643">
          <a:extLst>
            <a:ext uri="{FF2B5EF4-FFF2-40B4-BE49-F238E27FC236}">
              <a16:creationId xmlns:a16="http://schemas.microsoft.com/office/drawing/2014/main" xmlns="" id="{00000000-0008-0000-0700-000084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53129</xdr:rowOff>
    </xdr:from>
    <xdr:ext cx="534377" cy="259045"/>
    <xdr:sp macro="" textlink="">
      <xdr:nvSpPr>
        <xdr:cNvPr id="645" name="災害復旧費平均値テキスト">
          <a:extLst>
            <a:ext uri="{FF2B5EF4-FFF2-40B4-BE49-F238E27FC236}">
              <a16:creationId xmlns:a16="http://schemas.microsoft.com/office/drawing/2014/main" xmlns="" id="{00000000-0008-0000-0700-000085020000}"/>
            </a:ext>
          </a:extLst>
        </xdr:cNvPr>
        <xdr:cNvSpPr txBox="1"/>
      </xdr:nvSpPr>
      <xdr:spPr>
        <a:xfrm>
          <a:off x="16370300" y="13426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10,917</a:t>
          </a:r>
          <a:endParaRPr kumimoji="1" lang="ja-JP" altLang="en-US" sz="1000" b="1">
            <a:solidFill>
              <a:srgbClr val="000080"/>
            </a:solidFill>
            <a:latin typeface="ＭＳ Ｐゴシック"/>
          </a:endParaRPr>
        </a:p>
      </xdr:txBody>
    </xdr:sp>
    <xdr:clientData/>
  </xdr:oneCellAnchor>
  <xdr:twoCellAnchor>
    <xdr:from>
      <xdr:col>23</xdr:col>
      <xdr:colOff>466725</xdr:colOff>
      <xdr:row>79</xdr:row>
      <xdr:rowOff>30252</xdr:rowOff>
    </xdr:from>
    <xdr:to>
      <xdr:col>23</xdr:col>
      <xdr:colOff>568325</xdr:colOff>
      <xdr:row>79</xdr:row>
      <xdr:rowOff>131852</xdr:rowOff>
    </xdr:to>
    <xdr:sp macro="" textlink="">
      <xdr:nvSpPr>
        <xdr:cNvPr id="646" name="フローチャート : 判断 645">
          <a:extLst>
            <a:ext uri="{FF2B5EF4-FFF2-40B4-BE49-F238E27FC236}">
              <a16:creationId xmlns:a16="http://schemas.microsoft.com/office/drawing/2014/main" xmlns="" id="{00000000-0008-0000-0700-000086020000}"/>
            </a:ext>
          </a:extLst>
        </xdr:cNvPr>
        <xdr:cNvSpPr/>
      </xdr:nvSpPr>
      <xdr:spPr>
        <a:xfrm>
          <a:off x="16268700" y="1357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98879</xdr:rowOff>
    </xdr:from>
    <xdr:to>
      <xdr:col>22</xdr:col>
      <xdr:colOff>365125</xdr:colOff>
      <xdr:row>79</xdr:row>
      <xdr:rowOff>98879</xdr:rowOff>
    </xdr:to>
    <xdr:cxnSp macro="">
      <xdr:nvCxnSpPr>
        <xdr:cNvPr id="647" name="直線コネクタ 646">
          <a:extLst>
            <a:ext uri="{FF2B5EF4-FFF2-40B4-BE49-F238E27FC236}">
              <a16:creationId xmlns:a16="http://schemas.microsoft.com/office/drawing/2014/main" xmlns="" id="{00000000-0008-0000-0700-000087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20518</xdr:rowOff>
    </xdr:from>
    <xdr:to>
      <xdr:col>22</xdr:col>
      <xdr:colOff>415925</xdr:colOff>
      <xdr:row>79</xdr:row>
      <xdr:rowOff>122118</xdr:rowOff>
    </xdr:to>
    <xdr:sp macro="" textlink="">
      <xdr:nvSpPr>
        <xdr:cNvPr id="648" name="フローチャート : 判断 647">
          <a:extLst>
            <a:ext uri="{FF2B5EF4-FFF2-40B4-BE49-F238E27FC236}">
              <a16:creationId xmlns:a16="http://schemas.microsoft.com/office/drawing/2014/main" xmlns="" id="{00000000-0008-0000-0700-000088020000}"/>
            </a:ext>
          </a:extLst>
        </xdr:cNvPr>
        <xdr:cNvSpPr/>
      </xdr:nvSpPr>
      <xdr:spPr>
        <a:xfrm>
          <a:off x="15430500" y="1356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138645</xdr:rowOff>
    </xdr:from>
    <xdr:ext cx="534377" cy="259045"/>
    <xdr:sp macro="" textlink="">
      <xdr:nvSpPr>
        <xdr:cNvPr id="649" name="テキスト ボックス 648">
          <a:extLst>
            <a:ext uri="{FF2B5EF4-FFF2-40B4-BE49-F238E27FC236}">
              <a16:creationId xmlns:a16="http://schemas.microsoft.com/office/drawing/2014/main" xmlns="" id="{00000000-0008-0000-0700-000089020000}"/>
            </a:ext>
          </a:extLst>
        </xdr:cNvPr>
        <xdr:cNvSpPr txBox="1"/>
      </xdr:nvSpPr>
      <xdr:spPr>
        <a:xfrm>
          <a:off x="15214111" y="1334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16,879</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121439</xdr:rowOff>
    </xdr:from>
    <xdr:to>
      <xdr:col>21</xdr:col>
      <xdr:colOff>161925</xdr:colOff>
      <xdr:row>79</xdr:row>
      <xdr:rowOff>98879</xdr:rowOff>
    </xdr:to>
    <xdr:cxnSp macro="">
      <xdr:nvCxnSpPr>
        <xdr:cNvPr id="650" name="直線コネクタ 649">
          <a:extLst>
            <a:ext uri="{FF2B5EF4-FFF2-40B4-BE49-F238E27FC236}">
              <a16:creationId xmlns:a16="http://schemas.microsoft.com/office/drawing/2014/main" xmlns="" id="{00000000-0008-0000-0700-00008A020000}"/>
            </a:ext>
          </a:extLst>
        </xdr:cNvPr>
        <xdr:cNvCxnSpPr/>
      </xdr:nvCxnSpPr>
      <xdr:spPr>
        <a:xfrm>
          <a:off x="13703300" y="13494539"/>
          <a:ext cx="889000" cy="14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79</xdr:row>
      <xdr:rowOff>24831</xdr:rowOff>
    </xdr:from>
    <xdr:to>
      <xdr:col>21</xdr:col>
      <xdr:colOff>212725</xdr:colOff>
      <xdr:row>79</xdr:row>
      <xdr:rowOff>126431</xdr:rowOff>
    </xdr:to>
    <xdr:sp macro="" textlink="">
      <xdr:nvSpPr>
        <xdr:cNvPr id="651" name="フローチャート : 判断 650">
          <a:extLst>
            <a:ext uri="{FF2B5EF4-FFF2-40B4-BE49-F238E27FC236}">
              <a16:creationId xmlns:a16="http://schemas.microsoft.com/office/drawing/2014/main" xmlns="" id="{00000000-0008-0000-0700-00008B020000}"/>
            </a:ext>
          </a:extLst>
        </xdr:cNvPr>
        <xdr:cNvSpPr/>
      </xdr:nvSpPr>
      <xdr:spPr>
        <a:xfrm>
          <a:off x="14541500" y="1356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142958</xdr:rowOff>
    </xdr:from>
    <xdr:ext cx="534377" cy="259045"/>
    <xdr:sp macro="" textlink="">
      <xdr:nvSpPr>
        <xdr:cNvPr id="652" name="テキスト ボックス 651">
          <a:extLst>
            <a:ext uri="{FF2B5EF4-FFF2-40B4-BE49-F238E27FC236}">
              <a16:creationId xmlns:a16="http://schemas.microsoft.com/office/drawing/2014/main" xmlns="" id="{00000000-0008-0000-0700-00008C020000}"/>
            </a:ext>
          </a:extLst>
        </xdr:cNvPr>
        <xdr:cNvSpPr txBox="1"/>
      </xdr:nvSpPr>
      <xdr:spPr>
        <a:xfrm>
          <a:off x="14325111" y="1334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14,237</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121439</xdr:rowOff>
    </xdr:from>
    <xdr:to>
      <xdr:col>19</xdr:col>
      <xdr:colOff>644525</xdr:colOff>
      <xdr:row>78</xdr:row>
      <xdr:rowOff>147402</xdr:rowOff>
    </xdr:to>
    <xdr:cxnSp macro="">
      <xdr:nvCxnSpPr>
        <xdr:cNvPr id="653" name="直線コネクタ 652">
          <a:extLst>
            <a:ext uri="{FF2B5EF4-FFF2-40B4-BE49-F238E27FC236}">
              <a16:creationId xmlns:a16="http://schemas.microsoft.com/office/drawing/2014/main" xmlns="" id="{00000000-0008-0000-0700-00008D020000}"/>
            </a:ext>
          </a:extLst>
        </xdr:cNvPr>
        <xdr:cNvCxnSpPr/>
      </xdr:nvCxnSpPr>
      <xdr:spPr>
        <a:xfrm flipV="1">
          <a:off x="12814300" y="13494539"/>
          <a:ext cx="889000" cy="2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79</xdr:row>
      <xdr:rowOff>22468</xdr:rowOff>
    </xdr:from>
    <xdr:to>
      <xdr:col>20</xdr:col>
      <xdr:colOff>9525</xdr:colOff>
      <xdr:row>79</xdr:row>
      <xdr:rowOff>124068</xdr:rowOff>
    </xdr:to>
    <xdr:sp macro="" textlink="">
      <xdr:nvSpPr>
        <xdr:cNvPr id="654" name="フローチャート : 判断 653">
          <a:extLst>
            <a:ext uri="{FF2B5EF4-FFF2-40B4-BE49-F238E27FC236}">
              <a16:creationId xmlns:a16="http://schemas.microsoft.com/office/drawing/2014/main" xmlns="" id="{00000000-0008-0000-0700-00008E020000}"/>
            </a:ext>
          </a:extLst>
        </xdr:cNvPr>
        <xdr:cNvSpPr/>
      </xdr:nvSpPr>
      <xdr:spPr>
        <a:xfrm>
          <a:off x="13652500" y="1356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79</xdr:row>
      <xdr:rowOff>115195</xdr:rowOff>
    </xdr:from>
    <xdr:ext cx="534377" cy="259045"/>
    <xdr:sp macro="" textlink="">
      <xdr:nvSpPr>
        <xdr:cNvPr id="655" name="テキスト ボックス 654">
          <a:extLst>
            <a:ext uri="{FF2B5EF4-FFF2-40B4-BE49-F238E27FC236}">
              <a16:creationId xmlns:a16="http://schemas.microsoft.com/office/drawing/2014/main" xmlns="" id="{00000000-0008-0000-0700-00008F020000}"/>
            </a:ext>
          </a:extLst>
        </xdr:cNvPr>
        <xdr:cNvSpPr txBox="1"/>
      </xdr:nvSpPr>
      <xdr:spPr>
        <a:xfrm>
          <a:off x="13436111" y="1365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15,684</a:t>
          </a:r>
          <a:endParaRPr kumimoji="1" lang="ja-JP" altLang="en-US" sz="1000" b="1">
            <a:solidFill>
              <a:srgbClr val="000080"/>
            </a:solidFill>
            <a:latin typeface="ＭＳ Ｐゴシック"/>
          </a:endParaRPr>
        </a:p>
      </xdr:txBody>
    </xdr:sp>
    <xdr:clientData/>
  </xdr:oneCellAnchor>
  <xdr:twoCellAnchor>
    <xdr:from>
      <xdr:col>18</xdr:col>
      <xdr:colOff>390525</xdr:colOff>
      <xdr:row>79</xdr:row>
      <xdr:rowOff>7198</xdr:rowOff>
    </xdr:from>
    <xdr:to>
      <xdr:col>18</xdr:col>
      <xdr:colOff>492125</xdr:colOff>
      <xdr:row>79</xdr:row>
      <xdr:rowOff>108798</xdr:rowOff>
    </xdr:to>
    <xdr:sp macro="" textlink="">
      <xdr:nvSpPr>
        <xdr:cNvPr id="656" name="フローチャート : 判断 655">
          <a:extLst>
            <a:ext uri="{FF2B5EF4-FFF2-40B4-BE49-F238E27FC236}">
              <a16:creationId xmlns:a16="http://schemas.microsoft.com/office/drawing/2014/main" xmlns="" id="{00000000-0008-0000-0700-000090020000}"/>
            </a:ext>
          </a:extLst>
        </xdr:cNvPr>
        <xdr:cNvSpPr/>
      </xdr:nvSpPr>
      <xdr:spPr>
        <a:xfrm>
          <a:off x="12763500" y="1355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79</xdr:row>
      <xdr:rowOff>99925</xdr:rowOff>
    </xdr:from>
    <xdr:ext cx="534377" cy="259045"/>
    <xdr:sp macro="" textlink="">
      <xdr:nvSpPr>
        <xdr:cNvPr id="657" name="テキスト ボックス 656">
          <a:extLst>
            <a:ext uri="{FF2B5EF4-FFF2-40B4-BE49-F238E27FC236}">
              <a16:creationId xmlns:a16="http://schemas.microsoft.com/office/drawing/2014/main" xmlns="" id="{00000000-0008-0000-0700-000091020000}"/>
            </a:ext>
          </a:extLst>
        </xdr:cNvPr>
        <xdr:cNvSpPr txBox="1"/>
      </xdr:nvSpPr>
      <xdr:spPr>
        <a:xfrm>
          <a:off x="12547111" y="1364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25,036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8" name="テキスト ボックス 657">
          <a:extLst>
            <a:ext uri="{FF2B5EF4-FFF2-40B4-BE49-F238E27FC236}">
              <a16:creationId xmlns:a16="http://schemas.microsoft.com/office/drawing/2014/main" xmlns="" id="{00000000-0008-0000-0700-00009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9" name="テキスト ボックス 658">
          <a:extLst>
            <a:ext uri="{FF2B5EF4-FFF2-40B4-BE49-F238E27FC236}">
              <a16:creationId xmlns:a16="http://schemas.microsoft.com/office/drawing/2014/main" xmlns="" id="{00000000-0008-0000-0700-00009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60" name="テキスト ボックス 659">
          <a:extLst>
            <a:ext uri="{FF2B5EF4-FFF2-40B4-BE49-F238E27FC236}">
              <a16:creationId xmlns:a16="http://schemas.microsoft.com/office/drawing/2014/main" xmlns="" id="{00000000-0008-0000-0700-00009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61" name="テキスト ボックス 660">
          <a:extLst>
            <a:ext uri="{FF2B5EF4-FFF2-40B4-BE49-F238E27FC236}">
              <a16:creationId xmlns:a16="http://schemas.microsoft.com/office/drawing/2014/main" xmlns="" id="{00000000-0008-0000-0700-00009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62" name="テキスト ボックス 661">
          <a:extLst>
            <a:ext uri="{FF2B5EF4-FFF2-40B4-BE49-F238E27FC236}">
              <a16:creationId xmlns:a16="http://schemas.microsoft.com/office/drawing/2014/main" xmlns="" id="{00000000-0008-0000-0700-00009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48079</xdr:rowOff>
    </xdr:from>
    <xdr:to>
      <xdr:col>23</xdr:col>
      <xdr:colOff>568325</xdr:colOff>
      <xdr:row>79</xdr:row>
      <xdr:rowOff>149679</xdr:rowOff>
    </xdr:to>
    <xdr:sp macro="" textlink="">
      <xdr:nvSpPr>
        <xdr:cNvPr id="663" name="円/楕円 662">
          <a:extLst>
            <a:ext uri="{FF2B5EF4-FFF2-40B4-BE49-F238E27FC236}">
              <a16:creationId xmlns:a16="http://schemas.microsoft.com/office/drawing/2014/main" xmlns="" id="{00000000-0008-0000-0700-000097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79</xdr:row>
      <xdr:rowOff>8680</xdr:rowOff>
    </xdr:from>
    <xdr:ext cx="249299" cy="259045"/>
    <xdr:sp macro="" textlink="">
      <xdr:nvSpPr>
        <xdr:cNvPr id="664" name="災害復旧費該当値テキスト">
          <a:extLst>
            <a:ext uri="{FF2B5EF4-FFF2-40B4-BE49-F238E27FC236}">
              <a16:creationId xmlns:a16="http://schemas.microsoft.com/office/drawing/2014/main" xmlns="" id="{00000000-0008-0000-0700-000098020000}"/>
            </a:ext>
          </a:extLst>
        </xdr:cNvPr>
        <xdr:cNvSpPr txBox="1"/>
      </xdr:nvSpPr>
      <xdr:spPr>
        <a:xfrm>
          <a:off x="16370300" y="1355323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48079</xdr:rowOff>
    </xdr:from>
    <xdr:to>
      <xdr:col>22</xdr:col>
      <xdr:colOff>415925</xdr:colOff>
      <xdr:row>79</xdr:row>
      <xdr:rowOff>149679</xdr:rowOff>
    </xdr:to>
    <xdr:sp macro="" textlink="">
      <xdr:nvSpPr>
        <xdr:cNvPr id="665" name="円/楕円 664">
          <a:extLst>
            <a:ext uri="{FF2B5EF4-FFF2-40B4-BE49-F238E27FC236}">
              <a16:creationId xmlns:a16="http://schemas.microsoft.com/office/drawing/2014/main" xmlns="" id="{00000000-0008-0000-0700-000099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140806</xdr:rowOff>
    </xdr:from>
    <xdr:ext cx="249299" cy="259045"/>
    <xdr:sp macro="" textlink="">
      <xdr:nvSpPr>
        <xdr:cNvPr id="666" name="テキスト ボックス 665">
          <a:extLst>
            <a:ext uri="{FF2B5EF4-FFF2-40B4-BE49-F238E27FC236}">
              <a16:creationId xmlns:a16="http://schemas.microsoft.com/office/drawing/2014/main" xmlns="" id="{00000000-0008-0000-0700-00009A020000}"/>
            </a:ext>
          </a:extLst>
        </xdr:cNvPr>
        <xdr:cNvSpPr txBox="1"/>
      </xdr:nvSpPr>
      <xdr:spPr>
        <a:xfrm>
          <a:off x="15356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48079</xdr:rowOff>
    </xdr:from>
    <xdr:to>
      <xdr:col>21</xdr:col>
      <xdr:colOff>212725</xdr:colOff>
      <xdr:row>79</xdr:row>
      <xdr:rowOff>149679</xdr:rowOff>
    </xdr:to>
    <xdr:sp macro="" textlink="">
      <xdr:nvSpPr>
        <xdr:cNvPr id="667" name="円/楕円 666">
          <a:extLst>
            <a:ext uri="{FF2B5EF4-FFF2-40B4-BE49-F238E27FC236}">
              <a16:creationId xmlns:a16="http://schemas.microsoft.com/office/drawing/2014/main" xmlns="" id="{00000000-0008-0000-0700-00009B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140806</xdr:rowOff>
    </xdr:from>
    <xdr:ext cx="249299" cy="259045"/>
    <xdr:sp macro="" textlink="">
      <xdr:nvSpPr>
        <xdr:cNvPr id="668" name="テキスト ボックス 667">
          <a:extLst>
            <a:ext uri="{FF2B5EF4-FFF2-40B4-BE49-F238E27FC236}">
              <a16:creationId xmlns:a16="http://schemas.microsoft.com/office/drawing/2014/main" xmlns="" id="{00000000-0008-0000-0700-00009C020000}"/>
            </a:ext>
          </a:extLst>
        </xdr:cNvPr>
        <xdr:cNvSpPr txBox="1"/>
      </xdr:nvSpPr>
      <xdr:spPr>
        <a:xfrm>
          <a:off x="14467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70639</xdr:rowOff>
    </xdr:from>
    <xdr:to>
      <xdr:col>20</xdr:col>
      <xdr:colOff>9525</xdr:colOff>
      <xdr:row>79</xdr:row>
      <xdr:rowOff>789</xdr:rowOff>
    </xdr:to>
    <xdr:sp macro="" textlink="">
      <xdr:nvSpPr>
        <xdr:cNvPr id="669" name="円/楕円 668">
          <a:extLst>
            <a:ext uri="{FF2B5EF4-FFF2-40B4-BE49-F238E27FC236}">
              <a16:creationId xmlns:a16="http://schemas.microsoft.com/office/drawing/2014/main" xmlns="" id="{00000000-0008-0000-0700-00009D020000}"/>
            </a:ext>
          </a:extLst>
        </xdr:cNvPr>
        <xdr:cNvSpPr/>
      </xdr:nvSpPr>
      <xdr:spPr>
        <a:xfrm>
          <a:off x="13652500" y="1344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17316</xdr:rowOff>
    </xdr:from>
    <xdr:ext cx="534377" cy="259045"/>
    <xdr:sp macro="" textlink="">
      <xdr:nvSpPr>
        <xdr:cNvPr id="670" name="テキスト ボックス 669">
          <a:extLst>
            <a:ext uri="{FF2B5EF4-FFF2-40B4-BE49-F238E27FC236}">
              <a16:creationId xmlns:a16="http://schemas.microsoft.com/office/drawing/2014/main" xmlns="" id="{00000000-0008-0000-0700-00009E020000}"/>
            </a:ext>
          </a:extLst>
        </xdr:cNvPr>
        <xdr:cNvSpPr txBox="1"/>
      </xdr:nvSpPr>
      <xdr:spPr>
        <a:xfrm>
          <a:off x="13436111" y="1321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91,183</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96602</xdr:rowOff>
    </xdr:from>
    <xdr:to>
      <xdr:col>18</xdr:col>
      <xdr:colOff>492125</xdr:colOff>
      <xdr:row>79</xdr:row>
      <xdr:rowOff>26752</xdr:rowOff>
    </xdr:to>
    <xdr:sp macro="" textlink="">
      <xdr:nvSpPr>
        <xdr:cNvPr id="671" name="円/楕円 670">
          <a:extLst>
            <a:ext uri="{FF2B5EF4-FFF2-40B4-BE49-F238E27FC236}">
              <a16:creationId xmlns:a16="http://schemas.microsoft.com/office/drawing/2014/main" xmlns="" id="{00000000-0008-0000-0700-00009F020000}"/>
            </a:ext>
          </a:extLst>
        </xdr:cNvPr>
        <xdr:cNvSpPr/>
      </xdr:nvSpPr>
      <xdr:spPr>
        <a:xfrm>
          <a:off x="12763500" y="1346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43279</xdr:rowOff>
    </xdr:from>
    <xdr:ext cx="534377" cy="259045"/>
    <xdr:sp macro="" textlink="">
      <xdr:nvSpPr>
        <xdr:cNvPr id="672" name="テキスト ボックス 671">
          <a:extLst>
            <a:ext uri="{FF2B5EF4-FFF2-40B4-BE49-F238E27FC236}">
              <a16:creationId xmlns:a16="http://schemas.microsoft.com/office/drawing/2014/main" xmlns="" id="{00000000-0008-0000-0700-0000A0020000}"/>
            </a:ext>
          </a:extLst>
        </xdr:cNvPr>
        <xdr:cNvSpPr txBox="1"/>
      </xdr:nvSpPr>
      <xdr:spPr>
        <a:xfrm>
          <a:off x="12547111" y="1324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75,283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3" name="正方形/長方形 672">
          <a:extLst>
            <a:ext uri="{FF2B5EF4-FFF2-40B4-BE49-F238E27FC236}">
              <a16:creationId xmlns:a16="http://schemas.microsoft.com/office/drawing/2014/main" xmlns="" id="{00000000-0008-0000-0700-0000A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4" name="正方形/長方形 673">
          <a:extLst>
            <a:ext uri="{FF2B5EF4-FFF2-40B4-BE49-F238E27FC236}">
              <a16:creationId xmlns:a16="http://schemas.microsoft.com/office/drawing/2014/main" xmlns="" id="{00000000-0008-0000-0700-0000A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5" name="正方形/長方形 674">
          <a:extLst>
            <a:ext uri="{FF2B5EF4-FFF2-40B4-BE49-F238E27FC236}">
              <a16:creationId xmlns:a16="http://schemas.microsoft.com/office/drawing/2014/main" xmlns="" id="{00000000-0008-0000-0700-0000A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6" name="正方形/長方形 675">
          <a:extLst>
            <a:ext uri="{FF2B5EF4-FFF2-40B4-BE49-F238E27FC236}">
              <a16:creationId xmlns:a16="http://schemas.microsoft.com/office/drawing/2014/main" xmlns="" id="{00000000-0008-0000-0700-0000A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7" name="正方形/長方形 676">
          <a:extLst>
            <a:ext uri="{FF2B5EF4-FFF2-40B4-BE49-F238E27FC236}">
              <a16:creationId xmlns:a16="http://schemas.microsoft.com/office/drawing/2014/main" xmlns="" id="{00000000-0008-0000-0700-0000A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8" name="正方形/長方形 677">
          <a:extLst>
            <a:ext uri="{FF2B5EF4-FFF2-40B4-BE49-F238E27FC236}">
              <a16:creationId xmlns:a16="http://schemas.microsoft.com/office/drawing/2014/main" xmlns="" id="{00000000-0008-0000-0700-0000A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9" name="正方形/長方形 678">
          <a:extLst>
            <a:ext uri="{FF2B5EF4-FFF2-40B4-BE49-F238E27FC236}">
              <a16:creationId xmlns:a16="http://schemas.microsoft.com/office/drawing/2014/main" xmlns="" id="{00000000-0008-0000-0700-0000A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47,576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80" name="正方形/長方形 679">
          <a:extLst>
            <a:ext uri="{FF2B5EF4-FFF2-40B4-BE49-F238E27FC236}">
              <a16:creationId xmlns:a16="http://schemas.microsoft.com/office/drawing/2014/main" xmlns="" id="{00000000-0008-0000-0700-0000A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81" name="テキスト ボックス 680">
          <a:extLst>
            <a:ext uri="{FF2B5EF4-FFF2-40B4-BE49-F238E27FC236}">
              <a16:creationId xmlns:a16="http://schemas.microsoft.com/office/drawing/2014/main" xmlns="" id="{00000000-0008-0000-0700-0000A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82" name="直線コネクタ 681">
          <a:extLst>
            <a:ext uri="{FF2B5EF4-FFF2-40B4-BE49-F238E27FC236}">
              <a16:creationId xmlns:a16="http://schemas.microsoft.com/office/drawing/2014/main" xmlns="" id="{00000000-0008-0000-0700-0000A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83" name="直線コネクタ 682">
          <a:extLst>
            <a:ext uri="{FF2B5EF4-FFF2-40B4-BE49-F238E27FC236}">
              <a16:creationId xmlns:a16="http://schemas.microsoft.com/office/drawing/2014/main" xmlns="" id="{00000000-0008-0000-0700-0000A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84" name="テキスト ボックス 683">
          <a:extLst>
            <a:ext uri="{FF2B5EF4-FFF2-40B4-BE49-F238E27FC236}">
              <a16:creationId xmlns:a16="http://schemas.microsoft.com/office/drawing/2014/main" xmlns="" id="{00000000-0008-0000-0700-0000AC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5" name="直線コネクタ 684">
          <a:extLst>
            <a:ext uri="{FF2B5EF4-FFF2-40B4-BE49-F238E27FC236}">
              <a16:creationId xmlns:a16="http://schemas.microsoft.com/office/drawing/2014/main" xmlns="" id="{00000000-0008-0000-0700-0000A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144434</xdr:rowOff>
    </xdr:from>
    <xdr:ext cx="595419" cy="259045"/>
    <xdr:sp macro="" textlink="">
      <xdr:nvSpPr>
        <xdr:cNvPr id="686" name="テキスト ボックス 685">
          <a:extLst>
            <a:ext uri="{FF2B5EF4-FFF2-40B4-BE49-F238E27FC236}">
              <a16:creationId xmlns:a16="http://schemas.microsoft.com/office/drawing/2014/main" xmlns="" id="{00000000-0008-0000-0700-0000AE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7" name="直線コネクタ 686">
          <a:extLst>
            <a:ext uri="{FF2B5EF4-FFF2-40B4-BE49-F238E27FC236}">
              <a16:creationId xmlns:a16="http://schemas.microsoft.com/office/drawing/2014/main" xmlns="" id="{00000000-0008-0000-0700-0000A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94</xdr:row>
      <xdr:rowOff>160763</xdr:rowOff>
    </xdr:from>
    <xdr:ext cx="595419" cy="259045"/>
    <xdr:sp macro="" textlink="">
      <xdr:nvSpPr>
        <xdr:cNvPr id="688" name="テキスト ボックス 687">
          <a:extLst>
            <a:ext uri="{FF2B5EF4-FFF2-40B4-BE49-F238E27FC236}">
              <a16:creationId xmlns:a16="http://schemas.microsoft.com/office/drawing/2014/main" xmlns="" id="{00000000-0008-0000-0700-0000B0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9" name="直線コネクタ 688">
          <a:extLst>
            <a:ext uri="{FF2B5EF4-FFF2-40B4-BE49-F238E27FC236}">
              <a16:creationId xmlns:a16="http://schemas.microsoft.com/office/drawing/2014/main" xmlns="" id="{00000000-0008-0000-0700-0000B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5641</xdr:rowOff>
    </xdr:from>
    <xdr:ext cx="595419" cy="259045"/>
    <xdr:sp macro="" textlink="">
      <xdr:nvSpPr>
        <xdr:cNvPr id="690" name="テキスト ボックス 689">
          <a:extLst>
            <a:ext uri="{FF2B5EF4-FFF2-40B4-BE49-F238E27FC236}">
              <a16:creationId xmlns:a16="http://schemas.microsoft.com/office/drawing/2014/main" xmlns="" id="{00000000-0008-0000-0700-0000B2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91" name="直線コネクタ 690">
          <a:extLst>
            <a:ext uri="{FF2B5EF4-FFF2-40B4-BE49-F238E27FC236}">
              <a16:creationId xmlns:a16="http://schemas.microsoft.com/office/drawing/2014/main" xmlns="" id="{00000000-0008-0000-0700-0000B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92" name="テキスト ボックス 691">
          <a:extLst>
            <a:ext uri="{FF2B5EF4-FFF2-40B4-BE49-F238E27FC236}">
              <a16:creationId xmlns:a16="http://schemas.microsoft.com/office/drawing/2014/main" xmlns="" id="{00000000-0008-0000-0700-0000B4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93" name="直線コネクタ 692">
          <a:extLst>
            <a:ext uri="{FF2B5EF4-FFF2-40B4-BE49-F238E27FC236}">
              <a16:creationId xmlns:a16="http://schemas.microsoft.com/office/drawing/2014/main" xmlns="" id="{00000000-0008-0000-0700-0000B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38298</xdr:rowOff>
    </xdr:from>
    <xdr:ext cx="685572" cy="259045"/>
    <xdr:sp macro="" textlink="">
      <xdr:nvSpPr>
        <xdr:cNvPr id="694" name="テキスト ボックス 693">
          <a:extLst>
            <a:ext uri="{FF2B5EF4-FFF2-40B4-BE49-F238E27FC236}">
              <a16:creationId xmlns:a16="http://schemas.microsoft.com/office/drawing/2014/main" xmlns="" id="{00000000-0008-0000-0700-0000B6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5" name="直線コネクタ 694">
          <a:extLst>
            <a:ext uri="{FF2B5EF4-FFF2-40B4-BE49-F238E27FC236}">
              <a16:creationId xmlns:a16="http://schemas.microsoft.com/office/drawing/2014/main" xmlns="" id="{00000000-0008-0000-0700-0000B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96" name="テキスト ボックス 695">
          <a:extLst>
            <a:ext uri="{FF2B5EF4-FFF2-40B4-BE49-F238E27FC236}">
              <a16:creationId xmlns:a16="http://schemas.microsoft.com/office/drawing/2014/main" xmlns="" id="{00000000-0008-0000-0700-0000B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7" name="公債費グラフ枠">
          <a:extLst>
            <a:ext uri="{FF2B5EF4-FFF2-40B4-BE49-F238E27FC236}">
              <a16:creationId xmlns:a16="http://schemas.microsoft.com/office/drawing/2014/main" xmlns="" id="{00000000-0008-0000-0700-0000B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31750</xdr:rowOff>
    </xdr:from>
    <xdr:to>
      <xdr:col>23</xdr:col>
      <xdr:colOff>516889</xdr:colOff>
      <xdr:row>99</xdr:row>
      <xdr:rowOff>95452</xdr:rowOff>
    </xdr:to>
    <xdr:cxnSp macro="">
      <xdr:nvCxnSpPr>
        <xdr:cNvPr id="698" name="直線コネクタ 697">
          <a:extLst>
            <a:ext uri="{FF2B5EF4-FFF2-40B4-BE49-F238E27FC236}">
              <a16:creationId xmlns:a16="http://schemas.microsoft.com/office/drawing/2014/main" xmlns="" id="{00000000-0008-0000-0700-0000BA020000}"/>
            </a:ext>
          </a:extLst>
        </xdr:cNvPr>
        <xdr:cNvCxnSpPr/>
      </xdr:nvCxnSpPr>
      <xdr:spPr>
        <a:xfrm flipV="1">
          <a:off x="16317595" y="15633700"/>
          <a:ext cx="1269" cy="143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99279</xdr:rowOff>
    </xdr:from>
    <xdr:ext cx="469744" cy="259045"/>
    <xdr:sp macro="" textlink="">
      <xdr:nvSpPr>
        <xdr:cNvPr id="699" name="公債費最小値テキスト">
          <a:extLst>
            <a:ext uri="{FF2B5EF4-FFF2-40B4-BE49-F238E27FC236}">
              <a16:creationId xmlns:a16="http://schemas.microsoft.com/office/drawing/2014/main" xmlns="" id="{00000000-0008-0000-0700-0000BB020000}"/>
            </a:ext>
          </a:extLst>
        </xdr:cNvPr>
        <xdr:cNvSpPr txBox="1"/>
      </xdr:nvSpPr>
      <xdr:spPr>
        <a:xfrm>
          <a:off x="16370300" y="17072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2,099</a:t>
          </a:r>
          <a:endParaRPr kumimoji="1" lang="ja-JP" altLang="en-US" sz="1000" b="1">
            <a:latin typeface="ＭＳ Ｐゴシック"/>
          </a:endParaRPr>
        </a:p>
      </xdr:txBody>
    </xdr:sp>
    <xdr:clientData/>
  </xdr:oneCellAnchor>
  <xdr:twoCellAnchor>
    <xdr:from>
      <xdr:col>23</xdr:col>
      <xdr:colOff>428625</xdr:colOff>
      <xdr:row>99</xdr:row>
      <xdr:rowOff>95452</xdr:rowOff>
    </xdr:from>
    <xdr:to>
      <xdr:col>23</xdr:col>
      <xdr:colOff>606425</xdr:colOff>
      <xdr:row>99</xdr:row>
      <xdr:rowOff>95452</xdr:rowOff>
    </xdr:to>
    <xdr:cxnSp macro="">
      <xdr:nvCxnSpPr>
        <xdr:cNvPr id="700" name="直線コネクタ 699">
          <a:extLst>
            <a:ext uri="{FF2B5EF4-FFF2-40B4-BE49-F238E27FC236}">
              <a16:creationId xmlns:a16="http://schemas.microsoft.com/office/drawing/2014/main" xmlns="" id="{00000000-0008-0000-0700-0000BC020000}"/>
            </a:ext>
          </a:extLst>
        </xdr:cNvPr>
        <xdr:cNvCxnSpPr/>
      </xdr:nvCxnSpPr>
      <xdr:spPr>
        <a:xfrm>
          <a:off x="16230600" y="17069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149877</xdr:rowOff>
    </xdr:from>
    <xdr:ext cx="599010" cy="259045"/>
    <xdr:sp macro="" textlink="">
      <xdr:nvSpPr>
        <xdr:cNvPr id="701" name="公債費最大値テキスト">
          <a:extLst>
            <a:ext uri="{FF2B5EF4-FFF2-40B4-BE49-F238E27FC236}">
              <a16:creationId xmlns:a16="http://schemas.microsoft.com/office/drawing/2014/main" xmlns="" id="{00000000-0008-0000-0700-0000BD020000}"/>
            </a:ext>
          </a:extLst>
        </xdr:cNvPr>
        <xdr:cNvSpPr txBox="1"/>
      </xdr:nvSpPr>
      <xdr:spPr>
        <a:xfrm>
          <a:off x="16370300" y="15408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881,111</a:t>
          </a:r>
          <a:endParaRPr kumimoji="1" lang="ja-JP" altLang="en-US" sz="1000" b="1">
            <a:latin typeface="ＭＳ Ｐゴシック"/>
          </a:endParaRPr>
        </a:p>
      </xdr:txBody>
    </xdr:sp>
    <xdr:clientData/>
  </xdr:oneCellAnchor>
  <xdr:twoCellAnchor>
    <xdr:from>
      <xdr:col>23</xdr:col>
      <xdr:colOff>428625</xdr:colOff>
      <xdr:row>91</xdr:row>
      <xdr:rowOff>31750</xdr:rowOff>
    </xdr:from>
    <xdr:to>
      <xdr:col>23</xdr:col>
      <xdr:colOff>606425</xdr:colOff>
      <xdr:row>91</xdr:row>
      <xdr:rowOff>31750</xdr:rowOff>
    </xdr:to>
    <xdr:cxnSp macro="">
      <xdr:nvCxnSpPr>
        <xdr:cNvPr id="702" name="直線コネクタ 701">
          <a:extLst>
            <a:ext uri="{FF2B5EF4-FFF2-40B4-BE49-F238E27FC236}">
              <a16:creationId xmlns:a16="http://schemas.microsoft.com/office/drawing/2014/main" xmlns="" id="{00000000-0008-0000-0700-0000BE020000}"/>
            </a:ext>
          </a:extLst>
        </xdr:cNvPr>
        <xdr:cNvCxnSpPr/>
      </xdr:nvCxnSpPr>
      <xdr:spPr>
        <a:xfrm>
          <a:off x="16230600" y="1563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142019</xdr:rowOff>
    </xdr:from>
    <xdr:to>
      <xdr:col>23</xdr:col>
      <xdr:colOff>517525</xdr:colOff>
      <xdr:row>97</xdr:row>
      <xdr:rowOff>160917</xdr:rowOff>
    </xdr:to>
    <xdr:cxnSp macro="">
      <xdr:nvCxnSpPr>
        <xdr:cNvPr id="703" name="直線コネクタ 702">
          <a:extLst>
            <a:ext uri="{FF2B5EF4-FFF2-40B4-BE49-F238E27FC236}">
              <a16:creationId xmlns:a16="http://schemas.microsoft.com/office/drawing/2014/main" xmlns="" id="{00000000-0008-0000-0700-0000BF020000}"/>
            </a:ext>
          </a:extLst>
        </xdr:cNvPr>
        <xdr:cNvCxnSpPr/>
      </xdr:nvCxnSpPr>
      <xdr:spPr>
        <a:xfrm>
          <a:off x="15481300" y="16772669"/>
          <a:ext cx="838200" cy="18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121176</xdr:rowOff>
    </xdr:from>
    <xdr:ext cx="599010" cy="259045"/>
    <xdr:sp macro="" textlink="">
      <xdr:nvSpPr>
        <xdr:cNvPr id="704" name="公債費平均値テキスト">
          <a:extLst>
            <a:ext uri="{FF2B5EF4-FFF2-40B4-BE49-F238E27FC236}">
              <a16:creationId xmlns:a16="http://schemas.microsoft.com/office/drawing/2014/main" xmlns="" id="{00000000-0008-0000-0700-0000C0020000}"/>
            </a:ext>
          </a:extLst>
        </xdr:cNvPr>
        <xdr:cNvSpPr txBox="1"/>
      </xdr:nvSpPr>
      <xdr:spPr>
        <a:xfrm>
          <a:off x="16370300" y="16751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152,021</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142749</xdr:rowOff>
    </xdr:from>
    <xdr:to>
      <xdr:col>23</xdr:col>
      <xdr:colOff>568325</xdr:colOff>
      <xdr:row>98</xdr:row>
      <xdr:rowOff>72899</xdr:rowOff>
    </xdr:to>
    <xdr:sp macro="" textlink="">
      <xdr:nvSpPr>
        <xdr:cNvPr id="705" name="フローチャート : 判断 704">
          <a:extLst>
            <a:ext uri="{FF2B5EF4-FFF2-40B4-BE49-F238E27FC236}">
              <a16:creationId xmlns:a16="http://schemas.microsoft.com/office/drawing/2014/main" xmlns="" id="{00000000-0008-0000-0700-0000C1020000}"/>
            </a:ext>
          </a:extLst>
        </xdr:cNvPr>
        <xdr:cNvSpPr/>
      </xdr:nvSpPr>
      <xdr:spPr>
        <a:xfrm>
          <a:off x="16268700" y="1677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109072</xdr:rowOff>
    </xdr:from>
    <xdr:to>
      <xdr:col>22</xdr:col>
      <xdr:colOff>365125</xdr:colOff>
      <xdr:row>97</xdr:row>
      <xdr:rowOff>142019</xdr:rowOff>
    </xdr:to>
    <xdr:cxnSp macro="">
      <xdr:nvCxnSpPr>
        <xdr:cNvPr id="706" name="直線コネクタ 705">
          <a:extLst>
            <a:ext uri="{FF2B5EF4-FFF2-40B4-BE49-F238E27FC236}">
              <a16:creationId xmlns:a16="http://schemas.microsoft.com/office/drawing/2014/main" xmlns="" id="{00000000-0008-0000-0700-0000C2020000}"/>
            </a:ext>
          </a:extLst>
        </xdr:cNvPr>
        <xdr:cNvCxnSpPr/>
      </xdr:nvCxnSpPr>
      <xdr:spPr>
        <a:xfrm>
          <a:off x="14592300" y="16739722"/>
          <a:ext cx="889000" cy="32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23034</xdr:rowOff>
    </xdr:from>
    <xdr:to>
      <xdr:col>22</xdr:col>
      <xdr:colOff>415925</xdr:colOff>
      <xdr:row>98</xdr:row>
      <xdr:rowOff>124634</xdr:rowOff>
    </xdr:to>
    <xdr:sp macro="" textlink="">
      <xdr:nvSpPr>
        <xdr:cNvPr id="707" name="フローチャート : 判断 706">
          <a:extLst>
            <a:ext uri="{FF2B5EF4-FFF2-40B4-BE49-F238E27FC236}">
              <a16:creationId xmlns:a16="http://schemas.microsoft.com/office/drawing/2014/main" xmlns="" id="{00000000-0008-0000-0700-0000C3020000}"/>
            </a:ext>
          </a:extLst>
        </xdr:cNvPr>
        <xdr:cNvSpPr/>
      </xdr:nvSpPr>
      <xdr:spPr>
        <a:xfrm>
          <a:off x="15430500" y="1682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98</xdr:row>
      <xdr:rowOff>115761</xdr:rowOff>
    </xdr:from>
    <xdr:ext cx="599010" cy="259045"/>
    <xdr:sp macro="" textlink="">
      <xdr:nvSpPr>
        <xdr:cNvPr id="708" name="テキスト ボックス 707">
          <a:extLst>
            <a:ext uri="{FF2B5EF4-FFF2-40B4-BE49-F238E27FC236}">
              <a16:creationId xmlns:a16="http://schemas.microsoft.com/office/drawing/2014/main" xmlns="" id="{00000000-0008-0000-0700-0000C4020000}"/>
            </a:ext>
          </a:extLst>
        </xdr:cNvPr>
        <xdr:cNvSpPr txBox="1"/>
      </xdr:nvSpPr>
      <xdr:spPr>
        <a:xfrm>
          <a:off x="15181794" y="1691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120,338</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39201</xdr:rowOff>
    </xdr:from>
    <xdr:to>
      <xdr:col>21</xdr:col>
      <xdr:colOff>161925</xdr:colOff>
      <xdr:row>97</xdr:row>
      <xdr:rowOff>109072</xdr:rowOff>
    </xdr:to>
    <xdr:cxnSp macro="">
      <xdr:nvCxnSpPr>
        <xdr:cNvPr id="709" name="直線コネクタ 708">
          <a:extLst>
            <a:ext uri="{FF2B5EF4-FFF2-40B4-BE49-F238E27FC236}">
              <a16:creationId xmlns:a16="http://schemas.microsoft.com/office/drawing/2014/main" xmlns="" id="{00000000-0008-0000-0700-0000C5020000}"/>
            </a:ext>
          </a:extLst>
        </xdr:cNvPr>
        <xdr:cNvCxnSpPr/>
      </xdr:nvCxnSpPr>
      <xdr:spPr>
        <a:xfrm>
          <a:off x="13703300" y="16669851"/>
          <a:ext cx="889000" cy="6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163796</xdr:rowOff>
    </xdr:from>
    <xdr:to>
      <xdr:col>21</xdr:col>
      <xdr:colOff>212725</xdr:colOff>
      <xdr:row>98</xdr:row>
      <xdr:rowOff>93946</xdr:rowOff>
    </xdr:to>
    <xdr:sp macro="" textlink="">
      <xdr:nvSpPr>
        <xdr:cNvPr id="710" name="フローチャート : 判断 709">
          <a:extLst>
            <a:ext uri="{FF2B5EF4-FFF2-40B4-BE49-F238E27FC236}">
              <a16:creationId xmlns:a16="http://schemas.microsoft.com/office/drawing/2014/main" xmlns="" id="{00000000-0008-0000-0700-0000C6020000}"/>
            </a:ext>
          </a:extLst>
        </xdr:cNvPr>
        <xdr:cNvSpPr/>
      </xdr:nvSpPr>
      <xdr:spPr>
        <a:xfrm>
          <a:off x="14541500" y="1679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98</xdr:row>
      <xdr:rowOff>85073</xdr:rowOff>
    </xdr:from>
    <xdr:ext cx="599010" cy="259045"/>
    <xdr:sp macro="" textlink="">
      <xdr:nvSpPr>
        <xdr:cNvPr id="711" name="テキスト ボックス 710">
          <a:extLst>
            <a:ext uri="{FF2B5EF4-FFF2-40B4-BE49-F238E27FC236}">
              <a16:creationId xmlns:a16="http://schemas.microsoft.com/office/drawing/2014/main" xmlns="" id="{00000000-0008-0000-0700-0000C7020000}"/>
            </a:ext>
          </a:extLst>
        </xdr:cNvPr>
        <xdr:cNvSpPr txBox="1"/>
      </xdr:nvSpPr>
      <xdr:spPr>
        <a:xfrm>
          <a:off x="14292794" y="1688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139,132</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52623</xdr:rowOff>
    </xdr:from>
    <xdr:to>
      <xdr:col>19</xdr:col>
      <xdr:colOff>644525</xdr:colOff>
      <xdr:row>97</xdr:row>
      <xdr:rowOff>39201</xdr:rowOff>
    </xdr:to>
    <xdr:cxnSp macro="">
      <xdr:nvCxnSpPr>
        <xdr:cNvPr id="712" name="直線コネクタ 711">
          <a:extLst>
            <a:ext uri="{FF2B5EF4-FFF2-40B4-BE49-F238E27FC236}">
              <a16:creationId xmlns:a16="http://schemas.microsoft.com/office/drawing/2014/main" xmlns="" id="{00000000-0008-0000-0700-0000C8020000}"/>
            </a:ext>
          </a:extLst>
        </xdr:cNvPr>
        <xdr:cNvCxnSpPr/>
      </xdr:nvCxnSpPr>
      <xdr:spPr>
        <a:xfrm>
          <a:off x="12814300" y="16511823"/>
          <a:ext cx="889000" cy="158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161530</xdr:rowOff>
    </xdr:from>
    <xdr:to>
      <xdr:col>20</xdr:col>
      <xdr:colOff>9525</xdr:colOff>
      <xdr:row>98</xdr:row>
      <xdr:rowOff>91680</xdr:rowOff>
    </xdr:to>
    <xdr:sp macro="" textlink="">
      <xdr:nvSpPr>
        <xdr:cNvPr id="713" name="フローチャート : 判断 712">
          <a:extLst>
            <a:ext uri="{FF2B5EF4-FFF2-40B4-BE49-F238E27FC236}">
              <a16:creationId xmlns:a16="http://schemas.microsoft.com/office/drawing/2014/main" xmlns="" id="{00000000-0008-0000-0700-0000C9020000}"/>
            </a:ext>
          </a:extLst>
        </xdr:cNvPr>
        <xdr:cNvSpPr/>
      </xdr:nvSpPr>
      <xdr:spPr>
        <a:xfrm>
          <a:off x="13652500" y="1679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98</xdr:row>
      <xdr:rowOff>82807</xdr:rowOff>
    </xdr:from>
    <xdr:ext cx="599010" cy="259045"/>
    <xdr:sp macro="" textlink="">
      <xdr:nvSpPr>
        <xdr:cNvPr id="714" name="テキスト ボックス 713">
          <a:extLst>
            <a:ext uri="{FF2B5EF4-FFF2-40B4-BE49-F238E27FC236}">
              <a16:creationId xmlns:a16="http://schemas.microsoft.com/office/drawing/2014/main" xmlns="" id="{00000000-0008-0000-0700-0000CA020000}"/>
            </a:ext>
          </a:extLst>
        </xdr:cNvPr>
        <xdr:cNvSpPr txBox="1"/>
      </xdr:nvSpPr>
      <xdr:spPr>
        <a:xfrm>
          <a:off x="13403794" y="16884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140,520</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150068</xdr:rowOff>
    </xdr:from>
    <xdr:to>
      <xdr:col>18</xdr:col>
      <xdr:colOff>492125</xdr:colOff>
      <xdr:row>98</xdr:row>
      <xdr:rowOff>80218</xdr:rowOff>
    </xdr:to>
    <xdr:sp macro="" textlink="">
      <xdr:nvSpPr>
        <xdr:cNvPr id="715" name="フローチャート : 判断 714">
          <a:extLst>
            <a:ext uri="{FF2B5EF4-FFF2-40B4-BE49-F238E27FC236}">
              <a16:creationId xmlns:a16="http://schemas.microsoft.com/office/drawing/2014/main" xmlns="" id="{00000000-0008-0000-0700-0000CB020000}"/>
            </a:ext>
          </a:extLst>
        </xdr:cNvPr>
        <xdr:cNvSpPr/>
      </xdr:nvSpPr>
      <xdr:spPr>
        <a:xfrm>
          <a:off x="12763500" y="1678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98</xdr:row>
      <xdr:rowOff>71345</xdr:rowOff>
    </xdr:from>
    <xdr:ext cx="599010" cy="259045"/>
    <xdr:sp macro="" textlink="">
      <xdr:nvSpPr>
        <xdr:cNvPr id="716" name="テキスト ボックス 715">
          <a:extLst>
            <a:ext uri="{FF2B5EF4-FFF2-40B4-BE49-F238E27FC236}">
              <a16:creationId xmlns:a16="http://schemas.microsoft.com/office/drawing/2014/main" xmlns="" id="{00000000-0008-0000-0700-0000CC020000}"/>
            </a:ext>
          </a:extLst>
        </xdr:cNvPr>
        <xdr:cNvSpPr txBox="1"/>
      </xdr:nvSpPr>
      <xdr:spPr>
        <a:xfrm>
          <a:off x="12514794" y="16873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147,539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7" name="テキスト ボックス 716">
          <a:extLst>
            <a:ext uri="{FF2B5EF4-FFF2-40B4-BE49-F238E27FC236}">
              <a16:creationId xmlns:a16="http://schemas.microsoft.com/office/drawing/2014/main" xmlns="" id="{00000000-0008-0000-0700-0000C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8" name="テキスト ボックス 717">
          <a:extLst>
            <a:ext uri="{FF2B5EF4-FFF2-40B4-BE49-F238E27FC236}">
              <a16:creationId xmlns:a16="http://schemas.microsoft.com/office/drawing/2014/main" xmlns="" id="{00000000-0008-0000-0700-0000C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9" name="テキスト ボックス 718">
          <a:extLst>
            <a:ext uri="{FF2B5EF4-FFF2-40B4-BE49-F238E27FC236}">
              <a16:creationId xmlns:a16="http://schemas.microsoft.com/office/drawing/2014/main" xmlns="" id="{00000000-0008-0000-0700-0000C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20" name="テキスト ボックス 719">
          <a:extLst>
            <a:ext uri="{FF2B5EF4-FFF2-40B4-BE49-F238E27FC236}">
              <a16:creationId xmlns:a16="http://schemas.microsoft.com/office/drawing/2014/main" xmlns="" id="{00000000-0008-0000-0700-0000D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21" name="テキスト ボックス 720">
          <a:extLst>
            <a:ext uri="{FF2B5EF4-FFF2-40B4-BE49-F238E27FC236}">
              <a16:creationId xmlns:a16="http://schemas.microsoft.com/office/drawing/2014/main" xmlns="" id="{00000000-0008-0000-0700-0000D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110117</xdr:rowOff>
    </xdr:from>
    <xdr:to>
      <xdr:col>23</xdr:col>
      <xdr:colOff>568325</xdr:colOff>
      <xdr:row>98</xdr:row>
      <xdr:rowOff>40267</xdr:rowOff>
    </xdr:to>
    <xdr:sp macro="" textlink="">
      <xdr:nvSpPr>
        <xdr:cNvPr id="722" name="円/楕円 721">
          <a:extLst>
            <a:ext uri="{FF2B5EF4-FFF2-40B4-BE49-F238E27FC236}">
              <a16:creationId xmlns:a16="http://schemas.microsoft.com/office/drawing/2014/main" xmlns="" id="{00000000-0008-0000-0700-0000D2020000}"/>
            </a:ext>
          </a:extLst>
        </xdr:cNvPr>
        <xdr:cNvSpPr/>
      </xdr:nvSpPr>
      <xdr:spPr>
        <a:xfrm>
          <a:off x="16268700" y="1674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132994</xdr:rowOff>
    </xdr:from>
    <xdr:ext cx="599010" cy="259045"/>
    <xdr:sp macro="" textlink="">
      <xdr:nvSpPr>
        <xdr:cNvPr id="723" name="公債費該当値テキスト">
          <a:extLst>
            <a:ext uri="{FF2B5EF4-FFF2-40B4-BE49-F238E27FC236}">
              <a16:creationId xmlns:a16="http://schemas.microsoft.com/office/drawing/2014/main" xmlns="" id="{00000000-0008-0000-0700-0000D3020000}"/>
            </a:ext>
          </a:extLst>
        </xdr:cNvPr>
        <xdr:cNvSpPr txBox="1"/>
      </xdr:nvSpPr>
      <xdr:spPr>
        <a:xfrm>
          <a:off x="16370300" y="16592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172,006</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91219</xdr:rowOff>
    </xdr:from>
    <xdr:to>
      <xdr:col>22</xdr:col>
      <xdr:colOff>415925</xdr:colOff>
      <xdr:row>98</xdr:row>
      <xdr:rowOff>21369</xdr:rowOff>
    </xdr:to>
    <xdr:sp macro="" textlink="">
      <xdr:nvSpPr>
        <xdr:cNvPr id="724" name="円/楕円 723">
          <a:extLst>
            <a:ext uri="{FF2B5EF4-FFF2-40B4-BE49-F238E27FC236}">
              <a16:creationId xmlns:a16="http://schemas.microsoft.com/office/drawing/2014/main" xmlns="" id="{00000000-0008-0000-0700-0000D4020000}"/>
            </a:ext>
          </a:extLst>
        </xdr:cNvPr>
        <xdr:cNvSpPr/>
      </xdr:nvSpPr>
      <xdr:spPr>
        <a:xfrm>
          <a:off x="15430500" y="1672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37896</xdr:rowOff>
    </xdr:from>
    <xdr:ext cx="599010" cy="259045"/>
    <xdr:sp macro="" textlink="">
      <xdr:nvSpPr>
        <xdr:cNvPr id="725" name="テキスト ボックス 724">
          <a:extLst>
            <a:ext uri="{FF2B5EF4-FFF2-40B4-BE49-F238E27FC236}">
              <a16:creationId xmlns:a16="http://schemas.microsoft.com/office/drawing/2014/main" xmlns="" id="{00000000-0008-0000-0700-0000D5020000}"/>
            </a:ext>
          </a:extLst>
        </xdr:cNvPr>
        <xdr:cNvSpPr txBox="1"/>
      </xdr:nvSpPr>
      <xdr:spPr>
        <a:xfrm>
          <a:off x="15181794" y="16497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183,580</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58272</xdr:rowOff>
    </xdr:from>
    <xdr:to>
      <xdr:col>21</xdr:col>
      <xdr:colOff>212725</xdr:colOff>
      <xdr:row>97</xdr:row>
      <xdr:rowOff>159872</xdr:rowOff>
    </xdr:to>
    <xdr:sp macro="" textlink="">
      <xdr:nvSpPr>
        <xdr:cNvPr id="726" name="円/楕円 725">
          <a:extLst>
            <a:ext uri="{FF2B5EF4-FFF2-40B4-BE49-F238E27FC236}">
              <a16:creationId xmlns:a16="http://schemas.microsoft.com/office/drawing/2014/main" xmlns="" id="{00000000-0008-0000-0700-0000D6020000}"/>
            </a:ext>
          </a:extLst>
        </xdr:cNvPr>
        <xdr:cNvSpPr/>
      </xdr:nvSpPr>
      <xdr:spPr>
        <a:xfrm>
          <a:off x="14541500" y="1668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4949</xdr:rowOff>
    </xdr:from>
    <xdr:ext cx="599010" cy="259045"/>
    <xdr:sp macro="" textlink="">
      <xdr:nvSpPr>
        <xdr:cNvPr id="727" name="テキスト ボックス 726">
          <a:extLst>
            <a:ext uri="{FF2B5EF4-FFF2-40B4-BE49-F238E27FC236}">
              <a16:creationId xmlns:a16="http://schemas.microsoft.com/office/drawing/2014/main" xmlns="" id="{00000000-0008-0000-0700-0000D7020000}"/>
            </a:ext>
          </a:extLst>
        </xdr:cNvPr>
        <xdr:cNvSpPr txBox="1"/>
      </xdr:nvSpPr>
      <xdr:spPr>
        <a:xfrm>
          <a:off x="14292794" y="16464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203,757</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159851</xdr:rowOff>
    </xdr:from>
    <xdr:to>
      <xdr:col>20</xdr:col>
      <xdr:colOff>9525</xdr:colOff>
      <xdr:row>97</xdr:row>
      <xdr:rowOff>90001</xdr:rowOff>
    </xdr:to>
    <xdr:sp macro="" textlink="">
      <xdr:nvSpPr>
        <xdr:cNvPr id="728" name="円/楕円 727">
          <a:extLst>
            <a:ext uri="{FF2B5EF4-FFF2-40B4-BE49-F238E27FC236}">
              <a16:creationId xmlns:a16="http://schemas.microsoft.com/office/drawing/2014/main" xmlns="" id="{00000000-0008-0000-0700-0000D8020000}"/>
            </a:ext>
          </a:extLst>
        </xdr:cNvPr>
        <xdr:cNvSpPr/>
      </xdr:nvSpPr>
      <xdr:spPr>
        <a:xfrm>
          <a:off x="13652500" y="1661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95</xdr:row>
      <xdr:rowOff>106528</xdr:rowOff>
    </xdr:from>
    <xdr:ext cx="599010" cy="259045"/>
    <xdr:sp macro="" textlink="">
      <xdr:nvSpPr>
        <xdr:cNvPr id="729" name="テキスト ボックス 728">
          <a:extLst>
            <a:ext uri="{FF2B5EF4-FFF2-40B4-BE49-F238E27FC236}">
              <a16:creationId xmlns:a16="http://schemas.microsoft.com/office/drawing/2014/main" xmlns="" id="{00000000-0008-0000-0700-0000D9020000}"/>
            </a:ext>
          </a:extLst>
        </xdr:cNvPr>
        <xdr:cNvSpPr txBox="1"/>
      </xdr:nvSpPr>
      <xdr:spPr>
        <a:xfrm>
          <a:off x="13403794" y="16394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246,548</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1823</xdr:rowOff>
    </xdr:from>
    <xdr:to>
      <xdr:col>18</xdr:col>
      <xdr:colOff>492125</xdr:colOff>
      <xdr:row>96</xdr:row>
      <xdr:rowOff>103423</xdr:rowOff>
    </xdr:to>
    <xdr:sp macro="" textlink="">
      <xdr:nvSpPr>
        <xdr:cNvPr id="730" name="円/楕円 729">
          <a:extLst>
            <a:ext uri="{FF2B5EF4-FFF2-40B4-BE49-F238E27FC236}">
              <a16:creationId xmlns:a16="http://schemas.microsoft.com/office/drawing/2014/main" xmlns="" id="{00000000-0008-0000-0700-0000DA020000}"/>
            </a:ext>
          </a:extLst>
        </xdr:cNvPr>
        <xdr:cNvSpPr/>
      </xdr:nvSpPr>
      <xdr:spPr>
        <a:xfrm>
          <a:off x="12763500" y="1646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94</xdr:row>
      <xdr:rowOff>119950</xdr:rowOff>
    </xdr:from>
    <xdr:ext cx="599010" cy="259045"/>
    <xdr:sp macro="" textlink="">
      <xdr:nvSpPr>
        <xdr:cNvPr id="731" name="テキスト ボックス 730">
          <a:extLst>
            <a:ext uri="{FF2B5EF4-FFF2-40B4-BE49-F238E27FC236}">
              <a16:creationId xmlns:a16="http://schemas.microsoft.com/office/drawing/2014/main" xmlns="" id="{00000000-0008-0000-0700-0000DB020000}"/>
            </a:ext>
          </a:extLst>
        </xdr:cNvPr>
        <xdr:cNvSpPr txBox="1"/>
      </xdr:nvSpPr>
      <xdr:spPr>
        <a:xfrm>
          <a:off x="12514794" y="16236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343,328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32" name="正方形/長方形 731">
          <a:extLst>
            <a:ext uri="{FF2B5EF4-FFF2-40B4-BE49-F238E27FC236}">
              <a16:creationId xmlns:a16="http://schemas.microsoft.com/office/drawing/2014/main" xmlns="" id="{00000000-0008-0000-0700-0000D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33" name="正方形/長方形 732">
          <a:extLst>
            <a:ext uri="{FF2B5EF4-FFF2-40B4-BE49-F238E27FC236}">
              <a16:creationId xmlns:a16="http://schemas.microsoft.com/office/drawing/2014/main" xmlns="" id="{00000000-0008-0000-0700-0000D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4" name="正方形/長方形 733">
          <a:extLst>
            <a:ext uri="{FF2B5EF4-FFF2-40B4-BE49-F238E27FC236}">
              <a16:creationId xmlns:a16="http://schemas.microsoft.com/office/drawing/2014/main" xmlns="" id="{00000000-0008-0000-0700-0000D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5" name="正方形/長方形 734">
          <a:extLst>
            <a:ext uri="{FF2B5EF4-FFF2-40B4-BE49-F238E27FC236}">
              <a16:creationId xmlns:a16="http://schemas.microsoft.com/office/drawing/2014/main" xmlns="" id="{00000000-0008-0000-0700-0000D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6" name="正方形/長方形 735">
          <a:extLst>
            <a:ext uri="{FF2B5EF4-FFF2-40B4-BE49-F238E27FC236}">
              <a16:creationId xmlns:a16="http://schemas.microsoft.com/office/drawing/2014/main" xmlns="" id="{00000000-0008-0000-0700-0000E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7" name="正方形/長方形 736">
          <a:extLst>
            <a:ext uri="{FF2B5EF4-FFF2-40B4-BE49-F238E27FC236}">
              <a16:creationId xmlns:a16="http://schemas.microsoft.com/office/drawing/2014/main" xmlns="" id="{00000000-0008-0000-0700-0000E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8" name="正方形/長方形 737">
          <a:extLst>
            <a:ext uri="{FF2B5EF4-FFF2-40B4-BE49-F238E27FC236}">
              <a16:creationId xmlns:a16="http://schemas.microsoft.com/office/drawing/2014/main" xmlns="" id="{00000000-0008-0000-0700-0000E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9" name="正方形/長方形 738">
          <a:extLst>
            <a:ext uri="{FF2B5EF4-FFF2-40B4-BE49-F238E27FC236}">
              <a16:creationId xmlns:a16="http://schemas.microsoft.com/office/drawing/2014/main" xmlns="" id="{00000000-0008-0000-0700-0000E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40" name="テキスト ボックス 739">
          <a:extLst>
            <a:ext uri="{FF2B5EF4-FFF2-40B4-BE49-F238E27FC236}">
              <a16:creationId xmlns:a16="http://schemas.microsoft.com/office/drawing/2014/main" xmlns="" id="{00000000-0008-0000-0700-0000E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41" name="直線コネクタ 740">
          <a:extLst>
            <a:ext uri="{FF2B5EF4-FFF2-40B4-BE49-F238E27FC236}">
              <a16:creationId xmlns:a16="http://schemas.microsoft.com/office/drawing/2014/main" xmlns="" id="{00000000-0008-0000-0700-0000E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42" name="直線コネクタ 741">
          <a:extLst>
            <a:ext uri="{FF2B5EF4-FFF2-40B4-BE49-F238E27FC236}">
              <a16:creationId xmlns:a16="http://schemas.microsoft.com/office/drawing/2014/main" xmlns="" id="{00000000-0008-0000-0700-0000E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43" name="テキスト ボックス 742">
          <a:extLst>
            <a:ext uri="{FF2B5EF4-FFF2-40B4-BE49-F238E27FC236}">
              <a16:creationId xmlns:a16="http://schemas.microsoft.com/office/drawing/2014/main" xmlns="" id="{00000000-0008-0000-0700-0000E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44" name="直線コネクタ 743">
          <a:extLst>
            <a:ext uri="{FF2B5EF4-FFF2-40B4-BE49-F238E27FC236}">
              <a16:creationId xmlns:a16="http://schemas.microsoft.com/office/drawing/2014/main" xmlns="" id="{00000000-0008-0000-0700-0000E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45" name="テキスト ボックス 744">
          <a:extLst>
            <a:ext uri="{FF2B5EF4-FFF2-40B4-BE49-F238E27FC236}">
              <a16:creationId xmlns:a16="http://schemas.microsoft.com/office/drawing/2014/main" xmlns="" id="{00000000-0008-0000-0700-0000E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46" name="直線コネクタ 745">
          <a:extLst>
            <a:ext uri="{FF2B5EF4-FFF2-40B4-BE49-F238E27FC236}">
              <a16:creationId xmlns:a16="http://schemas.microsoft.com/office/drawing/2014/main" xmlns="" id="{00000000-0008-0000-0700-0000E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47" name="テキスト ボックス 746">
          <a:extLst>
            <a:ext uri="{FF2B5EF4-FFF2-40B4-BE49-F238E27FC236}">
              <a16:creationId xmlns:a16="http://schemas.microsoft.com/office/drawing/2014/main" xmlns="" id="{00000000-0008-0000-0700-0000E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48" name="直線コネクタ 747">
          <a:extLst>
            <a:ext uri="{FF2B5EF4-FFF2-40B4-BE49-F238E27FC236}">
              <a16:creationId xmlns:a16="http://schemas.microsoft.com/office/drawing/2014/main" xmlns="" id="{00000000-0008-0000-0700-0000E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49" name="テキスト ボックス 748">
          <a:extLst>
            <a:ext uri="{FF2B5EF4-FFF2-40B4-BE49-F238E27FC236}">
              <a16:creationId xmlns:a16="http://schemas.microsoft.com/office/drawing/2014/main" xmlns="" id="{00000000-0008-0000-0700-0000E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50" name="直線コネクタ 749">
          <a:extLst>
            <a:ext uri="{FF2B5EF4-FFF2-40B4-BE49-F238E27FC236}">
              <a16:creationId xmlns:a16="http://schemas.microsoft.com/office/drawing/2014/main" xmlns=""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51" name="テキスト ボックス 750">
          <a:extLst>
            <a:ext uri="{FF2B5EF4-FFF2-40B4-BE49-F238E27FC236}">
              <a16:creationId xmlns:a16="http://schemas.microsoft.com/office/drawing/2014/main" xmlns="" id="{00000000-0008-0000-0700-0000E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52" name="諸支出金グラフ枠">
          <a:extLst>
            <a:ext uri="{FF2B5EF4-FFF2-40B4-BE49-F238E27FC236}">
              <a16:creationId xmlns:a16="http://schemas.microsoft.com/office/drawing/2014/main" xmlns=""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125115</xdr:rowOff>
    </xdr:from>
    <xdr:to>
      <xdr:col>32</xdr:col>
      <xdr:colOff>186689</xdr:colOff>
      <xdr:row>38</xdr:row>
      <xdr:rowOff>139700</xdr:rowOff>
    </xdr:to>
    <xdr:cxnSp macro="">
      <xdr:nvCxnSpPr>
        <xdr:cNvPr id="753" name="直線コネクタ 752">
          <a:extLst>
            <a:ext uri="{FF2B5EF4-FFF2-40B4-BE49-F238E27FC236}">
              <a16:creationId xmlns:a16="http://schemas.microsoft.com/office/drawing/2014/main" xmlns="" id="{00000000-0008-0000-0700-0000F1020000}"/>
            </a:ext>
          </a:extLst>
        </xdr:cNvPr>
        <xdr:cNvCxnSpPr/>
      </xdr:nvCxnSpPr>
      <xdr:spPr>
        <a:xfrm flipV="1">
          <a:off x="22159595" y="5440065"/>
          <a:ext cx="1269" cy="1214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162369</xdr:rowOff>
    </xdr:from>
    <xdr:ext cx="249299" cy="259045"/>
    <xdr:sp macro="" textlink="">
      <xdr:nvSpPr>
        <xdr:cNvPr id="754" name="諸支出金最小値テキスト">
          <a:extLst>
            <a:ext uri="{FF2B5EF4-FFF2-40B4-BE49-F238E27FC236}">
              <a16:creationId xmlns:a16="http://schemas.microsoft.com/office/drawing/2014/main" xmlns="" id="{00000000-0008-0000-0700-0000F2020000}"/>
            </a:ext>
          </a:extLst>
        </xdr:cNvPr>
        <xdr:cNvSpPr txBox="1"/>
      </xdr:nvSpPr>
      <xdr:spPr>
        <a:xfrm>
          <a:off x="22212300" y="66774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55" name="直線コネクタ 754">
          <a:extLst>
            <a:ext uri="{FF2B5EF4-FFF2-40B4-BE49-F238E27FC236}">
              <a16:creationId xmlns:a16="http://schemas.microsoft.com/office/drawing/2014/main" xmlns="" id="{00000000-0008-0000-0700-0000F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71792</xdr:rowOff>
    </xdr:from>
    <xdr:ext cx="534377" cy="259045"/>
    <xdr:sp macro="" textlink="">
      <xdr:nvSpPr>
        <xdr:cNvPr id="756" name="諸支出金最大値テキスト">
          <a:extLst>
            <a:ext uri="{FF2B5EF4-FFF2-40B4-BE49-F238E27FC236}">
              <a16:creationId xmlns:a16="http://schemas.microsoft.com/office/drawing/2014/main" xmlns="" id="{00000000-0008-0000-0700-0000F4020000}"/>
            </a:ext>
          </a:extLst>
        </xdr:cNvPr>
        <xdr:cNvSpPr txBox="1"/>
      </xdr:nvSpPr>
      <xdr:spPr>
        <a:xfrm>
          <a:off x="22212300" y="521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53,138</a:t>
          </a:r>
          <a:endParaRPr kumimoji="1" lang="ja-JP" altLang="en-US" sz="1000" b="1">
            <a:latin typeface="ＭＳ Ｐゴシック"/>
          </a:endParaRPr>
        </a:p>
      </xdr:txBody>
    </xdr:sp>
    <xdr:clientData/>
  </xdr:oneCellAnchor>
  <xdr:twoCellAnchor>
    <xdr:from>
      <xdr:col>32</xdr:col>
      <xdr:colOff>98425</xdr:colOff>
      <xdr:row>31</xdr:row>
      <xdr:rowOff>125115</xdr:rowOff>
    </xdr:from>
    <xdr:to>
      <xdr:col>32</xdr:col>
      <xdr:colOff>276225</xdr:colOff>
      <xdr:row>31</xdr:row>
      <xdr:rowOff>125115</xdr:rowOff>
    </xdr:to>
    <xdr:cxnSp macro="">
      <xdr:nvCxnSpPr>
        <xdr:cNvPr id="757" name="直線コネクタ 756">
          <a:extLst>
            <a:ext uri="{FF2B5EF4-FFF2-40B4-BE49-F238E27FC236}">
              <a16:creationId xmlns:a16="http://schemas.microsoft.com/office/drawing/2014/main" xmlns="" id="{00000000-0008-0000-0700-0000F5020000}"/>
            </a:ext>
          </a:extLst>
        </xdr:cNvPr>
        <xdr:cNvCxnSpPr/>
      </xdr:nvCxnSpPr>
      <xdr:spPr>
        <a:xfrm>
          <a:off x="22072600" y="5440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58" name="直線コネクタ 757">
          <a:extLst>
            <a:ext uri="{FF2B5EF4-FFF2-40B4-BE49-F238E27FC236}">
              <a16:creationId xmlns:a16="http://schemas.microsoft.com/office/drawing/2014/main" xmlns="" id="{00000000-0008-0000-0700-0000F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79819</xdr:rowOff>
    </xdr:from>
    <xdr:ext cx="469744" cy="259045"/>
    <xdr:sp macro="" textlink="">
      <xdr:nvSpPr>
        <xdr:cNvPr id="759" name="諸支出金平均値テキスト">
          <a:extLst>
            <a:ext uri="{FF2B5EF4-FFF2-40B4-BE49-F238E27FC236}">
              <a16:creationId xmlns:a16="http://schemas.microsoft.com/office/drawing/2014/main" xmlns="" id="{00000000-0008-0000-0700-0000F7020000}"/>
            </a:ext>
          </a:extLst>
        </xdr:cNvPr>
        <xdr:cNvSpPr txBox="1"/>
      </xdr:nvSpPr>
      <xdr:spPr>
        <a:xfrm>
          <a:off x="22212300" y="6423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56941</xdr:rowOff>
    </xdr:from>
    <xdr:to>
      <xdr:col>32</xdr:col>
      <xdr:colOff>238125</xdr:colOff>
      <xdr:row>38</xdr:row>
      <xdr:rowOff>158541</xdr:rowOff>
    </xdr:to>
    <xdr:sp macro="" textlink="">
      <xdr:nvSpPr>
        <xdr:cNvPr id="760" name="フローチャート : 判断 759">
          <a:extLst>
            <a:ext uri="{FF2B5EF4-FFF2-40B4-BE49-F238E27FC236}">
              <a16:creationId xmlns:a16="http://schemas.microsoft.com/office/drawing/2014/main" xmlns="" id="{00000000-0008-0000-0700-0000F8020000}"/>
            </a:ext>
          </a:extLst>
        </xdr:cNvPr>
        <xdr:cNvSpPr/>
      </xdr:nvSpPr>
      <xdr:spPr>
        <a:xfrm>
          <a:off x="22110700" y="657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61" name="直線コネクタ 760">
          <a:extLst>
            <a:ext uri="{FF2B5EF4-FFF2-40B4-BE49-F238E27FC236}">
              <a16:creationId xmlns:a16="http://schemas.microsoft.com/office/drawing/2014/main" xmlns="" id="{00000000-0008-0000-0700-0000F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57559</xdr:rowOff>
    </xdr:from>
    <xdr:to>
      <xdr:col>31</xdr:col>
      <xdr:colOff>85725</xdr:colOff>
      <xdr:row>38</xdr:row>
      <xdr:rowOff>159159</xdr:rowOff>
    </xdr:to>
    <xdr:sp macro="" textlink="">
      <xdr:nvSpPr>
        <xdr:cNvPr id="762" name="フローチャート : 判断 761">
          <a:extLst>
            <a:ext uri="{FF2B5EF4-FFF2-40B4-BE49-F238E27FC236}">
              <a16:creationId xmlns:a16="http://schemas.microsoft.com/office/drawing/2014/main" xmlns="" id="{00000000-0008-0000-0700-0000FA020000}"/>
            </a:ext>
          </a:extLst>
        </xdr:cNvPr>
        <xdr:cNvSpPr/>
      </xdr:nvSpPr>
      <xdr:spPr>
        <a:xfrm>
          <a:off x="21272500" y="6572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4236</xdr:rowOff>
    </xdr:from>
    <xdr:ext cx="469744" cy="259045"/>
    <xdr:sp macro="" textlink="">
      <xdr:nvSpPr>
        <xdr:cNvPr id="763" name="テキスト ボックス 762">
          <a:extLst>
            <a:ext uri="{FF2B5EF4-FFF2-40B4-BE49-F238E27FC236}">
              <a16:creationId xmlns:a16="http://schemas.microsoft.com/office/drawing/2014/main" xmlns="" id="{00000000-0008-0000-0700-0000FB020000}"/>
            </a:ext>
          </a:extLst>
        </xdr:cNvPr>
        <xdr:cNvSpPr txBox="1"/>
      </xdr:nvSpPr>
      <xdr:spPr>
        <a:xfrm>
          <a:off x="21088427" y="634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1,371</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64" name="直線コネクタ 763">
          <a:extLst>
            <a:ext uri="{FF2B5EF4-FFF2-40B4-BE49-F238E27FC236}">
              <a16:creationId xmlns:a16="http://schemas.microsoft.com/office/drawing/2014/main" xmlns="" id="{00000000-0008-0000-0700-0000F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85814</xdr:rowOff>
    </xdr:from>
    <xdr:to>
      <xdr:col>29</xdr:col>
      <xdr:colOff>568325</xdr:colOff>
      <xdr:row>39</xdr:row>
      <xdr:rowOff>15964</xdr:rowOff>
    </xdr:to>
    <xdr:sp macro="" textlink="">
      <xdr:nvSpPr>
        <xdr:cNvPr id="765" name="フローチャート : 判断 764">
          <a:extLst>
            <a:ext uri="{FF2B5EF4-FFF2-40B4-BE49-F238E27FC236}">
              <a16:creationId xmlns:a16="http://schemas.microsoft.com/office/drawing/2014/main" xmlns="" id="{00000000-0008-0000-0700-0000FD020000}"/>
            </a:ext>
          </a:extLst>
        </xdr:cNvPr>
        <xdr:cNvSpPr/>
      </xdr:nvSpPr>
      <xdr:spPr>
        <a:xfrm>
          <a:off x="20383500" y="6600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32491</xdr:rowOff>
    </xdr:from>
    <xdr:ext cx="378565" cy="259045"/>
    <xdr:sp macro="" textlink="">
      <xdr:nvSpPr>
        <xdr:cNvPr id="766" name="テキスト ボックス 765">
          <a:extLst>
            <a:ext uri="{FF2B5EF4-FFF2-40B4-BE49-F238E27FC236}">
              <a16:creationId xmlns:a16="http://schemas.microsoft.com/office/drawing/2014/main" xmlns="" id="{00000000-0008-0000-0700-0000FE020000}"/>
            </a:ext>
          </a:extLst>
        </xdr:cNvPr>
        <xdr:cNvSpPr txBox="1"/>
      </xdr:nvSpPr>
      <xdr:spPr>
        <a:xfrm>
          <a:off x="20245017" y="6376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67" name="直線コネクタ 766">
          <a:extLst>
            <a:ext uri="{FF2B5EF4-FFF2-40B4-BE49-F238E27FC236}">
              <a16:creationId xmlns:a16="http://schemas.microsoft.com/office/drawing/2014/main" xmlns="" id="{00000000-0008-0000-0700-0000F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81859</xdr:rowOff>
    </xdr:from>
    <xdr:to>
      <xdr:col>28</xdr:col>
      <xdr:colOff>365125</xdr:colOff>
      <xdr:row>39</xdr:row>
      <xdr:rowOff>12009</xdr:rowOff>
    </xdr:to>
    <xdr:sp macro="" textlink="">
      <xdr:nvSpPr>
        <xdr:cNvPr id="768" name="フローチャート : 判断 767">
          <a:extLst>
            <a:ext uri="{FF2B5EF4-FFF2-40B4-BE49-F238E27FC236}">
              <a16:creationId xmlns:a16="http://schemas.microsoft.com/office/drawing/2014/main" xmlns="" id="{00000000-0008-0000-0700-000000030000}"/>
            </a:ext>
          </a:extLst>
        </xdr:cNvPr>
        <xdr:cNvSpPr/>
      </xdr:nvSpPr>
      <xdr:spPr>
        <a:xfrm>
          <a:off x="19494500" y="65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28536</xdr:rowOff>
    </xdr:from>
    <xdr:ext cx="378565" cy="259045"/>
    <xdr:sp macro="" textlink="">
      <xdr:nvSpPr>
        <xdr:cNvPr id="769" name="テキスト ボックス 768">
          <a:extLst>
            <a:ext uri="{FF2B5EF4-FFF2-40B4-BE49-F238E27FC236}">
              <a16:creationId xmlns:a16="http://schemas.microsoft.com/office/drawing/2014/main" xmlns="" id="{00000000-0008-0000-0700-000001030000}"/>
            </a:ext>
          </a:extLst>
        </xdr:cNvPr>
        <xdr:cNvSpPr txBox="1"/>
      </xdr:nvSpPr>
      <xdr:spPr>
        <a:xfrm>
          <a:off x="19356017" y="6372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48186</xdr:rowOff>
    </xdr:from>
    <xdr:to>
      <xdr:col>27</xdr:col>
      <xdr:colOff>161925</xdr:colOff>
      <xdr:row>38</xdr:row>
      <xdr:rowOff>149786</xdr:rowOff>
    </xdr:to>
    <xdr:sp macro="" textlink="">
      <xdr:nvSpPr>
        <xdr:cNvPr id="770" name="フローチャート : 判断 769">
          <a:extLst>
            <a:ext uri="{FF2B5EF4-FFF2-40B4-BE49-F238E27FC236}">
              <a16:creationId xmlns:a16="http://schemas.microsoft.com/office/drawing/2014/main" xmlns="" id="{00000000-0008-0000-0700-000002030000}"/>
            </a:ext>
          </a:extLst>
        </xdr:cNvPr>
        <xdr:cNvSpPr/>
      </xdr:nvSpPr>
      <xdr:spPr>
        <a:xfrm>
          <a:off x="18605500" y="656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166313</xdr:rowOff>
    </xdr:from>
    <xdr:ext cx="469744" cy="259045"/>
    <xdr:sp macro="" textlink="">
      <xdr:nvSpPr>
        <xdr:cNvPr id="771" name="テキスト ボックス 770">
          <a:extLst>
            <a:ext uri="{FF2B5EF4-FFF2-40B4-BE49-F238E27FC236}">
              <a16:creationId xmlns:a16="http://schemas.microsoft.com/office/drawing/2014/main" xmlns="" id="{00000000-0008-0000-0700-000003030000}"/>
            </a:ext>
          </a:extLst>
        </xdr:cNvPr>
        <xdr:cNvSpPr txBox="1"/>
      </xdr:nvSpPr>
      <xdr:spPr>
        <a:xfrm>
          <a:off x="18421427" y="633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72" name="テキスト ボックス 771">
          <a:extLst>
            <a:ext uri="{FF2B5EF4-FFF2-40B4-BE49-F238E27FC236}">
              <a16:creationId xmlns:a16="http://schemas.microsoft.com/office/drawing/2014/main" xmlns=""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3" name="テキスト ボックス 772">
          <a:extLst>
            <a:ext uri="{FF2B5EF4-FFF2-40B4-BE49-F238E27FC236}">
              <a16:creationId xmlns:a16="http://schemas.microsoft.com/office/drawing/2014/main" xmlns=""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4" name="テキスト ボックス 773">
          <a:extLst>
            <a:ext uri="{FF2B5EF4-FFF2-40B4-BE49-F238E27FC236}">
              <a16:creationId xmlns:a16="http://schemas.microsoft.com/office/drawing/2014/main" xmlns=""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5" name="テキスト ボックス 774">
          <a:extLst>
            <a:ext uri="{FF2B5EF4-FFF2-40B4-BE49-F238E27FC236}">
              <a16:creationId xmlns:a16="http://schemas.microsoft.com/office/drawing/2014/main" xmlns=""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6" name="テキスト ボックス 775">
          <a:extLst>
            <a:ext uri="{FF2B5EF4-FFF2-40B4-BE49-F238E27FC236}">
              <a16:creationId xmlns:a16="http://schemas.microsoft.com/office/drawing/2014/main" xmlns=""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77" name="円/楕円 776">
          <a:extLst>
            <a:ext uri="{FF2B5EF4-FFF2-40B4-BE49-F238E27FC236}">
              <a16:creationId xmlns:a16="http://schemas.microsoft.com/office/drawing/2014/main" xmlns="" id="{00000000-0008-0000-0700-000009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35369</xdr:rowOff>
    </xdr:from>
    <xdr:ext cx="249299" cy="259045"/>
    <xdr:sp macro="" textlink="">
      <xdr:nvSpPr>
        <xdr:cNvPr id="778" name="諸支出金該当値テキスト">
          <a:extLst>
            <a:ext uri="{FF2B5EF4-FFF2-40B4-BE49-F238E27FC236}">
              <a16:creationId xmlns:a16="http://schemas.microsoft.com/office/drawing/2014/main" xmlns="" id="{00000000-0008-0000-0700-00000A030000}"/>
            </a:ext>
          </a:extLst>
        </xdr:cNvPr>
        <xdr:cNvSpPr txBox="1"/>
      </xdr:nvSpPr>
      <xdr:spPr>
        <a:xfrm>
          <a:off x="22212300" y="65504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79" name="円/楕円 778">
          <a:extLst>
            <a:ext uri="{FF2B5EF4-FFF2-40B4-BE49-F238E27FC236}">
              <a16:creationId xmlns:a16="http://schemas.microsoft.com/office/drawing/2014/main" xmlns="" id="{00000000-0008-0000-0700-00000B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80" name="テキスト ボックス 779">
          <a:extLst>
            <a:ext uri="{FF2B5EF4-FFF2-40B4-BE49-F238E27FC236}">
              <a16:creationId xmlns:a16="http://schemas.microsoft.com/office/drawing/2014/main" xmlns="" id="{00000000-0008-0000-0700-00000C030000}"/>
            </a:ext>
          </a:extLst>
        </xdr:cNvPr>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81" name="円/楕円 780">
          <a:extLst>
            <a:ext uri="{FF2B5EF4-FFF2-40B4-BE49-F238E27FC236}">
              <a16:creationId xmlns:a16="http://schemas.microsoft.com/office/drawing/2014/main" xmlns="" id="{00000000-0008-0000-0700-00000D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82" name="テキスト ボックス 781">
          <a:extLst>
            <a:ext uri="{FF2B5EF4-FFF2-40B4-BE49-F238E27FC236}">
              <a16:creationId xmlns:a16="http://schemas.microsoft.com/office/drawing/2014/main" xmlns="" id="{00000000-0008-0000-0700-00000E030000}"/>
            </a:ext>
          </a:extLst>
        </xdr:cNvPr>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83" name="円/楕円 782">
          <a:extLst>
            <a:ext uri="{FF2B5EF4-FFF2-40B4-BE49-F238E27FC236}">
              <a16:creationId xmlns:a16="http://schemas.microsoft.com/office/drawing/2014/main" xmlns="" id="{00000000-0008-0000-0700-00000F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84" name="テキスト ボックス 783">
          <a:extLst>
            <a:ext uri="{FF2B5EF4-FFF2-40B4-BE49-F238E27FC236}">
              <a16:creationId xmlns:a16="http://schemas.microsoft.com/office/drawing/2014/main" xmlns="" id="{00000000-0008-0000-0700-000010030000}"/>
            </a:ext>
          </a:extLst>
        </xdr:cNvPr>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85" name="円/楕円 784">
          <a:extLst>
            <a:ext uri="{FF2B5EF4-FFF2-40B4-BE49-F238E27FC236}">
              <a16:creationId xmlns:a16="http://schemas.microsoft.com/office/drawing/2014/main" xmlns="" id="{00000000-0008-0000-0700-00001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86" name="テキスト ボックス 785">
          <a:extLst>
            <a:ext uri="{FF2B5EF4-FFF2-40B4-BE49-F238E27FC236}">
              <a16:creationId xmlns:a16="http://schemas.microsoft.com/office/drawing/2014/main" xmlns="" id="{00000000-0008-0000-0700-000012030000}"/>
            </a:ext>
          </a:extLst>
        </xdr:cNvPr>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7" name="正方形/長方形 786">
          <a:extLst>
            <a:ext uri="{FF2B5EF4-FFF2-40B4-BE49-F238E27FC236}">
              <a16:creationId xmlns:a16="http://schemas.microsoft.com/office/drawing/2014/main" xmlns=""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8" name="正方形/長方形 787">
          <a:extLst>
            <a:ext uri="{FF2B5EF4-FFF2-40B4-BE49-F238E27FC236}">
              <a16:creationId xmlns:a16="http://schemas.microsoft.com/office/drawing/2014/main" xmlns=""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9" name="正方形/長方形 788">
          <a:extLst>
            <a:ext uri="{FF2B5EF4-FFF2-40B4-BE49-F238E27FC236}">
              <a16:creationId xmlns:a16="http://schemas.microsoft.com/office/drawing/2014/main" xmlns=""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90" name="正方形/長方形 789">
          <a:extLst>
            <a:ext uri="{FF2B5EF4-FFF2-40B4-BE49-F238E27FC236}">
              <a16:creationId xmlns:a16="http://schemas.microsoft.com/office/drawing/2014/main" xmlns=""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91" name="正方形/長方形 790">
          <a:extLst>
            <a:ext uri="{FF2B5EF4-FFF2-40B4-BE49-F238E27FC236}">
              <a16:creationId xmlns:a16="http://schemas.microsoft.com/office/drawing/2014/main" xmlns=""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92" name="正方形/長方形 791">
          <a:extLst>
            <a:ext uri="{FF2B5EF4-FFF2-40B4-BE49-F238E27FC236}">
              <a16:creationId xmlns:a16="http://schemas.microsoft.com/office/drawing/2014/main" xmlns=""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3" name="正方形/長方形 792">
          <a:extLst>
            <a:ext uri="{FF2B5EF4-FFF2-40B4-BE49-F238E27FC236}">
              <a16:creationId xmlns:a16="http://schemas.microsoft.com/office/drawing/2014/main" xmlns=""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4" name="正方形/長方形 793">
          <a:extLst>
            <a:ext uri="{FF2B5EF4-FFF2-40B4-BE49-F238E27FC236}">
              <a16:creationId xmlns:a16="http://schemas.microsoft.com/office/drawing/2014/main" xmlns=""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5" name="テキスト ボックス 794">
          <a:extLst>
            <a:ext uri="{FF2B5EF4-FFF2-40B4-BE49-F238E27FC236}">
              <a16:creationId xmlns:a16="http://schemas.microsoft.com/office/drawing/2014/main" xmlns=""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6" name="直線コネクタ 795">
          <a:extLst>
            <a:ext uri="{FF2B5EF4-FFF2-40B4-BE49-F238E27FC236}">
              <a16:creationId xmlns:a16="http://schemas.microsoft.com/office/drawing/2014/main" xmlns=""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7" name="直線コネクタ 796">
          <a:extLst>
            <a:ext uri="{FF2B5EF4-FFF2-40B4-BE49-F238E27FC236}">
              <a16:creationId xmlns:a16="http://schemas.microsoft.com/office/drawing/2014/main" xmlns=""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8" name="テキスト ボックス 797">
          <a:extLst>
            <a:ext uri="{FF2B5EF4-FFF2-40B4-BE49-F238E27FC236}">
              <a16:creationId xmlns:a16="http://schemas.microsoft.com/office/drawing/2014/main" xmlns=""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a:extLst>
            <a:ext uri="{FF2B5EF4-FFF2-40B4-BE49-F238E27FC236}">
              <a16:creationId xmlns:a16="http://schemas.microsoft.com/office/drawing/2014/main" xmlns=""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800" name="テキスト ボックス 799">
          <a:extLst>
            <a:ext uri="{FF2B5EF4-FFF2-40B4-BE49-F238E27FC236}">
              <a16:creationId xmlns:a16="http://schemas.microsoft.com/office/drawing/2014/main" xmlns=""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a:extLst>
            <a:ext uri="{FF2B5EF4-FFF2-40B4-BE49-F238E27FC236}">
              <a16:creationId xmlns:a16="http://schemas.microsoft.com/office/drawing/2014/main" xmlns=""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802" name="直線コネクタ 801">
          <a:extLst>
            <a:ext uri="{FF2B5EF4-FFF2-40B4-BE49-F238E27FC236}">
              <a16:creationId xmlns:a16="http://schemas.microsoft.com/office/drawing/2014/main" xmlns=""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xmlns=""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4" name="直線コネクタ 803">
          <a:extLst>
            <a:ext uri="{FF2B5EF4-FFF2-40B4-BE49-F238E27FC236}">
              <a16:creationId xmlns:a16="http://schemas.microsoft.com/office/drawing/2014/main" xmlns=""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xmlns=""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6" name="直線コネクタ 805">
          <a:extLst>
            <a:ext uri="{FF2B5EF4-FFF2-40B4-BE49-F238E27FC236}">
              <a16:creationId xmlns:a16="http://schemas.microsoft.com/office/drawing/2014/main" xmlns=""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7" name="直線コネクタ 806">
          <a:extLst>
            <a:ext uri="{FF2B5EF4-FFF2-40B4-BE49-F238E27FC236}">
              <a16:creationId xmlns:a16="http://schemas.microsoft.com/office/drawing/2014/main" xmlns=""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xmlns=""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9" name="フローチャート : 判断 808">
          <a:extLst>
            <a:ext uri="{FF2B5EF4-FFF2-40B4-BE49-F238E27FC236}">
              <a16:creationId xmlns:a16="http://schemas.microsoft.com/office/drawing/2014/main" xmlns=""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10" name="直線コネクタ 809">
          <a:extLst>
            <a:ext uri="{FF2B5EF4-FFF2-40B4-BE49-F238E27FC236}">
              <a16:creationId xmlns:a16="http://schemas.microsoft.com/office/drawing/2014/main" xmlns=""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11" name="フローチャート : 判断 810">
          <a:extLst>
            <a:ext uri="{FF2B5EF4-FFF2-40B4-BE49-F238E27FC236}">
              <a16:creationId xmlns:a16="http://schemas.microsoft.com/office/drawing/2014/main" xmlns=""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12" name="テキスト ボックス 811">
          <a:extLst>
            <a:ext uri="{FF2B5EF4-FFF2-40B4-BE49-F238E27FC236}">
              <a16:creationId xmlns:a16="http://schemas.microsoft.com/office/drawing/2014/main" xmlns="" id="{00000000-0008-0000-0700-00002C030000}"/>
            </a:ext>
          </a:extLst>
        </xdr:cNvPr>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3" name="直線コネクタ 812">
          <a:extLst>
            <a:ext uri="{FF2B5EF4-FFF2-40B4-BE49-F238E27FC236}">
              <a16:creationId xmlns:a16="http://schemas.microsoft.com/office/drawing/2014/main" xmlns=""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4" name="フローチャート : 判断 813">
          <a:extLst>
            <a:ext uri="{FF2B5EF4-FFF2-40B4-BE49-F238E27FC236}">
              <a16:creationId xmlns:a16="http://schemas.microsoft.com/office/drawing/2014/main" xmlns=""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5" name="テキスト ボックス 814">
          <a:extLst>
            <a:ext uri="{FF2B5EF4-FFF2-40B4-BE49-F238E27FC236}">
              <a16:creationId xmlns:a16="http://schemas.microsoft.com/office/drawing/2014/main" xmlns="" id="{00000000-0008-0000-0700-00002F030000}"/>
            </a:ext>
          </a:extLst>
        </xdr:cNvPr>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6" name="直線コネクタ 815">
          <a:extLst>
            <a:ext uri="{FF2B5EF4-FFF2-40B4-BE49-F238E27FC236}">
              <a16:creationId xmlns:a16="http://schemas.microsoft.com/office/drawing/2014/main" xmlns=""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7" name="フローチャート : 判断 816">
          <a:extLst>
            <a:ext uri="{FF2B5EF4-FFF2-40B4-BE49-F238E27FC236}">
              <a16:creationId xmlns:a16="http://schemas.microsoft.com/office/drawing/2014/main" xmlns=""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8" name="テキスト ボックス 817">
          <a:extLst>
            <a:ext uri="{FF2B5EF4-FFF2-40B4-BE49-F238E27FC236}">
              <a16:creationId xmlns:a16="http://schemas.microsoft.com/office/drawing/2014/main" xmlns="" id="{00000000-0008-0000-0700-000032030000}"/>
            </a:ext>
          </a:extLst>
        </xdr:cNvPr>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9" name="フローチャート : 判断 818">
          <a:extLst>
            <a:ext uri="{FF2B5EF4-FFF2-40B4-BE49-F238E27FC236}">
              <a16:creationId xmlns:a16="http://schemas.microsoft.com/office/drawing/2014/main" xmlns=""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20" name="テキスト ボックス 819">
          <a:extLst>
            <a:ext uri="{FF2B5EF4-FFF2-40B4-BE49-F238E27FC236}">
              <a16:creationId xmlns:a16="http://schemas.microsoft.com/office/drawing/2014/main" xmlns="" id="{00000000-0008-0000-0700-000034030000}"/>
            </a:ext>
          </a:extLst>
        </xdr:cNvPr>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a:extLst>
            <a:ext uri="{FF2B5EF4-FFF2-40B4-BE49-F238E27FC236}">
              <a16:creationId xmlns:a16="http://schemas.microsoft.com/office/drawing/2014/main" xmlns=""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a:extLst>
            <a:ext uri="{FF2B5EF4-FFF2-40B4-BE49-F238E27FC236}">
              <a16:creationId xmlns:a16="http://schemas.microsoft.com/office/drawing/2014/main" xmlns=""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a:extLst>
            <a:ext uri="{FF2B5EF4-FFF2-40B4-BE49-F238E27FC236}">
              <a16:creationId xmlns:a16="http://schemas.microsoft.com/office/drawing/2014/main" xmlns=""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a:extLst>
            <a:ext uri="{FF2B5EF4-FFF2-40B4-BE49-F238E27FC236}">
              <a16:creationId xmlns:a16="http://schemas.microsoft.com/office/drawing/2014/main" xmlns=""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a:extLst>
            <a:ext uri="{FF2B5EF4-FFF2-40B4-BE49-F238E27FC236}">
              <a16:creationId xmlns:a16="http://schemas.microsoft.com/office/drawing/2014/main" xmlns=""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6" name="円/楕円 825">
          <a:extLst>
            <a:ext uri="{FF2B5EF4-FFF2-40B4-BE49-F238E27FC236}">
              <a16:creationId xmlns:a16="http://schemas.microsoft.com/office/drawing/2014/main" xmlns=""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xmlns=""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8" name="円/楕円 827">
          <a:extLst>
            <a:ext uri="{FF2B5EF4-FFF2-40B4-BE49-F238E27FC236}">
              <a16:creationId xmlns:a16="http://schemas.microsoft.com/office/drawing/2014/main" xmlns=""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9" name="テキスト ボックス 828">
          <a:extLst>
            <a:ext uri="{FF2B5EF4-FFF2-40B4-BE49-F238E27FC236}">
              <a16:creationId xmlns:a16="http://schemas.microsoft.com/office/drawing/2014/main" xmlns="" id="{00000000-0008-0000-0700-00003D030000}"/>
            </a:ext>
          </a:extLst>
        </xdr:cNvPr>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30" name="円/楕円 829">
          <a:extLst>
            <a:ext uri="{FF2B5EF4-FFF2-40B4-BE49-F238E27FC236}">
              <a16:creationId xmlns:a16="http://schemas.microsoft.com/office/drawing/2014/main" xmlns=""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31" name="テキスト ボックス 830">
          <a:extLst>
            <a:ext uri="{FF2B5EF4-FFF2-40B4-BE49-F238E27FC236}">
              <a16:creationId xmlns:a16="http://schemas.microsoft.com/office/drawing/2014/main" xmlns="" id="{00000000-0008-0000-0700-00003F030000}"/>
            </a:ext>
          </a:extLst>
        </xdr:cNvPr>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32" name="円/楕円 831">
          <a:extLst>
            <a:ext uri="{FF2B5EF4-FFF2-40B4-BE49-F238E27FC236}">
              <a16:creationId xmlns:a16="http://schemas.microsoft.com/office/drawing/2014/main" xmlns=""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3" name="テキスト ボックス 832">
          <a:extLst>
            <a:ext uri="{FF2B5EF4-FFF2-40B4-BE49-F238E27FC236}">
              <a16:creationId xmlns:a16="http://schemas.microsoft.com/office/drawing/2014/main" xmlns="" id="{00000000-0008-0000-0700-000041030000}"/>
            </a:ext>
          </a:extLst>
        </xdr:cNvPr>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4" name="円/楕円 833">
          <a:extLst>
            <a:ext uri="{FF2B5EF4-FFF2-40B4-BE49-F238E27FC236}">
              <a16:creationId xmlns:a16="http://schemas.microsoft.com/office/drawing/2014/main" xmlns=""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5" name="テキスト ボックス 834">
          <a:extLst>
            <a:ext uri="{FF2B5EF4-FFF2-40B4-BE49-F238E27FC236}">
              <a16:creationId xmlns:a16="http://schemas.microsoft.com/office/drawing/2014/main" xmlns="" id="{00000000-0008-0000-0700-000043030000}"/>
            </a:ext>
          </a:extLst>
        </xdr:cNvPr>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a:extLst>
            <a:ext uri="{FF2B5EF4-FFF2-40B4-BE49-F238E27FC236}">
              <a16:creationId xmlns:a16="http://schemas.microsoft.com/office/drawing/2014/main" xmlns=""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a:extLst>
            <a:ext uri="{FF2B5EF4-FFF2-40B4-BE49-F238E27FC236}">
              <a16:creationId xmlns:a16="http://schemas.microsoft.com/office/drawing/2014/main" xmlns=""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a:extLst>
            <a:ext uri="{FF2B5EF4-FFF2-40B4-BE49-F238E27FC236}">
              <a16:creationId xmlns:a16="http://schemas.microsoft.com/office/drawing/2014/main" xmlns=""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人口一人当たりのコストにすると、毎年人口も減っておりますので、平均的に類似団体よりコストが高くなっています。</a:t>
          </a:r>
          <a:r>
            <a:rPr kumimoji="1" lang="ja-JP" altLang="en-US" sz="1300">
              <a:solidFill>
                <a:schemeClr val="dk1"/>
              </a:solidFill>
              <a:effectLst/>
              <a:latin typeface="+mn-lt"/>
              <a:ea typeface="+mn-ea"/>
              <a:cs typeface="+mn-cs"/>
            </a:rPr>
            <a:t>議会費は議員報酬は低いと思いますが、定数は類似団体より多いと考えます。総務費はＩＴ関連の費用は多額であります。民生費の社会福祉保障につきましては類似団体より抑制しておりますが、昨年より上昇しております。衛生費は南和広域医療等の関係分の支出が減額した結果、費用が抑制されております。労働費は失業対策費であり類似団体より相当低く推移しております。農林水産業費は類似団体ほぼ同水準であると考えます。商工費では本村は観光立村を目指しており、観光施設の整備に力を入れております。土木費につきましてもより良い村づくりの為、村道整備に力を入れております。商工費・土木費等の施設整備に係る財源につきましては国庫補助や地方債を確保しております。消防費は奈良県広域消防組合の支出が多額であり、類似団体より高水準で推移しております。教育費は類似団体とほぼ同水準であると考えます。</a:t>
          </a:r>
          <a:r>
            <a:rPr kumimoji="1" lang="ja-JP" altLang="ja-JP" sz="1300">
              <a:solidFill>
                <a:schemeClr val="dk1"/>
              </a:solidFill>
              <a:effectLst/>
              <a:latin typeface="+mn-lt"/>
              <a:ea typeface="+mn-ea"/>
              <a:cs typeface="+mn-cs"/>
            </a:rPr>
            <a:t>災害復旧費については２７年度</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２８年度両年度とも支出はございません。公債費については類似団体より高く推移しておりますが、毎年計画的に返済しており、問題ないと考えます。但し、次年度以降に計画的に実施する大規模な事業を控えているため、今後は上昇する見込みであります。</a:t>
          </a:r>
          <a:r>
            <a:rPr kumimoji="1" lang="ja-JP" altLang="en-US" sz="1300">
              <a:solidFill>
                <a:schemeClr val="dk1"/>
              </a:solidFill>
              <a:effectLst/>
              <a:latin typeface="+mn-lt"/>
              <a:ea typeface="+mn-ea"/>
              <a:cs typeface="+mn-cs"/>
            </a:rPr>
            <a:t>諸支出金や前年度繰上充用金はございませんでした。</a:t>
          </a:r>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奈良県下北山村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財政調整基金も</a:t>
          </a:r>
          <a:r>
            <a:rPr kumimoji="1" lang="ja-JP" altLang="ja-JP" sz="1300">
              <a:solidFill>
                <a:schemeClr val="dk1"/>
              </a:solidFill>
              <a:effectLst/>
              <a:latin typeface="+mn-lt"/>
              <a:ea typeface="+mn-ea"/>
              <a:cs typeface="+mn-cs"/>
            </a:rPr>
            <a:t>災害など不測の事態</a:t>
          </a:r>
          <a:r>
            <a:rPr kumimoji="1" lang="ja-JP" altLang="en-US" sz="1300">
              <a:solidFill>
                <a:schemeClr val="dk1"/>
              </a:solidFill>
              <a:effectLst/>
              <a:latin typeface="+mn-lt"/>
              <a:ea typeface="+mn-ea"/>
              <a:cs typeface="+mn-cs"/>
            </a:rPr>
            <a:t>や</a:t>
          </a:r>
          <a:r>
            <a:rPr kumimoji="1" lang="ja-JP" altLang="ja-JP" sz="1300">
              <a:solidFill>
                <a:schemeClr val="dk1"/>
              </a:solidFill>
              <a:effectLst/>
              <a:latin typeface="+mn-lt"/>
              <a:ea typeface="+mn-ea"/>
              <a:cs typeface="+mn-cs"/>
            </a:rPr>
            <a:t>年度以降に実施する大規模な事業等に備えるために</a:t>
          </a:r>
          <a:r>
            <a:rPr kumimoji="1" lang="ja-JP" altLang="en-US" sz="1300">
              <a:solidFill>
                <a:schemeClr val="dk1"/>
              </a:solidFill>
              <a:effectLst/>
              <a:latin typeface="+mn-lt"/>
              <a:ea typeface="+mn-ea"/>
              <a:cs typeface="+mn-cs"/>
            </a:rPr>
            <a:t>適切な積立を行い、計画的に運用しておりますので特に問題はございません。</a:t>
          </a:r>
          <a:endParaRPr kumimoji="1" lang="ja-JP" altLang="en-US" sz="13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奈良県下北山村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常に黒字額を維持し、計画的に運用してきているので、特に問題はございません。</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xmlns=""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xmlns=""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1901752</v>
      </c>
      <c r="BO4" s="381"/>
      <c r="BP4" s="381"/>
      <c r="BQ4" s="381"/>
      <c r="BR4" s="381"/>
      <c r="BS4" s="381"/>
      <c r="BT4" s="381"/>
      <c r="BU4" s="382"/>
      <c r="BV4" s="380">
        <v>1939290</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3.6</v>
      </c>
      <c r="CU4" s="387"/>
      <c r="CV4" s="387"/>
      <c r="CW4" s="387"/>
      <c r="CX4" s="387"/>
      <c r="CY4" s="387"/>
      <c r="CZ4" s="387"/>
      <c r="DA4" s="388"/>
      <c r="DB4" s="386">
        <v>4.4000000000000004</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1863795</v>
      </c>
      <c r="BO5" s="418"/>
      <c r="BP5" s="418"/>
      <c r="BQ5" s="418"/>
      <c r="BR5" s="418"/>
      <c r="BS5" s="418"/>
      <c r="BT5" s="418"/>
      <c r="BU5" s="419"/>
      <c r="BV5" s="417">
        <v>1871045</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84</v>
      </c>
      <c r="CU5" s="415"/>
      <c r="CV5" s="415"/>
      <c r="CW5" s="415"/>
      <c r="CX5" s="415"/>
      <c r="CY5" s="415"/>
      <c r="CZ5" s="415"/>
      <c r="DA5" s="416"/>
      <c r="DB5" s="414">
        <v>79.900000000000006</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37957</v>
      </c>
      <c r="BO6" s="418"/>
      <c r="BP6" s="418"/>
      <c r="BQ6" s="418"/>
      <c r="BR6" s="418"/>
      <c r="BS6" s="418"/>
      <c r="BT6" s="418"/>
      <c r="BU6" s="419"/>
      <c r="BV6" s="417">
        <v>68245</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87.3</v>
      </c>
      <c r="CU6" s="455"/>
      <c r="CV6" s="455"/>
      <c r="CW6" s="455"/>
      <c r="CX6" s="455"/>
      <c r="CY6" s="455"/>
      <c r="CZ6" s="455"/>
      <c r="DA6" s="456"/>
      <c r="DB6" s="454">
        <v>83.9</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120</v>
      </c>
      <c r="BO7" s="418"/>
      <c r="BP7" s="418"/>
      <c r="BQ7" s="418"/>
      <c r="BR7" s="418"/>
      <c r="BS7" s="418"/>
      <c r="BT7" s="418"/>
      <c r="BU7" s="419"/>
      <c r="BV7" s="417">
        <v>17909</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1051320</v>
      </c>
      <c r="CU7" s="418"/>
      <c r="CV7" s="418"/>
      <c r="CW7" s="418"/>
      <c r="CX7" s="418"/>
      <c r="CY7" s="418"/>
      <c r="CZ7" s="418"/>
      <c r="DA7" s="419"/>
      <c r="DB7" s="417">
        <v>1132556</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37837</v>
      </c>
      <c r="BO8" s="418"/>
      <c r="BP8" s="418"/>
      <c r="BQ8" s="418"/>
      <c r="BR8" s="418"/>
      <c r="BS8" s="418"/>
      <c r="BT8" s="418"/>
      <c r="BU8" s="419"/>
      <c r="BV8" s="417">
        <v>50336</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0.2</v>
      </c>
      <c r="CU8" s="458"/>
      <c r="CV8" s="458"/>
      <c r="CW8" s="458"/>
      <c r="CX8" s="458"/>
      <c r="CY8" s="458"/>
      <c r="CZ8" s="458"/>
      <c r="DA8" s="459"/>
      <c r="DB8" s="457">
        <v>0.2</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895</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-12499</v>
      </c>
      <c r="BO9" s="418"/>
      <c r="BP9" s="418"/>
      <c r="BQ9" s="418"/>
      <c r="BR9" s="418"/>
      <c r="BS9" s="418"/>
      <c r="BT9" s="418"/>
      <c r="BU9" s="419"/>
      <c r="BV9" s="417">
        <v>-2015</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11.8</v>
      </c>
      <c r="CU9" s="415"/>
      <c r="CV9" s="415"/>
      <c r="CW9" s="415"/>
      <c r="CX9" s="415"/>
      <c r="CY9" s="415"/>
      <c r="CZ9" s="415"/>
      <c r="DA9" s="416"/>
      <c r="DB9" s="414">
        <v>12</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102</v>
      </c>
      <c r="M10" s="447"/>
      <c r="N10" s="447"/>
      <c r="O10" s="447"/>
      <c r="P10" s="447"/>
      <c r="Q10" s="448"/>
      <c r="R10" s="468">
        <v>1039</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153935</v>
      </c>
      <c r="BO10" s="418"/>
      <c r="BP10" s="418"/>
      <c r="BQ10" s="418"/>
      <c r="BR10" s="418"/>
      <c r="BS10" s="418"/>
      <c r="BT10" s="418"/>
      <c r="BU10" s="419"/>
      <c r="BV10" s="417">
        <v>253905</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110</v>
      </c>
      <c r="AV11" s="450"/>
      <c r="AW11" s="450"/>
      <c r="AX11" s="450"/>
      <c r="AY11" s="451" t="s">
        <v>111</v>
      </c>
      <c r="AZ11" s="452"/>
      <c r="BA11" s="452"/>
      <c r="BB11" s="452"/>
      <c r="BC11" s="452"/>
      <c r="BD11" s="452"/>
      <c r="BE11" s="452"/>
      <c r="BF11" s="452"/>
      <c r="BG11" s="452"/>
      <c r="BH11" s="452"/>
      <c r="BI11" s="452"/>
      <c r="BJ11" s="452"/>
      <c r="BK11" s="452"/>
      <c r="BL11" s="452"/>
      <c r="BM11" s="453"/>
      <c r="BN11" s="417" t="s">
        <v>112</v>
      </c>
      <c r="BO11" s="418"/>
      <c r="BP11" s="418"/>
      <c r="BQ11" s="418"/>
      <c r="BR11" s="418"/>
      <c r="BS11" s="418"/>
      <c r="BT11" s="418"/>
      <c r="BU11" s="419"/>
      <c r="BV11" s="417" t="s">
        <v>112</v>
      </c>
      <c r="BW11" s="418"/>
      <c r="BX11" s="418"/>
      <c r="BY11" s="418"/>
      <c r="BZ11" s="418"/>
      <c r="CA11" s="418"/>
      <c r="CB11" s="418"/>
      <c r="CC11" s="419"/>
      <c r="CD11" s="420" t="s">
        <v>113</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x14ac:dyDescent="0.15">
      <c r="A12" s="140"/>
      <c r="B12" s="477" t="s">
        <v>114</v>
      </c>
      <c r="C12" s="478"/>
      <c r="D12" s="478"/>
      <c r="E12" s="478"/>
      <c r="F12" s="478"/>
      <c r="G12" s="478"/>
      <c r="H12" s="478"/>
      <c r="I12" s="478"/>
      <c r="J12" s="478"/>
      <c r="K12" s="479"/>
      <c r="L12" s="486" t="s">
        <v>115</v>
      </c>
      <c r="M12" s="487"/>
      <c r="N12" s="487"/>
      <c r="O12" s="487"/>
      <c r="P12" s="487"/>
      <c r="Q12" s="488"/>
      <c r="R12" s="489">
        <v>974</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t="s">
        <v>121</v>
      </c>
      <c r="BO12" s="418"/>
      <c r="BP12" s="418"/>
      <c r="BQ12" s="418"/>
      <c r="BR12" s="418"/>
      <c r="BS12" s="418"/>
      <c r="BT12" s="418"/>
      <c r="BU12" s="419"/>
      <c r="BV12" s="417" t="s">
        <v>121</v>
      </c>
      <c r="BW12" s="418"/>
      <c r="BX12" s="418"/>
      <c r="BY12" s="418"/>
      <c r="BZ12" s="418"/>
      <c r="CA12" s="418"/>
      <c r="CB12" s="418"/>
      <c r="CC12" s="419"/>
      <c r="CD12" s="420" t="s">
        <v>122</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123</v>
      </c>
      <c r="N13" s="506"/>
      <c r="O13" s="506"/>
      <c r="P13" s="506"/>
      <c r="Q13" s="507"/>
      <c r="R13" s="498">
        <v>966</v>
      </c>
      <c r="S13" s="499"/>
      <c r="T13" s="499"/>
      <c r="U13" s="499"/>
      <c r="V13" s="500"/>
      <c r="W13" s="433" t="s">
        <v>124</v>
      </c>
      <c r="X13" s="434"/>
      <c r="Y13" s="434"/>
      <c r="Z13" s="434"/>
      <c r="AA13" s="434"/>
      <c r="AB13" s="424"/>
      <c r="AC13" s="468">
        <v>35</v>
      </c>
      <c r="AD13" s="469"/>
      <c r="AE13" s="469"/>
      <c r="AF13" s="469"/>
      <c r="AG13" s="508"/>
      <c r="AH13" s="468">
        <v>29</v>
      </c>
      <c r="AI13" s="469"/>
      <c r="AJ13" s="469"/>
      <c r="AK13" s="469"/>
      <c r="AL13" s="470"/>
      <c r="AM13" s="446" t="s">
        <v>125</v>
      </c>
      <c r="AN13" s="447"/>
      <c r="AO13" s="447"/>
      <c r="AP13" s="447"/>
      <c r="AQ13" s="447"/>
      <c r="AR13" s="447"/>
      <c r="AS13" s="447"/>
      <c r="AT13" s="448"/>
      <c r="AU13" s="449" t="s">
        <v>126</v>
      </c>
      <c r="AV13" s="450"/>
      <c r="AW13" s="450"/>
      <c r="AX13" s="450"/>
      <c r="AY13" s="451" t="s">
        <v>127</v>
      </c>
      <c r="AZ13" s="452"/>
      <c r="BA13" s="452"/>
      <c r="BB13" s="452"/>
      <c r="BC13" s="452"/>
      <c r="BD13" s="452"/>
      <c r="BE13" s="452"/>
      <c r="BF13" s="452"/>
      <c r="BG13" s="452"/>
      <c r="BH13" s="452"/>
      <c r="BI13" s="452"/>
      <c r="BJ13" s="452"/>
      <c r="BK13" s="452"/>
      <c r="BL13" s="452"/>
      <c r="BM13" s="453"/>
      <c r="BN13" s="417">
        <v>141436</v>
      </c>
      <c r="BO13" s="418"/>
      <c r="BP13" s="418"/>
      <c r="BQ13" s="418"/>
      <c r="BR13" s="418"/>
      <c r="BS13" s="418"/>
      <c r="BT13" s="418"/>
      <c r="BU13" s="419"/>
      <c r="BV13" s="417">
        <v>251890</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5.4</v>
      </c>
      <c r="CU13" s="415"/>
      <c r="CV13" s="415"/>
      <c r="CW13" s="415"/>
      <c r="CX13" s="415"/>
      <c r="CY13" s="415"/>
      <c r="CZ13" s="415"/>
      <c r="DA13" s="416"/>
      <c r="DB13" s="414">
        <v>6.2</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129</v>
      </c>
      <c r="M14" s="496"/>
      <c r="N14" s="496"/>
      <c r="O14" s="496"/>
      <c r="P14" s="496"/>
      <c r="Q14" s="497"/>
      <c r="R14" s="498">
        <v>1005</v>
      </c>
      <c r="S14" s="499"/>
      <c r="T14" s="499"/>
      <c r="U14" s="499"/>
      <c r="V14" s="500"/>
      <c r="W14" s="407"/>
      <c r="X14" s="408"/>
      <c r="Y14" s="408"/>
      <c r="Z14" s="408"/>
      <c r="AA14" s="408"/>
      <c r="AB14" s="397"/>
      <c r="AC14" s="501">
        <v>9.1</v>
      </c>
      <c r="AD14" s="502"/>
      <c r="AE14" s="502"/>
      <c r="AF14" s="502"/>
      <c r="AG14" s="503"/>
      <c r="AH14" s="501">
        <v>6.8</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t="s">
        <v>121</v>
      </c>
      <c r="CU14" s="513"/>
      <c r="CV14" s="513"/>
      <c r="CW14" s="513"/>
      <c r="CX14" s="513"/>
      <c r="CY14" s="513"/>
      <c r="CZ14" s="513"/>
      <c r="DA14" s="514"/>
      <c r="DB14" s="512" t="s">
        <v>121</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123</v>
      </c>
      <c r="N15" s="506"/>
      <c r="O15" s="506"/>
      <c r="P15" s="506"/>
      <c r="Q15" s="507"/>
      <c r="R15" s="498">
        <v>998</v>
      </c>
      <c r="S15" s="499"/>
      <c r="T15" s="499"/>
      <c r="U15" s="499"/>
      <c r="V15" s="500"/>
      <c r="W15" s="433" t="s">
        <v>131</v>
      </c>
      <c r="X15" s="434"/>
      <c r="Y15" s="434"/>
      <c r="Z15" s="434"/>
      <c r="AA15" s="434"/>
      <c r="AB15" s="424"/>
      <c r="AC15" s="468">
        <v>62</v>
      </c>
      <c r="AD15" s="469"/>
      <c r="AE15" s="469"/>
      <c r="AF15" s="469"/>
      <c r="AG15" s="508"/>
      <c r="AH15" s="468">
        <v>92</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205505</v>
      </c>
      <c r="BO15" s="381"/>
      <c r="BP15" s="381"/>
      <c r="BQ15" s="381"/>
      <c r="BR15" s="381"/>
      <c r="BS15" s="381"/>
      <c r="BT15" s="381"/>
      <c r="BU15" s="382"/>
      <c r="BV15" s="380">
        <v>200651</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16.100000000000001</v>
      </c>
      <c r="AD16" s="502"/>
      <c r="AE16" s="502"/>
      <c r="AF16" s="502"/>
      <c r="AG16" s="503"/>
      <c r="AH16" s="501">
        <v>21.5</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974249</v>
      </c>
      <c r="BO16" s="418"/>
      <c r="BP16" s="418"/>
      <c r="BQ16" s="418"/>
      <c r="BR16" s="418"/>
      <c r="BS16" s="418"/>
      <c r="BT16" s="418"/>
      <c r="BU16" s="419"/>
      <c r="BV16" s="417">
        <v>1017889</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137</v>
      </c>
      <c r="N17" s="522"/>
      <c r="O17" s="522"/>
      <c r="P17" s="522"/>
      <c r="Q17" s="523"/>
      <c r="R17" s="518" t="s">
        <v>138</v>
      </c>
      <c r="S17" s="519"/>
      <c r="T17" s="519"/>
      <c r="U17" s="519"/>
      <c r="V17" s="520"/>
      <c r="W17" s="433" t="s">
        <v>139</v>
      </c>
      <c r="X17" s="434"/>
      <c r="Y17" s="434"/>
      <c r="Z17" s="434"/>
      <c r="AA17" s="434"/>
      <c r="AB17" s="424"/>
      <c r="AC17" s="468">
        <v>288</v>
      </c>
      <c r="AD17" s="469"/>
      <c r="AE17" s="469"/>
      <c r="AF17" s="469"/>
      <c r="AG17" s="508"/>
      <c r="AH17" s="468">
        <v>307</v>
      </c>
      <c r="AI17" s="469"/>
      <c r="AJ17" s="469"/>
      <c r="AK17" s="469"/>
      <c r="AL17" s="470"/>
      <c r="AM17" s="446"/>
      <c r="AN17" s="447"/>
      <c r="AO17" s="447"/>
      <c r="AP17" s="447"/>
      <c r="AQ17" s="447"/>
      <c r="AR17" s="447"/>
      <c r="AS17" s="447"/>
      <c r="AT17" s="448"/>
      <c r="AU17" s="449"/>
      <c r="AV17" s="450"/>
      <c r="AW17" s="450"/>
      <c r="AX17" s="450"/>
      <c r="AY17" s="451" t="s">
        <v>140</v>
      </c>
      <c r="AZ17" s="452"/>
      <c r="BA17" s="452"/>
      <c r="BB17" s="452"/>
      <c r="BC17" s="452"/>
      <c r="BD17" s="452"/>
      <c r="BE17" s="452"/>
      <c r="BF17" s="452"/>
      <c r="BG17" s="452"/>
      <c r="BH17" s="452"/>
      <c r="BI17" s="452"/>
      <c r="BJ17" s="452"/>
      <c r="BK17" s="452"/>
      <c r="BL17" s="452"/>
      <c r="BM17" s="453"/>
      <c r="BN17" s="417">
        <v>264017</v>
      </c>
      <c r="BO17" s="418"/>
      <c r="BP17" s="418"/>
      <c r="BQ17" s="418"/>
      <c r="BR17" s="418"/>
      <c r="BS17" s="418"/>
      <c r="BT17" s="418"/>
      <c r="BU17" s="419"/>
      <c r="BV17" s="417">
        <v>257592</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141</v>
      </c>
      <c r="C18" s="460"/>
      <c r="D18" s="460"/>
      <c r="E18" s="529"/>
      <c r="F18" s="529"/>
      <c r="G18" s="529"/>
      <c r="H18" s="529"/>
      <c r="I18" s="529"/>
      <c r="J18" s="529"/>
      <c r="K18" s="529"/>
      <c r="L18" s="530">
        <v>133.38999999999999</v>
      </c>
      <c r="M18" s="530"/>
      <c r="N18" s="530"/>
      <c r="O18" s="530"/>
      <c r="P18" s="530"/>
      <c r="Q18" s="530"/>
      <c r="R18" s="531"/>
      <c r="S18" s="531"/>
      <c r="T18" s="531"/>
      <c r="U18" s="531"/>
      <c r="V18" s="532"/>
      <c r="W18" s="435"/>
      <c r="X18" s="436"/>
      <c r="Y18" s="436"/>
      <c r="Z18" s="436"/>
      <c r="AA18" s="436"/>
      <c r="AB18" s="427"/>
      <c r="AC18" s="533">
        <v>74.8</v>
      </c>
      <c r="AD18" s="534"/>
      <c r="AE18" s="534"/>
      <c r="AF18" s="534"/>
      <c r="AG18" s="535"/>
      <c r="AH18" s="533">
        <v>71.7</v>
      </c>
      <c r="AI18" s="534"/>
      <c r="AJ18" s="534"/>
      <c r="AK18" s="534"/>
      <c r="AL18" s="536"/>
      <c r="AM18" s="446"/>
      <c r="AN18" s="447"/>
      <c r="AO18" s="447"/>
      <c r="AP18" s="447"/>
      <c r="AQ18" s="447"/>
      <c r="AR18" s="447"/>
      <c r="AS18" s="447"/>
      <c r="AT18" s="448"/>
      <c r="AU18" s="449"/>
      <c r="AV18" s="450"/>
      <c r="AW18" s="450"/>
      <c r="AX18" s="450"/>
      <c r="AY18" s="451" t="s">
        <v>142</v>
      </c>
      <c r="AZ18" s="452"/>
      <c r="BA18" s="452"/>
      <c r="BB18" s="452"/>
      <c r="BC18" s="452"/>
      <c r="BD18" s="452"/>
      <c r="BE18" s="452"/>
      <c r="BF18" s="452"/>
      <c r="BG18" s="452"/>
      <c r="BH18" s="452"/>
      <c r="BI18" s="452"/>
      <c r="BJ18" s="452"/>
      <c r="BK18" s="452"/>
      <c r="BL18" s="452"/>
      <c r="BM18" s="453"/>
      <c r="BN18" s="417">
        <v>919251</v>
      </c>
      <c r="BO18" s="418"/>
      <c r="BP18" s="418"/>
      <c r="BQ18" s="418"/>
      <c r="BR18" s="418"/>
      <c r="BS18" s="418"/>
      <c r="BT18" s="418"/>
      <c r="BU18" s="419"/>
      <c r="BV18" s="417">
        <v>945506</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143</v>
      </c>
      <c r="C19" s="460"/>
      <c r="D19" s="460"/>
      <c r="E19" s="529"/>
      <c r="F19" s="529"/>
      <c r="G19" s="529"/>
      <c r="H19" s="529"/>
      <c r="I19" s="529"/>
      <c r="J19" s="529"/>
      <c r="K19" s="529"/>
      <c r="L19" s="537">
        <v>7</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144</v>
      </c>
      <c r="AZ19" s="452"/>
      <c r="BA19" s="452"/>
      <c r="BB19" s="452"/>
      <c r="BC19" s="452"/>
      <c r="BD19" s="452"/>
      <c r="BE19" s="452"/>
      <c r="BF19" s="452"/>
      <c r="BG19" s="452"/>
      <c r="BH19" s="452"/>
      <c r="BI19" s="452"/>
      <c r="BJ19" s="452"/>
      <c r="BK19" s="452"/>
      <c r="BL19" s="452"/>
      <c r="BM19" s="453"/>
      <c r="BN19" s="417">
        <v>1306476</v>
      </c>
      <c r="BO19" s="418"/>
      <c r="BP19" s="418"/>
      <c r="BQ19" s="418"/>
      <c r="BR19" s="418"/>
      <c r="BS19" s="418"/>
      <c r="BT19" s="418"/>
      <c r="BU19" s="419"/>
      <c r="BV19" s="417">
        <v>1407264</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145</v>
      </c>
      <c r="C20" s="460"/>
      <c r="D20" s="460"/>
      <c r="E20" s="529"/>
      <c r="F20" s="529"/>
      <c r="G20" s="529"/>
      <c r="H20" s="529"/>
      <c r="I20" s="529"/>
      <c r="J20" s="529"/>
      <c r="K20" s="529"/>
      <c r="L20" s="537">
        <v>517</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146</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147</v>
      </c>
      <c r="C22" s="548"/>
      <c r="D22" s="549"/>
      <c r="E22" s="429" t="s">
        <v>1</v>
      </c>
      <c r="F22" s="434"/>
      <c r="G22" s="434"/>
      <c r="H22" s="434"/>
      <c r="I22" s="434"/>
      <c r="J22" s="434"/>
      <c r="K22" s="424"/>
      <c r="L22" s="429" t="s">
        <v>148</v>
      </c>
      <c r="M22" s="434"/>
      <c r="N22" s="434"/>
      <c r="O22" s="434"/>
      <c r="P22" s="424"/>
      <c r="Q22" s="556" t="s">
        <v>149</v>
      </c>
      <c r="R22" s="557"/>
      <c r="S22" s="557"/>
      <c r="T22" s="557"/>
      <c r="U22" s="557"/>
      <c r="V22" s="558"/>
      <c r="W22" s="562" t="s">
        <v>150</v>
      </c>
      <c r="X22" s="548"/>
      <c r="Y22" s="549"/>
      <c r="Z22" s="429" t="s">
        <v>1</v>
      </c>
      <c r="AA22" s="434"/>
      <c r="AB22" s="434"/>
      <c r="AC22" s="434"/>
      <c r="AD22" s="434"/>
      <c r="AE22" s="434"/>
      <c r="AF22" s="434"/>
      <c r="AG22" s="424"/>
      <c r="AH22" s="575" t="s">
        <v>151</v>
      </c>
      <c r="AI22" s="434"/>
      <c r="AJ22" s="434"/>
      <c r="AK22" s="434"/>
      <c r="AL22" s="424"/>
      <c r="AM22" s="575" t="s">
        <v>152</v>
      </c>
      <c r="AN22" s="576"/>
      <c r="AO22" s="576"/>
      <c r="AP22" s="576"/>
      <c r="AQ22" s="576"/>
      <c r="AR22" s="577"/>
      <c r="AS22" s="556" t="s">
        <v>149</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153</v>
      </c>
      <c r="AZ23" s="378"/>
      <c r="BA23" s="378"/>
      <c r="BB23" s="378"/>
      <c r="BC23" s="378"/>
      <c r="BD23" s="378"/>
      <c r="BE23" s="378"/>
      <c r="BF23" s="378"/>
      <c r="BG23" s="378"/>
      <c r="BH23" s="378"/>
      <c r="BI23" s="378"/>
      <c r="BJ23" s="378"/>
      <c r="BK23" s="378"/>
      <c r="BL23" s="378"/>
      <c r="BM23" s="379"/>
      <c r="BN23" s="417">
        <v>1888621</v>
      </c>
      <c r="BO23" s="418"/>
      <c r="BP23" s="418"/>
      <c r="BQ23" s="418"/>
      <c r="BR23" s="418"/>
      <c r="BS23" s="418"/>
      <c r="BT23" s="418"/>
      <c r="BU23" s="419"/>
      <c r="BV23" s="417">
        <v>1787037</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154</v>
      </c>
      <c r="F24" s="447"/>
      <c r="G24" s="447"/>
      <c r="H24" s="447"/>
      <c r="I24" s="447"/>
      <c r="J24" s="447"/>
      <c r="K24" s="448"/>
      <c r="L24" s="468">
        <v>1</v>
      </c>
      <c r="M24" s="469"/>
      <c r="N24" s="469"/>
      <c r="O24" s="469"/>
      <c r="P24" s="508"/>
      <c r="Q24" s="468">
        <v>6600</v>
      </c>
      <c r="R24" s="469"/>
      <c r="S24" s="469"/>
      <c r="T24" s="469"/>
      <c r="U24" s="469"/>
      <c r="V24" s="508"/>
      <c r="W24" s="563"/>
      <c r="X24" s="551"/>
      <c r="Y24" s="552"/>
      <c r="Z24" s="467" t="s">
        <v>155</v>
      </c>
      <c r="AA24" s="447"/>
      <c r="AB24" s="447"/>
      <c r="AC24" s="447"/>
      <c r="AD24" s="447"/>
      <c r="AE24" s="447"/>
      <c r="AF24" s="447"/>
      <c r="AG24" s="448"/>
      <c r="AH24" s="468">
        <v>38</v>
      </c>
      <c r="AI24" s="469"/>
      <c r="AJ24" s="469"/>
      <c r="AK24" s="469"/>
      <c r="AL24" s="508"/>
      <c r="AM24" s="468">
        <v>102296</v>
      </c>
      <c r="AN24" s="469"/>
      <c r="AO24" s="469"/>
      <c r="AP24" s="469"/>
      <c r="AQ24" s="469"/>
      <c r="AR24" s="508"/>
      <c r="AS24" s="468">
        <v>2692</v>
      </c>
      <c r="AT24" s="469"/>
      <c r="AU24" s="469"/>
      <c r="AV24" s="469"/>
      <c r="AW24" s="469"/>
      <c r="AX24" s="470"/>
      <c r="AY24" s="583" t="s">
        <v>156</v>
      </c>
      <c r="AZ24" s="584"/>
      <c r="BA24" s="584"/>
      <c r="BB24" s="584"/>
      <c r="BC24" s="584"/>
      <c r="BD24" s="584"/>
      <c r="BE24" s="584"/>
      <c r="BF24" s="584"/>
      <c r="BG24" s="584"/>
      <c r="BH24" s="584"/>
      <c r="BI24" s="584"/>
      <c r="BJ24" s="584"/>
      <c r="BK24" s="584"/>
      <c r="BL24" s="584"/>
      <c r="BM24" s="585"/>
      <c r="BN24" s="417">
        <v>1774951</v>
      </c>
      <c r="BO24" s="418"/>
      <c r="BP24" s="418"/>
      <c r="BQ24" s="418"/>
      <c r="BR24" s="418"/>
      <c r="BS24" s="418"/>
      <c r="BT24" s="418"/>
      <c r="BU24" s="419"/>
      <c r="BV24" s="417">
        <v>1654795</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157</v>
      </c>
      <c r="F25" s="447"/>
      <c r="G25" s="447"/>
      <c r="H25" s="447"/>
      <c r="I25" s="447"/>
      <c r="J25" s="447"/>
      <c r="K25" s="448"/>
      <c r="L25" s="468">
        <v>1</v>
      </c>
      <c r="M25" s="469"/>
      <c r="N25" s="469"/>
      <c r="O25" s="469"/>
      <c r="P25" s="508"/>
      <c r="Q25" s="468">
        <v>5650</v>
      </c>
      <c r="R25" s="469"/>
      <c r="S25" s="469"/>
      <c r="T25" s="469"/>
      <c r="U25" s="469"/>
      <c r="V25" s="508"/>
      <c r="W25" s="563"/>
      <c r="X25" s="551"/>
      <c r="Y25" s="552"/>
      <c r="Z25" s="467" t="s">
        <v>158</v>
      </c>
      <c r="AA25" s="447"/>
      <c r="AB25" s="447"/>
      <c r="AC25" s="447"/>
      <c r="AD25" s="447"/>
      <c r="AE25" s="447"/>
      <c r="AF25" s="447"/>
      <c r="AG25" s="448"/>
      <c r="AH25" s="468" t="s">
        <v>121</v>
      </c>
      <c r="AI25" s="469"/>
      <c r="AJ25" s="469"/>
      <c r="AK25" s="469"/>
      <c r="AL25" s="508"/>
      <c r="AM25" s="468" t="s">
        <v>121</v>
      </c>
      <c r="AN25" s="469"/>
      <c r="AO25" s="469"/>
      <c r="AP25" s="469"/>
      <c r="AQ25" s="469"/>
      <c r="AR25" s="508"/>
      <c r="AS25" s="468" t="s">
        <v>121</v>
      </c>
      <c r="AT25" s="469"/>
      <c r="AU25" s="469"/>
      <c r="AV25" s="469"/>
      <c r="AW25" s="469"/>
      <c r="AX25" s="470"/>
      <c r="AY25" s="377" t="s">
        <v>159</v>
      </c>
      <c r="AZ25" s="378"/>
      <c r="BA25" s="378"/>
      <c r="BB25" s="378"/>
      <c r="BC25" s="378"/>
      <c r="BD25" s="378"/>
      <c r="BE25" s="378"/>
      <c r="BF25" s="378"/>
      <c r="BG25" s="378"/>
      <c r="BH25" s="378"/>
      <c r="BI25" s="378"/>
      <c r="BJ25" s="378"/>
      <c r="BK25" s="378"/>
      <c r="BL25" s="378"/>
      <c r="BM25" s="379"/>
      <c r="BN25" s="380">
        <v>17288</v>
      </c>
      <c r="BO25" s="381"/>
      <c r="BP25" s="381"/>
      <c r="BQ25" s="381"/>
      <c r="BR25" s="381"/>
      <c r="BS25" s="381"/>
      <c r="BT25" s="381"/>
      <c r="BU25" s="382"/>
      <c r="BV25" s="380">
        <v>89338</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160</v>
      </c>
      <c r="F26" s="447"/>
      <c r="G26" s="447"/>
      <c r="H26" s="447"/>
      <c r="I26" s="447"/>
      <c r="J26" s="447"/>
      <c r="K26" s="448"/>
      <c r="L26" s="468">
        <v>1</v>
      </c>
      <c r="M26" s="469"/>
      <c r="N26" s="469"/>
      <c r="O26" s="469"/>
      <c r="P26" s="508"/>
      <c r="Q26" s="468">
        <v>5150</v>
      </c>
      <c r="R26" s="469"/>
      <c r="S26" s="469"/>
      <c r="T26" s="469"/>
      <c r="U26" s="469"/>
      <c r="V26" s="508"/>
      <c r="W26" s="563"/>
      <c r="X26" s="551"/>
      <c r="Y26" s="552"/>
      <c r="Z26" s="467" t="s">
        <v>161</v>
      </c>
      <c r="AA26" s="573"/>
      <c r="AB26" s="573"/>
      <c r="AC26" s="573"/>
      <c r="AD26" s="573"/>
      <c r="AE26" s="573"/>
      <c r="AF26" s="573"/>
      <c r="AG26" s="574"/>
      <c r="AH26" s="468">
        <v>3</v>
      </c>
      <c r="AI26" s="469"/>
      <c r="AJ26" s="469"/>
      <c r="AK26" s="469"/>
      <c r="AL26" s="508"/>
      <c r="AM26" s="468">
        <v>7410</v>
      </c>
      <c r="AN26" s="469"/>
      <c r="AO26" s="469"/>
      <c r="AP26" s="469"/>
      <c r="AQ26" s="469"/>
      <c r="AR26" s="508"/>
      <c r="AS26" s="468">
        <v>2470</v>
      </c>
      <c r="AT26" s="469"/>
      <c r="AU26" s="469"/>
      <c r="AV26" s="469"/>
      <c r="AW26" s="469"/>
      <c r="AX26" s="470"/>
      <c r="AY26" s="420" t="s">
        <v>162</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163</v>
      </c>
      <c r="F27" s="447"/>
      <c r="G27" s="447"/>
      <c r="H27" s="447"/>
      <c r="I27" s="447"/>
      <c r="J27" s="447"/>
      <c r="K27" s="448"/>
      <c r="L27" s="468">
        <v>1</v>
      </c>
      <c r="M27" s="469"/>
      <c r="N27" s="469"/>
      <c r="O27" s="469"/>
      <c r="P27" s="508"/>
      <c r="Q27" s="468">
        <v>2100</v>
      </c>
      <c r="R27" s="469"/>
      <c r="S27" s="469"/>
      <c r="T27" s="469"/>
      <c r="U27" s="469"/>
      <c r="V27" s="508"/>
      <c r="W27" s="563"/>
      <c r="X27" s="551"/>
      <c r="Y27" s="552"/>
      <c r="Z27" s="467" t="s">
        <v>164</v>
      </c>
      <c r="AA27" s="447"/>
      <c r="AB27" s="447"/>
      <c r="AC27" s="447"/>
      <c r="AD27" s="447"/>
      <c r="AE27" s="447"/>
      <c r="AF27" s="447"/>
      <c r="AG27" s="448"/>
      <c r="AH27" s="468" t="s">
        <v>121</v>
      </c>
      <c r="AI27" s="469"/>
      <c r="AJ27" s="469"/>
      <c r="AK27" s="469"/>
      <c r="AL27" s="508"/>
      <c r="AM27" s="468" t="s">
        <v>121</v>
      </c>
      <c r="AN27" s="469"/>
      <c r="AO27" s="469"/>
      <c r="AP27" s="469"/>
      <c r="AQ27" s="469"/>
      <c r="AR27" s="508"/>
      <c r="AS27" s="468" t="s">
        <v>121</v>
      </c>
      <c r="AT27" s="469"/>
      <c r="AU27" s="469"/>
      <c r="AV27" s="469"/>
      <c r="AW27" s="469"/>
      <c r="AX27" s="470"/>
      <c r="AY27" s="509" t="s">
        <v>165</v>
      </c>
      <c r="AZ27" s="510"/>
      <c r="BA27" s="510"/>
      <c r="BB27" s="510"/>
      <c r="BC27" s="510"/>
      <c r="BD27" s="510"/>
      <c r="BE27" s="510"/>
      <c r="BF27" s="510"/>
      <c r="BG27" s="510"/>
      <c r="BH27" s="510"/>
      <c r="BI27" s="510"/>
      <c r="BJ27" s="510"/>
      <c r="BK27" s="510"/>
      <c r="BL27" s="510"/>
      <c r="BM27" s="511"/>
      <c r="BN27" s="586">
        <v>33214</v>
      </c>
      <c r="BO27" s="587"/>
      <c r="BP27" s="587"/>
      <c r="BQ27" s="587"/>
      <c r="BR27" s="587"/>
      <c r="BS27" s="587"/>
      <c r="BT27" s="587"/>
      <c r="BU27" s="588"/>
      <c r="BV27" s="586">
        <v>33207</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166</v>
      </c>
      <c r="F28" s="447"/>
      <c r="G28" s="447"/>
      <c r="H28" s="447"/>
      <c r="I28" s="447"/>
      <c r="J28" s="447"/>
      <c r="K28" s="448"/>
      <c r="L28" s="468">
        <v>1</v>
      </c>
      <c r="M28" s="469"/>
      <c r="N28" s="469"/>
      <c r="O28" s="469"/>
      <c r="P28" s="508"/>
      <c r="Q28" s="468">
        <v>1700</v>
      </c>
      <c r="R28" s="469"/>
      <c r="S28" s="469"/>
      <c r="T28" s="469"/>
      <c r="U28" s="469"/>
      <c r="V28" s="508"/>
      <c r="W28" s="563"/>
      <c r="X28" s="551"/>
      <c r="Y28" s="552"/>
      <c r="Z28" s="467" t="s">
        <v>167</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168</v>
      </c>
      <c r="AZ28" s="590"/>
      <c r="BA28" s="590"/>
      <c r="BB28" s="591"/>
      <c r="BC28" s="377" t="s">
        <v>169</v>
      </c>
      <c r="BD28" s="378"/>
      <c r="BE28" s="378"/>
      <c r="BF28" s="378"/>
      <c r="BG28" s="378"/>
      <c r="BH28" s="378"/>
      <c r="BI28" s="378"/>
      <c r="BJ28" s="378"/>
      <c r="BK28" s="378"/>
      <c r="BL28" s="378"/>
      <c r="BM28" s="379"/>
      <c r="BN28" s="380">
        <v>1817292</v>
      </c>
      <c r="BO28" s="381"/>
      <c r="BP28" s="381"/>
      <c r="BQ28" s="381"/>
      <c r="BR28" s="381"/>
      <c r="BS28" s="381"/>
      <c r="BT28" s="381"/>
      <c r="BU28" s="382"/>
      <c r="BV28" s="380">
        <v>1663357</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170</v>
      </c>
      <c r="F29" s="447"/>
      <c r="G29" s="447"/>
      <c r="H29" s="447"/>
      <c r="I29" s="447"/>
      <c r="J29" s="447"/>
      <c r="K29" s="448"/>
      <c r="L29" s="468">
        <v>6</v>
      </c>
      <c r="M29" s="469"/>
      <c r="N29" s="469"/>
      <c r="O29" s="469"/>
      <c r="P29" s="508"/>
      <c r="Q29" s="468">
        <v>1600</v>
      </c>
      <c r="R29" s="469"/>
      <c r="S29" s="469"/>
      <c r="T29" s="469"/>
      <c r="U29" s="469"/>
      <c r="V29" s="508"/>
      <c r="W29" s="564"/>
      <c r="X29" s="565"/>
      <c r="Y29" s="566"/>
      <c r="Z29" s="467" t="s">
        <v>171</v>
      </c>
      <c r="AA29" s="447"/>
      <c r="AB29" s="447"/>
      <c r="AC29" s="447"/>
      <c r="AD29" s="447"/>
      <c r="AE29" s="447"/>
      <c r="AF29" s="447"/>
      <c r="AG29" s="448"/>
      <c r="AH29" s="468">
        <v>38</v>
      </c>
      <c r="AI29" s="469"/>
      <c r="AJ29" s="469"/>
      <c r="AK29" s="469"/>
      <c r="AL29" s="508"/>
      <c r="AM29" s="468">
        <v>102296</v>
      </c>
      <c r="AN29" s="469"/>
      <c r="AO29" s="469"/>
      <c r="AP29" s="469"/>
      <c r="AQ29" s="469"/>
      <c r="AR29" s="508"/>
      <c r="AS29" s="468">
        <v>2692</v>
      </c>
      <c r="AT29" s="469"/>
      <c r="AU29" s="469"/>
      <c r="AV29" s="469"/>
      <c r="AW29" s="469"/>
      <c r="AX29" s="470"/>
      <c r="AY29" s="592"/>
      <c r="AZ29" s="593"/>
      <c r="BA29" s="593"/>
      <c r="BB29" s="594"/>
      <c r="BC29" s="451" t="s">
        <v>172</v>
      </c>
      <c r="BD29" s="452"/>
      <c r="BE29" s="452"/>
      <c r="BF29" s="452"/>
      <c r="BG29" s="452"/>
      <c r="BH29" s="452"/>
      <c r="BI29" s="452"/>
      <c r="BJ29" s="452"/>
      <c r="BK29" s="452"/>
      <c r="BL29" s="452"/>
      <c r="BM29" s="453"/>
      <c r="BN29" s="417">
        <v>107747</v>
      </c>
      <c r="BO29" s="418"/>
      <c r="BP29" s="418"/>
      <c r="BQ29" s="418"/>
      <c r="BR29" s="418"/>
      <c r="BS29" s="418"/>
      <c r="BT29" s="418"/>
      <c r="BU29" s="419"/>
      <c r="BV29" s="417">
        <v>107575</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173</v>
      </c>
      <c r="X30" s="571"/>
      <c r="Y30" s="571"/>
      <c r="Z30" s="571"/>
      <c r="AA30" s="571"/>
      <c r="AB30" s="571"/>
      <c r="AC30" s="571"/>
      <c r="AD30" s="571"/>
      <c r="AE30" s="571"/>
      <c r="AF30" s="571"/>
      <c r="AG30" s="572"/>
      <c r="AH30" s="533">
        <v>88.4</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174</v>
      </c>
      <c r="BD30" s="584"/>
      <c r="BE30" s="584"/>
      <c r="BF30" s="584"/>
      <c r="BG30" s="584"/>
      <c r="BH30" s="584"/>
      <c r="BI30" s="584"/>
      <c r="BJ30" s="584"/>
      <c r="BK30" s="584"/>
      <c r="BL30" s="584"/>
      <c r="BM30" s="585"/>
      <c r="BN30" s="586">
        <v>737159</v>
      </c>
      <c r="BO30" s="587"/>
      <c r="BP30" s="587"/>
      <c r="BQ30" s="587"/>
      <c r="BR30" s="587"/>
      <c r="BS30" s="587"/>
      <c r="BT30" s="587"/>
      <c r="BU30" s="588"/>
      <c r="BV30" s="586">
        <v>685017</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181</v>
      </c>
      <c r="D33" s="441"/>
      <c r="E33" s="406" t="s">
        <v>182</v>
      </c>
      <c r="F33" s="406"/>
      <c r="G33" s="406"/>
      <c r="H33" s="406"/>
      <c r="I33" s="406"/>
      <c r="J33" s="406"/>
      <c r="K33" s="406"/>
      <c r="L33" s="406"/>
      <c r="M33" s="406"/>
      <c r="N33" s="406"/>
      <c r="O33" s="406"/>
      <c r="P33" s="406"/>
      <c r="Q33" s="406"/>
      <c r="R33" s="406"/>
      <c r="S33" s="406"/>
      <c r="T33" s="169"/>
      <c r="U33" s="441" t="s">
        <v>181</v>
      </c>
      <c r="V33" s="441"/>
      <c r="W33" s="406" t="s">
        <v>182</v>
      </c>
      <c r="X33" s="406"/>
      <c r="Y33" s="406"/>
      <c r="Z33" s="406"/>
      <c r="AA33" s="406"/>
      <c r="AB33" s="406"/>
      <c r="AC33" s="406"/>
      <c r="AD33" s="406"/>
      <c r="AE33" s="406"/>
      <c r="AF33" s="406"/>
      <c r="AG33" s="406"/>
      <c r="AH33" s="406"/>
      <c r="AI33" s="406"/>
      <c r="AJ33" s="406"/>
      <c r="AK33" s="406"/>
      <c r="AL33" s="169"/>
      <c r="AM33" s="441" t="s">
        <v>181</v>
      </c>
      <c r="AN33" s="441"/>
      <c r="AO33" s="406" t="s">
        <v>182</v>
      </c>
      <c r="AP33" s="406"/>
      <c r="AQ33" s="406"/>
      <c r="AR33" s="406"/>
      <c r="AS33" s="406"/>
      <c r="AT33" s="406"/>
      <c r="AU33" s="406"/>
      <c r="AV33" s="406"/>
      <c r="AW33" s="406"/>
      <c r="AX33" s="406"/>
      <c r="AY33" s="406"/>
      <c r="AZ33" s="406"/>
      <c r="BA33" s="406"/>
      <c r="BB33" s="406"/>
      <c r="BC33" s="406"/>
      <c r="BD33" s="170"/>
      <c r="BE33" s="406" t="s">
        <v>183</v>
      </c>
      <c r="BF33" s="406"/>
      <c r="BG33" s="406" t="s">
        <v>184</v>
      </c>
      <c r="BH33" s="406"/>
      <c r="BI33" s="406"/>
      <c r="BJ33" s="406"/>
      <c r="BK33" s="406"/>
      <c r="BL33" s="406"/>
      <c r="BM33" s="406"/>
      <c r="BN33" s="406"/>
      <c r="BO33" s="406"/>
      <c r="BP33" s="406"/>
      <c r="BQ33" s="406"/>
      <c r="BR33" s="406"/>
      <c r="BS33" s="406"/>
      <c r="BT33" s="406"/>
      <c r="BU33" s="406"/>
      <c r="BV33" s="170"/>
      <c r="BW33" s="441" t="s">
        <v>183</v>
      </c>
      <c r="BX33" s="441"/>
      <c r="BY33" s="406" t="s">
        <v>185</v>
      </c>
      <c r="BZ33" s="406"/>
      <c r="CA33" s="406"/>
      <c r="CB33" s="406"/>
      <c r="CC33" s="406"/>
      <c r="CD33" s="406"/>
      <c r="CE33" s="406"/>
      <c r="CF33" s="406"/>
      <c r="CG33" s="406"/>
      <c r="CH33" s="406"/>
      <c r="CI33" s="406"/>
      <c r="CJ33" s="406"/>
      <c r="CK33" s="406"/>
      <c r="CL33" s="406"/>
      <c r="CM33" s="406"/>
      <c r="CN33" s="169"/>
      <c r="CO33" s="441" t="s">
        <v>181</v>
      </c>
      <c r="CP33" s="441"/>
      <c r="CQ33" s="406" t="s">
        <v>186</v>
      </c>
      <c r="CR33" s="406"/>
      <c r="CS33" s="406"/>
      <c r="CT33" s="406"/>
      <c r="CU33" s="406"/>
      <c r="CV33" s="406"/>
      <c r="CW33" s="406"/>
      <c r="CX33" s="406"/>
      <c r="CY33" s="406"/>
      <c r="CZ33" s="406"/>
      <c r="DA33" s="406"/>
      <c r="DB33" s="406"/>
      <c r="DC33" s="406"/>
      <c r="DD33" s="406"/>
      <c r="DE33" s="406"/>
      <c r="DF33" s="169"/>
      <c r="DG33" s="406" t="s">
        <v>187</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2</v>
      </c>
      <c r="V34" s="598"/>
      <c r="W34" s="599" t="str">
        <f>IF('各会計、関係団体の財政状況及び健全化判断比率'!B28="","",'各会計、関係団体の財政状況及び健全化判断比率'!B28)</f>
        <v>国民健康保険事業会計（事業勘定）</v>
      </c>
      <c r="X34" s="599"/>
      <c r="Y34" s="599"/>
      <c r="Z34" s="599"/>
      <c r="AA34" s="599"/>
      <c r="AB34" s="599"/>
      <c r="AC34" s="599"/>
      <c r="AD34" s="599"/>
      <c r="AE34" s="599"/>
      <c r="AF34" s="599"/>
      <c r="AG34" s="599"/>
      <c r="AH34" s="599"/>
      <c r="AI34" s="599"/>
      <c r="AJ34" s="599"/>
      <c r="AK34" s="599"/>
      <c r="AL34" s="167"/>
      <c r="AM34" s="598" t="str">
        <f>IF(AO34="","",MAX(C34:D43,U34:V43)+1)</f>
        <v/>
      </c>
      <c r="AN34" s="598"/>
      <c r="AO34" s="599"/>
      <c r="AP34" s="599"/>
      <c r="AQ34" s="599"/>
      <c r="AR34" s="599"/>
      <c r="AS34" s="599"/>
      <c r="AT34" s="599"/>
      <c r="AU34" s="599"/>
      <c r="AV34" s="599"/>
      <c r="AW34" s="599"/>
      <c r="AX34" s="599"/>
      <c r="AY34" s="599"/>
      <c r="AZ34" s="599"/>
      <c r="BA34" s="599"/>
      <c r="BB34" s="599"/>
      <c r="BC34" s="599"/>
      <c r="BD34" s="167"/>
      <c r="BE34" s="598">
        <f>IF(BG34="","",MAX(C34:D43,U34:V43,AM34:AN43)+1)</f>
        <v>6</v>
      </c>
      <c r="BF34" s="598"/>
      <c r="BG34" s="599" t="str">
        <f>IF('各会計、関係団体の財政状況及び健全化判断比率'!B32="","",'各会計、関係団体の財政状況及び健全化判断比率'!B32)</f>
        <v>簡易水道事業会計</v>
      </c>
      <c r="BH34" s="599"/>
      <c r="BI34" s="599"/>
      <c r="BJ34" s="599"/>
      <c r="BK34" s="599"/>
      <c r="BL34" s="599"/>
      <c r="BM34" s="599"/>
      <c r="BN34" s="599"/>
      <c r="BO34" s="599"/>
      <c r="BP34" s="599"/>
      <c r="BQ34" s="599"/>
      <c r="BR34" s="599"/>
      <c r="BS34" s="599"/>
      <c r="BT34" s="599"/>
      <c r="BU34" s="599"/>
      <c r="BV34" s="167"/>
      <c r="BW34" s="598">
        <f>IF(BY34="","",MAX(C34:D43,U34:V43,AM34:AN43,BE34:BF43)+1)</f>
        <v>8</v>
      </c>
      <c r="BX34" s="598"/>
      <c r="BY34" s="599" t="str">
        <f>IF('各会計、関係団体の財政状況及び健全化判断比率'!B68="","",'各会計、関係団体の財政状況及び健全化判断比率'!B68)</f>
        <v>奈良県市町村総合事務組合</v>
      </c>
      <c r="BZ34" s="599"/>
      <c r="CA34" s="599"/>
      <c r="CB34" s="599"/>
      <c r="CC34" s="599"/>
      <c r="CD34" s="599"/>
      <c r="CE34" s="599"/>
      <c r="CF34" s="599"/>
      <c r="CG34" s="599"/>
      <c r="CH34" s="599"/>
      <c r="CI34" s="599"/>
      <c r="CJ34" s="599"/>
      <c r="CK34" s="599"/>
      <c r="CL34" s="599"/>
      <c r="CM34" s="599"/>
      <c r="CN34" s="167"/>
      <c r="CO34" s="598">
        <f>IF(CQ34="","",MAX(C34:D43,U34:V43,AM34:AN43,BE34:BF43,BW34:BX43)+1)</f>
        <v>14</v>
      </c>
      <c r="CP34" s="598"/>
      <c r="CQ34" s="599" t="str">
        <f>IF('各会計、関係団体の財政状況及び健全化判断比率'!BS7="","",'各会計、関係団体の財政状況及び健全化判断比率'!BS7)</f>
        <v>下北山むらづくりセンター</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t="str">
        <f>IF(E35="","",C34+1)</f>
        <v/>
      </c>
      <c r="D35" s="598"/>
      <c r="E35" s="599" t="str">
        <f>IF('各会計、関係団体の財政状況及び健全化判断比率'!B8="","",'各会計、関係団体の財政状況及び健全化判断比率'!B8)</f>
        <v/>
      </c>
      <c r="F35" s="599"/>
      <c r="G35" s="599"/>
      <c r="H35" s="599"/>
      <c r="I35" s="599"/>
      <c r="J35" s="599"/>
      <c r="K35" s="599"/>
      <c r="L35" s="599"/>
      <c r="M35" s="599"/>
      <c r="N35" s="599"/>
      <c r="O35" s="599"/>
      <c r="P35" s="599"/>
      <c r="Q35" s="599"/>
      <c r="R35" s="599"/>
      <c r="S35" s="599"/>
      <c r="T35" s="167"/>
      <c r="U35" s="598">
        <f>IF(W35="","",U34+1)</f>
        <v>3</v>
      </c>
      <c r="V35" s="598"/>
      <c r="W35" s="599" t="str">
        <f>IF('各会計、関係団体の財政状況及び健全化判断比率'!B29="","",'各会計、関係団体の財政状況及び健全化判断比率'!B29)</f>
        <v>国民健康保険事業会計（直診勘定）</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f t="shared" ref="BE35:BE43" si="1">IF(BG35="","",BE34+1)</f>
        <v>7</v>
      </c>
      <c r="BF35" s="598"/>
      <c r="BG35" s="599" t="str">
        <f>IF('各会計、関係団体の財政状況及び健全化判断比率'!B33="","",'各会計、関係団体の財政状況及び健全化判断比率'!B33)</f>
        <v>観光施設事業会計</v>
      </c>
      <c r="BH35" s="599"/>
      <c r="BI35" s="599"/>
      <c r="BJ35" s="599"/>
      <c r="BK35" s="599"/>
      <c r="BL35" s="599"/>
      <c r="BM35" s="599"/>
      <c r="BN35" s="599"/>
      <c r="BO35" s="599"/>
      <c r="BP35" s="599"/>
      <c r="BQ35" s="599"/>
      <c r="BR35" s="599"/>
      <c r="BS35" s="599"/>
      <c r="BT35" s="599"/>
      <c r="BU35" s="599"/>
      <c r="BV35" s="167"/>
      <c r="BW35" s="598">
        <f t="shared" ref="BW35:BW43" si="2">IF(BY35="","",BW34+1)</f>
        <v>9</v>
      </c>
      <c r="BX35" s="598"/>
      <c r="BY35" s="599" t="str">
        <f>IF('各会計、関係団体の財政状況及び健全化判断比率'!B69="","",'各会計、関係団体の財政状況及び健全化判断比率'!B69)</f>
        <v>上・下北山衛生一部事務組合</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4</v>
      </c>
      <c r="V36" s="598"/>
      <c r="W36" s="599" t="str">
        <f>IF('各会計、関係団体の財政状況及び健全化判断比率'!B30="","",'各会計、関係団体の財政状況及び健全化判断比率'!B30)</f>
        <v>介護保険事業会計（保険事業勘定）</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10</v>
      </c>
      <c r="BX36" s="598"/>
      <c r="BY36" s="599" t="str">
        <f>IF('各会計、関係団体の財政状況及び健全化判断比率'!B70="","",'各会計、関係団体の財政状況及び健全化判断比率'!B70)</f>
        <v>奈良広域水質検査センター組合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f t="shared" si="4"/>
        <v>5</v>
      </c>
      <c r="V37" s="598"/>
      <c r="W37" s="599" t="str">
        <f>IF('各会計、関係団体の財政状況及び健全化判断比率'!B31="","",'各会計、関係団体の財政状況及び健全化判断比率'!B31)</f>
        <v>後期高齢者医療事業会計</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11</v>
      </c>
      <c r="BX37" s="598"/>
      <c r="BY37" s="599" t="str">
        <f>IF('各会計、関係団体の財政状況及び健全化判断比率'!B71="","",'各会計、関係団体の財政状況及び健全化判断比率'!B71)</f>
        <v>奈良県後期高齢者医療広域連合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12</v>
      </c>
      <c r="BX38" s="598"/>
      <c r="BY38" s="599" t="str">
        <f>IF('各会計、関係団体の財政状況及び健全化判断比率'!B72="","",'各会計、関係団体の財政状況及び健全化判断比率'!B72)</f>
        <v>奈良県広域消防組合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13</v>
      </c>
      <c r="BX39" s="598"/>
      <c r="BY39" s="599" t="str">
        <f>IF('各会計、関係団体の財政状況及び健全化判断比率'!B73="","",'各会計、関係団体の財政状況及び健全化判断比率'!B73)</f>
        <v>南和広域医療企業団</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t="str">
        <f t="shared" si="2"/>
        <v/>
      </c>
      <c r="BX40" s="598"/>
      <c r="BY40" s="599" t="str">
        <f>IF('各会計、関係団体の財政状況及び健全化判断比率'!B74="","",'各会計、関係団体の財政状況及び健全化判断比率'!B74)</f>
        <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t="str">
        <f t="shared" si="2"/>
        <v/>
      </c>
      <c r="BX41" s="598"/>
      <c r="BY41" s="599" t="str">
        <f>IF('各会計、関係団体の財政状況及び健全化判断比率'!B75="","",'各会計、関係団体の財政状況及び健全化判断比率'!B75)</f>
        <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192</v>
      </c>
    </row>
    <row r="50" spans="5:5" x14ac:dyDescent="0.15">
      <c r="E50" s="141" t="s">
        <v>193</v>
      </c>
    </row>
    <row r="51" spans="5:5" x14ac:dyDescent="0.15">
      <c r="E51" s="141" t="s">
        <v>194</v>
      </c>
    </row>
    <row r="52" spans="5:5" x14ac:dyDescent="0.15">
      <c r="E52" s="141" t="s">
        <v>195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84" t="s">
        <v>529</v>
      </c>
      <c r="D34" s="1184"/>
      <c r="E34" s="1185"/>
      <c r="F34" s="32">
        <v>3.16</v>
      </c>
      <c r="G34" s="33">
        <v>2.87</v>
      </c>
      <c r="H34" s="33">
        <v>4.87</v>
      </c>
      <c r="I34" s="33">
        <v>4.4400000000000004</v>
      </c>
      <c r="J34" s="34">
        <v>3.59</v>
      </c>
      <c r="K34" s="22"/>
      <c r="L34" s="22"/>
      <c r="M34" s="22"/>
      <c r="N34" s="22"/>
      <c r="O34" s="22"/>
      <c r="P34" s="22"/>
    </row>
    <row r="35" spans="1:16" ht="39" customHeight="1" x14ac:dyDescent="0.15">
      <c r="A35" s="22"/>
      <c r="B35" s="35"/>
      <c r="C35" s="1178" t="s">
        <v>530</v>
      </c>
      <c r="D35" s="1179"/>
      <c r="E35" s="1180"/>
      <c r="F35" s="36">
        <v>1.58</v>
      </c>
      <c r="G35" s="37">
        <v>0.77</v>
      </c>
      <c r="H35" s="37">
        <v>0.2</v>
      </c>
      <c r="I35" s="37">
        <v>1.08</v>
      </c>
      <c r="J35" s="38">
        <v>1.02</v>
      </c>
      <c r="K35" s="22"/>
      <c r="L35" s="22"/>
      <c r="M35" s="22"/>
      <c r="N35" s="22"/>
      <c r="O35" s="22"/>
      <c r="P35" s="22"/>
    </row>
    <row r="36" spans="1:16" ht="39" customHeight="1" x14ac:dyDescent="0.15">
      <c r="A36" s="22"/>
      <c r="B36" s="35"/>
      <c r="C36" s="1178" t="s">
        <v>531</v>
      </c>
      <c r="D36" s="1179"/>
      <c r="E36" s="1180"/>
      <c r="F36" s="36">
        <v>0.52</v>
      </c>
      <c r="G36" s="37">
        <v>0.51</v>
      </c>
      <c r="H36" s="37">
        <v>0.67</v>
      </c>
      <c r="I36" s="37">
        <v>0.6</v>
      </c>
      <c r="J36" s="38">
        <v>0.63</v>
      </c>
      <c r="K36" s="22"/>
      <c r="L36" s="22"/>
      <c r="M36" s="22"/>
      <c r="N36" s="22"/>
      <c r="O36" s="22"/>
      <c r="P36" s="22"/>
    </row>
    <row r="37" spans="1:16" ht="39" customHeight="1" x14ac:dyDescent="0.15">
      <c r="A37" s="22"/>
      <c r="B37" s="35"/>
      <c r="C37" s="1178" t="s">
        <v>532</v>
      </c>
      <c r="D37" s="1179"/>
      <c r="E37" s="1180"/>
      <c r="F37" s="36">
        <v>1.06</v>
      </c>
      <c r="G37" s="37">
        <v>1.38</v>
      </c>
      <c r="H37" s="37">
        <v>1.21</v>
      </c>
      <c r="I37" s="37">
        <v>0.32</v>
      </c>
      <c r="J37" s="38">
        <v>0.53</v>
      </c>
      <c r="K37" s="22"/>
      <c r="L37" s="22"/>
      <c r="M37" s="22"/>
      <c r="N37" s="22"/>
      <c r="O37" s="22"/>
      <c r="P37" s="22"/>
    </row>
    <row r="38" spans="1:16" ht="39" customHeight="1" x14ac:dyDescent="0.15">
      <c r="A38" s="22"/>
      <c r="B38" s="35"/>
      <c r="C38" s="1178" t="s">
        <v>533</v>
      </c>
      <c r="D38" s="1179"/>
      <c r="E38" s="1180"/>
      <c r="F38" s="36">
        <v>0.17</v>
      </c>
      <c r="G38" s="37">
        <v>0.26</v>
      </c>
      <c r="H38" s="37">
        <v>0.17</v>
      </c>
      <c r="I38" s="37">
        <v>0.34</v>
      </c>
      <c r="J38" s="38">
        <v>0.19</v>
      </c>
      <c r="K38" s="22"/>
      <c r="L38" s="22"/>
      <c r="M38" s="22"/>
      <c r="N38" s="22"/>
      <c r="O38" s="22"/>
      <c r="P38" s="22"/>
    </row>
    <row r="39" spans="1:16" ht="39" customHeight="1" x14ac:dyDescent="0.15">
      <c r="A39" s="22"/>
      <c r="B39" s="35"/>
      <c r="C39" s="1178" t="s">
        <v>534</v>
      </c>
      <c r="D39" s="1179"/>
      <c r="E39" s="1180"/>
      <c r="F39" s="36">
        <v>0.04</v>
      </c>
      <c r="G39" s="37">
        <v>7.0000000000000007E-2</v>
      </c>
      <c r="H39" s="37">
        <v>0.06</v>
      </c>
      <c r="I39" s="37">
        <v>0.17</v>
      </c>
      <c r="J39" s="38">
        <v>0.14000000000000001</v>
      </c>
      <c r="K39" s="22"/>
      <c r="L39" s="22"/>
      <c r="M39" s="22"/>
      <c r="N39" s="22"/>
      <c r="O39" s="22"/>
      <c r="P39" s="22"/>
    </row>
    <row r="40" spans="1:16" ht="39" customHeight="1" x14ac:dyDescent="0.15">
      <c r="A40" s="22"/>
      <c r="B40" s="35"/>
      <c r="C40" s="1178" t="s">
        <v>535</v>
      </c>
      <c r="D40" s="1179"/>
      <c r="E40" s="1180"/>
      <c r="F40" s="36">
        <v>0.03</v>
      </c>
      <c r="G40" s="37">
        <v>0.03</v>
      </c>
      <c r="H40" s="37">
        <v>0.05</v>
      </c>
      <c r="I40" s="37">
        <v>0.04</v>
      </c>
      <c r="J40" s="38">
        <v>0.03</v>
      </c>
      <c r="K40" s="22"/>
      <c r="L40" s="22"/>
      <c r="M40" s="22"/>
      <c r="N40" s="22"/>
      <c r="O40" s="22"/>
      <c r="P40" s="22"/>
    </row>
    <row r="41" spans="1:16" ht="39" customHeight="1" x14ac:dyDescent="0.15">
      <c r="A41" s="22"/>
      <c r="B41" s="35"/>
      <c r="C41" s="1178"/>
      <c r="D41" s="1179"/>
      <c r="E41" s="1180"/>
      <c r="F41" s="36"/>
      <c r="G41" s="37"/>
      <c r="H41" s="37"/>
      <c r="I41" s="37"/>
      <c r="J41" s="38"/>
      <c r="K41" s="22"/>
      <c r="L41" s="22"/>
      <c r="M41" s="22"/>
      <c r="N41" s="22"/>
      <c r="O41" s="22"/>
      <c r="P41" s="22"/>
    </row>
    <row r="42" spans="1:16" ht="39" customHeight="1" x14ac:dyDescent="0.15">
      <c r="A42" s="22"/>
      <c r="B42" s="39"/>
      <c r="C42" s="1178" t="s">
        <v>536</v>
      </c>
      <c r="D42" s="1179"/>
      <c r="E42" s="1180"/>
      <c r="F42" s="36" t="s">
        <v>484</v>
      </c>
      <c r="G42" s="37" t="s">
        <v>484</v>
      </c>
      <c r="H42" s="37" t="s">
        <v>484</v>
      </c>
      <c r="I42" s="37" t="s">
        <v>484</v>
      </c>
      <c r="J42" s="38" t="s">
        <v>484</v>
      </c>
      <c r="K42" s="22"/>
      <c r="L42" s="22"/>
      <c r="M42" s="22"/>
      <c r="N42" s="22"/>
      <c r="O42" s="22"/>
      <c r="P42" s="22"/>
    </row>
    <row r="43" spans="1:16" ht="39" customHeight="1" thickBot="1" x14ac:dyDescent="0.2">
      <c r="A43" s="22"/>
      <c r="B43" s="40"/>
      <c r="C43" s="1181" t="s">
        <v>537</v>
      </c>
      <c r="D43" s="1182"/>
      <c r="E43" s="1183"/>
      <c r="F43" s="41" t="s">
        <v>484</v>
      </c>
      <c r="G43" s="42" t="s">
        <v>484</v>
      </c>
      <c r="H43" s="42" t="s">
        <v>484</v>
      </c>
      <c r="I43" s="42" t="s">
        <v>484</v>
      </c>
      <c r="J43" s="43" t="s">
        <v>484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369</v>
      </c>
      <c r="L45" s="60">
        <v>261</v>
      </c>
      <c r="M45" s="60">
        <v>210</v>
      </c>
      <c r="N45" s="60">
        <v>184</v>
      </c>
      <c r="O45" s="61">
        <v>168</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484</v>
      </c>
      <c r="L46" s="64" t="s">
        <v>484</v>
      </c>
      <c r="M46" s="64" t="s">
        <v>484</v>
      </c>
      <c r="N46" s="64" t="s">
        <v>484</v>
      </c>
      <c r="O46" s="65" t="s">
        <v>484</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484</v>
      </c>
      <c r="L47" s="64" t="s">
        <v>484</v>
      </c>
      <c r="M47" s="64" t="s">
        <v>484</v>
      </c>
      <c r="N47" s="64" t="s">
        <v>484</v>
      </c>
      <c r="O47" s="65" t="s">
        <v>484</v>
      </c>
      <c r="P47" s="48"/>
      <c r="Q47" s="48"/>
      <c r="R47" s="48"/>
      <c r="S47" s="48"/>
      <c r="T47" s="48"/>
      <c r="U47" s="48"/>
    </row>
    <row r="48" spans="1:21" ht="30.75" customHeight="1" x14ac:dyDescent="0.15">
      <c r="A48" s="48"/>
      <c r="B48" s="1196"/>
      <c r="C48" s="1197"/>
      <c r="D48" s="62"/>
      <c r="E48" s="1188" t="s">
        <v>15</v>
      </c>
      <c r="F48" s="1188"/>
      <c r="G48" s="1188"/>
      <c r="H48" s="1188"/>
      <c r="I48" s="1188"/>
      <c r="J48" s="1189"/>
      <c r="K48" s="63">
        <v>17</v>
      </c>
      <c r="L48" s="64">
        <v>17</v>
      </c>
      <c r="M48" s="64">
        <v>18</v>
      </c>
      <c r="N48" s="64">
        <v>21</v>
      </c>
      <c r="O48" s="65">
        <v>21</v>
      </c>
      <c r="P48" s="48"/>
      <c r="Q48" s="48"/>
      <c r="R48" s="48"/>
      <c r="S48" s="48"/>
      <c r="T48" s="48"/>
      <c r="U48" s="48"/>
    </row>
    <row r="49" spans="1:21" ht="30.75" customHeight="1" x14ac:dyDescent="0.15">
      <c r="A49" s="48"/>
      <c r="B49" s="1196"/>
      <c r="C49" s="1197"/>
      <c r="D49" s="62"/>
      <c r="E49" s="1188" t="s">
        <v>16</v>
      </c>
      <c r="F49" s="1188"/>
      <c r="G49" s="1188"/>
      <c r="H49" s="1188"/>
      <c r="I49" s="1188"/>
      <c r="J49" s="1189"/>
      <c r="K49" s="63">
        <v>30</v>
      </c>
      <c r="L49" s="64">
        <v>30</v>
      </c>
      <c r="M49" s="64">
        <v>30</v>
      </c>
      <c r="N49" s="64">
        <v>30</v>
      </c>
      <c r="O49" s="65">
        <v>32</v>
      </c>
      <c r="P49" s="48"/>
      <c r="Q49" s="48"/>
      <c r="R49" s="48"/>
      <c r="S49" s="48"/>
      <c r="T49" s="48"/>
      <c r="U49" s="48"/>
    </row>
    <row r="50" spans="1:21" ht="30.75" customHeight="1" x14ac:dyDescent="0.15">
      <c r="A50" s="48"/>
      <c r="B50" s="1196"/>
      <c r="C50" s="1197"/>
      <c r="D50" s="62"/>
      <c r="E50" s="1188" t="s">
        <v>17</v>
      </c>
      <c r="F50" s="1188"/>
      <c r="G50" s="1188"/>
      <c r="H50" s="1188"/>
      <c r="I50" s="1188"/>
      <c r="J50" s="1189"/>
      <c r="K50" s="63" t="s">
        <v>484</v>
      </c>
      <c r="L50" s="64" t="s">
        <v>484</v>
      </c>
      <c r="M50" s="64" t="s">
        <v>484</v>
      </c>
      <c r="N50" s="64" t="s">
        <v>484</v>
      </c>
      <c r="O50" s="65" t="s">
        <v>484</v>
      </c>
      <c r="P50" s="48"/>
      <c r="Q50" s="48"/>
      <c r="R50" s="48"/>
      <c r="S50" s="48"/>
      <c r="T50" s="48"/>
      <c r="U50" s="48"/>
    </row>
    <row r="51" spans="1:21" ht="30.75" customHeight="1" x14ac:dyDescent="0.15">
      <c r="A51" s="48"/>
      <c r="B51" s="1198"/>
      <c r="C51" s="1199"/>
      <c r="D51" s="66"/>
      <c r="E51" s="1188" t="s">
        <v>18</v>
      </c>
      <c r="F51" s="1188"/>
      <c r="G51" s="1188"/>
      <c r="H51" s="1188"/>
      <c r="I51" s="1188"/>
      <c r="J51" s="1189"/>
      <c r="K51" s="63">
        <v>0</v>
      </c>
      <c r="L51" s="64">
        <v>0</v>
      </c>
      <c r="M51" s="64">
        <v>0</v>
      </c>
      <c r="N51" s="64">
        <v>0</v>
      </c>
      <c r="O51" s="65">
        <v>0</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305</v>
      </c>
      <c r="L52" s="64">
        <v>241</v>
      </c>
      <c r="M52" s="64">
        <v>203</v>
      </c>
      <c r="N52" s="64">
        <v>186</v>
      </c>
      <c r="O52" s="65">
        <v>179</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111</v>
      </c>
      <c r="L53" s="69">
        <v>67</v>
      </c>
      <c r="M53" s="69">
        <v>55</v>
      </c>
      <c r="N53" s="69">
        <v>49</v>
      </c>
      <c r="O53" s="70">
        <v>42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524</v>
      </c>
      <c r="J40" s="79" t="s">
        <v>525</v>
      </c>
      <c r="K40" s="79" t="s">
        <v>526</v>
      </c>
      <c r="L40" s="79" t="s">
        <v>527</v>
      </c>
      <c r="M40" s="80" t="s">
        <v>528</v>
      </c>
    </row>
    <row r="41" spans="2:13" ht="27.75" customHeight="1" x14ac:dyDescent="0.15">
      <c r="B41" s="1202" t="s">
        <v>24</v>
      </c>
      <c r="C41" s="1203"/>
      <c r="D41" s="81"/>
      <c r="E41" s="1208" t="s">
        <v>25</v>
      </c>
      <c r="F41" s="1208"/>
      <c r="G41" s="1208"/>
      <c r="H41" s="1209"/>
      <c r="I41" s="82">
        <v>1634</v>
      </c>
      <c r="J41" s="83">
        <v>1667</v>
      </c>
      <c r="K41" s="83">
        <v>1687</v>
      </c>
      <c r="L41" s="83">
        <v>1787</v>
      </c>
      <c r="M41" s="84">
        <v>1889</v>
      </c>
    </row>
    <row r="42" spans="2:13" ht="27.75" customHeight="1" x14ac:dyDescent="0.15">
      <c r="B42" s="1204"/>
      <c r="C42" s="1205"/>
      <c r="D42" s="85"/>
      <c r="E42" s="1210" t="s">
        <v>26</v>
      </c>
      <c r="F42" s="1210"/>
      <c r="G42" s="1210"/>
      <c r="H42" s="1211"/>
      <c r="I42" s="86" t="s">
        <v>484</v>
      </c>
      <c r="J42" s="87" t="s">
        <v>484</v>
      </c>
      <c r="K42" s="87" t="s">
        <v>484</v>
      </c>
      <c r="L42" s="87" t="s">
        <v>484</v>
      </c>
      <c r="M42" s="88" t="s">
        <v>484</v>
      </c>
    </row>
    <row r="43" spans="2:13" ht="27.75" customHeight="1" x14ac:dyDescent="0.15">
      <c r="B43" s="1204"/>
      <c r="C43" s="1205"/>
      <c r="D43" s="85"/>
      <c r="E43" s="1210" t="s">
        <v>27</v>
      </c>
      <c r="F43" s="1210"/>
      <c r="G43" s="1210"/>
      <c r="H43" s="1211"/>
      <c r="I43" s="86">
        <v>169</v>
      </c>
      <c r="J43" s="87">
        <v>158</v>
      </c>
      <c r="K43" s="87">
        <v>180</v>
      </c>
      <c r="L43" s="87">
        <v>218</v>
      </c>
      <c r="M43" s="88">
        <v>249</v>
      </c>
    </row>
    <row r="44" spans="2:13" ht="27.75" customHeight="1" x14ac:dyDescent="0.15">
      <c r="B44" s="1204"/>
      <c r="C44" s="1205"/>
      <c r="D44" s="85"/>
      <c r="E44" s="1210" t="s">
        <v>28</v>
      </c>
      <c r="F44" s="1210"/>
      <c r="G44" s="1210"/>
      <c r="H44" s="1211"/>
      <c r="I44" s="86">
        <v>97</v>
      </c>
      <c r="J44" s="87">
        <v>79</v>
      </c>
      <c r="K44" s="87">
        <v>84</v>
      </c>
      <c r="L44" s="87">
        <v>141</v>
      </c>
      <c r="M44" s="88">
        <v>196</v>
      </c>
    </row>
    <row r="45" spans="2:13" ht="27.75" customHeight="1" x14ac:dyDescent="0.15">
      <c r="B45" s="1204"/>
      <c r="C45" s="1205"/>
      <c r="D45" s="85"/>
      <c r="E45" s="1210" t="s">
        <v>29</v>
      </c>
      <c r="F45" s="1210"/>
      <c r="G45" s="1210"/>
      <c r="H45" s="1211"/>
      <c r="I45" s="86">
        <v>311</v>
      </c>
      <c r="J45" s="87">
        <v>393</v>
      </c>
      <c r="K45" s="87">
        <v>346</v>
      </c>
      <c r="L45" s="87">
        <v>344</v>
      </c>
      <c r="M45" s="88">
        <v>376</v>
      </c>
    </row>
    <row r="46" spans="2:13" ht="27.75" customHeight="1" x14ac:dyDescent="0.15">
      <c r="B46" s="1204"/>
      <c r="C46" s="1205"/>
      <c r="D46" s="89"/>
      <c r="E46" s="1210" t="s">
        <v>30</v>
      </c>
      <c r="F46" s="1210"/>
      <c r="G46" s="1210"/>
      <c r="H46" s="1211"/>
      <c r="I46" s="86" t="s">
        <v>484</v>
      </c>
      <c r="J46" s="87" t="s">
        <v>484</v>
      </c>
      <c r="K46" s="87" t="s">
        <v>484</v>
      </c>
      <c r="L46" s="87" t="s">
        <v>484</v>
      </c>
      <c r="M46" s="88" t="s">
        <v>484</v>
      </c>
    </row>
    <row r="47" spans="2:13" ht="27.75" customHeight="1" x14ac:dyDescent="0.15">
      <c r="B47" s="1204"/>
      <c r="C47" s="1205"/>
      <c r="D47" s="90"/>
      <c r="E47" s="1212" t="s">
        <v>31</v>
      </c>
      <c r="F47" s="1213"/>
      <c r="G47" s="1213"/>
      <c r="H47" s="1214"/>
      <c r="I47" s="86" t="s">
        <v>484</v>
      </c>
      <c r="J47" s="87" t="s">
        <v>484</v>
      </c>
      <c r="K47" s="87" t="s">
        <v>484</v>
      </c>
      <c r="L47" s="87" t="s">
        <v>484</v>
      </c>
      <c r="M47" s="88" t="s">
        <v>484</v>
      </c>
    </row>
    <row r="48" spans="2:13" ht="27.75" customHeight="1" x14ac:dyDescent="0.15">
      <c r="B48" s="1204"/>
      <c r="C48" s="1205"/>
      <c r="D48" s="85"/>
      <c r="E48" s="1210" t="s">
        <v>32</v>
      </c>
      <c r="F48" s="1210"/>
      <c r="G48" s="1210"/>
      <c r="H48" s="1211"/>
      <c r="I48" s="86" t="s">
        <v>484</v>
      </c>
      <c r="J48" s="87" t="s">
        <v>484</v>
      </c>
      <c r="K48" s="87" t="s">
        <v>484</v>
      </c>
      <c r="L48" s="87" t="s">
        <v>484</v>
      </c>
      <c r="M48" s="88" t="s">
        <v>484</v>
      </c>
    </row>
    <row r="49" spans="2:13" ht="27.75" customHeight="1" x14ac:dyDescent="0.15">
      <c r="B49" s="1206"/>
      <c r="C49" s="1207"/>
      <c r="D49" s="85"/>
      <c r="E49" s="1210" t="s">
        <v>33</v>
      </c>
      <c r="F49" s="1210"/>
      <c r="G49" s="1210"/>
      <c r="H49" s="1211"/>
      <c r="I49" s="86" t="s">
        <v>484</v>
      </c>
      <c r="J49" s="87" t="s">
        <v>484</v>
      </c>
      <c r="K49" s="87" t="s">
        <v>484</v>
      </c>
      <c r="L49" s="87" t="s">
        <v>484</v>
      </c>
      <c r="M49" s="88" t="s">
        <v>484</v>
      </c>
    </row>
    <row r="50" spans="2:13" ht="27.75" customHeight="1" x14ac:dyDescent="0.15">
      <c r="B50" s="1215" t="s">
        <v>34</v>
      </c>
      <c r="C50" s="1216"/>
      <c r="D50" s="91"/>
      <c r="E50" s="1210" t="s">
        <v>35</v>
      </c>
      <c r="F50" s="1210"/>
      <c r="G50" s="1210"/>
      <c r="H50" s="1211"/>
      <c r="I50" s="86">
        <v>1863</v>
      </c>
      <c r="J50" s="87">
        <v>2172</v>
      </c>
      <c r="K50" s="87">
        <v>2362</v>
      </c>
      <c r="L50" s="87">
        <v>2511</v>
      </c>
      <c r="M50" s="88">
        <v>2720</v>
      </c>
    </row>
    <row r="51" spans="2:13" ht="27.75" customHeight="1" x14ac:dyDescent="0.15">
      <c r="B51" s="1204"/>
      <c r="C51" s="1205"/>
      <c r="D51" s="85"/>
      <c r="E51" s="1210" t="s">
        <v>36</v>
      </c>
      <c r="F51" s="1210"/>
      <c r="G51" s="1210"/>
      <c r="H51" s="1211"/>
      <c r="I51" s="86">
        <v>85</v>
      </c>
      <c r="J51" s="87">
        <v>64</v>
      </c>
      <c r="K51" s="87">
        <v>51</v>
      </c>
      <c r="L51" s="87">
        <v>50</v>
      </c>
      <c r="M51" s="88">
        <v>75</v>
      </c>
    </row>
    <row r="52" spans="2:13" ht="27.75" customHeight="1" x14ac:dyDescent="0.15">
      <c r="B52" s="1206"/>
      <c r="C52" s="1207"/>
      <c r="D52" s="85"/>
      <c r="E52" s="1210" t="s">
        <v>37</v>
      </c>
      <c r="F52" s="1210"/>
      <c r="G52" s="1210"/>
      <c r="H52" s="1211"/>
      <c r="I52" s="86">
        <v>1516</v>
      </c>
      <c r="J52" s="87">
        <v>1519</v>
      </c>
      <c r="K52" s="87">
        <v>1532</v>
      </c>
      <c r="L52" s="87">
        <v>1636</v>
      </c>
      <c r="M52" s="88">
        <v>1712</v>
      </c>
    </row>
    <row r="53" spans="2:13" ht="27.75" customHeight="1" thickBot="1" x14ac:dyDescent="0.2">
      <c r="B53" s="1217" t="s">
        <v>21</v>
      </c>
      <c r="C53" s="1218"/>
      <c r="D53" s="92"/>
      <c r="E53" s="1219" t="s">
        <v>38</v>
      </c>
      <c r="F53" s="1219"/>
      <c r="G53" s="1219"/>
      <c r="H53" s="1220"/>
      <c r="I53" s="93">
        <v>-1253</v>
      </c>
      <c r="J53" s="94">
        <v>-1458</v>
      </c>
      <c r="K53" s="94">
        <v>-1647</v>
      </c>
      <c r="L53" s="94">
        <v>-1707</v>
      </c>
      <c r="M53" s="95">
        <v>-1798</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545</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545</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546</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547</v>
      </c>
      <c r="I42" s="354"/>
      <c r="J42" s="354"/>
      <c r="K42" s="354"/>
      <c r="L42" s="246"/>
      <c r="M42" s="246"/>
      <c r="N42" s="246"/>
      <c r="O42" s="246"/>
    </row>
    <row r="43" spans="2:17" x14ac:dyDescent="0.15">
      <c r="B43" s="250"/>
      <c r="C43" s="246"/>
      <c r="D43" s="246"/>
      <c r="E43" s="246"/>
      <c r="F43" s="246"/>
      <c r="G43" s="1221" t="s">
        <v>548</v>
      </c>
      <c r="H43" s="1222"/>
      <c r="I43" s="1222"/>
      <c r="J43" s="1222"/>
      <c r="K43" s="1222"/>
      <c r="L43" s="1222"/>
      <c r="M43" s="1222"/>
      <c r="N43" s="1222"/>
      <c r="O43" s="1223"/>
    </row>
    <row r="44" spans="2:17" x14ac:dyDescent="0.15">
      <c r="B44" s="250"/>
      <c r="C44" s="246"/>
      <c r="D44" s="246"/>
      <c r="E44" s="246"/>
      <c r="F44" s="246"/>
      <c r="G44" s="1224"/>
      <c r="H44" s="1225"/>
      <c r="I44" s="1225"/>
      <c r="J44" s="1225"/>
      <c r="K44" s="1225"/>
      <c r="L44" s="1225"/>
      <c r="M44" s="1225"/>
      <c r="N44" s="1225"/>
      <c r="O44" s="1226"/>
    </row>
    <row r="45" spans="2:17" x14ac:dyDescent="0.15">
      <c r="B45" s="250"/>
      <c r="C45" s="246"/>
      <c r="D45" s="246"/>
      <c r="E45" s="246"/>
      <c r="F45" s="246"/>
      <c r="G45" s="1224"/>
      <c r="H45" s="1225"/>
      <c r="I45" s="1225"/>
      <c r="J45" s="1225"/>
      <c r="K45" s="1225"/>
      <c r="L45" s="1225"/>
      <c r="M45" s="1225"/>
      <c r="N45" s="1225"/>
      <c r="O45" s="1226"/>
    </row>
    <row r="46" spans="2:17" x14ac:dyDescent="0.15">
      <c r="B46" s="250"/>
      <c r="C46" s="246"/>
      <c r="D46" s="246"/>
      <c r="E46" s="246"/>
      <c r="F46" s="246"/>
      <c r="G46" s="1224"/>
      <c r="H46" s="1225"/>
      <c r="I46" s="1225"/>
      <c r="J46" s="1225"/>
      <c r="K46" s="1225"/>
      <c r="L46" s="1225"/>
      <c r="M46" s="1225"/>
      <c r="N46" s="1225"/>
      <c r="O46" s="1226"/>
    </row>
    <row r="47" spans="2:17" x14ac:dyDescent="0.15">
      <c r="B47" s="250"/>
      <c r="C47" s="246"/>
      <c r="D47" s="246"/>
      <c r="E47" s="246"/>
      <c r="F47" s="246"/>
      <c r="G47" s="1227"/>
      <c r="H47" s="1228"/>
      <c r="I47" s="1228"/>
      <c r="J47" s="1228"/>
      <c r="K47" s="1228"/>
      <c r="L47" s="1228"/>
      <c r="M47" s="1228"/>
      <c r="N47" s="1228"/>
      <c r="O47" s="1229"/>
    </row>
    <row r="48" spans="2:17" x14ac:dyDescent="0.15">
      <c r="B48" s="250"/>
      <c r="C48" s="246"/>
      <c r="D48" s="246"/>
      <c r="E48" s="246"/>
      <c r="F48" s="246"/>
      <c r="G48" s="246"/>
      <c r="H48" s="355"/>
      <c r="I48" s="355"/>
      <c r="J48" s="355"/>
    </row>
    <row r="49" spans="1:17" x14ac:dyDescent="0.15">
      <c r="B49" s="250"/>
      <c r="C49" s="246"/>
      <c r="D49" s="246"/>
      <c r="E49" s="246"/>
      <c r="F49" s="246"/>
      <c r="G49" s="245" t="s">
        <v>549</v>
      </c>
    </row>
    <row r="50" spans="1:17" x14ac:dyDescent="0.15">
      <c r="B50" s="250"/>
      <c r="C50" s="246"/>
      <c r="D50" s="246"/>
      <c r="E50" s="246"/>
      <c r="F50" s="246"/>
      <c r="G50" s="1230"/>
      <c r="H50" s="1231"/>
      <c r="I50" s="1231"/>
      <c r="J50" s="1232"/>
      <c r="K50" s="356" t="s">
        <v>524</v>
      </c>
      <c r="L50" s="356" t="s">
        <v>525</v>
      </c>
      <c r="M50" s="356" t="s">
        <v>526</v>
      </c>
      <c r="N50" s="356" t="s">
        <v>527</v>
      </c>
      <c r="O50" s="356" t="s">
        <v>528</v>
      </c>
    </row>
    <row r="51" spans="1:17" x14ac:dyDescent="0.15">
      <c r="B51" s="250"/>
      <c r="C51" s="246"/>
      <c r="D51" s="246"/>
      <c r="E51" s="246"/>
      <c r="F51" s="246"/>
      <c r="G51" s="1233" t="s">
        <v>550</v>
      </c>
      <c r="H51" s="1234"/>
      <c r="I51" s="1239" t="s">
        <v>551</v>
      </c>
      <c r="J51" s="1239"/>
      <c r="K51" s="1241"/>
      <c r="L51" s="1241"/>
      <c r="M51" s="1241"/>
      <c r="N51" s="1242"/>
      <c r="O51" s="1241"/>
    </row>
    <row r="52" spans="1:17" x14ac:dyDescent="0.15">
      <c r="B52" s="250"/>
      <c r="C52" s="246"/>
      <c r="D52" s="246"/>
      <c r="E52" s="246"/>
      <c r="F52" s="246"/>
      <c r="G52" s="1235"/>
      <c r="H52" s="1236"/>
      <c r="I52" s="1240"/>
      <c r="J52" s="1240"/>
      <c r="K52" s="1242"/>
      <c r="L52" s="1242"/>
      <c r="M52" s="1242"/>
      <c r="N52" s="1242"/>
      <c r="O52" s="1242"/>
    </row>
    <row r="53" spans="1:17" x14ac:dyDescent="0.15">
      <c r="A53" s="357"/>
      <c r="B53" s="250"/>
      <c r="C53" s="246"/>
      <c r="D53" s="246"/>
      <c r="E53" s="246"/>
      <c r="F53" s="246"/>
      <c r="G53" s="1235"/>
      <c r="H53" s="1236"/>
      <c r="I53" s="1243" t="s">
        <v>552</v>
      </c>
      <c r="J53" s="1243"/>
      <c r="K53" s="1250"/>
      <c r="L53" s="1250"/>
      <c r="M53" s="1250"/>
      <c r="N53" s="1252">
        <v>57.6</v>
      </c>
      <c r="O53" s="1250"/>
    </row>
    <row r="54" spans="1:17" x14ac:dyDescent="0.15">
      <c r="A54" s="357"/>
      <c r="B54" s="250"/>
      <c r="C54" s="246"/>
      <c r="D54" s="246"/>
      <c r="E54" s="246"/>
      <c r="F54" s="246"/>
      <c r="G54" s="1237"/>
      <c r="H54" s="1238"/>
      <c r="I54" s="1243"/>
      <c r="J54" s="1243"/>
      <c r="K54" s="1251"/>
      <c r="L54" s="1251"/>
      <c r="M54" s="1251"/>
      <c r="N54" s="1251"/>
      <c r="O54" s="1251"/>
    </row>
    <row r="55" spans="1:17" x14ac:dyDescent="0.15">
      <c r="A55" s="357"/>
      <c r="B55" s="250"/>
      <c r="C55" s="246"/>
      <c r="D55" s="246"/>
      <c r="E55" s="246"/>
      <c r="F55" s="246"/>
      <c r="G55" s="1244" t="s">
        <v>553</v>
      </c>
      <c r="H55" s="1245"/>
      <c r="I55" s="1243" t="s">
        <v>551</v>
      </c>
      <c r="J55" s="1243"/>
      <c r="K55" s="1241"/>
      <c r="L55" s="1241"/>
      <c r="M55" s="1241"/>
      <c r="N55" s="1242">
        <v>0</v>
      </c>
      <c r="O55" s="1241"/>
    </row>
    <row r="56" spans="1:17" x14ac:dyDescent="0.15">
      <c r="A56" s="357"/>
      <c r="B56" s="250"/>
      <c r="C56" s="246"/>
      <c r="D56" s="246"/>
      <c r="E56" s="246"/>
      <c r="F56" s="246"/>
      <c r="G56" s="1246"/>
      <c r="H56" s="1247"/>
      <c r="I56" s="1243"/>
      <c r="J56" s="1243"/>
      <c r="K56" s="1242"/>
      <c r="L56" s="1242"/>
      <c r="M56" s="1242"/>
      <c r="N56" s="1242"/>
      <c r="O56" s="1242"/>
    </row>
    <row r="57" spans="1:17" s="357" customFormat="1" x14ac:dyDescent="0.15">
      <c r="B57" s="358"/>
      <c r="C57" s="354"/>
      <c r="D57" s="354"/>
      <c r="E57" s="354"/>
      <c r="F57" s="354"/>
      <c r="G57" s="1246"/>
      <c r="H57" s="1247"/>
      <c r="I57" s="1253" t="s">
        <v>552</v>
      </c>
      <c r="J57" s="1253"/>
      <c r="K57" s="1250"/>
      <c r="L57" s="1250"/>
      <c r="M57" s="1250"/>
      <c r="N57" s="1252">
        <v>57.1</v>
      </c>
      <c r="O57" s="1250"/>
      <c r="P57" s="359"/>
      <c r="Q57" s="358"/>
    </row>
    <row r="58" spans="1:17" s="357" customFormat="1" x14ac:dyDescent="0.15">
      <c r="A58" s="245"/>
      <c r="B58" s="358"/>
      <c r="C58" s="354"/>
      <c r="D58" s="354"/>
      <c r="E58" s="354"/>
      <c r="F58" s="354"/>
      <c r="G58" s="1248"/>
      <c r="H58" s="1249"/>
      <c r="I58" s="1253"/>
      <c r="J58" s="1253"/>
      <c r="K58" s="1251"/>
      <c r="L58" s="1251"/>
      <c r="M58" s="1251"/>
      <c r="N58" s="1251"/>
      <c r="O58" s="1251"/>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554</v>
      </c>
      <c r="C63" s="246"/>
      <c r="D63" s="246"/>
      <c r="E63" s="246"/>
      <c r="F63" s="246"/>
      <c r="G63" s="246"/>
      <c r="H63" s="246"/>
      <c r="I63" s="246"/>
      <c r="J63" s="246"/>
      <c r="K63" s="246"/>
      <c r="L63" s="246"/>
      <c r="M63" s="246"/>
      <c r="N63" s="246"/>
      <c r="O63" s="246"/>
    </row>
    <row r="64" spans="1:17" x14ac:dyDescent="0.15">
      <c r="B64" s="250"/>
      <c r="C64" s="246"/>
      <c r="D64" s="246"/>
      <c r="E64" s="246"/>
      <c r="F64" s="246"/>
      <c r="G64" s="353" t="s">
        <v>547</v>
      </c>
      <c r="I64" s="354"/>
      <c r="J64" s="354"/>
      <c r="K64" s="354"/>
      <c r="L64" s="246"/>
      <c r="M64" s="246"/>
      <c r="N64" s="246"/>
      <c r="O64" s="246"/>
    </row>
    <row r="65" spans="2:30" x14ac:dyDescent="0.15">
      <c r="B65" s="250"/>
      <c r="C65" s="246"/>
      <c r="D65" s="246"/>
      <c r="E65" s="246"/>
      <c r="F65" s="246"/>
      <c r="G65" s="1221" t="s">
        <v>555</v>
      </c>
      <c r="H65" s="1222"/>
      <c r="I65" s="1222"/>
      <c r="J65" s="1222"/>
      <c r="K65" s="1222"/>
      <c r="L65" s="1222"/>
      <c r="M65" s="1222"/>
      <c r="N65" s="1222"/>
      <c r="O65" s="1223"/>
    </row>
    <row r="66" spans="2:30" x14ac:dyDescent="0.15">
      <c r="B66" s="250"/>
      <c r="C66" s="246"/>
      <c r="D66" s="246"/>
      <c r="E66" s="246"/>
      <c r="F66" s="246"/>
      <c r="G66" s="1224"/>
      <c r="H66" s="1225"/>
      <c r="I66" s="1225"/>
      <c r="J66" s="1225"/>
      <c r="K66" s="1225"/>
      <c r="L66" s="1225"/>
      <c r="M66" s="1225"/>
      <c r="N66" s="1225"/>
      <c r="O66" s="1226"/>
    </row>
    <row r="67" spans="2:30" x14ac:dyDescent="0.15">
      <c r="B67" s="250"/>
      <c r="C67" s="246"/>
      <c r="D67" s="246"/>
      <c r="E67" s="246"/>
      <c r="F67" s="246"/>
      <c r="G67" s="1224"/>
      <c r="H67" s="1225"/>
      <c r="I67" s="1225"/>
      <c r="J67" s="1225"/>
      <c r="K67" s="1225"/>
      <c r="L67" s="1225"/>
      <c r="M67" s="1225"/>
      <c r="N67" s="1225"/>
      <c r="O67" s="1226"/>
    </row>
    <row r="68" spans="2:30" x14ac:dyDescent="0.15">
      <c r="B68" s="250"/>
      <c r="C68" s="246"/>
      <c r="D68" s="246"/>
      <c r="E68" s="246"/>
      <c r="F68" s="246"/>
      <c r="G68" s="1224"/>
      <c r="H68" s="1225"/>
      <c r="I68" s="1225"/>
      <c r="J68" s="1225"/>
      <c r="K68" s="1225"/>
      <c r="L68" s="1225"/>
      <c r="M68" s="1225"/>
      <c r="N68" s="1225"/>
      <c r="O68" s="1226"/>
    </row>
    <row r="69" spans="2:30" x14ac:dyDescent="0.15">
      <c r="B69" s="250"/>
      <c r="C69" s="246"/>
      <c r="D69" s="246"/>
      <c r="E69" s="246"/>
      <c r="F69" s="246"/>
      <c r="G69" s="1227"/>
      <c r="H69" s="1228"/>
      <c r="I69" s="1228"/>
      <c r="J69" s="1228"/>
      <c r="K69" s="1228"/>
      <c r="L69" s="1228"/>
      <c r="M69" s="1228"/>
      <c r="N69" s="1228"/>
      <c r="O69" s="1229"/>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556</v>
      </c>
      <c r="I71" s="370"/>
      <c r="J71" s="366"/>
      <c r="K71" s="366"/>
      <c r="L71" s="367"/>
      <c r="M71" s="366"/>
      <c r="N71" s="367"/>
      <c r="O71" s="368"/>
    </row>
    <row r="72" spans="2:30" x14ac:dyDescent="0.15">
      <c r="B72" s="250"/>
      <c r="C72" s="246"/>
      <c r="D72" s="246"/>
      <c r="E72" s="246"/>
      <c r="F72" s="246"/>
      <c r="G72" s="1230"/>
      <c r="H72" s="1231"/>
      <c r="I72" s="1231"/>
      <c r="J72" s="1232"/>
      <c r="K72" s="356" t="s">
        <v>524</v>
      </c>
      <c r="L72" s="356" t="s">
        <v>525</v>
      </c>
      <c r="M72" s="356" t="s">
        <v>526</v>
      </c>
      <c r="N72" s="356" t="s">
        <v>527</v>
      </c>
      <c r="O72" s="356" t="s">
        <v>528</v>
      </c>
    </row>
    <row r="73" spans="2:30" x14ac:dyDescent="0.15">
      <c r="B73" s="250"/>
      <c r="C73" s="246"/>
      <c r="D73" s="246"/>
      <c r="E73" s="246"/>
      <c r="F73" s="246"/>
      <c r="G73" s="1233" t="s">
        <v>550</v>
      </c>
      <c r="H73" s="1234"/>
      <c r="I73" s="1239" t="s">
        <v>551</v>
      </c>
      <c r="J73" s="1239"/>
      <c r="K73" s="1254"/>
      <c r="L73" s="1254"/>
      <c r="M73" s="1242"/>
      <c r="N73" s="1242"/>
      <c r="O73" s="1242"/>
      <c r="S73" s="245">
        <v>9.9</v>
      </c>
    </row>
    <row r="74" spans="2:30" x14ac:dyDescent="0.15">
      <c r="B74" s="250"/>
      <c r="C74" s="246"/>
      <c r="D74" s="246"/>
      <c r="E74" s="246"/>
      <c r="F74" s="246"/>
      <c r="G74" s="1235"/>
      <c r="H74" s="1236"/>
      <c r="I74" s="1240"/>
      <c r="J74" s="1240"/>
      <c r="K74" s="1254"/>
      <c r="L74" s="1254"/>
      <c r="M74" s="1242"/>
      <c r="N74" s="1242"/>
      <c r="O74" s="1242"/>
    </row>
    <row r="75" spans="2:30" x14ac:dyDescent="0.15">
      <c r="B75" s="250"/>
      <c r="C75" s="246"/>
      <c r="D75" s="246"/>
      <c r="E75" s="246"/>
      <c r="F75" s="246"/>
      <c r="G75" s="1235"/>
      <c r="H75" s="1236"/>
      <c r="I75" s="1243" t="s">
        <v>557</v>
      </c>
      <c r="J75" s="1243"/>
      <c r="K75" s="1252">
        <v>15.4</v>
      </c>
      <c r="L75" s="1252">
        <v>11.9</v>
      </c>
      <c r="M75" s="1252">
        <v>8.4</v>
      </c>
      <c r="N75" s="1252">
        <v>6.2</v>
      </c>
      <c r="O75" s="1252">
        <v>5.4</v>
      </c>
      <c r="U75" s="245">
        <v>81.2</v>
      </c>
      <c r="W75" s="245">
        <v>87.2</v>
      </c>
      <c r="Y75" s="245">
        <v>99.8</v>
      </c>
      <c r="AA75" s="245">
        <v>109.5</v>
      </c>
      <c r="AC75" s="245">
        <v>115.2</v>
      </c>
    </row>
    <row r="76" spans="2:30" x14ac:dyDescent="0.15">
      <c r="B76" s="250"/>
      <c r="C76" s="246"/>
      <c r="D76" s="246"/>
      <c r="E76" s="246"/>
      <c r="F76" s="246"/>
      <c r="G76" s="1237"/>
      <c r="H76" s="1238"/>
      <c r="I76" s="1243"/>
      <c r="J76" s="1243"/>
      <c r="K76" s="1251"/>
      <c r="L76" s="1251"/>
      <c r="M76" s="1251"/>
      <c r="N76" s="1251"/>
      <c r="O76" s="1251"/>
    </row>
    <row r="77" spans="2:30" x14ac:dyDescent="0.15">
      <c r="B77" s="250"/>
      <c r="C77" s="246"/>
      <c r="D77" s="246"/>
      <c r="E77" s="246"/>
      <c r="F77" s="246"/>
      <c r="G77" s="1244" t="s">
        <v>553</v>
      </c>
      <c r="H77" s="1245"/>
      <c r="I77" s="1243" t="s">
        <v>551</v>
      </c>
      <c r="J77" s="1243"/>
      <c r="K77" s="1254">
        <v>0</v>
      </c>
      <c r="L77" s="1254">
        <v>0</v>
      </c>
      <c r="M77" s="1242">
        <v>0</v>
      </c>
      <c r="N77" s="1242">
        <v>0</v>
      </c>
      <c r="O77" s="1242">
        <v>0</v>
      </c>
      <c r="R77" s="245">
        <v>12.3</v>
      </c>
      <c r="T77" s="245">
        <v>11.1</v>
      </c>
    </row>
    <row r="78" spans="2:30" x14ac:dyDescent="0.15">
      <c r="B78" s="250"/>
      <c r="C78" s="246"/>
      <c r="D78" s="246"/>
      <c r="E78" s="246"/>
      <c r="F78" s="246"/>
      <c r="G78" s="1246"/>
      <c r="H78" s="1247"/>
      <c r="I78" s="1243"/>
      <c r="J78" s="1243"/>
      <c r="K78" s="1254"/>
      <c r="L78" s="1254"/>
      <c r="M78" s="1242"/>
      <c r="N78" s="1242"/>
      <c r="O78" s="1242"/>
    </row>
    <row r="79" spans="2:30" x14ac:dyDescent="0.15">
      <c r="B79" s="250"/>
      <c r="C79" s="246"/>
      <c r="D79" s="246"/>
      <c r="E79" s="246"/>
      <c r="F79" s="246"/>
      <c r="G79" s="1246"/>
      <c r="H79" s="1247"/>
      <c r="I79" s="1255" t="s">
        <v>557</v>
      </c>
      <c r="J79" s="1253"/>
      <c r="K79" s="1256">
        <v>9.6999999999999993</v>
      </c>
      <c r="L79" s="1256">
        <v>8.6</v>
      </c>
      <c r="M79" s="1256">
        <v>7.7</v>
      </c>
      <c r="N79" s="1256">
        <v>6.4</v>
      </c>
      <c r="O79" s="1256">
        <v>6.9</v>
      </c>
      <c r="V79" s="245">
        <v>53.5</v>
      </c>
      <c r="X79" s="245">
        <v>48.2</v>
      </c>
      <c r="Z79" s="245">
        <v>34.200000000000003</v>
      </c>
      <c r="AB79" s="245">
        <v>30.3</v>
      </c>
      <c r="AD79" s="245">
        <v>28.9</v>
      </c>
    </row>
    <row r="80" spans="2:30" x14ac:dyDescent="0.15">
      <c r="B80" s="250"/>
      <c r="C80" s="246"/>
      <c r="D80" s="246"/>
      <c r="E80" s="246"/>
      <c r="F80" s="246"/>
      <c r="G80" s="1248"/>
      <c r="H80" s="1249"/>
      <c r="I80" s="1253"/>
      <c r="J80" s="1253"/>
      <c r="K80" s="1256"/>
      <c r="L80" s="1256"/>
      <c r="M80" s="1256"/>
      <c r="N80" s="1256"/>
      <c r="O80" s="1256"/>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523</v>
      </c>
      <c r="G2" s="113"/>
      <c r="H2" s="114"/>
    </row>
    <row r="3" spans="1:8" x14ac:dyDescent="0.15">
      <c r="A3" s="110" t="s">
        <v>516</v>
      </c>
      <c r="B3" s="115"/>
      <c r="C3" s="116"/>
      <c r="D3" s="117">
        <v>233428</v>
      </c>
      <c r="E3" s="118"/>
      <c r="F3" s="119">
        <v>185018</v>
      </c>
      <c r="G3" s="120"/>
      <c r="H3" s="121"/>
    </row>
    <row r="4" spans="1:8" x14ac:dyDescent="0.15">
      <c r="A4" s="122"/>
      <c r="B4" s="123"/>
      <c r="C4" s="124"/>
      <c r="D4" s="125">
        <v>73605</v>
      </c>
      <c r="E4" s="126"/>
      <c r="F4" s="127">
        <v>95064</v>
      </c>
      <c r="G4" s="128"/>
      <c r="H4" s="129"/>
    </row>
    <row r="5" spans="1:8" x14ac:dyDescent="0.15">
      <c r="A5" s="110" t="s">
        <v>518</v>
      </c>
      <c r="B5" s="115"/>
      <c r="C5" s="116"/>
      <c r="D5" s="117">
        <v>310576</v>
      </c>
      <c r="E5" s="118"/>
      <c r="F5" s="119">
        <v>238802</v>
      </c>
      <c r="G5" s="120"/>
      <c r="H5" s="121"/>
    </row>
    <row r="6" spans="1:8" x14ac:dyDescent="0.15">
      <c r="A6" s="122"/>
      <c r="B6" s="123"/>
      <c r="C6" s="124"/>
      <c r="D6" s="125">
        <v>165345</v>
      </c>
      <c r="E6" s="126"/>
      <c r="F6" s="127">
        <v>128562</v>
      </c>
      <c r="G6" s="128"/>
      <c r="H6" s="129"/>
    </row>
    <row r="7" spans="1:8" x14ac:dyDescent="0.15">
      <c r="A7" s="110" t="s">
        <v>519</v>
      </c>
      <c r="B7" s="115"/>
      <c r="C7" s="116"/>
      <c r="D7" s="117">
        <v>169782</v>
      </c>
      <c r="E7" s="118"/>
      <c r="F7" s="119">
        <v>288550</v>
      </c>
      <c r="G7" s="120"/>
      <c r="H7" s="121"/>
    </row>
    <row r="8" spans="1:8" x14ac:dyDescent="0.15">
      <c r="A8" s="122"/>
      <c r="B8" s="123"/>
      <c r="C8" s="124"/>
      <c r="D8" s="125">
        <v>90933</v>
      </c>
      <c r="E8" s="126"/>
      <c r="F8" s="127">
        <v>141525</v>
      </c>
      <c r="G8" s="128"/>
      <c r="H8" s="129"/>
    </row>
    <row r="9" spans="1:8" x14ac:dyDescent="0.15">
      <c r="A9" s="110" t="s">
        <v>520</v>
      </c>
      <c r="B9" s="115"/>
      <c r="C9" s="116"/>
      <c r="D9" s="117">
        <v>247610</v>
      </c>
      <c r="E9" s="118"/>
      <c r="F9" s="119">
        <v>287914</v>
      </c>
      <c r="G9" s="120"/>
      <c r="H9" s="121"/>
    </row>
    <row r="10" spans="1:8" x14ac:dyDescent="0.15">
      <c r="A10" s="122"/>
      <c r="B10" s="123"/>
      <c r="C10" s="124"/>
      <c r="D10" s="125">
        <v>167026</v>
      </c>
      <c r="E10" s="126"/>
      <c r="F10" s="127">
        <v>146531</v>
      </c>
      <c r="G10" s="128"/>
      <c r="H10" s="129"/>
    </row>
    <row r="11" spans="1:8" x14ac:dyDescent="0.15">
      <c r="A11" s="110" t="s">
        <v>521</v>
      </c>
      <c r="B11" s="115"/>
      <c r="C11" s="116"/>
      <c r="D11" s="117">
        <v>291947</v>
      </c>
      <c r="E11" s="118"/>
      <c r="F11" s="119">
        <v>310300</v>
      </c>
      <c r="G11" s="120"/>
      <c r="H11" s="121"/>
    </row>
    <row r="12" spans="1:8" x14ac:dyDescent="0.15">
      <c r="A12" s="122"/>
      <c r="B12" s="123"/>
      <c r="C12" s="130"/>
      <c r="D12" s="125">
        <v>173025</v>
      </c>
      <c r="E12" s="126"/>
      <c r="F12" s="127">
        <v>157576</v>
      </c>
      <c r="G12" s="128"/>
      <c r="H12" s="129"/>
    </row>
    <row r="13" spans="1:8" x14ac:dyDescent="0.15">
      <c r="A13" s="110"/>
      <c r="B13" s="115"/>
      <c r="C13" s="131"/>
      <c r="D13" s="132">
        <v>250669</v>
      </c>
      <c r="E13" s="133"/>
      <c r="F13" s="134">
        <v>262117</v>
      </c>
      <c r="G13" s="135"/>
      <c r="H13" s="121"/>
    </row>
    <row r="14" spans="1:8" x14ac:dyDescent="0.15">
      <c r="A14" s="122"/>
      <c r="B14" s="123"/>
      <c r="C14" s="124"/>
      <c r="D14" s="125">
        <v>133987</v>
      </c>
      <c r="E14" s="126"/>
      <c r="F14" s="127">
        <v>133852</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3.17</v>
      </c>
      <c r="C19" s="136">
        <f>ROUND(VALUE(SUBSTITUTE(実質収支比率等に係る経年分析!G$48,"▲","-")),2)</f>
        <v>2.87</v>
      </c>
      <c r="D19" s="136">
        <f>ROUND(VALUE(SUBSTITUTE(実質収支比率等に係る経年分析!H$48,"▲","-")),2)</f>
        <v>4.88</v>
      </c>
      <c r="E19" s="136">
        <f>ROUND(VALUE(SUBSTITUTE(実質収支比率等に係る経年分析!I$48,"▲","-")),2)</f>
        <v>4.4400000000000004</v>
      </c>
      <c r="F19" s="136">
        <f>ROUND(VALUE(SUBSTITUTE(実質収支比率等に係る経年分析!J$48,"▲","-")),2)</f>
        <v>3.6</v>
      </c>
    </row>
    <row r="20" spans="1:11" x14ac:dyDescent="0.15">
      <c r="A20" s="136" t="s">
        <v>43</v>
      </c>
      <c r="B20" s="136">
        <f>ROUND(VALUE(SUBSTITUTE(実質収支比率等に係る経年分析!F$47,"▲","-")),2)</f>
        <v>77.95</v>
      </c>
      <c r="C20" s="136">
        <f>ROUND(VALUE(SUBSTITUTE(実質収支比率等に係る経年分析!G$47,"▲","-")),2)</f>
        <v>104.85</v>
      </c>
      <c r="D20" s="136">
        <f>ROUND(VALUE(SUBSTITUTE(実質収支比率等に係る経年分析!H$47,"▲","-")),2)</f>
        <v>131.34</v>
      </c>
      <c r="E20" s="136">
        <f>ROUND(VALUE(SUBSTITUTE(実質収支比率等に係る経年分析!I$47,"▲","-")),2)</f>
        <v>146.87</v>
      </c>
      <c r="F20" s="136">
        <f>ROUND(VALUE(SUBSTITUTE(実質収支比率等に係る経年分析!J$47,"▲","-")),2)</f>
        <v>172.86</v>
      </c>
    </row>
    <row r="21" spans="1:11" x14ac:dyDescent="0.15">
      <c r="A21" s="136" t="s">
        <v>44</v>
      </c>
      <c r="B21" s="136">
        <f>IF(ISNUMBER(VALUE(SUBSTITUTE(実質収支比率等に係る経年分析!F$49,"▲","-"))),ROUND(VALUE(SUBSTITUTE(実質収支比率等に係る経年分析!F$49,"▲","-")),2),NA())</f>
        <v>19.22</v>
      </c>
      <c r="C21" s="136">
        <f>IF(ISNUMBER(VALUE(SUBSTITUTE(実質収支比率等に係る経年分析!G$49,"▲","-"))),ROUND(VALUE(SUBSTITUTE(実質収支比率等に係る経年分析!G$49,"▲","-")),2),NA())</f>
        <v>22.66</v>
      </c>
      <c r="D21" s="136">
        <f>IF(ISNUMBER(VALUE(SUBSTITUTE(実質収支比率等に係る経年分析!H$49,"▲","-"))),ROUND(VALUE(SUBSTITUTE(実質収支比率等に係る経年分析!H$49,"▲","-")),2),NA())</f>
        <v>18.29</v>
      </c>
      <c r="E21" s="136">
        <f>IF(ISNUMBER(VALUE(SUBSTITUTE(実質収支比率等に係る経年分析!I$49,"▲","-"))),ROUND(VALUE(SUBSTITUTE(実質収支比率等に係る経年分析!I$49,"▲","-")),2),NA())</f>
        <v>22.24</v>
      </c>
      <c r="F21" s="136">
        <f>IF(ISNUMBER(VALUE(SUBSTITUTE(実質収支比率等に係る経年分析!J$49,"▲","-"))),ROUND(VALUE(SUBSTITUTE(実質収支比率等に係る経年分析!J$49,"▲","-")),2),NA())</f>
        <v>13.45</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str">
        <f>IF(連結実質赤字比率に係る赤字・黒字の構成分析!C$40="",NA(),連結実質赤字比率に係る赤字・黒字の構成分析!C$40)</f>
        <v>後期高齢者医療事業会計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0.03</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0.03</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0.05</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0.04</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0.03</v>
      </c>
    </row>
    <row r="31" spans="1:11" x14ac:dyDescent="0.15">
      <c r="A31" s="137" t="str">
        <f>IF(連結実質赤字比率に係る赤字・黒字の構成分析!C$39="",NA(),連結実質赤字比率に係る赤字・黒字の構成分析!C$39)</f>
        <v>簡易水道事業会計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0.04</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7.0000000000000007E-2</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0.06</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0.17</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0.14000000000000001</v>
      </c>
    </row>
    <row r="32" spans="1:11" x14ac:dyDescent="0.15">
      <c r="A32" s="137" t="str">
        <f>IF(連結実質赤字比率に係る赤字・黒字の構成分析!C$38="",NA(),連結実質赤字比率に係る赤字・黒字の構成分析!C$38)</f>
        <v>観光施設事業会計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0.17</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0.26</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0.17</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0.34</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0.19</v>
      </c>
    </row>
    <row r="33" spans="1:16" x14ac:dyDescent="0.15">
      <c r="A33" s="137" t="str">
        <f>IF(連結実質赤字比率に係る赤字・黒字の構成分析!C$37="",NA(),連結実質赤字比率に係る赤字・黒字の構成分析!C$37)</f>
        <v>介護保険事業会計（保険事業勘定）</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1.06</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1.38</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1.21</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0.32</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0.53</v>
      </c>
    </row>
    <row r="34" spans="1:16" x14ac:dyDescent="0.15">
      <c r="A34" s="137" t="str">
        <f>IF(連結実質赤字比率に係る赤字・黒字の構成分析!C$36="",NA(),連結実質赤字比率に係る赤字・黒字の構成分析!C$36)</f>
        <v>国民健康保険事業会計（直診勘定）</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0.52</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0.51</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0.67</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0.6</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0.63</v>
      </c>
    </row>
    <row r="35" spans="1:16" x14ac:dyDescent="0.15">
      <c r="A35" s="137" t="str">
        <f>IF(連結実質赤字比率に係る赤字・黒字の構成分析!C$35="",NA(),連結実質赤字比率に係る赤字・黒字の構成分析!C$35)</f>
        <v>国民健康保険事業会計（事業勘定）</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1.58</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0.77</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0.2</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1.08</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1.02</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3.16</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2.87</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4.87</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4.4400000000000004</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3.59</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305</v>
      </c>
      <c r="E42" s="138"/>
      <c r="F42" s="138"/>
      <c r="G42" s="138">
        <f>'実質公債費比率（分子）の構造'!L$52</f>
        <v>241</v>
      </c>
      <c r="H42" s="138"/>
      <c r="I42" s="138"/>
      <c r="J42" s="138">
        <f>'実質公債費比率（分子）の構造'!M$52</f>
        <v>203</v>
      </c>
      <c r="K42" s="138"/>
      <c r="L42" s="138"/>
      <c r="M42" s="138">
        <f>'実質公債費比率（分子）の構造'!N$52</f>
        <v>186</v>
      </c>
      <c r="N42" s="138"/>
      <c r="O42" s="138"/>
      <c r="P42" s="138">
        <f>'実質公債費比率（分子）の構造'!O$52</f>
        <v>179</v>
      </c>
    </row>
    <row r="43" spans="1:16" x14ac:dyDescent="0.15">
      <c r="A43" s="138" t="s">
        <v>52</v>
      </c>
      <c r="B43" s="138">
        <f>'実質公債費比率（分子）の構造'!K$51</f>
        <v>0</v>
      </c>
      <c r="C43" s="138"/>
      <c r="D43" s="138"/>
      <c r="E43" s="138">
        <f>'実質公債費比率（分子）の構造'!L$51</f>
        <v>0</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x14ac:dyDescent="0.15">
      <c r="A44" s="138" t="s">
        <v>53</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54</v>
      </c>
      <c r="B45" s="138">
        <f>'実質公債費比率（分子）の構造'!K$49</f>
        <v>30</v>
      </c>
      <c r="C45" s="138"/>
      <c r="D45" s="138"/>
      <c r="E45" s="138">
        <f>'実質公債費比率（分子）の構造'!L$49</f>
        <v>30</v>
      </c>
      <c r="F45" s="138"/>
      <c r="G45" s="138"/>
      <c r="H45" s="138">
        <f>'実質公債費比率（分子）の構造'!M$49</f>
        <v>30</v>
      </c>
      <c r="I45" s="138"/>
      <c r="J45" s="138"/>
      <c r="K45" s="138">
        <f>'実質公債費比率（分子）の構造'!N$49</f>
        <v>30</v>
      </c>
      <c r="L45" s="138"/>
      <c r="M45" s="138"/>
      <c r="N45" s="138">
        <f>'実質公債費比率（分子）の構造'!O$49</f>
        <v>32</v>
      </c>
      <c r="O45" s="138"/>
      <c r="P45" s="138"/>
    </row>
    <row r="46" spans="1:16" x14ac:dyDescent="0.15">
      <c r="A46" s="138" t="s">
        <v>55</v>
      </c>
      <c r="B46" s="138">
        <f>'実質公債費比率（分子）の構造'!K$48</f>
        <v>17</v>
      </c>
      <c r="C46" s="138"/>
      <c r="D46" s="138"/>
      <c r="E46" s="138">
        <f>'実質公債費比率（分子）の構造'!L$48</f>
        <v>17</v>
      </c>
      <c r="F46" s="138"/>
      <c r="G46" s="138"/>
      <c r="H46" s="138">
        <f>'実質公債費比率（分子）の構造'!M$48</f>
        <v>18</v>
      </c>
      <c r="I46" s="138"/>
      <c r="J46" s="138"/>
      <c r="K46" s="138">
        <f>'実質公債費比率（分子）の構造'!N$48</f>
        <v>21</v>
      </c>
      <c r="L46" s="138"/>
      <c r="M46" s="138"/>
      <c r="N46" s="138">
        <f>'実質公債費比率（分子）の構造'!O$48</f>
        <v>21</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369</v>
      </c>
      <c r="C49" s="138"/>
      <c r="D49" s="138"/>
      <c r="E49" s="138">
        <f>'実質公債費比率（分子）の構造'!L$45</f>
        <v>261</v>
      </c>
      <c r="F49" s="138"/>
      <c r="G49" s="138"/>
      <c r="H49" s="138">
        <f>'実質公債費比率（分子）の構造'!M$45</f>
        <v>210</v>
      </c>
      <c r="I49" s="138"/>
      <c r="J49" s="138"/>
      <c r="K49" s="138">
        <f>'実質公債費比率（分子）の構造'!N$45</f>
        <v>184</v>
      </c>
      <c r="L49" s="138"/>
      <c r="M49" s="138"/>
      <c r="N49" s="138">
        <f>'実質公債費比率（分子）の構造'!O$45</f>
        <v>168</v>
      </c>
      <c r="O49" s="138"/>
      <c r="P49" s="138"/>
    </row>
    <row r="50" spans="1:16" x14ac:dyDescent="0.15">
      <c r="A50" s="138" t="s">
        <v>59</v>
      </c>
      <c r="B50" s="138" t="e">
        <f>NA()</f>
        <v>#N/A</v>
      </c>
      <c r="C50" s="138">
        <f>IF(ISNUMBER('実質公債費比率（分子）の構造'!K$53),'実質公債費比率（分子）の構造'!K$53,NA())</f>
        <v>111</v>
      </c>
      <c r="D50" s="138" t="e">
        <f>NA()</f>
        <v>#N/A</v>
      </c>
      <c r="E50" s="138" t="e">
        <f>NA()</f>
        <v>#N/A</v>
      </c>
      <c r="F50" s="138">
        <f>IF(ISNUMBER('実質公債費比率（分子）の構造'!L$53),'実質公債費比率（分子）の構造'!L$53,NA())</f>
        <v>67</v>
      </c>
      <c r="G50" s="138" t="e">
        <f>NA()</f>
        <v>#N/A</v>
      </c>
      <c r="H50" s="138" t="e">
        <f>NA()</f>
        <v>#N/A</v>
      </c>
      <c r="I50" s="138">
        <f>IF(ISNUMBER('実質公債費比率（分子）の構造'!M$53),'実質公債費比率（分子）の構造'!M$53,NA())</f>
        <v>55</v>
      </c>
      <c r="J50" s="138" t="e">
        <f>NA()</f>
        <v>#N/A</v>
      </c>
      <c r="K50" s="138" t="e">
        <f>NA()</f>
        <v>#N/A</v>
      </c>
      <c r="L50" s="138">
        <f>IF(ISNUMBER('実質公債費比率（分子）の構造'!N$53),'実質公債費比率（分子）の構造'!N$53,NA())</f>
        <v>49</v>
      </c>
      <c r="M50" s="138" t="e">
        <f>NA()</f>
        <v>#N/A</v>
      </c>
      <c r="N50" s="138" t="e">
        <f>NA()</f>
        <v>#N/A</v>
      </c>
      <c r="O50" s="138">
        <f>IF(ISNUMBER('実質公債費比率（分子）の構造'!O$53),'実質公債費比率（分子）の構造'!O$53,NA())</f>
        <v>42</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1516</v>
      </c>
      <c r="E56" s="137"/>
      <c r="F56" s="137"/>
      <c r="G56" s="137">
        <f>'将来負担比率（分子）の構造'!J$52</f>
        <v>1519</v>
      </c>
      <c r="H56" s="137"/>
      <c r="I56" s="137"/>
      <c r="J56" s="137">
        <f>'将来負担比率（分子）の構造'!K$52</f>
        <v>1532</v>
      </c>
      <c r="K56" s="137"/>
      <c r="L56" s="137"/>
      <c r="M56" s="137">
        <f>'将来負担比率（分子）の構造'!L$52</f>
        <v>1636</v>
      </c>
      <c r="N56" s="137"/>
      <c r="O56" s="137"/>
      <c r="P56" s="137">
        <f>'将来負担比率（分子）の構造'!M$52</f>
        <v>1712</v>
      </c>
    </row>
    <row r="57" spans="1:16" x14ac:dyDescent="0.15">
      <c r="A57" s="137" t="s">
        <v>36</v>
      </c>
      <c r="B57" s="137"/>
      <c r="C57" s="137"/>
      <c r="D57" s="137">
        <f>'将来負担比率（分子）の構造'!I$51</f>
        <v>85</v>
      </c>
      <c r="E57" s="137"/>
      <c r="F57" s="137"/>
      <c r="G57" s="137">
        <f>'将来負担比率（分子）の構造'!J$51</f>
        <v>64</v>
      </c>
      <c r="H57" s="137"/>
      <c r="I57" s="137"/>
      <c r="J57" s="137">
        <f>'将来負担比率（分子）の構造'!K$51</f>
        <v>51</v>
      </c>
      <c r="K57" s="137"/>
      <c r="L57" s="137"/>
      <c r="M57" s="137">
        <f>'将来負担比率（分子）の構造'!L$51</f>
        <v>50</v>
      </c>
      <c r="N57" s="137"/>
      <c r="O57" s="137"/>
      <c r="P57" s="137">
        <f>'将来負担比率（分子）の構造'!M$51</f>
        <v>75</v>
      </c>
    </row>
    <row r="58" spans="1:16" x14ac:dyDescent="0.15">
      <c r="A58" s="137" t="s">
        <v>35</v>
      </c>
      <c r="B58" s="137"/>
      <c r="C58" s="137"/>
      <c r="D58" s="137">
        <f>'将来負担比率（分子）の構造'!I$50</f>
        <v>1863</v>
      </c>
      <c r="E58" s="137"/>
      <c r="F58" s="137"/>
      <c r="G58" s="137">
        <f>'将来負担比率（分子）の構造'!J$50</f>
        <v>2172</v>
      </c>
      <c r="H58" s="137"/>
      <c r="I58" s="137"/>
      <c r="J58" s="137">
        <f>'将来負担比率（分子）の構造'!K$50</f>
        <v>2362</v>
      </c>
      <c r="K58" s="137"/>
      <c r="L58" s="137"/>
      <c r="M58" s="137">
        <f>'将来負担比率（分子）の構造'!L$50</f>
        <v>2511</v>
      </c>
      <c r="N58" s="137"/>
      <c r="O58" s="137"/>
      <c r="P58" s="137">
        <f>'将来負担比率（分子）の構造'!M$50</f>
        <v>2720</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311</v>
      </c>
      <c r="C62" s="137"/>
      <c r="D62" s="137"/>
      <c r="E62" s="137">
        <f>'将来負担比率（分子）の構造'!J$45</f>
        <v>393</v>
      </c>
      <c r="F62" s="137"/>
      <c r="G62" s="137"/>
      <c r="H62" s="137">
        <f>'将来負担比率（分子）の構造'!K$45</f>
        <v>346</v>
      </c>
      <c r="I62" s="137"/>
      <c r="J62" s="137"/>
      <c r="K62" s="137">
        <f>'将来負担比率（分子）の構造'!L$45</f>
        <v>344</v>
      </c>
      <c r="L62" s="137"/>
      <c r="M62" s="137"/>
      <c r="N62" s="137">
        <f>'将来負担比率（分子）の構造'!M$45</f>
        <v>376</v>
      </c>
      <c r="O62" s="137"/>
      <c r="P62" s="137"/>
    </row>
    <row r="63" spans="1:16" x14ac:dyDescent="0.15">
      <c r="A63" s="137" t="s">
        <v>28</v>
      </c>
      <c r="B63" s="137">
        <f>'将来負担比率（分子）の構造'!I$44</f>
        <v>97</v>
      </c>
      <c r="C63" s="137"/>
      <c r="D63" s="137"/>
      <c r="E63" s="137">
        <f>'将来負担比率（分子）の構造'!J$44</f>
        <v>79</v>
      </c>
      <c r="F63" s="137"/>
      <c r="G63" s="137"/>
      <c r="H63" s="137">
        <f>'将来負担比率（分子）の構造'!K$44</f>
        <v>84</v>
      </c>
      <c r="I63" s="137"/>
      <c r="J63" s="137"/>
      <c r="K63" s="137">
        <f>'将来負担比率（分子）の構造'!L$44</f>
        <v>141</v>
      </c>
      <c r="L63" s="137"/>
      <c r="M63" s="137"/>
      <c r="N63" s="137">
        <f>'将来負担比率（分子）の構造'!M$44</f>
        <v>196</v>
      </c>
      <c r="O63" s="137"/>
      <c r="P63" s="137"/>
    </row>
    <row r="64" spans="1:16" x14ac:dyDescent="0.15">
      <c r="A64" s="137" t="s">
        <v>27</v>
      </c>
      <c r="B64" s="137">
        <f>'将来負担比率（分子）の構造'!I$43</f>
        <v>169</v>
      </c>
      <c r="C64" s="137"/>
      <c r="D64" s="137"/>
      <c r="E64" s="137">
        <f>'将来負担比率（分子）の構造'!J$43</f>
        <v>158</v>
      </c>
      <c r="F64" s="137"/>
      <c r="G64" s="137"/>
      <c r="H64" s="137">
        <f>'将来負担比率（分子）の構造'!K$43</f>
        <v>180</v>
      </c>
      <c r="I64" s="137"/>
      <c r="J64" s="137"/>
      <c r="K64" s="137">
        <f>'将来負担比率（分子）の構造'!L$43</f>
        <v>218</v>
      </c>
      <c r="L64" s="137"/>
      <c r="M64" s="137"/>
      <c r="N64" s="137">
        <f>'将来負担比率（分子）の構造'!M$43</f>
        <v>249</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1634</v>
      </c>
      <c r="C66" s="137"/>
      <c r="D66" s="137"/>
      <c r="E66" s="137">
        <f>'将来負担比率（分子）の構造'!J$41</f>
        <v>1667</v>
      </c>
      <c r="F66" s="137"/>
      <c r="G66" s="137"/>
      <c r="H66" s="137">
        <f>'将来負担比率（分子）の構造'!K$41</f>
        <v>1687</v>
      </c>
      <c r="I66" s="137"/>
      <c r="J66" s="137"/>
      <c r="K66" s="137">
        <f>'将来負担比率（分子）の構造'!L$41</f>
        <v>1787</v>
      </c>
      <c r="L66" s="137"/>
      <c r="M66" s="137"/>
      <c r="N66" s="137">
        <f>'将来負担比率（分子）の構造'!M$41</f>
        <v>1889</v>
      </c>
      <c r="O66" s="137"/>
      <c r="P66" s="137"/>
    </row>
    <row r="67" spans="1:16" x14ac:dyDescent="0.15">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196</v>
      </c>
      <c r="DI1" s="602"/>
      <c r="DJ1" s="602"/>
      <c r="DK1" s="602"/>
      <c r="DL1" s="602"/>
      <c r="DM1" s="602"/>
      <c r="DN1" s="603"/>
      <c r="DP1" s="601" t="s">
        <v>197</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199</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200</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201</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202</v>
      </c>
      <c r="S4" s="605"/>
      <c r="T4" s="605"/>
      <c r="U4" s="605"/>
      <c r="V4" s="605"/>
      <c r="W4" s="605"/>
      <c r="X4" s="605"/>
      <c r="Y4" s="606"/>
      <c r="Z4" s="604" t="s">
        <v>203</v>
      </c>
      <c r="AA4" s="605"/>
      <c r="AB4" s="605"/>
      <c r="AC4" s="606"/>
      <c r="AD4" s="604" t="s">
        <v>204</v>
      </c>
      <c r="AE4" s="605"/>
      <c r="AF4" s="605"/>
      <c r="AG4" s="605"/>
      <c r="AH4" s="605"/>
      <c r="AI4" s="605"/>
      <c r="AJ4" s="605"/>
      <c r="AK4" s="606"/>
      <c r="AL4" s="604" t="s">
        <v>203</v>
      </c>
      <c r="AM4" s="605"/>
      <c r="AN4" s="605"/>
      <c r="AO4" s="606"/>
      <c r="AP4" s="610" t="s">
        <v>205</v>
      </c>
      <c r="AQ4" s="610"/>
      <c r="AR4" s="610"/>
      <c r="AS4" s="610"/>
      <c r="AT4" s="610"/>
      <c r="AU4" s="610"/>
      <c r="AV4" s="610"/>
      <c r="AW4" s="610"/>
      <c r="AX4" s="610"/>
      <c r="AY4" s="610"/>
      <c r="AZ4" s="610"/>
      <c r="BA4" s="610"/>
      <c r="BB4" s="610"/>
      <c r="BC4" s="610"/>
      <c r="BD4" s="610"/>
      <c r="BE4" s="610"/>
      <c r="BF4" s="610"/>
      <c r="BG4" s="610" t="s">
        <v>206</v>
      </c>
      <c r="BH4" s="610"/>
      <c r="BI4" s="610"/>
      <c r="BJ4" s="610"/>
      <c r="BK4" s="610"/>
      <c r="BL4" s="610"/>
      <c r="BM4" s="610"/>
      <c r="BN4" s="610"/>
      <c r="BO4" s="610" t="s">
        <v>203</v>
      </c>
      <c r="BP4" s="610"/>
      <c r="BQ4" s="610"/>
      <c r="BR4" s="610"/>
      <c r="BS4" s="610" t="s">
        <v>207</v>
      </c>
      <c r="BT4" s="610"/>
      <c r="BU4" s="610"/>
      <c r="BV4" s="610"/>
      <c r="BW4" s="610"/>
      <c r="BX4" s="610"/>
      <c r="BY4" s="610"/>
      <c r="BZ4" s="610"/>
      <c r="CA4" s="610"/>
      <c r="CB4" s="610"/>
      <c r="CD4" s="607" t="s">
        <v>208</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209</v>
      </c>
      <c r="C5" s="612"/>
      <c r="D5" s="612"/>
      <c r="E5" s="612"/>
      <c r="F5" s="612"/>
      <c r="G5" s="612"/>
      <c r="H5" s="612"/>
      <c r="I5" s="612"/>
      <c r="J5" s="612"/>
      <c r="K5" s="612"/>
      <c r="L5" s="612"/>
      <c r="M5" s="612"/>
      <c r="N5" s="612"/>
      <c r="O5" s="612"/>
      <c r="P5" s="612"/>
      <c r="Q5" s="613"/>
      <c r="R5" s="614">
        <v>256283</v>
      </c>
      <c r="S5" s="615"/>
      <c r="T5" s="615"/>
      <c r="U5" s="615"/>
      <c r="V5" s="615"/>
      <c r="W5" s="615"/>
      <c r="X5" s="615"/>
      <c r="Y5" s="616"/>
      <c r="Z5" s="617">
        <v>13.5</v>
      </c>
      <c r="AA5" s="617"/>
      <c r="AB5" s="617"/>
      <c r="AC5" s="617"/>
      <c r="AD5" s="618">
        <v>256283</v>
      </c>
      <c r="AE5" s="618"/>
      <c r="AF5" s="618"/>
      <c r="AG5" s="618"/>
      <c r="AH5" s="618"/>
      <c r="AI5" s="618"/>
      <c r="AJ5" s="618"/>
      <c r="AK5" s="618"/>
      <c r="AL5" s="619">
        <v>24.3</v>
      </c>
      <c r="AM5" s="620"/>
      <c r="AN5" s="620"/>
      <c r="AO5" s="621"/>
      <c r="AP5" s="611" t="s">
        <v>210</v>
      </c>
      <c r="AQ5" s="612"/>
      <c r="AR5" s="612"/>
      <c r="AS5" s="612"/>
      <c r="AT5" s="612"/>
      <c r="AU5" s="612"/>
      <c r="AV5" s="612"/>
      <c r="AW5" s="612"/>
      <c r="AX5" s="612"/>
      <c r="AY5" s="612"/>
      <c r="AZ5" s="612"/>
      <c r="BA5" s="612"/>
      <c r="BB5" s="612"/>
      <c r="BC5" s="612"/>
      <c r="BD5" s="612"/>
      <c r="BE5" s="612"/>
      <c r="BF5" s="613"/>
      <c r="BG5" s="625">
        <v>256283</v>
      </c>
      <c r="BH5" s="626"/>
      <c r="BI5" s="626"/>
      <c r="BJ5" s="626"/>
      <c r="BK5" s="626"/>
      <c r="BL5" s="626"/>
      <c r="BM5" s="626"/>
      <c r="BN5" s="627"/>
      <c r="BO5" s="628">
        <v>100</v>
      </c>
      <c r="BP5" s="628"/>
      <c r="BQ5" s="628"/>
      <c r="BR5" s="628"/>
      <c r="BS5" s="629">
        <v>31263</v>
      </c>
      <c r="BT5" s="629"/>
      <c r="BU5" s="629"/>
      <c r="BV5" s="629"/>
      <c r="BW5" s="629"/>
      <c r="BX5" s="629"/>
      <c r="BY5" s="629"/>
      <c r="BZ5" s="629"/>
      <c r="CA5" s="629"/>
      <c r="CB5" s="633"/>
      <c r="CD5" s="607" t="s">
        <v>205</v>
      </c>
      <c r="CE5" s="608"/>
      <c r="CF5" s="608"/>
      <c r="CG5" s="608"/>
      <c r="CH5" s="608"/>
      <c r="CI5" s="608"/>
      <c r="CJ5" s="608"/>
      <c r="CK5" s="608"/>
      <c r="CL5" s="608"/>
      <c r="CM5" s="608"/>
      <c r="CN5" s="608"/>
      <c r="CO5" s="608"/>
      <c r="CP5" s="608"/>
      <c r="CQ5" s="609"/>
      <c r="CR5" s="607" t="s">
        <v>211</v>
      </c>
      <c r="CS5" s="608"/>
      <c r="CT5" s="608"/>
      <c r="CU5" s="608"/>
      <c r="CV5" s="608"/>
      <c r="CW5" s="608"/>
      <c r="CX5" s="608"/>
      <c r="CY5" s="609"/>
      <c r="CZ5" s="607" t="s">
        <v>203</v>
      </c>
      <c r="DA5" s="608"/>
      <c r="DB5" s="608"/>
      <c r="DC5" s="609"/>
      <c r="DD5" s="607" t="s">
        <v>212</v>
      </c>
      <c r="DE5" s="608"/>
      <c r="DF5" s="608"/>
      <c r="DG5" s="608"/>
      <c r="DH5" s="608"/>
      <c r="DI5" s="608"/>
      <c r="DJ5" s="608"/>
      <c r="DK5" s="608"/>
      <c r="DL5" s="608"/>
      <c r="DM5" s="608"/>
      <c r="DN5" s="608"/>
      <c r="DO5" s="608"/>
      <c r="DP5" s="609"/>
      <c r="DQ5" s="607" t="s">
        <v>213</v>
      </c>
      <c r="DR5" s="608"/>
      <c r="DS5" s="608"/>
      <c r="DT5" s="608"/>
      <c r="DU5" s="608"/>
      <c r="DV5" s="608"/>
      <c r="DW5" s="608"/>
      <c r="DX5" s="608"/>
      <c r="DY5" s="608"/>
      <c r="DZ5" s="608"/>
      <c r="EA5" s="608"/>
      <c r="EB5" s="608"/>
      <c r="EC5" s="609"/>
    </row>
    <row r="6" spans="2:143" ht="11.25" customHeight="1" x14ac:dyDescent="0.15">
      <c r="B6" s="622" t="s">
        <v>214</v>
      </c>
      <c r="C6" s="623"/>
      <c r="D6" s="623"/>
      <c r="E6" s="623"/>
      <c r="F6" s="623"/>
      <c r="G6" s="623"/>
      <c r="H6" s="623"/>
      <c r="I6" s="623"/>
      <c r="J6" s="623"/>
      <c r="K6" s="623"/>
      <c r="L6" s="623"/>
      <c r="M6" s="623"/>
      <c r="N6" s="623"/>
      <c r="O6" s="623"/>
      <c r="P6" s="623"/>
      <c r="Q6" s="624"/>
      <c r="R6" s="625">
        <v>13795</v>
      </c>
      <c r="S6" s="626"/>
      <c r="T6" s="626"/>
      <c r="U6" s="626"/>
      <c r="V6" s="626"/>
      <c r="W6" s="626"/>
      <c r="X6" s="626"/>
      <c r="Y6" s="627"/>
      <c r="Z6" s="628">
        <v>0.7</v>
      </c>
      <c r="AA6" s="628"/>
      <c r="AB6" s="628"/>
      <c r="AC6" s="628"/>
      <c r="AD6" s="629">
        <v>13795</v>
      </c>
      <c r="AE6" s="629"/>
      <c r="AF6" s="629"/>
      <c r="AG6" s="629"/>
      <c r="AH6" s="629"/>
      <c r="AI6" s="629"/>
      <c r="AJ6" s="629"/>
      <c r="AK6" s="629"/>
      <c r="AL6" s="630">
        <v>1.3</v>
      </c>
      <c r="AM6" s="631"/>
      <c r="AN6" s="631"/>
      <c r="AO6" s="632"/>
      <c r="AP6" s="622" t="s">
        <v>215</v>
      </c>
      <c r="AQ6" s="623"/>
      <c r="AR6" s="623"/>
      <c r="AS6" s="623"/>
      <c r="AT6" s="623"/>
      <c r="AU6" s="623"/>
      <c r="AV6" s="623"/>
      <c r="AW6" s="623"/>
      <c r="AX6" s="623"/>
      <c r="AY6" s="623"/>
      <c r="AZ6" s="623"/>
      <c r="BA6" s="623"/>
      <c r="BB6" s="623"/>
      <c r="BC6" s="623"/>
      <c r="BD6" s="623"/>
      <c r="BE6" s="623"/>
      <c r="BF6" s="624"/>
      <c r="BG6" s="625">
        <v>256283</v>
      </c>
      <c r="BH6" s="626"/>
      <c r="BI6" s="626"/>
      <c r="BJ6" s="626"/>
      <c r="BK6" s="626"/>
      <c r="BL6" s="626"/>
      <c r="BM6" s="626"/>
      <c r="BN6" s="627"/>
      <c r="BO6" s="628">
        <v>100</v>
      </c>
      <c r="BP6" s="628"/>
      <c r="BQ6" s="628"/>
      <c r="BR6" s="628"/>
      <c r="BS6" s="629">
        <v>31263</v>
      </c>
      <c r="BT6" s="629"/>
      <c r="BU6" s="629"/>
      <c r="BV6" s="629"/>
      <c r="BW6" s="629"/>
      <c r="BX6" s="629"/>
      <c r="BY6" s="629"/>
      <c r="BZ6" s="629"/>
      <c r="CA6" s="629"/>
      <c r="CB6" s="633"/>
      <c r="CD6" s="636" t="s">
        <v>216</v>
      </c>
      <c r="CE6" s="637"/>
      <c r="CF6" s="637"/>
      <c r="CG6" s="637"/>
      <c r="CH6" s="637"/>
      <c r="CI6" s="637"/>
      <c r="CJ6" s="637"/>
      <c r="CK6" s="637"/>
      <c r="CL6" s="637"/>
      <c r="CM6" s="637"/>
      <c r="CN6" s="637"/>
      <c r="CO6" s="637"/>
      <c r="CP6" s="637"/>
      <c r="CQ6" s="638"/>
      <c r="CR6" s="625">
        <v>36100</v>
      </c>
      <c r="CS6" s="626"/>
      <c r="CT6" s="626"/>
      <c r="CU6" s="626"/>
      <c r="CV6" s="626"/>
      <c r="CW6" s="626"/>
      <c r="CX6" s="626"/>
      <c r="CY6" s="627"/>
      <c r="CZ6" s="628">
        <v>1.9</v>
      </c>
      <c r="DA6" s="628"/>
      <c r="DB6" s="628"/>
      <c r="DC6" s="628"/>
      <c r="DD6" s="634" t="s">
        <v>217</v>
      </c>
      <c r="DE6" s="626"/>
      <c r="DF6" s="626"/>
      <c r="DG6" s="626"/>
      <c r="DH6" s="626"/>
      <c r="DI6" s="626"/>
      <c r="DJ6" s="626"/>
      <c r="DK6" s="626"/>
      <c r="DL6" s="626"/>
      <c r="DM6" s="626"/>
      <c r="DN6" s="626"/>
      <c r="DO6" s="626"/>
      <c r="DP6" s="627"/>
      <c r="DQ6" s="634">
        <v>36100</v>
      </c>
      <c r="DR6" s="626"/>
      <c r="DS6" s="626"/>
      <c r="DT6" s="626"/>
      <c r="DU6" s="626"/>
      <c r="DV6" s="626"/>
      <c r="DW6" s="626"/>
      <c r="DX6" s="626"/>
      <c r="DY6" s="626"/>
      <c r="DZ6" s="626"/>
      <c r="EA6" s="626"/>
      <c r="EB6" s="626"/>
      <c r="EC6" s="635"/>
    </row>
    <row r="7" spans="2:143" ht="11.25" customHeight="1" x14ac:dyDescent="0.15">
      <c r="B7" s="622" t="s">
        <v>218</v>
      </c>
      <c r="C7" s="623"/>
      <c r="D7" s="623"/>
      <c r="E7" s="623"/>
      <c r="F7" s="623"/>
      <c r="G7" s="623"/>
      <c r="H7" s="623"/>
      <c r="I7" s="623"/>
      <c r="J7" s="623"/>
      <c r="K7" s="623"/>
      <c r="L7" s="623"/>
      <c r="M7" s="623"/>
      <c r="N7" s="623"/>
      <c r="O7" s="623"/>
      <c r="P7" s="623"/>
      <c r="Q7" s="624"/>
      <c r="R7" s="625">
        <v>160</v>
      </c>
      <c r="S7" s="626"/>
      <c r="T7" s="626"/>
      <c r="U7" s="626"/>
      <c r="V7" s="626"/>
      <c r="W7" s="626"/>
      <c r="X7" s="626"/>
      <c r="Y7" s="627"/>
      <c r="Z7" s="628">
        <v>0</v>
      </c>
      <c r="AA7" s="628"/>
      <c r="AB7" s="628"/>
      <c r="AC7" s="628"/>
      <c r="AD7" s="629">
        <v>160</v>
      </c>
      <c r="AE7" s="629"/>
      <c r="AF7" s="629"/>
      <c r="AG7" s="629"/>
      <c r="AH7" s="629"/>
      <c r="AI7" s="629"/>
      <c r="AJ7" s="629"/>
      <c r="AK7" s="629"/>
      <c r="AL7" s="630">
        <v>0</v>
      </c>
      <c r="AM7" s="631"/>
      <c r="AN7" s="631"/>
      <c r="AO7" s="632"/>
      <c r="AP7" s="622" t="s">
        <v>219</v>
      </c>
      <c r="AQ7" s="623"/>
      <c r="AR7" s="623"/>
      <c r="AS7" s="623"/>
      <c r="AT7" s="623"/>
      <c r="AU7" s="623"/>
      <c r="AV7" s="623"/>
      <c r="AW7" s="623"/>
      <c r="AX7" s="623"/>
      <c r="AY7" s="623"/>
      <c r="AZ7" s="623"/>
      <c r="BA7" s="623"/>
      <c r="BB7" s="623"/>
      <c r="BC7" s="623"/>
      <c r="BD7" s="623"/>
      <c r="BE7" s="623"/>
      <c r="BF7" s="624"/>
      <c r="BG7" s="625">
        <v>40716</v>
      </c>
      <c r="BH7" s="626"/>
      <c r="BI7" s="626"/>
      <c r="BJ7" s="626"/>
      <c r="BK7" s="626"/>
      <c r="BL7" s="626"/>
      <c r="BM7" s="626"/>
      <c r="BN7" s="627"/>
      <c r="BO7" s="628">
        <v>15.9</v>
      </c>
      <c r="BP7" s="628"/>
      <c r="BQ7" s="628"/>
      <c r="BR7" s="628"/>
      <c r="BS7" s="629" t="s">
        <v>217</v>
      </c>
      <c r="BT7" s="629"/>
      <c r="BU7" s="629"/>
      <c r="BV7" s="629"/>
      <c r="BW7" s="629"/>
      <c r="BX7" s="629"/>
      <c r="BY7" s="629"/>
      <c r="BZ7" s="629"/>
      <c r="CA7" s="629"/>
      <c r="CB7" s="633"/>
      <c r="CD7" s="639" t="s">
        <v>220</v>
      </c>
      <c r="CE7" s="640"/>
      <c r="CF7" s="640"/>
      <c r="CG7" s="640"/>
      <c r="CH7" s="640"/>
      <c r="CI7" s="640"/>
      <c r="CJ7" s="640"/>
      <c r="CK7" s="640"/>
      <c r="CL7" s="640"/>
      <c r="CM7" s="640"/>
      <c r="CN7" s="640"/>
      <c r="CO7" s="640"/>
      <c r="CP7" s="640"/>
      <c r="CQ7" s="641"/>
      <c r="CR7" s="625">
        <v>601671</v>
      </c>
      <c r="CS7" s="626"/>
      <c r="CT7" s="626"/>
      <c r="CU7" s="626"/>
      <c r="CV7" s="626"/>
      <c r="CW7" s="626"/>
      <c r="CX7" s="626"/>
      <c r="CY7" s="627"/>
      <c r="CZ7" s="628">
        <v>32.299999999999997</v>
      </c>
      <c r="DA7" s="628"/>
      <c r="DB7" s="628"/>
      <c r="DC7" s="628"/>
      <c r="DD7" s="634">
        <v>18739</v>
      </c>
      <c r="DE7" s="626"/>
      <c r="DF7" s="626"/>
      <c r="DG7" s="626"/>
      <c r="DH7" s="626"/>
      <c r="DI7" s="626"/>
      <c r="DJ7" s="626"/>
      <c r="DK7" s="626"/>
      <c r="DL7" s="626"/>
      <c r="DM7" s="626"/>
      <c r="DN7" s="626"/>
      <c r="DO7" s="626"/>
      <c r="DP7" s="627"/>
      <c r="DQ7" s="634">
        <v>472915</v>
      </c>
      <c r="DR7" s="626"/>
      <c r="DS7" s="626"/>
      <c r="DT7" s="626"/>
      <c r="DU7" s="626"/>
      <c r="DV7" s="626"/>
      <c r="DW7" s="626"/>
      <c r="DX7" s="626"/>
      <c r="DY7" s="626"/>
      <c r="DZ7" s="626"/>
      <c r="EA7" s="626"/>
      <c r="EB7" s="626"/>
      <c r="EC7" s="635"/>
    </row>
    <row r="8" spans="2:143" ht="11.25" customHeight="1" x14ac:dyDescent="0.15">
      <c r="B8" s="622" t="s">
        <v>221</v>
      </c>
      <c r="C8" s="623"/>
      <c r="D8" s="623"/>
      <c r="E8" s="623"/>
      <c r="F8" s="623"/>
      <c r="G8" s="623"/>
      <c r="H8" s="623"/>
      <c r="I8" s="623"/>
      <c r="J8" s="623"/>
      <c r="K8" s="623"/>
      <c r="L8" s="623"/>
      <c r="M8" s="623"/>
      <c r="N8" s="623"/>
      <c r="O8" s="623"/>
      <c r="P8" s="623"/>
      <c r="Q8" s="624"/>
      <c r="R8" s="625">
        <v>620</v>
      </c>
      <c r="S8" s="626"/>
      <c r="T8" s="626"/>
      <c r="U8" s="626"/>
      <c r="V8" s="626"/>
      <c r="W8" s="626"/>
      <c r="X8" s="626"/>
      <c r="Y8" s="627"/>
      <c r="Z8" s="628">
        <v>0</v>
      </c>
      <c r="AA8" s="628"/>
      <c r="AB8" s="628"/>
      <c r="AC8" s="628"/>
      <c r="AD8" s="629">
        <v>620</v>
      </c>
      <c r="AE8" s="629"/>
      <c r="AF8" s="629"/>
      <c r="AG8" s="629"/>
      <c r="AH8" s="629"/>
      <c r="AI8" s="629"/>
      <c r="AJ8" s="629"/>
      <c r="AK8" s="629"/>
      <c r="AL8" s="630">
        <v>0.1</v>
      </c>
      <c r="AM8" s="631"/>
      <c r="AN8" s="631"/>
      <c r="AO8" s="632"/>
      <c r="AP8" s="622" t="s">
        <v>222</v>
      </c>
      <c r="AQ8" s="623"/>
      <c r="AR8" s="623"/>
      <c r="AS8" s="623"/>
      <c r="AT8" s="623"/>
      <c r="AU8" s="623"/>
      <c r="AV8" s="623"/>
      <c r="AW8" s="623"/>
      <c r="AX8" s="623"/>
      <c r="AY8" s="623"/>
      <c r="AZ8" s="623"/>
      <c r="BA8" s="623"/>
      <c r="BB8" s="623"/>
      <c r="BC8" s="623"/>
      <c r="BD8" s="623"/>
      <c r="BE8" s="623"/>
      <c r="BF8" s="624"/>
      <c r="BG8" s="625">
        <v>1401</v>
      </c>
      <c r="BH8" s="626"/>
      <c r="BI8" s="626"/>
      <c r="BJ8" s="626"/>
      <c r="BK8" s="626"/>
      <c r="BL8" s="626"/>
      <c r="BM8" s="626"/>
      <c r="BN8" s="627"/>
      <c r="BO8" s="628">
        <v>0.5</v>
      </c>
      <c r="BP8" s="628"/>
      <c r="BQ8" s="628"/>
      <c r="BR8" s="628"/>
      <c r="BS8" s="634" t="s">
        <v>112</v>
      </c>
      <c r="BT8" s="626"/>
      <c r="BU8" s="626"/>
      <c r="BV8" s="626"/>
      <c r="BW8" s="626"/>
      <c r="BX8" s="626"/>
      <c r="BY8" s="626"/>
      <c r="BZ8" s="626"/>
      <c r="CA8" s="626"/>
      <c r="CB8" s="635"/>
      <c r="CD8" s="639" t="s">
        <v>223</v>
      </c>
      <c r="CE8" s="640"/>
      <c r="CF8" s="640"/>
      <c r="CG8" s="640"/>
      <c r="CH8" s="640"/>
      <c r="CI8" s="640"/>
      <c r="CJ8" s="640"/>
      <c r="CK8" s="640"/>
      <c r="CL8" s="640"/>
      <c r="CM8" s="640"/>
      <c r="CN8" s="640"/>
      <c r="CO8" s="640"/>
      <c r="CP8" s="640"/>
      <c r="CQ8" s="641"/>
      <c r="CR8" s="625">
        <v>209116</v>
      </c>
      <c r="CS8" s="626"/>
      <c r="CT8" s="626"/>
      <c r="CU8" s="626"/>
      <c r="CV8" s="626"/>
      <c r="CW8" s="626"/>
      <c r="CX8" s="626"/>
      <c r="CY8" s="627"/>
      <c r="CZ8" s="628">
        <v>11.2</v>
      </c>
      <c r="DA8" s="628"/>
      <c r="DB8" s="628"/>
      <c r="DC8" s="628"/>
      <c r="DD8" s="634">
        <v>11585</v>
      </c>
      <c r="DE8" s="626"/>
      <c r="DF8" s="626"/>
      <c r="DG8" s="626"/>
      <c r="DH8" s="626"/>
      <c r="DI8" s="626"/>
      <c r="DJ8" s="626"/>
      <c r="DK8" s="626"/>
      <c r="DL8" s="626"/>
      <c r="DM8" s="626"/>
      <c r="DN8" s="626"/>
      <c r="DO8" s="626"/>
      <c r="DP8" s="627"/>
      <c r="DQ8" s="634">
        <v>142202</v>
      </c>
      <c r="DR8" s="626"/>
      <c r="DS8" s="626"/>
      <c r="DT8" s="626"/>
      <c r="DU8" s="626"/>
      <c r="DV8" s="626"/>
      <c r="DW8" s="626"/>
      <c r="DX8" s="626"/>
      <c r="DY8" s="626"/>
      <c r="DZ8" s="626"/>
      <c r="EA8" s="626"/>
      <c r="EB8" s="626"/>
      <c r="EC8" s="635"/>
    </row>
    <row r="9" spans="2:143" ht="11.25" customHeight="1" x14ac:dyDescent="0.15">
      <c r="B9" s="622" t="s">
        <v>224</v>
      </c>
      <c r="C9" s="623"/>
      <c r="D9" s="623"/>
      <c r="E9" s="623"/>
      <c r="F9" s="623"/>
      <c r="G9" s="623"/>
      <c r="H9" s="623"/>
      <c r="I9" s="623"/>
      <c r="J9" s="623"/>
      <c r="K9" s="623"/>
      <c r="L9" s="623"/>
      <c r="M9" s="623"/>
      <c r="N9" s="623"/>
      <c r="O9" s="623"/>
      <c r="P9" s="623"/>
      <c r="Q9" s="624"/>
      <c r="R9" s="625">
        <v>322</v>
      </c>
      <c r="S9" s="626"/>
      <c r="T9" s="626"/>
      <c r="U9" s="626"/>
      <c r="V9" s="626"/>
      <c r="W9" s="626"/>
      <c r="X9" s="626"/>
      <c r="Y9" s="627"/>
      <c r="Z9" s="628">
        <v>0</v>
      </c>
      <c r="AA9" s="628"/>
      <c r="AB9" s="628"/>
      <c r="AC9" s="628"/>
      <c r="AD9" s="629">
        <v>322</v>
      </c>
      <c r="AE9" s="629"/>
      <c r="AF9" s="629"/>
      <c r="AG9" s="629"/>
      <c r="AH9" s="629"/>
      <c r="AI9" s="629"/>
      <c r="AJ9" s="629"/>
      <c r="AK9" s="629"/>
      <c r="AL9" s="630">
        <v>0</v>
      </c>
      <c r="AM9" s="631"/>
      <c r="AN9" s="631"/>
      <c r="AO9" s="632"/>
      <c r="AP9" s="622" t="s">
        <v>225</v>
      </c>
      <c r="AQ9" s="623"/>
      <c r="AR9" s="623"/>
      <c r="AS9" s="623"/>
      <c r="AT9" s="623"/>
      <c r="AU9" s="623"/>
      <c r="AV9" s="623"/>
      <c r="AW9" s="623"/>
      <c r="AX9" s="623"/>
      <c r="AY9" s="623"/>
      <c r="AZ9" s="623"/>
      <c r="BA9" s="623"/>
      <c r="BB9" s="623"/>
      <c r="BC9" s="623"/>
      <c r="BD9" s="623"/>
      <c r="BE9" s="623"/>
      <c r="BF9" s="624"/>
      <c r="BG9" s="625">
        <v>28412</v>
      </c>
      <c r="BH9" s="626"/>
      <c r="BI9" s="626"/>
      <c r="BJ9" s="626"/>
      <c r="BK9" s="626"/>
      <c r="BL9" s="626"/>
      <c r="BM9" s="626"/>
      <c r="BN9" s="627"/>
      <c r="BO9" s="628">
        <v>11.1</v>
      </c>
      <c r="BP9" s="628"/>
      <c r="BQ9" s="628"/>
      <c r="BR9" s="628"/>
      <c r="BS9" s="634" t="s">
        <v>112</v>
      </c>
      <c r="BT9" s="626"/>
      <c r="BU9" s="626"/>
      <c r="BV9" s="626"/>
      <c r="BW9" s="626"/>
      <c r="BX9" s="626"/>
      <c r="BY9" s="626"/>
      <c r="BZ9" s="626"/>
      <c r="CA9" s="626"/>
      <c r="CB9" s="635"/>
      <c r="CD9" s="639" t="s">
        <v>226</v>
      </c>
      <c r="CE9" s="640"/>
      <c r="CF9" s="640"/>
      <c r="CG9" s="640"/>
      <c r="CH9" s="640"/>
      <c r="CI9" s="640"/>
      <c r="CJ9" s="640"/>
      <c r="CK9" s="640"/>
      <c r="CL9" s="640"/>
      <c r="CM9" s="640"/>
      <c r="CN9" s="640"/>
      <c r="CO9" s="640"/>
      <c r="CP9" s="640"/>
      <c r="CQ9" s="641"/>
      <c r="CR9" s="625">
        <v>201188</v>
      </c>
      <c r="CS9" s="626"/>
      <c r="CT9" s="626"/>
      <c r="CU9" s="626"/>
      <c r="CV9" s="626"/>
      <c r="CW9" s="626"/>
      <c r="CX9" s="626"/>
      <c r="CY9" s="627"/>
      <c r="CZ9" s="628">
        <v>10.8</v>
      </c>
      <c r="DA9" s="628"/>
      <c r="DB9" s="628"/>
      <c r="DC9" s="628"/>
      <c r="DD9" s="634">
        <v>332</v>
      </c>
      <c r="DE9" s="626"/>
      <c r="DF9" s="626"/>
      <c r="DG9" s="626"/>
      <c r="DH9" s="626"/>
      <c r="DI9" s="626"/>
      <c r="DJ9" s="626"/>
      <c r="DK9" s="626"/>
      <c r="DL9" s="626"/>
      <c r="DM9" s="626"/>
      <c r="DN9" s="626"/>
      <c r="DO9" s="626"/>
      <c r="DP9" s="627"/>
      <c r="DQ9" s="634">
        <v>130765</v>
      </c>
      <c r="DR9" s="626"/>
      <c r="DS9" s="626"/>
      <c r="DT9" s="626"/>
      <c r="DU9" s="626"/>
      <c r="DV9" s="626"/>
      <c r="DW9" s="626"/>
      <c r="DX9" s="626"/>
      <c r="DY9" s="626"/>
      <c r="DZ9" s="626"/>
      <c r="EA9" s="626"/>
      <c r="EB9" s="626"/>
      <c r="EC9" s="635"/>
    </row>
    <row r="10" spans="2:143" ht="11.25" customHeight="1" x14ac:dyDescent="0.15">
      <c r="B10" s="622" t="s">
        <v>227</v>
      </c>
      <c r="C10" s="623"/>
      <c r="D10" s="623"/>
      <c r="E10" s="623"/>
      <c r="F10" s="623"/>
      <c r="G10" s="623"/>
      <c r="H10" s="623"/>
      <c r="I10" s="623"/>
      <c r="J10" s="623"/>
      <c r="K10" s="623"/>
      <c r="L10" s="623"/>
      <c r="M10" s="623"/>
      <c r="N10" s="623"/>
      <c r="O10" s="623"/>
      <c r="P10" s="623"/>
      <c r="Q10" s="624"/>
      <c r="R10" s="625">
        <v>16326</v>
      </c>
      <c r="S10" s="626"/>
      <c r="T10" s="626"/>
      <c r="U10" s="626"/>
      <c r="V10" s="626"/>
      <c r="W10" s="626"/>
      <c r="X10" s="626"/>
      <c r="Y10" s="627"/>
      <c r="Z10" s="628">
        <v>0.9</v>
      </c>
      <c r="AA10" s="628"/>
      <c r="AB10" s="628"/>
      <c r="AC10" s="628"/>
      <c r="AD10" s="629">
        <v>16326</v>
      </c>
      <c r="AE10" s="629"/>
      <c r="AF10" s="629"/>
      <c r="AG10" s="629"/>
      <c r="AH10" s="629"/>
      <c r="AI10" s="629"/>
      <c r="AJ10" s="629"/>
      <c r="AK10" s="629"/>
      <c r="AL10" s="630">
        <v>1.6</v>
      </c>
      <c r="AM10" s="631"/>
      <c r="AN10" s="631"/>
      <c r="AO10" s="632"/>
      <c r="AP10" s="622" t="s">
        <v>228</v>
      </c>
      <c r="AQ10" s="623"/>
      <c r="AR10" s="623"/>
      <c r="AS10" s="623"/>
      <c r="AT10" s="623"/>
      <c r="AU10" s="623"/>
      <c r="AV10" s="623"/>
      <c r="AW10" s="623"/>
      <c r="AX10" s="623"/>
      <c r="AY10" s="623"/>
      <c r="AZ10" s="623"/>
      <c r="BA10" s="623"/>
      <c r="BB10" s="623"/>
      <c r="BC10" s="623"/>
      <c r="BD10" s="623"/>
      <c r="BE10" s="623"/>
      <c r="BF10" s="624"/>
      <c r="BG10" s="625">
        <v>5141</v>
      </c>
      <c r="BH10" s="626"/>
      <c r="BI10" s="626"/>
      <c r="BJ10" s="626"/>
      <c r="BK10" s="626"/>
      <c r="BL10" s="626"/>
      <c r="BM10" s="626"/>
      <c r="BN10" s="627"/>
      <c r="BO10" s="628">
        <v>2</v>
      </c>
      <c r="BP10" s="628"/>
      <c r="BQ10" s="628"/>
      <c r="BR10" s="628"/>
      <c r="BS10" s="634" t="s">
        <v>112</v>
      </c>
      <c r="BT10" s="626"/>
      <c r="BU10" s="626"/>
      <c r="BV10" s="626"/>
      <c r="BW10" s="626"/>
      <c r="BX10" s="626"/>
      <c r="BY10" s="626"/>
      <c r="BZ10" s="626"/>
      <c r="CA10" s="626"/>
      <c r="CB10" s="635"/>
      <c r="CD10" s="639" t="s">
        <v>229</v>
      </c>
      <c r="CE10" s="640"/>
      <c r="CF10" s="640"/>
      <c r="CG10" s="640"/>
      <c r="CH10" s="640"/>
      <c r="CI10" s="640"/>
      <c r="CJ10" s="640"/>
      <c r="CK10" s="640"/>
      <c r="CL10" s="640"/>
      <c r="CM10" s="640"/>
      <c r="CN10" s="640"/>
      <c r="CO10" s="640"/>
      <c r="CP10" s="640"/>
      <c r="CQ10" s="641"/>
      <c r="CR10" s="625">
        <v>259</v>
      </c>
      <c r="CS10" s="626"/>
      <c r="CT10" s="626"/>
      <c r="CU10" s="626"/>
      <c r="CV10" s="626"/>
      <c r="CW10" s="626"/>
      <c r="CX10" s="626"/>
      <c r="CY10" s="627"/>
      <c r="CZ10" s="628">
        <v>0</v>
      </c>
      <c r="DA10" s="628"/>
      <c r="DB10" s="628"/>
      <c r="DC10" s="628"/>
      <c r="DD10" s="634" t="s">
        <v>112</v>
      </c>
      <c r="DE10" s="626"/>
      <c r="DF10" s="626"/>
      <c r="DG10" s="626"/>
      <c r="DH10" s="626"/>
      <c r="DI10" s="626"/>
      <c r="DJ10" s="626"/>
      <c r="DK10" s="626"/>
      <c r="DL10" s="626"/>
      <c r="DM10" s="626"/>
      <c r="DN10" s="626"/>
      <c r="DO10" s="626"/>
      <c r="DP10" s="627"/>
      <c r="DQ10" s="634">
        <v>259</v>
      </c>
      <c r="DR10" s="626"/>
      <c r="DS10" s="626"/>
      <c r="DT10" s="626"/>
      <c r="DU10" s="626"/>
      <c r="DV10" s="626"/>
      <c r="DW10" s="626"/>
      <c r="DX10" s="626"/>
      <c r="DY10" s="626"/>
      <c r="DZ10" s="626"/>
      <c r="EA10" s="626"/>
      <c r="EB10" s="626"/>
      <c r="EC10" s="635"/>
    </row>
    <row r="11" spans="2:143" ht="11.25" customHeight="1" x14ac:dyDescent="0.15">
      <c r="B11" s="622" t="s">
        <v>230</v>
      </c>
      <c r="C11" s="623"/>
      <c r="D11" s="623"/>
      <c r="E11" s="623"/>
      <c r="F11" s="623"/>
      <c r="G11" s="623"/>
      <c r="H11" s="623"/>
      <c r="I11" s="623"/>
      <c r="J11" s="623"/>
      <c r="K11" s="623"/>
      <c r="L11" s="623"/>
      <c r="M11" s="623"/>
      <c r="N11" s="623"/>
      <c r="O11" s="623"/>
      <c r="P11" s="623"/>
      <c r="Q11" s="624"/>
      <c r="R11" s="625">
        <v>1316</v>
      </c>
      <c r="S11" s="626"/>
      <c r="T11" s="626"/>
      <c r="U11" s="626"/>
      <c r="V11" s="626"/>
      <c r="W11" s="626"/>
      <c r="X11" s="626"/>
      <c r="Y11" s="627"/>
      <c r="Z11" s="628">
        <v>0.1</v>
      </c>
      <c r="AA11" s="628"/>
      <c r="AB11" s="628"/>
      <c r="AC11" s="628"/>
      <c r="AD11" s="629">
        <v>1316</v>
      </c>
      <c r="AE11" s="629"/>
      <c r="AF11" s="629"/>
      <c r="AG11" s="629"/>
      <c r="AH11" s="629"/>
      <c r="AI11" s="629"/>
      <c r="AJ11" s="629"/>
      <c r="AK11" s="629"/>
      <c r="AL11" s="630">
        <v>0.1</v>
      </c>
      <c r="AM11" s="631"/>
      <c r="AN11" s="631"/>
      <c r="AO11" s="632"/>
      <c r="AP11" s="622" t="s">
        <v>231</v>
      </c>
      <c r="AQ11" s="623"/>
      <c r="AR11" s="623"/>
      <c r="AS11" s="623"/>
      <c r="AT11" s="623"/>
      <c r="AU11" s="623"/>
      <c r="AV11" s="623"/>
      <c r="AW11" s="623"/>
      <c r="AX11" s="623"/>
      <c r="AY11" s="623"/>
      <c r="AZ11" s="623"/>
      <c r="BA11" s="623"/>
      <c r="BB11" s="623"/>
      <c r="BC11" s="623"/>
      <c r="BD11" s="623"/>
      <c r="BE11" s="623"/>
      <c r="BF11" s="624"/>
      <c r="BG11" s="625">
        <v>5762</v>
      </c>
      <c r="BH11" s="626"/>
      <c r="BI11" s="626"/>
      <c r="BJ11" s="626"/>
      <c r="BK11" s="626"/>
      <c r="BL11" s="626"/>
      <c r="BM11" s="626"/>
      <c r="BN11" s="627"/>
      <c r="BO11" s="628">
        <v>2.2000000000000002</v>
      </c>
      <c r="BP11" s="628"/>
      <c r="BQ11" s="628"/>
      <c r="BR11" s="628"/>
      <c r="BS11" s="634" t="s">
        <v>112</v>
      </c>
      <c r="BT11" s="626"/>
      <c r="BU11" s="626"/>
      <c r="BV11" s="626"/>
      <c r="BW11" s="626"/>
      <c r="BX11" s="626"/>
      <c r="BY11" s="626"/>
      <c r="BZ11" s="626"/>
      <c r="CA11" s="626"/>
      <c r="CB11" s="635"/>
      <c r="CD11" s="639" t="s">
        <v>232</v>
      </c>
      <c r="CE11" s="640"/>
      <c r="CF11" s="640"/>
      <c r="CG11" s="640"/>
      <c r="CH11" s="640"/>
      <c r="CI11" s="640"/>
      <c r="CJ11" s="640"/>
      <c r="CK11" s="640"/>
      <c r="CL11" s="640"/>
      <c r="CM11" s="640"/>
      <c r="CN11" s="640"/>
      <c r="CO11" s="640"/>
      <c r="CP11" s="640"/>
      <c r="CQ11" s="641"/>
      <c r="CR11" s="625">
        <v>93408</v>
      </c>
      <c r="CS11" s="626"/>
      <c r="CT11" s="626"/>
      <c r="CU11" s="626"/>
      <c r="CV11" s="626"/>
      <c r="CW11" s="626"/>
      <c r="CX11" s="626"/>
      <c r="CY11" s="627"/>
      <c r="CZ11" s="628">
        <v>5</v>
      </c>
      <c r="DA11" s="628"/>
      <c r="DB11" s="628"/>
      <c r="DC11" s="628"/>
      <c r="DD11" s="634">
        <v>52659</v>
      </c>
      <c r="DE11" s="626"/>
      <c r="DF11" s="626"/>
      <c r="DG11" s="626"/>
      <c r="DH11" s="626"/>
      <c r="DI11" s="626"/>
      <c r="DJ11" s="626"/>
      <c r="DK11" s="626"/>
      <c r="DL11" s="626"/>
      <c r="DM11" s="626"/>
      <c r="DN11" s="626"/>
      <c r="DO11" s="626"/>
      <c r="DP11" s="627"/>
      <c r="DQ11" s="634">
        <v>24212</v>
      </c>
      <c r="DR11" s="626"/>
      <c r="DS11" s="626"/>
      <c r="DT11" s="626"/>
      <c r="DU11" s="626"/>
      <c r="DV11" s="626"/>
      <c r="DW11" s="626"/>
      <c r="DX11" s="626"/>
      <c r="DY11" s="626"/>
      <c r="DZ11" s="626"/>
      <c r="EA11" s="626"/>
      <c r="EB11" s="626"/>
      <c r="EC11" s="635"/>
    </row>
    <row r="12" spans="2:143" ht="11.25" customHeight="1" x14ac:dyDescent="0.15">
      <c r="B12" s="622" t="s">
        <v>233</v>
      </c>
      <c r="C12" s="623"/>
      <c r="D12" s="623"/>
      <c r="E12" s="623"/>
      <c r="F12" s="623"/>
      <c r="G12" s="623"/>
      <c r="H12" s="623"/>
      <c r="I12" s="623"/>
      <c r="J12" s="623"/>
      <c r="K12" s="623"/>
      <c r="L12" s="623"/>
      <c r="M12" s="623"/>
      <c r="N12" s="623"/>
      <c r="O12" s="623"/>
      <c r="P12" s="623"/>
      <c r="Q12" s="624"/>
      <c r="R12" s="625" t="s">
        <v>112</v>
      </c>
      <c r="S12" s="626"/>
      <c r="T12" s="626"/>
      <c r="U12" s="626"/>
      <c r="V12" s="626"/>
      <c r="W12" s="626"/>
      <c r="X12" s="626"/>
      <c r="Y12" s="627"/>
      <c r="Z12" s="628" t="s">
        <v>112</v>
      </c>
      <c r="AA12" s="628"/>
      <c r="AB12" s="628"/>
      <c r="AC12" s="628"/>
      <c r="AD12" s="629" t="s">
        <v>112</v>
      </c>
      <c r="AE12" s="629"/>
      <c r="AF12" s="629"/>
      <c r="AG12" s="629"/>
      <c r="AH12" s="629"/>
      <c r="AI12" s="629"/>
      <c r="AJ12" s="629"/>
      <c r="AK12" s="629"/>
      <c r="AL12" s="630" t="s">
        <v>112</v>
      </c>
      <c r="AM12" s="631"/>
      <c r="AN12" s="631"/>
      <c r="AO12" s="632"/>
      <c r="AP12" s="622" t="s">
        <v>234</v>
      </c>
      <c r="AQ12" s="623"/>
      <c r="AR12" s="623"/>
      <c r="AS12" s="623"/>
      <c r="AT12" s="623"/>
      <c r="AU12" s="623"/>
      <c r="AV12" s="623"/>
      <c r="AW12" s="623"/>
      <c r="AX12" s="623"/>
      <c r="AY12" s="623"/>
      <c r="AZ12" s="623"/>
      <c r="BA12" s="623"/>
      <c r="BB12" s="623"/>
      <c r="BC12" s="623"/>
      <c r="BD12" s="623"/>
      <c r="BE12" s="623"/>
      <c r="BF12" s="624"/>
      <c r="BG12" s="625">
        <v>207682</v>
      </c>
      <c r="BH12" s="626"/>
      <c r="BI12" s="626"/>
      <c r="BJ12" s="626"/>
      <c r="BK12" s="626"/>
      <c r="BL12" s="626"/>
      <c r="BM12" s="626"/>
      <c r="BN12" s="627"/>
      <c r="BO12" s="628">
        <v>81</v>
      </c>
      <c r="BP12" s="628"/>
      <c r="BQ12" s="628"/>
      <c r="BR12" s="628"/>
      <c r="BS12" s="634">
        <v>31263</v>
      </c>
      <c r="BT12" s="626"/>
      <c r="BU12" s="626"/>
      <c r="BV12" s="626"/>
      <c r="BW12" s="626"/>
      <c r="BX12" s="626"/>
      <c r="BY12" s="626"/>
      <c r="BZ12" s="626"/>
      <c r="CA12" s="626"/>
      <c r="CB12" s="635"/>
      <c r="CD12" s="639" t="s">
        <v>235</v>
      </c>
      <c r="CE12" s="640"/>
      <c r="CF12" s="640"/>
      <c r="CG12" s="640"/>
      <c r="CH12" s="640"/>
      <c r="CI12" s="640"/>
      <c r="CJ12" s="640"/>
      <c r="CK12" s="640"/>
      <c r="CL12" s="640"/>
      <c r="CM12" s="640"/>
      <c r="CN12" s="640"/>
      <c r="CO12" s="640"/>
      <c r="CP12" s="640"/>
      <c r="CQ12" s="641"/>
      <c r="CR12" s="625">
        <v>112160</v>
      </c>
      <c r="CS12" s="626"/>
      <c r="CT12" s="626"/>
      <c r="CU12" s="626"/>
      <c r="CV12" s="626"/>
      <c r="CW12" s="626"/>
      <c r="CX12" s="626"/>
      <c r="CY12" s="627"/>
      <c r="CZ12" s="628">
        <v>6</v>
      </c>
      <c r="DA12" s="628"/>
      <c r="DB12" s="628"/>
      <c r="DC12" s="628"/>
      <c r="DD12" s="634">
        <v>24294</v>
      </c>
      <c r="DE12" s="626"/>
      <c r="DF12" s="626"/>
      <c r="DG12" s="626"/>
      <c r="DH12" s="626"/>
      <c r="DI12" s="626"/>
      <c r="DJ12" s="626"/>
      <c r="DK12" s="626"/>
      <c r="DL12" s="626"/>
      <c r="DM12" s="626"/>
      <c r="DN12" s="626"/>
      <c r="DO12" s="626"/>
      <c r="DP12" s="627"/>
      <c r="DQ12" s="634">
        <v>92911</v>
      </c>
      <c r="DR12" s="626"/>
      <c r="DS12" s="626"/>
      <c r="DT12" s="626"/>
      <c r="DU12" s="626"/>
      <c r="DV12" s="626"/>
      <c r="DW12" s="626"/>
      <c r="DX12" s="626"/>
      <c r="DY12" s="626"/>
      <c r="DZ12" s="626"/>
      <c r="EA12" s="626"/>
      <c r="EB12" s="626"/>
      <c r="EC12" s="635"/>
    </row>
    <row r="13" spans="2:143" ht="11.25" customHeight="1" x14ac:dyDescent="0.15">
      <c r="B13" s="622" t="s">
        <v>236</v>
      </c>
      <c r="C13" s="623"/>
      <c r="D13" s="623"/>
      <c r="E13" s="623"/>
      <c r="F13" s="623"/>
      <c r="G13" s="623"/>
      <c r="H13" s="623"/>
      <c r="I13" s="623"/>
      <c r="J13" s="623"/>
      <c r="K13" s="623"/>
      <c r="L13" s="623"/>
      <c r="M13" s="623"/>
      <c r="N13" s="623"/>
      <c r="O13" s="623"/>
      <c r="P13" s="623"/>
      <c r="Q13" s="624"/>
      <c r="R13" s="625">
        <v>3355</v>
      </c>
      <c r="S13" s="626"/>
      <c r="T13" s="626"/>
      <c r="U13" s="626"/>
      <c r="V13" s="626"/>
      <c r="W13" s="626"/>
      <c r="X13" s="626"/>
      <c r="Y13" s="627"/>
      <c r="Z13" s="628">
        <v>0.2</v>
      </c>
      <c r="AA13" s="628"/>
      <c r="AB13" s="628"/>
      <c r="AC13" s="628"/>
      <c r="AD13" s="629">
        <v>3355</v>
      </c>
      <c r="AE13" s="629"/>
      <c r="AF13" s="629"/>
      <c r="AG13" s="629"/>
      <c r="AH13" s="629"/>
      <c r="AI13" s="629"/>
      <c r="AJ13" s="629"/>
      <c r="AK13" s="629"/>
      <c r="AL13" s="630">
        <v>0.3</v>
      </c>
      <c r="AM13" s="631"/>
      <c r="AN13" s="631"/>
      <c r="AO13" s="632"/>
      <c r="AP13" s="622" t="s">
        <v>237</v>
      </c>
      <c r="AQ13" s="623"/>
      <c r="AR13" s="623"/>
      <c r="AS13" s="623"/>
      <c r="AT13" s="623"/>
      <c r="AU13" s="623"/>
      <c r="AV13" s="623"/>
      <c r="AW13" s="623"/>
      <c r="AX13" s="623"/>
      <c r="AY13" s="623"/>
      <c r="AZ13" s="623"/>
      <c r="BA13" s="623"/>
      <c r="BB13" s="623"/>
      <c r="BC13" s="623"/>
      <c r="BD13" s="623"/>
      <c r="BE13" s="623"/>
      <c r="BF13" s="624"/>
      <c r="BG13" s="625">
        <v>205727</v>
      </c>
      <c r="BH13" s="626"/>
      <c r="BI13" s="626"/>
      <c r="BJ13" s="626"/>
      <c r="BK13" s="626"/>
      <c r="BL13" s="626"/>
      <c r="BM13" s="626"/>
      <c r="BN13" s="627"/>
      <c r="BO13" s="628">
        <v>80.3</v>
      </c>
      <c r="BP13" s="628"/>
      <c r="BQ13" s="628"/>
      <c r="BR13" s="628"/>
      <c r="BS13" s="634">
        <v>31263</v>
      </c>
      <c r="BT13" s="626"/>
      <c r="BU13" s="626"/>
      <c r="BV13" s="626"/>
      <c r="BW13" s="626"/>
      <c r="BX13" s="626"/>
      <c r="BY13" s="626"/>
      <c r="BZ13" s="626"/>
      <c r="CA13" s="626"/>
      <c r="CB13" s="635"/>
      <c r="CD13" s="639" t="s">
        <v>238</v>
      </c>
      <c r="CE13" s="640"/>
      <c r="CF13" s="640"/>
      <c r="CG13" s="640"/>
      <c r="CH13" s="640"/>
      <c r="CI13" s="640"/>
      <c r="CJ13" s="640"/>
      <c r="CK13" s="640"/>
      <c r="CL13" s="640"/>
      <c r="CM13" s="640"/>
      <c r="CN13" s="640"/>
      <c r="CO13" s="640"/>
      <c r="CP13" s="640"/>
      <c r="CQ13" s="641"/>
      <c r="CR13" s="625">
        <v>209855</v>
      </c>
      <c r="CS13" s="626"/>
      <c r="CT13" s="626"/>
      <c r="CU13" s="626"/>
      <c r="CV13" s="626"/>
      <c r="CW13" s="626"/>
      <c r="CX13" s="626"/>
      <c r="CY13" s="627"/>
      <c r="CZ13" s="628">
        <v>11.3</v>
      </c>
      <c r="DA13" s="628"/>
      <c r="DB13" s="628"/>
      <c r="DC13" s="628"/>
      <c r="DD13" s="634">
        <v>167999</v>
      </c>
      <c r="DE13" s="626"/>
      <c r="DF13" s="626"/>
      <c r="DG13" s="626"/>
      <c r="DH13" s="626"/>
      <c r="DI13" s="626"/>
      <c r="DJ13" s="626"/>
      <c r="DK13" s="626"/>
      <c r="DL13" s="626"/>
      <c r="DM13" s="626"/>
      <c r="DN13" s="626"/>
      <c r="DO13" s="626"/>
      <c r="DP13" s="627"/>
      <c r="DQ13" s="634">
        <v>41154</v>
      </c>
      <c r="DR13" s="626"/>
      <c r="DS13" s="626"/>
      <c r="DT13" s="626"/>
      <c r="DU13" s="626"/>
      <c r="DV13" s="626"/>
      <c r="DW13" s="626"/>
      <c r="DX13" s="626"/>
      <c r="DY13" s="626"/>
      <c r="DZ13" s="626"/>
      <c r="EA13" s="626"/>
      <c r="EB13" s="626"/>
      <c r="EC13" s="635"/>
    </row>
    <row r="14" spans="2:143" ht="11.25" customHeight="1" x14ac:dyDescent="0.15">
      <c r="B14" s="622" t="s">
        <v>239</v>
      </c>
      <c r="C14" s="623"/>
      <c r="D14" s="623"/>
      <c r="E14" s="623"/>
      <c r="F14" s="623"/>
      <c r="G14" s="623"/>
      <c r="H14" s="623"/>
      <c r="I14" s="623"/>
      <c r="J14" s="623"/>
      <c r="K14" s="623"/>
      <c r="L14" s="623"/>
      <c r="M14" s="623"/>
      <c r="N14" s="623"/>
      <c r="O14" s="623"/>
      <c r="P14" s="623"/>
      <c r="Q14" s="624"/>
      <c r="R14" s="625" t="s">
        <v>112</v>
      </c>
      <c r="S14" s="626"/>
      <c r="T14" s="626"/>
      <c r="U14" s="626"/>
      <c r="V14" s="626"/>
      <c r="W14" s="626"/>
      <c r="X14" s="626"/>
      <c r="Y14" s="627"/>
      <c r="Z14" s="628" t="s">
        <v>112</v>
      </c>
      <c r="AA14" s="628"/>
      <c r="AB14" s="628"/>
      <c r="AC14" s="628"/>
      <c r="AD14" s="629" t="s">
        <v>112</v>
      </c>
      <c r="AE14" s="629"/>
      <c r="AF14" s="629"/>
      <c r="AG14" s="629"/>
      <c r="AH14" s="629"/>
      <c r="AI14" s="629"/>
      <c r="AJ14" s="629"/>
      <c r="AK14" s="629"/>
      <c r="AL14" s="630" t="s">
        <v>112</v>
      </c>
      <c r="AM14" s="631"/>
      <c r="AN14" s="631"/>
      <c r="AO14" s="632"/>
      <c r="AP14" s="622" t="s">
        <v>240</v>
      </c>
      <c r="AQ14" s="623"/>
      <c r="AR14" s="623"/>
      <c r="AS14" s="623"/>
      <c r="AT14" s="623"/>
      <c r="AU14" s="623"/>
      <c r="AV14" s="623"/>
      <c r="AW14" s="623"/>
      <c r="AX14" s="623"/>
      <c r="AY14" s="623"/>
      <c r="AZ14" s="623"/>
      <c r="BA14" s="623"/>
      <c r="BB14" s="623"/>
      <c r="BC14" s="623"/>
      <c r="BD14" s="623"/>
      <c r="BE14" s="623"/>
      <c r="BF14" s="624"/>
      <c r="BG14" s="625">
        <v>3571</v>
      </c>
      <c r="BH14" s="626"/>
      <c r="BI14" s="626"/>
      <c r="BJ14" s="626"/>
      <c r="BK14" s="626"/>
      <c r="BL14" s="626"/>
      <c r="BM14" s="626"/>
      <c r="BN14" s="627"/>
      <c r="BO14" s="628">
        <v>1.4</v>
      </c>
      <c r="BP14" s="628"/>
      <c r="BQ14" s="628"/>
      <c r="BR14" s="628"/>
      <c r="BS14" s="634" t="s">
        <v>112</v>
      </c>
      <c r="BT14" s="626"/>
      <c r="BU14" s="626"/>
      <c r="BV14" s="626"/>
      <c r="BW14" s="626"/>
      <c r="BX14" s="626"/>
      <c r="BY14" s="626"/>
      <c r="BZ14" s="626"/>
      <c r="CA14" s="626"/>
      <c r="CB14" s="635"/>
      <c r="CD14" s="639" t="s">
        <v>241</v>
      </c>
      <c r="CE14" s="640"/>
      <c r="CF14" s="640"/>
      <c r="CG14" s="640"/>
      <c r="CH14" s="640"/>
      <c r="CI14" s="640"/>
      <c r="CJ14" s="640"/>
      <c r="CK14" s="640"/>
      <c r="CL14" s="640"/>
      <c r="CM14" s="640"/>
      <c r="CN14" s="640"/>
      <c r="CO14" s="640"/>
      <c r="CP14" s="640"/>
      <c r="CQ14" s="641"/>
      <c r="CR14" s="625">
        <v>101048</v>
      </c>
      <c r="CS14" s="626"/>
      <c r="CT14" s="626"/>
      <c r="CU14" s="626"/>
      <c r="CV14" s="626"/>
      <c r="CW14" s="626"/>
      <c r="CX14" s="626"/>
      <c r="CY14" s="627"/>
      <c r="CZ14" s="628">
        <v>5.4</v>
      </c>
      <c r="DA14" s="628"/>
      <c r="DB14" s="628"/>
      <c r="DC14" s="628"/>
      <c r="DD14" s="634" t="s">
        <v>112</v>
      </c>
      <c r="DE14" s="626"/>
      <c r="DF14" s="626"/>
      <c r="DG14" s="626"/>
      <c r="DH14" s="626"/>
      <c r="DI14" s="626"/>
      <c r="DJ14" s="626"/>
      <c r="DK14" s="626"/>
      <c r="DL14" s="626"/>
      <c r="DM14" s="626"/>
      <c r="DN14" s="626"/>
      <c r="DO14" s="626"/>
      <c r="DP14" s="627"/>
      <c r="DQ14" s="634">
        <v>75162</v>
      </c>
      <c r="DR14" s="626"/>
      <c r="DS14" s="626"/>
      <c r="DT14" s="626"/>
      <c r="DU14" s="626"/>
      <c r="DV14" s="626"/>
      <c r="DW14" s="626"/>
      <c r="DX14" s="626"/>
      <c r="DY14" s="626"/>
      <c r="DZ14" s="626"/>
      <c r="EA14" s="626"/>
      <c r="EB14" s="626"/>
      <c r="EC14" s="635"/>
    </row>
    <row r="15" spans="2:143" ht="11.25" customHeight="1" x14ac:dyDescent="0.15">
      <c r="B15" s="622" t="s">
        <v>242</v>
      </c>
      <c r="C15" s="623"/>
      <c r="D15" s="623"/>
      <c r="E15" s="623"/>
      <c r="F15" s="623"/>
      <c r="G15" s="623"/>
      <c r="H15" s="623"/>
      <c r="I15" s="623"/>
      <c r="J15" s="623"/>
      <c r="K15" s="623"/>
      <c r="L15" s="623"/>
      <c r="M15" s="623"/>
      <c r="N15" s="623"/>
      <c r="O15" s="623"/>
      <c r="P15" s="623"/>
      <c r="Q15" s="624"/>
      <c r="R15" s="625" t="s">
        <v>112</v>
      </c>
      <c r="S15" s="626"/>
      <c r="T15" s="626"/>
      <c r="U15" s="626"/>
      <c r="V15" s="626"/>
      <c r="W15" s="626"/>
      <c r="X15" s="626"/>
      <c r="Y15" s="627"/>
      <c r="Z15" s="628" t="s">
        <v>112</v>
      </c>
      <c r="AA15" s="628"/>
      <c r="AB15" s="628"/>
      <c r="AC15" s="628"/>
      <c r="AD15" s="629" t="s">
        <v>112</v>
      </c>
      <c r="AE15" s="629"/>
      <c r="AF15" s="629"/>
      <c r="AG15" s="629"/>
      <c r="AH15" s="629"/>
      <c r="AI15" s="629"/>
      <c r="AJ15" s="629"/>
      <c r="AK15" s="629"/>
      <c r="AL15" s="630" t="s">
        <v>112</v>
      </c>
      <c r="AM15" s="631"/>
      <c r="AN15" s="631"/>
      <c r="AO15" s="632"/>
      <c r="AP15" s="622" t="s">
        <v>243</v>
      </c>
      <c r="AQ15" s="623"/>
      <c r="AR15" s="623"/>
      <c r="AS15" s="623"/>
      <c r="AT15" s="623"/>
      <c r="AU15" s="623"/>
      <c r="AV15" s="623"/>
      <c r="AW15" s="623"/>
      <c r="AX15" s="623"/>
      <c r="AY15" s="623"/>
      <c r="AZ15" s="623"/>
      <c r="BA15" s="623"/>
      <c r="BB15" s="623"/>
      <c r="BC15" s="623"/>
      <c r="BD15" s="623"/>
      <c r="BE15" s="623"/>
      <c r="BF15" s="624"/>
      <c r="BG15" s="625">
        <v>4314</v>
      </c>
      <c r="BH15" s="626"/>
      <c r="BI15" s="626"/>
      <c r="BJ15" s="626"/>
      <c r="BK15" s="626"/>
      <c r="BL15" s="626"/>
      <c r="BM15" s="626"/>
      <c r="BN15" s="627"/>
      <c r="BO15" s="628">
        <v>1.7</v>
      </c>
      <c r="BP15" s="628"/>
      <c r="BQ15" s="628"/>
      <c r="BR15" s="628"/>
      <c r="BS15" s="634" t="s">
        <v>112</v>
      </c>
      <c r="BT15" s="626"/>
      <c r="BU15" s="626"/>
      <c r="BV15" s="626"/>
      <c r="BW15" s="626"/>
      <c r="BX15" s="626"/>
      <c r="BY15" s="626"/>
      <c r="BZ15" s="626"/>
      <c r="CA15" s="626"/>
      <c r="CB15" s="635"/>
      <c r="CD15" s="639" t="s">
        <v>244</v>
      </c>
      <c r="CE15" s="640"/>
      <c r="CF15" s="640"/>
      <c r="CG15" s="640"/>
      <c r="CH15" s="640"/>
      <c r="CI15" s="640"/>
      <c r="CJ15" s="640"/>
      <c r="CK15" s="640"/>
      <c r="CL15" s="640"/>
      <c r="CM15" s="640"/>
      <c r="CN15" s="640"/>
      <c r="CO15" s="640"/>
      <c r="CP15" s="640"/>
      <c r="CQ15" s="641"/>
      <c r="CR15" s="625">
        <v>131456</v>
      </c>
      <c r="CS15" s="626"/>
      <c r="CT15" s="626"/>
      <c r="CU15" s="626"/>
      <c r="CV15" s="626"/>
      <c r="CW15" s="626"/>
      <c r="CX15" s="626"/>
      <c r="CY15" s="627"/>
      <c r="CZ15" s="628">
        <v>7.1</v>
      </c>
      <c r="DA15" s="628"/>
      <c r="DB15" s="628"/>
      <c r="DC15" s="628"/>
      <c r="DD15" s="634">
        <v>8748</v>
      </c>
      <c r="DE15" s="626"/>
      <c r="DF15" s="626"/>
      <c r="DG15" s="626"/>
      <c r="DH15" s="626"/>
      <c r="DI15" s="626"/>
      <c r="DJ15" s="626"/>
      <c r="DK15" s="626"/>
      <c r="DL15" s="626"/>
      <c r="DM15" s="626"/>
      <c r="DN15" s="626"/>
      <c r="DO15" s="626"/>
      <c r="DP15" s="627"/>
      <c r="DQ15" s="634">
        <v>98680</v>
      </c>
      <c r="DR15" s="626"/>
      <c r="DS15" s="626"/>
      <c r="DT15" s="626"/>
      <c r="DU15" s="626"/>
      <c r="DV15" s="626"/>
      <c r="DW15" s="626"/>
      <c r="DX15" s="626"/>
      <c r="DY15" s="626"/>
      <c r="DZ15" s="626"/>
      <c r="EA15" s="626"/>
      <c r="EB15" s="626"/>
      <c r="EC15" s="635"/>
    </row>
    <row r="16" spans="2:143" ht="11.25" customHeight="1" x14ac:dyDescent="0.15">
      <c r="B16" s="622" t="s">
        <v>245</v>
      </c>
      <c r="C16" s="623"/>
      <c r="D16" s="623"/>
      <c r="E16" s="623"/>
      <c r="F16" s="623"/>
      <c r="G16" s="623"/>
      <c r="H16" s="623"/>
      <c r="I16" s="623"/>
      <c r="J16" s="623"/>
      <c r="K16" s="623"/>
      <c r="L16" s="623"/>
      <c r="M16" s="623"/>
      <c r="N16" s="623"/>
      <c r="O16" s="623"/>
      <c r="P16" s="623"/>
      <c r="Q16" s="624"/>
      <c r="R16" s="625">
        <v>867862</v>
      </c>
      <c r="S16" s="626"/>
      <c r="T16" s="626"/>
      <c r="U16" s="626"/>
      <c r="V16" s="626"/>
      <c r="W16" s="626"/>
      <c r="X16" s="626"/>
      <c r="Y16" s="627"/>
      <c r="Z16" s="628">
        <v>45.6</v>
      </c>
      <c r="AA16" s="628"/>
      <c r="AB16" s="628"/>
      <c r="AC16" s="628"/>
      <c r="AD16" s="629">
        <v>745144</v>
      </c>
      <c r="AE16" s="629"/>
      <c r="AF16" s="629"/>
      <c r="AG16" s="629"/>
      <c r="AH16" s="629"/>
      <c r="AI16" s="629"/>
      <c r="AJ16" s="629"/>
      <c r="AK16" s="629"/>
      <c r="AL16" s="630">
        <v>70.8</v>
      </c>
      <c r="AM16" s="631"/>
      <c r="AN16" s="631"/>
      <c r="AO16" s="632"/>
      <c r="AP16" s="622" t="s">
        <v>246</v>
      </c>
      <c r="AQ16" s="623"/>
      <c r="AR16" s="623"/>
      <c r="AS16" s="623"/>
      <c r="AT16" s="623"/>
      <c r="AU16" s="623"/>
      <c r="AV16" s="623"/>
      <c r="AW16" s="623"/>
      <c r="AX16" s="623"/>
      <c r="AY16" s="623"/>
      <c r="AZ16" s="623"/>
      <c r="BA16" s="623"/>
      <c r="BB16" s="623"/>
      <c r="BC16" s="623"/>
      <c r="BD16" s="623"/>
      <c r="BE16" s="623"/>
      <c r="BF16" s="624"/>
      <c r="BG16" s="625" t="s">
        <v>112</v>
      </c>
      <c r="BH16" s="626"/>
      <c r="BI16" s="626"/>
      <c r="BJ16" s="626"/>
      <c r="BK16" s="626"/>
      <c r="BL16" s="626"/>
      <c r="BM16" s="626"/>
      <c r="BN16" s="627"/>
      <c r="BO16" s="628" t="s">
        <v>112</v>
      </c>
      <c r="BP16" s="628"/>
      <c r="BQ16" s="628"/>
      <c r="BR16" s="628"/>
      <c r="BS16" s="634" t="s">
        <v>112</v>
      </c>
      <c r="BT16" s="626"/>
      <c r="BU16" s="626"/>
      <c r="BV16" s="626"/>
      <c r="BW16" s="626"/>
      <c r="BX16" s="626"/>
      <c r="BY16" s="626"/>
      <c r="BZ16" s="626"/>
      <c r="CA16" s="626"/>
      <c r="CB16" s="635"/>
      <c r="CD16" s="639" t="s">
        <v>247</v>
      </c>
      <c r="CE16" s="640"/>
      <c r="CF16" s="640"/>
      <c r="CG16" s="640"/>
      <c r="CH16" s="640"/>
      <c r="CI16" s="640"/>
      <c r="CJ16" s="640"/>
      <c r="CK16" s="640"/>
      <c r="CL16" s="640"/>
      <c r="CM16" s="640"/>
      <c r="CN16" s="640"/>
      <c r="CO16" s="640"/>
      <c r="CP16" s="640"/>
      <c r="CQ16" s="641"/>
      <c r="CR16" s="625" t="s">
        <v>112</v>
      </c>
      <c r="CS16" s="626"/>
      <c r="CT16" s="626"/>
      <c r="CU16" s="626"/>
      <c r="CV16" s="626"/>
      <c r="CW16" s="626"/>
      <c r="CX16" s="626"/>
      <c r="CY16" s="627"/>
      <c r="CZ16" s="628" t="s">
        <v>112</v>
      </c>
      <c r="DA16" s="628"/>
      <c r="DB16" s="628"/>
      <c r="DC16" s="628"/>
      <c r="DD16" s="634" t="s">
        <v>112</v>
      </c>
      <c r="DE16" s="626"/>
      <c r="DF16" s="626"/>
      <c r="DG16" s="626"/>
      <c r="DH16" s="626"/>
      <c r="DI16" s="626"/>
      <c r="DJ16" s="626"/>
      <c r="DK16" s="626"/>
      <c r="DL16" s="626"/>
      <c r="DM16" s="626"/>
      <c r="DN16" s="626"/>
      <c r="DO16" s="626"/>
      <c r="DP16" s="627"/>
      <c r="DQ16" s="634" t="s">
        <v>112</v>
      </c>
      <c r="DR16" s="626"/>
      <c r="DS16" s="626"/>
      <c r="DT16" s="626"/>
      <c r="DU16" s="626"/>
      <c r="DV16" s="626"/>
      <c r="DW16" s="626"/>
      <c r="DX16" s="626"/>
      <c r="DY16" s="626"/>
      <c r="DZ16" s="626"/>
      <c r="EA16" s="626"/>
      <c r="EB16" s="626"/>
      <c r="EC16" s="635"/>
    </row>
    <row r="17" spans="2:133" ht="11.25" customHeight="1" x14ac:dyDescent="0.15">
      <c r="B17" s="622" t="s">
        <v>248</v>
      </c>
      <c r="C17" s="623"/>
      <c r="D17" s="623"/>
      <c r="E17" s="623"/>
      <c r="F17" s="623"/>
      <c r="G17" s="623"/>
      <c r="H17" s="623"/>
      <c r="I17" s="623"/>
      <c r="J17" s="623"/>
      <c r="K17" s="623"/>
      <c r="L17" s="623"/>
      <c r="M17" s="623"/>
      <c r="N17" s="623"/>
      <c r="O17" s="623"/>
      <c r="P17" s="623"/>
      <c r="Q17" s="624"/>
      <c r="R17" s="625">
        <v>745144</v>
      </c>
      <c r="S17" s="626"/>
      <c r="T17" s="626"/>
      <c r="U17" s="626"/>
      <c r="V17" s="626"/>
      <c r="W17" s="626"/>
      <c r="X17" s="626"/>
      <c r="Y17" s="627"/>
      <c r="Z17" s="628">
        <v>39.200000000000003</v>
      </c>
      <c r="AA17" s="628"/>
      <c r="AB17" s="628"/>
      <c r="AC17" s="628"/>
      <c r="AD17" s="629">
        <v>745144</v>
      </c>
      <c r="AE17" s="629"/>
      <c r="AF17" s="629"/>
      <c r="AG17" s="629"/>
      <c r="AH17" s="629"/>
      <c r="AI17" s="629"/>
      <c r="AJ17" s="629"/>
      <c r="AK17" s="629"/>
      <c r="AL17" s="630">
        <v>70.8</v>
      </c>
      <c r="AM17" s="631"/>
      <c r="AN17" s="631"/>
      <c r="AO17" s="632"/>
      <c r="AP17" s="622" t="s">
        <v>249</v>
      </c>
      <c r="AQ17" s="623"/>
      <c r="AR17" s="623"/>
      <c r="AS17" s="623"/>
      <c r="AT17" s="623"/>
      <c r="AU17" s="623"/>
      <c r="AV17" s="623"/>
      <c r="AW17" s="623"/>
      <c r="AX17" s="623"/>
      <c r="AY17" s="623"/>
      <c r="AZ17" s="623"/>
      <c r="BA17" s="623"/>
      <c r="BB17" s="623"/>
      <c r="BC17" s="623"/>
      <c r="BD17" s="623"/>
      <c r="BE17" s="623"/>
      <c r="BF17" s="624"/>
      <c r="BG17" s="625" t="s">
        <v>112</v>
      </c>
      <c r="BH17" s="626"/>
      <c r="BI17" s="626"/>
      <c r="BJ17" s="626"/>
      <c r="BK17" s="626"/>
      <c r="BL17" s="626"/>
      <c r="BM17" s="626"/>
      <c r="BN17" s="627"/>
      <c r="BO17" s="628" t="s">
        <v>112</v>
      </c>
      <c r="BP17" s="628"/>
      <c r="BQ17" s="628"/>
      <c r="BR17" s="628"/>
      <c r="BS17" s="634" t="s">
        <v>112</v>
      </c>
      <c r="BT17" s="626"/>
      <c r="BU17" s="626"/>
      <c r="BV17" s="626"/>
      <c r="BW17" s="626"/>
      <c r="BX17" s="626"/>
      <c r="BY17" s="626"/>
      <c r="BZ17" s="626"/>
      <c r="CA17" s="626"/>
      <c r="CB17" s="635"/>
      <c r="CD17" s="639" t="s">
        <v>250</v>
      </c>
      <c r="CE17" s="640"/>
      <c r="CF17" s="640"/>
      <c r="CG17" s="640"/>
      <c r="CH17" s="640"/>
      <c r="CI17" s="640"/>
      <c r="CJ17" s="640"/>
      <c r="CK17" s="640"/>
      <c r="CL17" s="640"/>
      <c r="CM17" s="640"/>
      <c r="CN17" s="640"/>
      <c r="CO17" s="640"/>
      <c r="CP17" s="640"/>
      <c r="CQ17" s="641"/>
      <c r="CR17" s="625">
        <v>167534</v>
      </c>
      <c r="CS17" s="626"/>
      <c r="CT17" s="626"/>
      <c r="CU17" s="626"/>
      <c r="CV17" s="626"/>
      <c r="CW17" s="626"/>
      <c r="CX17" s="626"/>
      <c r="CY17" s="627"/>
      <c r="CZ17" s="628">
        <v>9</v>
      </c>
      <c r="DA17" s="628"/>
      <c r="DB17" s="628"/>
      <c r="DC17" s="628"/>
      <c r="DD17" s="634" t="s">
        <v>112</v>
      </c>
      <c r="DE17" s="626"/>
      <c r="DF17" s="626"/>
      <c r="DG17" s="626"/>
      <c r="DH17" s="626"/>
      <c r="DI17" s="626"/>
      <c r="DJ17" s="626"/>
      <c r="DK17" s="626"/>
      <c r="DL17" s="626"/>
      <c r="DM17" s="626"/>
      <c r="DN17" s="626"/>
      <c r="DO17" s="626"/>
      <c r="DP17" s="627"/>
      <c r="DQ17" s="634">
        <v>154159</v>
      </c>
      <c r="DR17" s="626"/>
      <c r="DS17" s="626"/>
      <c r="DT17" s="626"/>
      <c r="DU17" s="626"/>
      <c r="DV17" s="626"/>
      <c r="DW17" s="626"/>
      <c r="DX17" s="626"/>
      <c r="DY17" s="626"/>
      <c r="DZ17" s="626"/>
      <c r="EA17" s="626"/>
      <c r="EB17" s="626"/>
      <c r="EC17" s="635"/>
    </row>
    <row r="18" spans="2:133" ht="11.25" customHeight="1" x14ac:dyDescent="0.15">
      <c r="B18" s="622" t="s">
        <v>251</v>
      </c>
      <c r="C18" s="623"/>
      <c r="D18" s="623"/>
      <c r="E18" s="623"/>
      <c r="F18" s="623"/>
      <c r="G18" s="623"/>
      <c r="H18" s="623"/>
      <c r="I18" s="623"/>
      <c r="J18" s="623"/>
      <c r="K18" s="623"/>
      <c r="L18" s="623"/>
      <c r="M18" s="623"/>
      <c r="N18" s="623"/>
      <c r="O18" s="623"/>
      <c r="P18" s="623"/>
      <c r="Q18" s="624"/>
      <c r="R18" s="625">
        <v>122718</v>
      </c>
      <c r="S18" s="626"/>
      <c r="T18" s="626"/>
      <c r="U18" s="626"/>
      <c r="V18" s="626"/>
      <c r="W18" s="626"/>
      <c r="X18" s="626"/>
      <c r="Y18" s="627"/>
      <c r="Z18" s="628">
        <v>6.5</v>
      </c>
      <c r="AA18" s="628"/>
      <c r="AB18" s="628"/>
      <c r="AC18" s="628"/>
      <c r="AD18" s="629" t="s">
        <v>112</v>
      </c>
      <c r="AE18" s="629"/>
      <c r="AF18" s="629"/>
      <c r="AG18" s="629"/>
      <c r="AH18" s="629"/>
      <c r="AI18" s="629"/>
      <c r="AJ18" s="629"/>
      <c r="AK18" s="629"/>
      <c r="AL18" s="630" t="s">
        <v>112</v>
      </c>
      <c r="AM18" s="631"/>
      <c r="AN18" s="631"/>
      <c r="AO18" s="632"/>
      <c r="AP18" s="622" t="s">
        <v>252</v>
      </c>
      <c r="AQ18" s="623"/>
      <c r="AR18" s="623"/>
      <c r="AS18" s="623"/>
      <c r="AT18" s="623"/>
      <c r="AU18" s="623"/>
      <c r="AV18" s="623"/>
      <c r="AW18" s="623"/>
      <c r="AX18" s="623"/>
      <c r="AY18" s="623"/>
      <c r="AZ18" s="623"/>
      <c r="BA18" s="623"/>
      <c r="BB18" s="623"/>
      <c r="BC18" s="623"/>
      <c r="BD18" s="623"/>
      <c r="BE18" s="623"/>
      <c r="BF18" s="624"/>
      <c r="BG18" s="625" t="s">
        <v>112</v>
      </c>
      <c r="BH18" s="626"/>
      <c r="BI18" s="626"/>
      <c r="BJ18" s="626"/>
      <c r="BK18" s="626"/>
      <c r="BL18" s="626"/>
      <c r="BM18" s="626"/>
      <c r="BN18" s="627"/>
      <c r="BO18" s="628" t="s">
        <v>112</v>
      </c>
      <c r="BP18" s="628"/>
      <c r="BQ18" s="628"/>
      <c r="BR18" s="628"/>
      <c r="BS18" s="634" t="s">
        <v>112</v>
      </c>
      <c r="BT18" s="626"/>
      <c r="BU18" s="626"/>
      <c r="BV18" s="626"/>
      <c r="BW18" s="626"/>
      <c r="BX18" s="626"/>
      <c r="BY18" s="626"/>
      <c r="BZ18" s="626"/>
      <c r="CA18" s="626"/>
      <c r="CB18" s="635"/>
      <c r="CD18" s="639" t="s">
        <v>253</v>
      </c>
      <c r="CE18" s="640"/>
      <c r="CF18" s="640"/>
      <c r="CG18" s="640"/>
      <c r="CH18" s="640"/>
      <c r="CI18" s="640"/>
      <c r="CJ18" s="640"/>
      <c r="CK18" s="640"/>
      <c r="CL18" s="640"/>
      <c r="CM18" s="640"/>
      <c r="CN18" s="640"/>
      <c r="CO18" s="640"/>
      <c r="CP18" s="640"/>
      <c r="CQ18" s="641"/>
      <c r="CR18" s="625" t="s">
        <v>112</v>
      </c>
      <c r="CS18" s="626"/>
      <c r="CT18" s="626"/>
      <c r="CU18" s="626"/>
      <c r="CV18" s="626"/>
      <c r="CW18" s="626"/>
      <c r="CX18" s="626"/>
      <c r="CY18" s="627"/>
      <c r="CZ18" s="628" t="s">
        <v>112</v>
      </c>
      <c r="DA18" s="628"/>
      <c r="DB18" s="628"/>
      <c r="DC18" s="628"/>
      <c r="DD18" s="634" t="s">
        <v>112</v>
      </c>
      <c r="DE18" s="626"/>
      <c r="DF18" s="626"/>
      <c r="DG18" s="626"/>
      <c r="DH18" s="626"/>
      <c r="DI18" s="626"/>
      <c r="DJ18" s="626"/>
      <c r="DK18" s="626"/>
      <c r="DL18" s="626"/>
      <c r="DM18" s="626"/>
      <c r="DN18" s="626"/>
      <c r="DO18" s="626"/>
      <c r="DP18" s="627"/>
      <c r="DQ18" s="634" t="s">
        <v>112</v>
      </c>
      <c r="DR18" s="626"/>
      <c r="DS18" s="626"/>
      <c r="DT18" s="626"/>
      <c r="DU18" s="626"/>
      <c r="DV18" s="626"/>
      <c r="DW18" s="626"/>
      <c r="DX18" s="626"/>
      <c r="DY18" s="626"/>
      <c r="DZ18" s="626"/>
      <c r="EA18" s="626"/>
      <c r="EB18" s="626"/>
      <c r="EC18" s="635"/>
    </row>
    <row r="19" spans="2:133" ht="11.25" customHeight="1" x14ac:dyDescent="0.15">
      <c r="B19" s="622" t="s">
        <v>254</v>
      </c>
      <c r="C19" s="623"/>
      <c r="D19" s="623"/>
      <c r="E19" s="623"/>
      <c r="F19" s="623"/>
      <c r="G19" s="623"/>
      <c r="H19" s="623"/>
      <c r="I19" s="623"/>
      <c r="J19" s="623"/>
      <c r="K19" s="623"/>
      <c r="L19" s="623"/>
      <c r="M19" s="623"/>
      <c r="N19" s="623"/>
      <c r="O19" s="623"/>
      <c r="P19" s="623"/>
      <c r="Q19" s="624"/>
      <c r="R19" s="625" t="s">
        <v>112</v>
      </c>
      <c r="S19" s="626"/>
      <c r="T19" s="626"/>
      <c r="U19" s="626"/>
      <c r="V19" s="626"/>
      <c r="W19" s="626"/>
      <c r="X19" s="626"/>
      <c r="Y19" s="627"/>
      <c r="Z19" s="628" t="s">
        <v>112</v>
      </c>
      <c r="AA19" s="628"/>
      <c r="AB19" s="628"/>
      <c r="AC19" s="628"/>
      <c r="AD19" s="629" t="s">
        <v>112</v>
      </c>
      <c r="AE19" s="629"/>
      <c r="AF19" s="629"/>
      <c r="AG19" s="629"/>
      <c r="AH19" s="629"/>
      <c r="AI19" s="629"/>
      <c r="AJ19" s="629"/>
      <c r="AK19" s="629"/>
      <c r="AL19" s="630" t="s">
        <v>112</v>
      </c>
      <c r="AM19" s="631"/>
      <c r="AN19" s="631"/>
      <c r="AO19" s="632"/>
      <c r="AP19" s="622" t="s">
        <v>255</v>
      </c>
      <c r="AQ19" s="623"/>
      <c r="AR19" s="623"/>
      <c r="AS19" s="623"/>
      <c r="AT19" s="623"/>
      <c r="AU19" s="623"/>
      <c r="AV19" s="623"/>
      <c r="AW19" s="623"/>
      <c r="AX19" s="623"/>
      <c r="AY19" s="623"/>
      <c r="AZ19" s="623"/>
      <c r="BA19" s="623"/>
      <c r="BB19" s="623"/>
      <c r="BC19" s="623"/>
      <c r="BD19" s="623"/>
      <c r="BE19" s="623"/>
      <c r="BF19" s="624"/>
      <c r="BG19" s="625" t="s">
        <v>112</v>
      </c>
      <c r="BH19" s="626"/>
      <c r="BI19" s="626"/>
      <c r="BJ19" s="626"/>
      <c r="BK19" s="626"/>
      <c r="BL19" s="626"/>
      <c r="BM19" s="626"/>
      <c r="BN19" s="627"/>
      <c r="BO19" s="628" t="s">
        <v>112</v>
      </c>
      <c r="BP19" s="628"/>
      <c r="BQ19" s="628"/>
      <c r="BR19" s="628"/>
      <c r="BS19" s="634" t="s">
        <v>112</v>
      </c>
      <c r="BT19" s="626"/>
      <c r="BU19" s="626"/>
      <c r="BV19" s="626"/>
      <c r="BW19" s="626"/>
      <c r="BX19" s="626"/>
      <c r="BY19" s="626"/>
      <c r="BZ19" s="626"/>
      <c r="CA19" s="626"/>
      <c r="CB19" s="635"/>
      <c r="CD19" s="639" t="s">
        <v>256</v>
      </c>
      <c r="CE19" s="640"/>
      <c r="CF19" s="640"/>
      <c r="CG19" s="640"/>
      <c r="CH19" s="640"/>
      <c r="CI19" s="640"/>
      <c r="CJ19" s="640"/>
      <c r="CK19" s="640"/>
      <c r="CL19" s="640"/>
      <c r="CM19" s="640"/>
      <c r="CN19" s="640"/>
      <c r="CO19" s="640"/>
      <c r="CP19" s="640"/>
      <c r="CQ19" s="641"/>
      <c r="CR19" s="625" t="s">
        <v>112</v>
      </c>
      <c r="CS19" s="626"/>
      <c r="CT19" s="626"/>
      <c r="CU19" s="626"/>
      <c r="CV19" s="626"/>
      <c r="CW19" s="626"/>
      <c r="CX19" s="626"/>
      <c r="CY19" s="627"/>
      <c r="CZ19" s="628" t="s">
        <v>112</v>
      </c>
      <c r="DA19" s="628"/>
      <c r="DB19" s="628"/>
      <c r="DC19" s="628"/>
      <c r="DD19" s="634" t="s">
        <v>112</v>
      </c>
      <c r="DE19" s="626"/>
      <c r="DF19" s="626"/>
      <c r="DG19" s="626"/>
      <c r="DH19" s="626"/>
      <c r="DI19" s="626"/>
      <c r="DJ19" s="626"/>
      <c r="DK19" s="626"/>
      <c r="DL19" s="626"/>
      <c r="DM19" s="626"/>
      <c r="DN19" s="626"/>
      <c r="DO19" s="626"/>
      <c r="DP19" s="627"/>
      <c r="DQ19" s="634" t="s">
        <v>112</v>
      </c>
      <c r="DR19" s="626"/>
      <c r="DS19" s="626"/>
      <c r="DT19" s="626"/>
      <c r="DU19" s="626"/>
      <c r="DV19" s="626"/>
      <c r="DW19" s="626"/>
      <c r="DX19" s="626"/>
      <c r="DY19" s="626"/>
      <c r="DZ19" s="626"/>
      <c r="EA19" s="626"/>
      <c r="EB19" s="626"/>
      <c r="EC19" s="635"/>
    </row>
    <row r="20" spans="2:133" ht="11.25" customHeight="1" x14ac:dyDescent="0.15">
      <c r="B20" s="622" t="s">
        <v>257</v>
      </c>
      <c r="C20" s="623"/>
      <c r="D20" s="623"/>
      <c r="E20" s="623"/>
      <c r="F20" s="623"/>
      <c r="G20" s="623"/>
      <c r="H20" s="623"/>
      <c r="I20" s="623"/>
      <c r="J20" s="623"/>
      <c r="K20" s="623"/>
      <c r="L20" s="623"/>
      <c r="M20" s="623"/>
      <c r="N20" s="623"/>
      <c r="O20" s="623"/>
      <c r="P20" s="623"/>
      <c r="Q20" s="624"/>
      <c r="R20" s="625">
        <v>1160039</v>
      </c>
      <c r="S20" s="626"/>
      <c r="T20" s="626"/>
      <c r="U20" s="626"/>
      <c r="V20" s="626"/>
      <c r="W20" s="626"/>
      <c r="X20" s="626"/>
      <c r="Y20" s="627"/>
      <c r="Z20" s="628">
        <v>61</v>
      </c>
      <c r="AA20" s="628"/>
      <c r="AB20" s="628"/>
      <c r="AC20" s="628"/>
      <c r="AD20" s="629">
        <v>1037321</v>
      </c>
      <c r="AE20" s="629"/>
      <c r="AF20" s="629"/>
      <c r="AG20" s="629"/>
      <c r="AH20" s="629"/>
      <c r="AI20" s="629"/>
      <c r="AJ20" s="629"/>
      <c r="AK20" s="629"/>
      <c r="AL20" s="630">
        <v>98.5</v>
      </c>
      <c r="AM20" s="631"/>
      <c r="AN20" s="631"/>
      <c r="AO20" s="632"/>
      <c r="AP20" s="622" t="s">
        <v>258</v>
      </c>
      <c r="AQ20" s="623"/>
      <c r="AR20" s="623"/>
      <c r="AS20" s="623"/>
      <c r="AT20" s="623"/>
      <c r="AU20" s="623"/>
      <c r="AV20" s="623"/>
      <c r="AW20" s="623"/>
      <c r="AX20" s="623"/>
      <c r="AY20" s="623"/>
      <c r="AZ20" s="623"/>
      <c r="BA20" s="623"/>
      <c r="BB20" s="623"/>
      <c r="BC20" s="623"/>
      <c r="BD20" s="623"/>
      <c r="BE20" s="623"/>
      <c r="BF20" s="624"/>
      <c r="BG20" s="625" t="s">
        <v>112</v>
      </c>
      <c r="BH20" s="626"/>
      <c r="BI20" s="626"/>
      <c r="BJ20" s="626"/>
      <c r="BK20" s="626"/>
      <c r="BL20" s="626"/>
      <c r="BM20" s="626"/>
      <c r="BN20" s="627"/>
      <c r="BO20" s="628" t="s">
        <v>112</v>
      </c>
      <c r="BP20" s="628"/>
      <c r="BQ20" s="628"/>
      <c r="BR20" s="628"/>
      <c r="BS20" s="634" t="s">
        <v>112</v>
      </c>
      <c r="BT20" s="626"/>
      <c r="BU20" s="626"/>
      <c r="BV20" s="626"/>
      <c r="BW20" s="626"/>
      <c r="BX20" s="626"/>
      <c r="BY20" s="626"/>
      <c r="BZ20" s="626"/>
      <c r="CA20" s="626"/>
      <c r="CB20" s="635"/>
      <c r="CD20" s="639" t="s">
        <v>259</v>
      </c>
      <c r="CE20" s="640"/>
      <c r="CF20" s="640"/>
      <c r="CG20" s="640"/>
      <c r="CH20" s="640"/>
      <c r="CI20" s="640"/>
      <c r="CJ20" s="640"/>
      <c r="CK20" s="640"/>
      <c r="CL20" s="640"/>
      <c r="CM20" s="640"/>
      <c r="CN20" s="640"/>
      <c r="CO20" s="640"/>
      <c r="CP20" s="640"/>
      <c r="CQ20" s="641"/>
      <c r="CR20" s="625">
        <v>1863795</v>
      </c>
      <c r="CS20" s="626"/>
      <c r="CT20" s="626"/>
      <c r="CU20" s="626"/>
      <c r="CV20" s="626"/>
      <c r="CW20" s="626"/>
      <c r="CX20" s="626"/>
      <c r="CY20" s="627"/>
      <c r="CZ20" s="628">
        <v>100</v>
      </c>
      <c r="DA20" s="628"/>
      <c r="DB20" s="628"/>
      <c r="DC20" s="628"/>
      <c r="DD20" s="634">
        <v>284356</v>
      </c>
      <c r="DE20" s="626"/>
      <c r="DF20" s="626"/>
      <c r="DG20" s="626"/>
      <c r="DH20" s="626"/>
      <c r="DI20" s="626"/>
      <c r="DJ20" s="626"/>
      <c r="DK20" s="626"/>
      <c r="DL20" s="626"/>
      <c r="DM20" s="626"/>
      <c r="DN20" s="626"/>
      <c r="DO20" s="626"/>
      <c r="DP20" s="627"/>
      <c r="DQ20" s="634">
        <v>1268519</v>
      </c>
      <c r="DR20" s="626"/>
      <c r="DS20" s="626"/>
      <c r="DT20" s="626"/>
      <c r="DU20" s="626"/>
      <c r="DV20" s="626"/>
      <c r="DW20" s="626"/>
      <c r="DX20" s="626"/>
      <c r="DY20" s="626"/>
      <c r="DZ20" s="626"/>
      <c r="EA20" s="626"/>
      <c r="EB20" s="626"/>
      <c r="EC20" s="635"/>
    </row>
    <row r="21" spans="2:133" ht="11.25" customHeight="1" x14ac:dyDescent="0.15">
      <c r="B21" s="622" t="s">
        <v>260</v>
      </c>
      <c r="C21" s="623"/>
      <c r="D21" s="623"/>
      <c r="E21" s="623"/>
      <c r="F21" s="623"/>
      <c r="G21" s="623"/>
      <c r="H21" s="623"/>
      <c r="I21" s="623"/>
      <c r="J21" s="623"/>
      <c r="K21" s="623"/>
      <c r="L21" s="623"/>
      <c r="M21" s="623"/>
      <c r="N21" s="623"/>
      <c r="O21" s="623"/>
      <c r="P21" s="623"/>
      <c r="Q21" s="624"/>
      <c r="R21" s="625" t="s">
        <v>112</v>
      </c>
      <c r="S21" s="626"/>
      <c r="T21" s="626"/>
      <c r="U21" s="626"/>
      <c r="V21" s="626"/>
      <c r="W21" s="626"/>
      <c r="X21" s="626"/>
      <c r="Y21" s="627"/>
      <c r="Z21" s="628" t="s">
        <v>112</v>
      </c>
      <c r="AA21" s="628"/>
      <c r="AB21" s="628"/>
      <c r="AC21" s="628"/>
      <c r="AD21" s="629" t="s">
        <v>112</v>
      </c>
      <c r="AE21" s="629"/>
      <c r="AF21" s="629"/>
      <c r="AG21" s="629"/>
      <c r="AH21" s="629"/>
      <c r="AI21" s="629"/>
      <c r="AJ21" s="629"/>
      <c r="AK21" s="629"/>
      <c r="AL21" s="630" t="s">
        <v>112</v>
      </c>
      <c r="AM21" s="631"/>
      <c r="AN21" s="631"/>
      <c r="AO21" s="632"/>
      <c r="AP21" s="642" t="s">
        <v>261</v>
      </c>
      <c r="AQ21" s="643"/>
      <c r="AR21" s="643"/>
      <c r="AS21" s="643"/>
      <c r="AT21" s="643"/>
      <c r="AU21" s="643"/>
      <c r="AV21" s="643"/>
      <c r="AW21" s="643"/>
      <c r="AX21" s="643"/>
      <c r="AY21" s="643"/>
      <c r="AZ21" s="643"/>
      <c r="BA21" s="643"/>
      <c r="BB21" s="643"/>
      <c r="BC21" s="643"/>
      <c r="BD21" s="643"/>
      <c r="BE21" s="643"/>
      <c r="BF21" s="644"/>
      <c r="BG21" s="625" t="s">
        <v>112</v>
      </c>
      <c r="BH21" s="626"/>
      <c r="BI21" s="626"/>
      <c r="BJ21" s="626"/>
      <c r="BK21" s="626"/>
      <c r="BL21" s="626"/>
      <c r="BM21" s="626"/>
      <c r="BN21" s="627"/>
      <c r="BO21" s="628" t="s">
        <v>112</v>
      </c>
      <c r="BP21" s="628"/>
      <c r="BQ21" s="628"/>
      <c r="BR21" s="628"/>
      <c r="BS21" s="634" t="s">
        <v>112</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262</v>
      </c>
      <c r="C22" s="623"/>
      <c r="D22" s="623"/>
      <c r="E22" s="623"/>
      <c r="F22" s="623"/>
      <c r="G22" s="623"/>
      <c r="H22" s="623"/>
      <c r="I22" s="623"/>
      <c r="J22" s="623"/>
      <c r="K22" s="623"/>
      <c r="L22" s="623"/>
      <c r="M22" s="623"/>
      <c r="N22" s="623"/>
      <c r="O22" s="623"/>
      <c r="P22" s="623"/>
      <c r="Q22" s="624"/>
      <c r="R22" s="625">
        <v>25085</v>
      </c>
      <c r="S22" s="626"/>
      <c r="T22" s="626"/>
      <c r="U22" s="626"/>
      <c r="V22" s="626"/>
      <c r="W22" s="626"/>
      <c r="X22" s="626"/>
      <c r="Y22" s="627"/>
      <c r="Z22" s="628">
        <v>1.3</v>
      </c>
      <c r="AA22" s="628"/>
      <c r="AB22" s="628"/>
      <c r="AC22" s="628"/>
      <c r="AD22" s="629" t="s">
        <v>112</v>
      </c>
      <c r="AE22" s="629"/>
      <c r="AF22" s="629"/>
      <c r="AG22" s="629"/>
      <c r="AH22" s="629"/>
      <c r="AI22" s="629"/>
      <c r="AJ22" s="629"/>
      <c r="AK22" s="629"/>
      <c r="AL22" s="630" t="s">
        <v>112</v>
      </c>
      <c r="AM22" s="631"/>
      <c r="AN22" s="631"/>
      <c r="AO22" s="632"/>
      <c r="AP22" s="642" t="s">
        <v>263</v>
      </c>
      <c r="AQ22" s="643"/>
      <c r="AR22" s="643"/>
      <c r="AS22" s="643"/>
      <c r="AT22" s="643"/>
      <c r="AU22" s="643"/>
      <c r="AV22" s="643"/>
      <c r="AW22" s="643"/>
      <c r="AX22" s="643"/>
      <c r="AY22" s="643"/>
      <c r="AZ22" s="643"/>
      <c r="BA22" s="643"/>
      <c r="BB22" s="643"/>
      <c r="BC22" s="643"/>
      <c r="BD22" s="643"/>
      <c r="BE22" s="643"/>
      <c r="BF22" s="644"/>
      <c r="BG22" s="625" t="s">
        <v>112</v>
      </c>
      <c r="BH22" s="626"/>
      <c r="BI22" s="626"/>
      <c r="BJ22" s="626"/>
      <c r="BK22" s="626"/>
      <c r="BL22" s="626"/>
      <c r="BM22" s="626"/>
      <c r="BN22" s="627"/>
      <c r="BO22" s="628" t="s">
        <v>112</v>
      </c>
      <c r="BP22" s="628"/>
      <c r="BQ22" s="628"/>
      <c r="BR22" s="628"/>
      <c r="BS22" s="634" t="s">
        <v>112</v>
      </c>
      <c r="BT22" s="626"/>
      <c r="BU22" s="626"/>
      <c r="BV22" s="626"/>
      <c r="BW22" s="626"/>
      <c r="BX22" s="626"/>
      <c r="BY22" s="626"/>
      <c r="BZ22" s="626"/>
      <c r="CA22" s="626"/>
      <c r="CB22" s="635"/>
      <c r="CD22" s="607" t="s">
        <v>264</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265</v>
      </c>
      <c r="C23" s="623"/>
      <c r="D23" s="623"/>
      <c r="E23" s="623"/>
      <c r="F23" s="623"/>
      <c r="G23" s="623"/>
      <c r="H23" s="623"/>
      <c r="I23" s="623"/>
      <c r="J23" s="623"/>
      <c r="K23" s="623"/>
      <c r="L23" s="623"/>
      <c r="M23" s="623"/>
      <c r="N23" s="623"/>
      <c r="O23" s="623"/>
      <c r="P23" s="623"/>
      <c r="Q23" s="624"/>
      <c r="R23" s="625">
        <v>88700</v>
      </c>
      <c r="S23" s="626"/>
      <c r="T23" s="626"/>
      <c r="U23" s="626"/>
      <c r="V23" s="626"/>
      <c r="W23" s="626"/>
      <c r="X23" s="626"/>
      <c r="Y23" s="627"/>
      <c r="Z23" s="628">
        <v>4.7</v>
      </c>
      <c r="AA23" s="628"/>
      <c r="AB23" s="628"/>
      <c r="AC23" s="628"/>
      <c r="AD23" s="629">
        <v>3398</v>
      </c>
      <c r="AE23" s="629"/>
      <c r="AF23" s="629"/>
      <c r="AG23" s="629"/>
      <c r="AH23" s="629"/>
      <c r="AI23" s="629"/>
      <c r="AJ23" s="629"/>
      <c r="AK23" s="629"/>
      <c r="AL23" s="630">
        <v>0.3</v>
      </c>
      <c r="AM23" s="631"/>
      <c r="AN23" s="631"/>
      <c r="AO23" s="632"/>
      <c r="AP23" s="642" t="s">
        <v>266</v>
      </c>
      <c r="AQ23" s="643"/>
      <c r="AR23" s="643"/>
      <c r="AS23" s="643"/>
      <c r="AT23" s="643"/>
      <c r="AU23" s="643"/>
      <c r="AV23" s="643"/>
      <c r="AW23" s="643"/>
      <c r="AX23" s="643"/>
      <c r="AY23" s="643"/>
      <c r="AZ23" s="643"/>
      <c r="BA23" s="643"/>
      <c r="BB23" s="643"/>
      <c r="BC23" s="643"/>
      <c r="BD23" s="643"/>
      <c r="BE23" s="643"/>
      <c r="BF23" s="644"/>
      <c r="BG23" s="625" t="s">
        <v>112</v>
      </c>
      <c r="BH23" s="626"/>
      <c r="BI23" s="626"/>
      <c r="BJ23" s="626"/>
      <c r="BK23" s="626"/>
      <c r="BL23" s="626"/>
      <c r="BM23" s="626"/>
      <c r="BN23" s="627"/>
      <c r="BO23" s="628" t="s">
        <v>112</v>
      </c>
      <c r="BP23" s="628"/>
      <c r="BQ23" s="628"/>
      <c r="BR23" s="628"/>
      <c r="BS23" s="634" t="s">
        <v>112</v>
      </c>
      <c r="BT23" s="626"/>
      <c r="BU23" s="626"/>
      <c r="BV23" s="626"/>
      <c r="BW23" s="626"/>
      <c r="BX23" s="626"/>
      <c r="BY23" s="626"/>
      <c r="BZ23" s="626"/>
      <c r="CA23" s="626"/>
      <c r="CB23" s="635"/>
      <c r="CD23" s="607" t="s">
        <v>205</v>
      </c>
      <c r="CE23" s="608"/>
      <c r="CF23" s="608"/>
      <c r="CG23" s="608"/>
      <c r="CH23" s="608"/>
      <c r="CI23" s="608"/>
      <c r="CJ23" s="608"/>
      <c r="CK23" s="608"/>
      <c r="CL23" s="608"/>
      <c r="CM23" s="608"/>
      <c r="CN23" s="608"/>
      <c r="CO23" s="608"/>
      <c r="CP23" s="608"/>
      <c r="CQ23" s="609"/>
      <c r="CR23" s="607" t="s">
        <v>267</v>
      </c>
      <c r="CS23" s="608"/>
      <c r="CT23" s="608"/>
      <c r="CU23" s="608"/>
      <c r="CV23" s="608"/>
      <c r="CW23" s="608"/>
      <c r="CX23" s="608"/>
      <c r="CY23" s="609"/>
      <c r="CZ23" s="607" t="s">
        <v>268</v>
      </c>
      <c r="DA23" s="608"/>
      <c r="DB23" s="608"/>
      <c r="DC23" s="609"/>
      <c r="DD23" s="607" t="s">
        <v>269</v>
      </c>
      <c r="DE23" s="608"/>
      <c r="DF23" s="608"/>
      <c r="DG23" s="608"/>
      <c r="DH23" s="608"/>
      <c r="DI23" s="608"/>
      <c r="DJ23" s="608"/>
      <c r="DK23" s="609"/>
      <c r="DL23" s="648" t="s">
        <v>270</v>
      </c>
      <c r="DM23" s="649"/>
      <c r="DN23" s="649"/>
      <c r="DO23" s="649"/>
      <c r="DP23" s="649"/>
      <c r="DQ23" s="649"/>
      <c r="DR23" s="649"/>
      <c r="DS23" s="649"/>
      <c r="DT23" s="649"/>
      <c r="DU23" s="649"/>
      <c r="DV23" s="650"/>
      <c r="DW23" s="607" t="s">
        <v>271</v>
      </c>
      <c r="DX23" s="608"/>
      <c r="DY23" s="608"/>
      <c r="DZ23" s="608"/>
      <c r="EA23" s="608"/>
      <c r="EB23" s="608"/>
      <c r="EC23" s="609"/>
    </row>
    <row r="24" spans="2:133" ht="11.25" customHeight="1" x14ac:dyDescent="0.15">
      <c r="B24" s="622" t="s">
        <v>272</v>
      </c>
      <c r="C24" s="623"/>
      <c r="D24" s="623"/>
      <c r="E24" s="623"/>
      <c r="F24" s="623"/>
      <c r="G24" s="623"/>
      <c r="H24" s="623"/>
      <c r="I24" s="623"/>
      <c r="J24" s="623"/>
      <c r="K24" s="623"/>
      <c r="L24" s="623"/>
      <c r="M24" s="623"/>
      <c r="N24" s="623"/>
      <c r="O24" s="623"/>
      <c r="P24" s="623"/>
      <c r="Q24" s="624"/>
      <c r="R24" s="625">
        <v>1031</v>
      </c>
      <c r="S24" s="626"/>
      <c r="T24" s="626"/>
      <c r="U24" s="626"/>
      <c r="V24" s="626"/>
      <c r="W24" s="626"/>
      <c r="X24" s="626"/>
      <c r="Y24" s="627"/>
      <c r="Z24" s="628">
        <v>0.1</v>
      </c>
      <c r="AA24" s="628"/>
      <c r="AB24" s="628"/>
      <c r="AC24" s="628"/>
      <c r="AD24" s="629" t="s">
        <v>112</v>
      </c>
      <c r="AE24" s="629"/>
      <c r="AF24" s="629"/>
      <c r="AG24" s="629"/>
      <c r="AH24" s="629"/>
      <c r="AI24" s="629"/>
      <c r="AJ24" s="629"/>
      <c r="AK24" s="629"/>
      <c r="AL24" s="630" t="s">
        <v>112</v>
      </c>
      <c r="AM24" s="631"/>
      <c r="AN24" s="631"/>
      <c r="AO24" s="632"/>
      <c r="AP24" s="642" t="s">
        <v>273</v>
      </c>
      <c r="AQ24" s="643"/>
      <c r="AR24" s="643"/>
      <c r="AS24" s="643"/>
      <c r="AT24" s="643"/>
      <c r="AU24" s="643"/>
      <c r="AV24" s="643"/>
      <c r="AW24" s="643"/>
      <c r="AX24" s="643"/>
      <c r="AY24" s="643"/>
      <c r="AZ24" s="643"/>
      <c r="BA24" s="643"/>
      <c r="BB24" s="643"/>
      <c r="BC24" s="643"/>
      <c r="BD24" s="643"/>
      <c r="BE24" s="643"/>
      <c r="BF24" s="644"/>
      <c r="BG24" s="625" t="s">
        <v>112</v>
      </c>
      <c r="BH24" s="626"/>
      <c r="BI24" s="626"/>
      <c r="BJ24" s="626"/>
      <c r="BK24" s="626"/>
      <c r="BL24" s="626"/>
      <c r="BM24" s="626"/>
      <c r="BN24" s="627"/>
      <c r="BO24" s="628" t="s">
        <v>112</v>
      </c>
      <c r="BP24" s="628"/>
      <c r="BQ24" s="628"/>
      <c r="BR24" s="628"/>
      <c r="BS24" s="634" t="s">
        <v>112</v>
      </c>
      <c r="BT24" s="626"/>
      <c r="BU24" s="626"/>
      <c r="BV24" s="626"/>
      <c r="BW24" s="626"/>
      <c r="BX24" s="626"/>
      <c r="BY24" s="626"/>
      <c r="BZ24" s="626"/>
      <c r="CA24" s="626"/>
      <c r="CB24" s="635"/>
      <c r="CD24" s="636" t="s">
        <v>274</v>
      </c>
      <c r="CE24" s="637"/>
      <c r="CF24" s="637"/>
      <c r="CG24" s="637"/>
      <c r="CH24" s="637"/>
      <c r="CI24" s="637"/>
      <c r="CJ24" s="637"/>
      <c r="CK24" s="637"/>
      <c r="CL24" s="637"/>
      <c r="CM24" s="637"/>
      <c r="CN24" s="637"/>
      <c r="CO24" s="637"/>
      <c r="CP24" s="637"/>
      <c r="CQ24" s="638"/>
      <c r="CR24" s="614">
        <v>519686</v>
      </c>
      <c r="CS24" s="615"/>
      <c r="CT24" s="615"/>
      <c r="CU24" s="615"/>
      <c r="CV24" s="615"/>
      <c r="CW24" s="615"/>
      <c r="CX24" s="615"/>
      <c r="CY24" s="616"/>
      <c r="CZ24" s="652">
        <v>27.9</v>
      </c>
      <c r="DA24" s="653"/>
      <c r="DB24" s="653"/>
      <c r="DC24" s="654"/>
      <c r="DD24" s="651">
        <v>470948</v>
      </c>
      <c r="DE24" s="615"/>
      <c r="DF24" s="615"/>
      <c r="DG24" s="615"/>
      <c r="DH24" s="615"/>
      <c r="DI24" s="615"/>
      <c r="DJ24" s="615"/>
      <c r="DK24" s="616"/>
      <c r="DL24" s="651">
        <v>461636</v>
      </c>
      <c r="DM24" s="615"/>
      <c r="DN24" s="615"/>
      <c r="DO24" s="615"/>
      <c r="DP24" s="615"/>
      <c r="DQ24" s="615"/>
      <c r="DR24" s="615"/>
      <c r="DS24" s="615"/>
      <c r="DT24" s="615"/>
      <c r="DU24" s="615"/>
      <c r="DV24" s="616"/>
      <c r="DW24" s="619">
        <v>42.2</v>
      </c>
      <c r="DX24" s="620"/>
      <c r="DY24" s="620"/>
      <c r="DZ24" s="620"/>
      <c r="EA24" s="620"/>
      <c r="EB24" s="620"/>
      <c r="EC24" s="621"/>
    </row>
    <row r="25" spans="2:133" ht="11.25" customHeight="1" x14ac:dyDescent="0.15">
      <c r="B25" s="622" t="s">
        <v>275</v>
      </c>
      <c r="C25" s="623"/>
      <c r="D25" s="623"/>
      <c r="E25" s="623"/>
      <c r="F25" s="623"/>
      <c r="G25" s="623"/>
      <c r="H25" s="623"/>
      <c r="I25" s="623"/>
      <c r="J25" s="623"/>
      <c r="K25" s="623"/>
      <c r="L25" s="623"/>
      <c r="M25" s="623"/>
      <c r="N25" s="623"/>
      <c r="O25" s="623"/>
      <c r="P25" s="623"/>
      <c r="Q25" s="624"/>
      <c r="R25" s="625">
        <v>101668</v>
      </c>
      <c r="S25" s="626"/>
      <c r="T25" s="626"/>
      <c r="U25" s="626"/>
      <c r="V25" s="626"/>
      <c r="W25" s="626"/>
      <c r="X25" s="626"/>
      <c r="Y25" s="627"/>
      <c r="Z25" s="628">
        <v>5.3</v>
      </c>
      <c r="AA25" s="628"/>
      <c r="AB25" s="628"/>
      <c r="AC25" s="628"/>
      <c r="AD25" s="629" t="s">
        <v>112</v>
      </c>
      <c r="AE25" s="629"/>
      <c r="AF25" s="629"/>
      <c r="AG25" s="629"/>
      <c r="AH25" s="629"/>
      <c r="AI25" s="629"/>
      <c r="AJ25" s="629"/>
      <c r="AK25" s="629"/>
      <c r="AL25" s="630" t="s">
        <v>112</v>
      </c>
      <c r="AM25" s="631"/>
      <c r="AN25" s="631"/>
      <c r="AO25" s="632"/>
      <c r="AP25" s="642" t="s">
        <v>276</v>
      </c>
      <c r="AQ25" s="643"/>
      <c r="AR25" s="643"/>
      <c r="AS25" s="643"/>
      <c r="AT25" s="643"/>
      <c r="AU25" s="643"/>
      <c r="AV25" s="643"/>
      <c r="AW25" s="643"/>
      <c r="AX25" s="643"/>
      <c r="AY25" s="643"/>
      <c r="AZ25" s="643"/>
      <c r="BA25" s="643"/>
      <c r="BB25" s="643"/>
      <c r="BC25" s="643"/>
      <c r="BD25" s="643"/>
      <c r="BE25" s="643"/>
      <c r="BF25" s="644"/>
      <c r="BG25" s="625" t="s">
        <v>112</v>
      </c>
      <c r="BH25" s="626"/>
      <c r="BI25" s="626"/>
      <c r="BJ25" s="626"/>
      <c r="BK25" s="626"/>
      <c r="BL25" s="626"/>
      <c r="BM25" s="626"/>
      <c r="BN25" s="627"/>
      <c r="BO25" s="628" t="s">
        <v>112</v>
      </c>
      <c r="BP25" s="628"/>
      <c r="BQ25" s="628"/>
      <c r="BR25" s="628"/>
      <c r="BS25" s="634" t="s">
        <v>112</v>
      </c>
      <c r="BT25" s="626"/>
      <c r="BU25" s="626"/>
      <c r="BV25" s="626"/>
      <c r="BW25" s="626"/>
      <c r="BX25" s="626"/>
      <c r="BY25" s="626"/>
      <c r="BZ25" s="626"/>
      <c r="CA25" s="626"/>
      <c r="CB25" s="635"/>
      <c r="CD25" s="639" t="s">
        <v>277</v>
      </c>
      <c r="CE25" s="640"/>
      <c r="CF25" s="640"/>
      <c r="CG25" s="640"/>
      <c r="CH25" s="640"/>
      <c r="CI25" s="640"/>
      <c r="CJ25" s="640"/>
      <c r="CK25" s="640"/>
      <c r="CL25" s="640"/>
      <c r="CM25" s="640"/>
      <c r="CN25" s="640"/>
      <c r="CO25" s="640"/>
      <c r="CP25" s="640"/>
      <c r="CQ25" s="641"/>
      <c r="CR25" s="625">
        <v>316163</v>
      </c>
      <c r="CS25" s="657"/>
      <c r="CT25" s="657"/>
      <c r="CU25" s="657"/>
      <c r="CV25" s="657"/>
      <c r="CW25" s="657"/>
      <c r="CX25" s="657"/>
      <c r="CY25" s="658"/>
      <c r="CZ25" s="659">
        <v>17</v>
      </c>
      <c r="DA25" s="660"/>
      <c r="DB25" s="660"/>
      <c r="DC25" s="661"/>
      <c r="DD25" s="634">
        <v>304727</v>
      </c>
      <c r="DE25" s="657"/>
      <c r="DF25" s="657"/>
      <c r="DG25" s="657"/>
      <c r="DH25" s="657"/>
      <c r="DI25" s="657"/>
      <c r="DJ25" s="657"/>
      <c r="DK25" s="658"/>
      <c r="DL25" s="634">
        <v>297739</v>
      </c>
      <c r="DM25" s="657"/>
      <c r="DN25" s="657"/>
      <c r="DO25" s="657"/>
      <c r="DP25" s="657"/>
      <c r="DQ25" s="657"/>
      <c r="DR25" s="657"/>
      <c r="DS25" s="657"/>
      <c r="DT25" s="657"/>
      <c r="DU25" s="657"/>
      <c r="DV25" s="658"/>
      <c r="DW25" s="630">
        <v>27.2</v>
      </c>
      <c r="DX25" s="655"/>
      <c r="DY25" s="655"/>
      <c r="DZ25" s="655"/>
      <c r="EA25" s="655"/>
      <c r="EB25" s="655"/>
      <c r="EC25" s="656"/>
    </row>
    <row r="26" spans="2:133" ht="11.25" customHeight="1" x14ac:dyDescent="0.15">
      <c r="B26" s="662" t="s">
        <v>278</v>
      </c>
      <c r="C26" s="663"/>
      <c r="D26" s="663"/>
      <c r="E26" s="663"/>
      <c r="F26" s="663"/>
      <c r="G26" s="663"/>
      <c r="H26" s="663"/>
      <c r="I26" s="663"/>
      <c r="J26" s="663"/>
      <c r="K26" s="663"/>
      <c r="L26" s="663"/>
      <c r="M26" s="663"/>
      <c r="N26" s="663"/>
      <c r="O26" s="663"/>
      <c r="P26" s="663"/>
      <c r="Q26" s="664"/>
      <c r="R26" s="625" t="s">
        <v>112</v>
      </c>
      <c r="S26" s="626"/>
      <c r="T26" s="626"/>
      <c r="U26" s="626"/>
      <c r="V26" s="626"/>
      <c r="W26" s="626"/>
      <c r="X26" s="626"/>
      <c r="Y26" s="627"/>
      <c r="Z26" s="628" t="s">
        <v>112</v>
      </c>
      <c r="AA26" s="628"/>
      <c r="AB26" s="628"/>
      <c r="AC26" s="628"/>
      <c r="AD26" s="629" t="s">
        <v>112</v>
      </c>
      <c r="AE26" s="629"/>
      <c r="AF26" s="629"/>
      <c r="AG26" s="629"/>
      <c r="AH26" s="629"/>
      <c r="AI26" s="629"/>
      <c r="AJ26" s="629"/>
      <c r="AK26" s="629"/>
      <c r="AL26" s="630" t="s">
        <v>112</v>
      </c>
      <c r="AM26" s="631"/>
      <c r="AN26" s="631"/>
      <c r="AO26" s="632"/>
      <c r="AP26" s="642" t="s">
        <v>279</v>
      </c>
      <c r="AQ26" s="665"/>
      <c r="AR26" s="665"/>
      <c r="AS26" s="665"/>
      <c r="AT26" s="665"/>
      <c r="AU26" s="665"/>
      <c r="AV26" s="665"/>
      <c r="AW26" s="665"/>
      <c r="AX26" s="665"/>
      <c r="AY26" s="665"/>
      <c r="AZ26" s="665"/>
      <c r="BA26" s="665"/>
      <c r="BB26" s="665"/>
      <c r="BC26" s="665"/>
      <c r="BD26" s="665"/>
      <c r="BE26" s="665"/>
      <c r="BF26" s="644"/>
      <c r="BG26" s="625" t="s">
        <v>112</v>
      </c>
      <c r="BH26" s="626"/>
      <c r="BI26" s="626"/>
      <c r="BJ26" s="626"/>
      <c r="BK26" s="626"/>
      <c r="BL26" s="626"/>
      <c r="BM26" s="626"/>
      <c r="BN26" s="627"/>
      <c r="BO26" s="628" t="s">
        <v>112</v>
      </c>
      <c r="BP26" s="628"/>
      <c r="BQ26" s="628"/>
      <c r="BR26" s="628"/>
      <c r="BS26" s="634" t="s">
        <v>112</v>
      </c>
      <c r="BT26" s="626"/>
      <c r="BU26" s="626"/>
      <c r="BV26" s="626"/>
      <c r="BW26" s="626"/>
      <c r="BX26" s="626"/>
      <c r="BY26" s="626"/>
      <c r="BZ26" s="626"/>
      <c r="CA26" s="626"/>
      <c r="CB26" s="635"/>
      <c r="CD26" s="639" t="s">
        <v>280</v>
      </c>
      <c r="CE26" s="640"/>
      <c r="CF26" s="640"/>
      <c r="CG26" s="640"/>
      <c r="CH26" s="640"/>
      <c r="CI26" s="640"/>
      <c r="CJ26" s="640"/>
      <c r="CK26" s="640"/>
      <c r="CL26" s="640"/>
      <c r="CM26" s="640"/>
      <c r="CN26" s="640"/>
      <c r="CO26" s="640"/>
      <c r="CP26" s="640"/>
      <c r="CQ26" s="641"/>
      <c r="CR26" s="625">
        <v>173616</v>
      </c>
      <c r="CS26" s="626"/>
      <c r="CT26" s="626"/>
      <c r="CU26" s="626"/>
      <c r="CV26" s="626"/>
      <c r="CW26" s="626"/>
      <c r="CX26" s="626"/>
      <c r="CY26" s="627"/>
      <c r="CZ26" s="659">
        <v>9.3000000000000007</v>
      </c>
      <c r="DA26" s="660"/>
      <c r="DB26" s="660"/>
      <c r="DC26" s="661"/>
      <c r="DD26" s="634">
        <v>163446</v>
      </c>
      <c r="DE26" s="626"/>
      <c r="DF26" s="626"/>
      <c r="DG26" s="626"/>
      <c r="DH26" s="626"/>
      <c r="DI26" s="626"/>
      <c r="DJ26" s="626"/>
      <c r="DK26" s="627"/>
      <c r="DL26" s="634" t="s">
        <v>217</v>
      </c>
      <c r="DM26" s="626"/>
      <c r="DN26" s="626"/>
      <c r="DO26" s="626"/>
      <c r="DP26" s="626"/>
      <c r="DQ26" s="626"/>
      <c r="DR26" s="626"/>
      <c r="DS26" s="626"/>
      <c r="DT26" s="626"/>
      <c r="DU26" s="626"/>
      <c r="DV26" s="627"/>
      <c r="DW26" s="630" t="s">
        <v>217</v>
      </c>
      <c r="DX26" s="655"/>
      <c r="DY26" s="655"/>
      <c r="DZ26" s="655"/>
      <c r="EA26" s="655"/>
      <c r="EB26" s="655"/>
      <c r="EC26" s="656"/>
    </row>
    <row r="27" spans="2:133" ht="11.25" customHeight="1" x14ac:dyDescent="0.15">
      <c r="B27" s="622" t="s">
        <v>281</v>
      </c>
      <c r="C27" s="623"/>
      <c r="D27" s="623"/>
      <c r="E27" s="623"/>
      <c r="F27" s="623"/>
      <c r="G27" s="623"/>
      <c r="H27" s="623"/>
      <c r="I27" s="623"/>
      <c r="J27" s="623"/>
      <c r="K27" s="623"/>
      <c r="L27" s="623"/>
      <c r="M27" s="623"/>
      <c r="N27" s="623"/>
      <c r="O27" s="623"/>
      <c r="P27" s="623"/>
      <c r="Q27" s="624"/>
      <c r="R27" s="625">
        <v>77493</v>
      </c>
      <c r="S27" s="626"/>
      <c r="T27" s="626"/>
      <c r="U27" s="626"/>
      <c r="V27" s="626"/>
      <c r="W27" s="626"/>
      <c r="X27" s="626"/>
      <c r="Y27" s="627"/>
      <c r="Z27" s="628">
        <v>4.0999999999999996</v>
      </c>
      <c r="AA27" s="628"/>
      <c r="AB27" s="628"/>
      <c r="AC27" s="628"/>
      <c r="AD27" s="629" t="s">
        <v>112</v>
      </c>
      <c r="AE27" s="629"/>
      <c r="AF27" s="629"/>
      <c r="AG27" s="629"/>
      <c r="AH27" s="629"/>
      <c r="AI27" s="629"/>
      <c r="AJ27" s="629"/>
      <c r="AK27" s="629"/>
      <c r="AL27" s="630" t="s">
        <v>112</v>
      </c>
      <c r="AM27" s="631"/>
      <c r="AN27" s="631"/>
      <c r="AO27" s="632"/>
      <c r="AP27" s="622" t="s">
        <v>282</v>
      </c>
      <c r="AQ27" s="623"/>
      <c r="AR27" s="623"/>
      <c r="AS27" s="623"/>
      <c r="AT27" s="623"/>
      <c r="AU27" s="623"/>
      <c r="AV27" s="623"/>
      <c r="AW27" s="623"/>
      <c r="AX27" s="623"/>
      <c r="AY27" s="623"/>
      <c r="AZ27" s="623"/>
      <c r="BA27" s="623"/>
      <c r="BB27" s="623"/>
      <c r="BC27" s="623"/>
      <c r="BD27" s="623"/>
      <c r="BE27" s="623"/>
      <c r="BF27" s="624"/>
      <c r="BG27" s="625">
        <v>256283</v>
      </c>
      <c r="BH27" s="626"/>
      <c r="BI27" s="626"/>
      <c r="BJ27" s="626"/>
      <c r="BK27" s="626"/>
      <c r="BL27" s="626"/>
      <c r="BM27" s="626"/>
      <c r="BN27" s="627"/>
      <c r="BO27" s="628">
        <v>100</v>
      </c>
      <c r="BP27" s="628"/>
      <c r="BQ27" s="628"/>
      <c r="BR27" s="628"/>
      <c r="BS27" s="634">
        <v>31263</v>
      </c>
      <c r="BT27" s="626"/>
      <c r="BU27" s="626"/>
      <c r="BV27" s="626"/>
      <c r="BW27" s="626"/>
      <c r="BX27" s="626"/>
      <c r="BY27" s="626"/>
      <c r="BZ27" s="626"/>
      <c r="CA27" s="626"/>
      <c r="CB27" s="635"/>
      <c r="CD27" s="639" t="s">
        <v>283</v>
      </c>
      <c r="CE27" s="640"/>
      <c r="CF27" s="640"/>
      <c r="CG27" s="640"/>
      <c r="CH27" s="640"/>
      <c r="CI27" s="640"/>
      <c r="CJ27" s="640"/>
      <c r="CK27" s="640"/>
      <c r="CL27" s="640"/>
      <c r="CM27" s="640"/>
      <c r="CN27" s="640"/>
      <c r="CO27" s="640"/>
      <c r="CP27" s="640"/>
      <c r="CQ27" s="641"/>
      <c r="CR27" s="625">
        <v>35989</v>
      </c>
      <c r="CS27" s="657"/>
      <c r="CT27" s="657"/>
      <c r="CU27" s="657"/>
      <c r="CV27" s="657"/>
      <c r="CW27" s="657"/>
      <c r="CX27" s="657"/>
      <c r="CY27" s="658"/>
      <c r="CZ27" s="659">
        <v>1.9</v>
      </c>
      <c r="DA27" s="660"/>
      <c r="DB27" s="660"/>
      <c r="DC27" s="661"/>
      <c r="DD27" s="634">
        <v>12062</v>
      </c>
      <c r="DE27" s="657"/>
      <c r="DF27" s="657"/>
      <c r="DG27" s="657"/>
      <c r="DH27" s="657"/>
      <c r="DI27" s="657"/>
      <c r="DJ27" s="657"/>
      <c r="DK27" s="658"/>
      <c r="DL27" s="634">
        <v>9738</v>
      </c>
      <c r="DM27" s="657"/>
      <c r="DN27" s="657"/>
      <c r="DO27" s="657"/>
      <c r="DP27" s="657"/>
      <c r="DQ27" s="657"/>
      <c r="DR27" s="657"/>
      <c r="DS27" s="657"/>
      <c r="DT27" s="657"/>
      <c r="DU27" s="657"/>
      <c r="DV27" s="658"/>
      <c r="DW27" s="630">
        <v>0.9</v>
      </c>
      <c r="DX27" s="655"/>
      <c r="DY27" s="655"/>
      <c r="DZ27" s="655"/>
      <c r="EA27" s="655"/>
      <c r="EB27" s="655"/>
      <c r="EC27" s="656"/>
    </row>
    <row r="28" spans="2:133" ht="11.25" customHeight="1" x14ac:dyDescent="0.15">
      <c r="B28" s="622" t="s">
        <v>284</v>
      </c>
      <c r="C28" s="623"/>
      <c r="D28" s="623"/>
      <c r="E28" s="623"/>
      <c r="F28" s="623"/>
      <c r="G28" s="623"/>
      <c r="H28" s="623"/>
      <c r="I28" s="623"/>
      <c r="J28" s="623"/>
      <c r="K28" s="623"/>
      <c r="L28" s="623"/>
      <c r="M28" s="623"/>
      <c r="N28" s="623"/>
      <c r="O28" s="623"/>
      <c r="P28" s="623"/>
      <c r="Q28" s="624"/>
      <c r="R28" s="625">
        <v>15622</v>
      </c>
      <c r="S28" s="626"/>
      <c r="T28" s="626"/>
      <c r="U28" s="626"/>
      <c r="V28" s="626"/>
      <c r="W28" s="626"/>
      <c r="X28" s="626"/>
      <c r="Y28" s="627"/>
      <c r="Z28" s="628">
        <v>0.8</v>
      </c>
      <c r="AA28" s="628"/>
      <c r="AB28" s="628"/>
      <c r="AC28" s="628"/>
      <c r="AD28" s="629">
        <v>6995</v>
      </c>
      <c r="AE28" s="629"/>
      <c r="AF28" s="629"/>
      <c r="AG28" s="629"/>
      <c r="AH28" s="629"/>
      <c r="AI28" s="629"/>
      <c r="AJ28" s="629"/>
      <c r="AK28" s="629"/>
      <c r="AL28" s="630">
        <v>0.7</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285</v>
      </c>
      <c r="CE28" s="640"/>
      <c r="CF28" s="640"/>
      <c r="CG28" s="640"/>
      <c r="CH28" s="640"/>
      <c r="CI28" s="640"/>
      <c r="CJ28" s="640"/>
      <c r="CK28" s="640"/>
      <c r="CL28" s="640"/>
      <c r="CM28" s="640"/>
      <c r="CN28" s="640"/>
      <c r="CO28" s="640"/>
      <c r="CP28" s="640"/>
      <c r="CQ28" s="641"/>
      <c r="CR28" s="625">
        <v>167534</v>
      </c>
      <c r="CS28" s="626"/>
      <c r="CT28" s="626"/>
      <c r="CU28" s="626"/>
      <c r="CV28" s="626"/>
      <c r="CW28" s="626"/>
      <c r="CX28" s="626"/>
      <c r="CY28" s="627"/>
      <c r="CZ28" s="659">
        <v>9</v>
      </c>
      <c r="DA28" s="660"/>
      <c r="DB28" s="660"/>
      <c r="DC28" s="661"/>
      <c r="DD28" s="634">
        <v>154159</v>
      </c>
      <c r="DE28" s="626"/>
      <c r="DF28" s="626"/>
      <c r="DG28" s="626"/>
      <c r="DH28" s="626"/>
      <c r="DI28" s="626"/>
      <c r="DJ28" s="626"/>
      <c r="DK28" s="627"/>
      <c r="DL28" s="634">
        <v>154159</v>
      </c>
      <c r="DM28" s="626"/>
      <c r="DN28" s="626"/>
      <c r="DO28" s="626"/>
      <c r="DP28" s="626"/>
      <c r="DQ28" s="626"/>
      <c r="DR28" s="626"/>
      <c r="DS28" s="626"/>
      <c r="DT28" s="626"/>
      <c r="DU28" s="626"/>
      <c r="DV28" s="627"/>
      <c r="DW28" s="630">
        <v>14.1</v>
      </c>
      <c r="DX28" s="655"/>
      <c r="DY28" s="655"/>
      <c r="DZ28" s="655"/>
      <c r="EA28" s="655"/>
      <c r="EB28" s="655"/>
      <c r="EC28" s="656"/>
    </row>
    <row r="29" spans="2:133" ht="11.25" customHeight="1" x14ac:dyDescent="0.15">
      <c r="B29" s="622" t="s">
        <v>286</v>
      </c>
      <c r="C29" s="623"/>
      <c r="D29" s="623"/>
      <c r="E29" s="623"/>
      <c r="F29" s="623"/>
      <c r="G29" s="623"/>
      <c r="H29" s="623"/>
      <c r="I29" s="623"/>
      <c r="J29" s="623"/>
      <c r="K29" s="623"/>
      <c r="L29" s="623"/>
      <c r="M29" s="623"/>
      <c r="N29" s="623"/>
      <c r="O29" s="623"/>
      <c r="P29" s="623"/>
      <c r="Q29" s="624"/>
      <c r="R29" s="625">
        <v>5273</v>
      </c>
      <c r="S29" s="626"/>
      <c r="T29" s="626"/>
      <c r="U29" s="626"/>
      <c r="V29" s="626"/>
      <c r="W29" s="626"/>
      <c r="X29" s="626"/>
      <c r="Y29" s="627"/>
      <c r="Z29" s="628">
        <v>0.3</v>
      </c>
      <c r="AA29" s="628"/>
      <c r="AB29" s="628"/>
      <c r="AC29" s="628"/>
      <c r="AD29" s="629" t="s">
        <v>112</v>
      </c>
      <c r="AE29" s="629"/>
      <c r="AF29" s="629"/>
      <c r="AG29" s="629"/>
      <c r="AH29" s="629"/>
      <c r="AI29" s="629"/>
      <c r="AJ29" s="629"/>
      <c r="AK29" s="629"/>
      <c r="AL29" s="630" t="s">
        <v>112</v>
      </c>
      <c r="AM29" s="631"/>
      <c r="AN29" s="631"/>
      <c r="AO29" s="632"/>
      <c r="AP29" s="604" t="s">
        <v>205</v>
      </c>
      <c r="AQ29" s="605"/>
      <c r="AR29" s="605"/>
      <c r="AS29" s="605"/>
      <c r="AT29" s="605"/>
      <c r="AU29" s="605"/>
      <c r="AV29" s="605"/>
      <c r="AW29" s="605"/>
      <c r="AX29" s="605"/>
      <c r="AY29" s="605"/>
      <c r="AZ29" s="605"/>
      <c r="BA29" s="605"/>
      <c r="BB29" s="605"/>
      <c r="BC29" s="605"/>
      <c r="BD29" s="605"/>
      <c r="BE29" s="605"/>
      <c r="BF29" s="606"/>
      <c r="BG29" s="604" t="s">
        <v>287</v>
      </c>
      <c r="BH29" s="666"/>
      <c r="BI29" s="666"/>
      <c r="BJ29" s="666"/>
      <c r="BK29" s="666"/>
      <c r="BL29" s="666"/>
      <c r="BM29" s="666"/>
      <c r="BN29" s="666"/>
      <c r="BO29" s="666"/>
      <c r="BP29" s="666"/>
      <c r="BQ29" s="667"/>
      <c r="BR29" s="604" t="s">
        <v>288</v>
      </c>
      <c r="BS29" s="666"/>
      <c r="BT29" s="666"/>
      <c r="BU29" s="666"/>
      <c r="BV29" s="666"/>
      <c r="BW29" s="666"/>
      <c r="BX29" s="666"/>
      <c r="BY29" s="666"/>
      <c r="BZ29" s="666"/>
      <c r="CA29" s="666"/>
      <c r="CB29" s="667"/>
      <c r="CD29" s="686" t="s">
        <v>289</v>
      </c>
      <c r="CE29" s="687"/>
      <c r="CF29" s="639" t="s">
        <v>58</v>
      </c>
      <c r="CG29" s="640"/>
      <c r="CH29" s="640"/>
      <c r="CI29" s="640"/>
      <c r="CJ29" s="640"/>
      <c r="CK29" s="640"/>
      <c r="CL29" s="640"/>
      <c r="CM29" s="640"/>
      <c r="CN29" s="640"/>
      <c r="CO29" s="640"/>
      <c r="CP29" s="640"/>
      <c r="CQ29" s="641"/>
      <c r="CR29" s="625">
        <v>167525</v>
      </c>
      <c r="CS29" s="657"/>
      <c r="CT29" s="657"/>
      <c r="CU29" s="657"/>
      <c r="CV29" s="657"/>
      <c r="CW29" s="657"/>
      <c r="CX29" s="657"/>
      <c r="CY29" s="658"/>
      <c r="CZ29" s="659">
        <v>9</v>
      </c>
      <c r="DA29" s="660"/>
      <c r="DB29" s="660"/>
      <c r="DC29" s="661"/>
      <c r="DD29" s="634">
        <v>154150</v>
      </c>
      <c r="DE29" s="657"/>
      <c r="DF29" s="657"/>
      <c r="DG29" s="657"/>
      <c r="DH29" s="657"/>
      <c r="DI29" s="657"/>
      <c r="DJ29" s="657"/>
      <c r="DK29" s="658"/>
      <c r="DL29" s="634">
        <v>154150</v>
      </c>
      <c r="DM29" s="657"/>
      <c r="DN29" s="657"/>
      <c r="DO29" s="657"/>
      <c r="DP29" s="657"/>
      <c r="DQ29" s="657"/>
      <c r="DR29" s="657"/>
      <c r="DS29" s="657"/>
      <c r="DT29" s="657"/>
      <c r="DU29" s="657"/>
      <c r="DV29" s="658"/>
      <c r="DW29" s="630">
        <v>14.1</v>
      </c>
      <c r="DX29" s="655"/>
      <c r="DY29" s="655"/>
      <c r="DZ29" s="655"/>
      <c r="EA29" s="655"/>
      <c r="EB29" s="655"/>
      <c r="EC29" s="656"/>
    </row>
    <row r="30" spans="2:133" ht="11.25" customHeight="1" x14ac:dyDescent="0.15">
      <c r="B30" s="622" t="s">
        <v>290</v>
      </c>
      <c r="C30" s="623"/>
      <c r="D30" s="623"/>
      <c r="E30" s="623"/>
      <c r="F30" s="623"/>
      <c r="G30" s="623"/>
      <c r="H30" s="623"/>
      <c r="I30" s="623"/>
      <c r="J30" s="623"/>
      <c r="K30" s="623"/>
      <c r="L30" s="623"/>
      <c r="M30" s="623"/>
      <c r="N30" s="623"/>
      <c r="O30" s="623"/>
      <c r="P30" s="623"/>
      <c r="Q30" s="624"/>
      <c r="R30" s="625">
        <v>69722</v>
      </c>
      <c r="S30" s="626"/>
      <c r="T30" s="626"/>
      <c r="U30" s="626"/>
      <c r="V30" s="626"/>
      <c r="W30" s="626"/>
      <c r="X30" s="626"/>
      <c r="Y30" s="627"/>
      <c r="Z30" s="628">
        <v>3.7</v>
      </c>
      <c r="AA30" s="628"/>
      <c r="AB30" s="628"/>
      <c r="AC30" s="628"/>
      <c r="AD30" s="629" t="s">
        <v>112</v>
      </c>
      <c r="AE30" s="629"/>
      <c r="AF30" s="629"/>
      <c r="AG30" s="629"/>
      <c r="AH30" s="629"/>
      <c r="AI30" s="629"/>
      <c r="AJ30" s="629"/>
      <c r="AK30" s="629"/>
      <c r="AL30" s="630" t="s">
        <v>112</v>
      </c>
      <c r="AM30" s="631"/>
      <c r="AN30" s="631"/>
      <c r="AO30" s="632"/>
      <c r="AP30" s="671" t="s">
        <v>291</v>
      </c>
      <c r="AQ30" s="672"/>
      <c r="AR30" s="672"/>
      <c r="AS30" s="672"/>
      <c r="AT30" s="677" t="s">
        <v>292</v>
      </c>
      <c r="AU30" s="184"/>
      <c r="AV30" s="184"/>
      <c r="AW30" s="184"/>
      <c r="AX30" s="611" t="s">
        <v>171</v>
      </c>
      <c r="AY30" s="612"/>
      <c r="AZ30" s="612"/>
      <c r="BA30" s="612"/>
      <c r="BB30" s="612"/>
      <c r="BC30" s="612"/>
      <c r="BD30" s="612"/>
      <c r="BE30" s="612"/>
      <c r="BF30" s="613"/>
      <c r="BG30" s="683">
        <v>99.5</v>
      </c>
      <c r="BH30" s="684"/>
      <c r="BI30" s="684"/>
      <c r="BJ30" s="684"/>
      <c r="BK30" s="684"/>
      <c r="BL30" s="684"/>
      <c r="BM30" s="620">
        <v>98.3</v>
      </c>
      <c r="BN30" s="684"/>
      <c r="BO30" s="684"/>
      <c r="BP30" s="684"/>
      <c r="BQ30" s="685"/>
      <c r="BR30" s="683">
        <v>99.7</v>
      </c>
      <c r="BS30" s="684"/>
      <c r="BT30" s="684"/>
      <c r="BU30" s="684"/>
      <c r="BV30" s="684"/>
      <c r="BW30" s="684"/>
      <c r="BX30" s="620">
        <v>98.7</v>
      </c>
      <c r="BY30" s="684"/>
      <c r="BZ30" s="684"/>
      <c r="CA30" s="684"/>
      <c r="CB30" s="685"/>
      <c r="CD30" s="688"/>
      <c r="CE30" s="689"/>
      <c r="CF30" s="639" t="s">
        <v>293</v>
      </c>
      <c r="CG30" s="640"/>
      <c r="CH30" s="640"/>
      <c r="CI30" s="640"/>
      <c r="CJ30" s="640"/>
      <c r="CK30" s="640"/>
      <c r="CL30" s="640"/>
      <c r="CM30" s="640"/>
      <c r="CN30" s="640"/>
      <c r="CO30" s="640"/>
      <c r="CP30" s="640"/>
      <c r="CQ30" s="641"/>
      <c r="CR30" s="625">
        <v>156516</v>
      </c>
      <c r="CS30" s="626"/>
      <c r="CT30" s="626"/>
      <c r="CU30" s="626"/>
      <c r="CV30" s="626"/>
      <c r="CW30" s="626"/>
      <c r="CX30" s="626"/>
      <c r="CY30" s="627"/>
      <c r="CZ30" s="659">
        <v>8.4</v>
      </c>
      <c r="DA30" s="660"/>
      <c r="DB30" s="660"/>
      <c r="DC30" s="661"/>
      <c r="DD30" s="634">
        <v>143256</v>
      </c>
      <c r="DE30" s="626"/>
      <c r="DF30" s="626"/>
      <c r="DG30" s="626"/>
      <c r="DH30" s="626"/>
      <c r="DI30" s="626"/>
      <c r="DJ30" s="626"/>
      <c r="DK30" s="627"/>
      <c r="DL30" s="634">
        <v>143256</v>
      </c>
      <c r="DM30" s="626"/>
      <c r="DN30" s="626"/>
      <c r="DO30" s="626"/>
      <c r="DP30" s="626"/>
      <c r="DQ30" s="626"/>
      <c r="DR30" s="626"/>
      <c r="DS30" s="626"/>
      <c r="DT30" s="626"/>
      <c r="DU30" s="626"/>
      <c r="DV30" s="627"/>
      <c r="DW30" s="630">
        <v>13.1</v>
      </c>
      <c r="DX30" s="655"/>
      <c r="DY30" s="655"/>
      <c r="DZ30" s="655"/>
      <c r="EA30" s="655"/>
      <c r="EB30" s="655"/>
      <c r="EC30" s="656"/>
    </row>
    <row r="31" spans="2:133" ht="11.25" customHeight="1" x14ac:dyDescent="0.15">
      <c r="B31" s="622" t="s">
        <v>294</v>
      </c>
      <c r="C31" s="623"/>
      <c r="D31" s="623"/>
      <c r="E31" s="623"/>
      <c r="F31" s="623"/>
      <c r="G31" s="623"/>
      <c r="H31" s="623"/>
      <c r="I31" s="623"/>
      <c r="J31" s="623"/>
      <c r="K31" s="623"/>
      <c r="L31" s="623"/>
      <c r="M31" s="623"/>
      <c r="N31" s="623"/>
      <c r="O31" s="623"/>
      <c r="P31" s="623"/>
      <c r="Q31" s="624"/>
      <c r="R31" s="625">
        <v>68245</v>
      </c>
      <c r="S31" s="626"/>
      <c r="T31" s="626"/>
      <c r="U31" s="626"/>
      <c r="V31" s="626"/>
      <c r="W31" s="626"/>
      <c r="X31" s="626"/>
      <c r="Y31" s="627"/>
      <c r="Z31" s="628">
        <v>3.6</v>
      </c>
      <c r="AA31" s="628"/>
      <c r="AB31" s="628"/>
      <c r="AC31" s="628"/>
      <c r="AD31" s="629" t="s">
        <v>112</v>
      </c>
      <c r="AE31" s="629"/>
      <c r="AF31" s="629"/>
      <c r="AG31" s="629"/>
      <c r="AH31" s="629"/>
      <c r="AI31" s="629"/>
      <c r="AJ31" s="629"/>
      <c r="AK31" s="629"/>
      <c r="AL31" s="630" t="s">
        <v>112</v>
      </c>
      <c r="AM31" s="631"/>
      <c r="AN31" s="631"/>
      <c r="AO31" s="632"/>
      <c r="AP31" s="673"/>
      <c r="AQ31" s="674"/>
      <c r="AR31" s="674"/>
      <c r="AS31" s="674"/>
      <c r="AT31" s="678"/>
      <c r="AU31" s="183" t="s">
        <v>295</v>
      </c>
      <c r="AV31" s="183"/>
      <c r="AW31" s="183"/>
      <c r="AX31" s="622" t="s">
        <v>296</v>
      </c>
      <c r="AY31" s="623"/>
      <c r="AZ31" s="623"/>
      <c r="BA31" s="623"/>
      <c r="BB31" s="623"/>
      <c r="BC31" s="623"/>
      <c r="BD31" s="623"/>
      <c r="BE31" s="623"/>
      <c r="BF31" s="624"/>
      <c r="BG31" s="680">
        <v>99.6</v>
      </c>
      <c r="BH31" s="657"/>
      <c r="BI31" s="657"/>
      <c r="BJ31" s="657"/>
      <c r="BK31" s="657"/>
      <c r="BL31" s="657"/>
      <c r="BM31" s="631">
        <v>97.3</v>
      </c>
      <c r="BN31" s="681"/>
      <c r="BO31" s="681"/>
      <c r="BP31" s="681"/>
      <c r="BQ31" s="682"/>
      <c r="BR31" s="680">
        <v>99.7</v>
      </c>
      <c r="BS31" s="657"/>
      <c r="BT31" s="657"/>
      <c r="BU31" s="657"/>
      <c r="BV31" s="657"/>
      <c r="BW31" s="657"/>
      <c r="BX31" s="631">
        <v>97.5</v>
      </c>
      <c r="BY31" s="681"/>
      <c r="BZ31" s="681"/>
      <c r="CA31" s="681"/>
      <c r="CB31" s="682"/>
      <c r="CD31" s="688"/>
      <c r="CE31" s="689"/>
      <c r="CF31" s="639" t="s">
        <v>297</v>
      </c>
      <c r="CG31" s="640"/>
      <c r="CH31" s="640"/>
      <c r="CI31" s="640"/>
      <c r="CJ31" s="640"/>
      <c r="CK31" s="640"/>
      <c r="CL31" s="640"/>
      <c r="CM31" s="640"/>
      <c r="CN31" s="640"/>
      <c r="CO31" s="640"/>
      <c r="CP31" s="640"/>
      <c r="CQ31" s="641"/>
      <c r="CR31" s="625">
        <v>11009</v>
      </c>
      <c r="CS31" s="657"/>
      <c r="CT31" s="657"/>
      <c r="CU31" s="657"/>
      <c r="CV31" s="657"/>
      <c r="CW31" s="657"/>
      <c r="CX31" s="657"/>
      <c r="CY31" s="658"/>
      <c r="CZ31" s="659">
        <v>0.6</v>
      </c>
      <c r="DA31" s="660"/>
      <c r="DB31" s="660"/>
      <c r="DC31" s="661"/>
      <c r="DD31" s="634">
        <v>10894</v>
      </c>
      <c r="DE31" s="657"/>
      <c r="DF31" s="657"/>
      <c r="DG31" s="657"/>
      <c r="DH31" s="657"/>
      <c r="DI31" s="657"/>
      <c r="DJ31" s="657"/>
      <c r="DK31" s="658"/>
      <c r="DL31" s="634">
        <v>10894</v>
      </c>
      <c r="DM31" s="657"/>
      <c r="DN31" s="657"/>
      <c r="DO31" s="657"/>
      <c r="DP31" s="657"/>
      <c r="DQ31" s="657"/>
      <c r="DR31" s="657"/>
      <c r="DS31" s="657"/>
      <c r="DT31" s="657"/>
      <c r="DU31" s="657"/>
      <c r="DV31" s="658"/>
      <c r="DW31" s="630">
        <v>1</v>
      </c>
      <c r="DX31" s="655"/>
      <c r="DY31" s="655"/>
      <c r="DZ31" s="655"/>
      <c r="EA31" s="655"/>
      <c r="EB31" s="655"/>
      <c r="EC31" s="656"/>
    </row>
    <row r="32" spans="2:133" ht="11.25" customHeight="1" x14ac:dyDescent="0.15">
      <c r="B32" s="622" t="s">
        <v>298</v>
      </c>
      <c r="C32" s="623"/>
      <c r="D32" s="623"/>
      <c r="E32" s="623"/>
      <c r="F32" s="623"/>
      <c r="G32" s="623"/>
      <c r="H32" s="623"/>
      <c r="I32" s="623"/>
      <c r="J32" s="623"/>
      <c r="K32" s="623"/>
      <c r="L32" s="623"/>
      <c r="M32" s="623"/>
      <c r="N32" s="623"/>
      <c r="O32" s="623"/>
      <c r="P32" s="623"/>
      <c r="Q32" s="624"/>
      <c r="R32" s="625">
        <v>30774</v>
      </c>
      <c r="S32" s="626"/>
      <c r="T32" s="626"/>
      <c r="U32" s="626"/>
      <c r="V32" s="626"/>
      <c r="W32" s="626"/>
      <c r="X32" s="626"/>
      <c r="Y32" s="627"/>
      <c r="Z32" s="628">
        <v>1.6</v>
      </c>
      <c r="AA32" s="628"/>
      <c r="AB32" s="628"/>
      <c r="AC32" s="628"/>
      <c r="AD32" s="629">
        <v>4914</v>
      </c>
      <c r="AE32" s="629"/>
      <c r="AF32" s="629"/>
      <c r="AG32" s="629"/>
      <c r="AH32" s="629"/>
      <c r="AI32" s="629"/>
      <c r="AJ32" s="629"/>
      <c r="AK32" s="629"/>
      <c r="AL32" s="630">
        <v>0.5</v>
      </c>
      <c r="AM32" s="631"/>
      <c r="AN32" s="631"/>
      <c r="AO32" s="632"/>
      <c r="AP32" s="675"/>
      <c r="AQ32" s="676"/>
      <c r="AR32" s="676"/>
      <c r="AS32" s="676"/>
      <c r="AT32" s="679"/>
      <c r="AU32" s="185"/>
      <c r="AV32" s="185"/>
      <c r="AW32" s="185"/>
      <c r="AX32" s="668" t="s">
        <v>299</v>
      </c>
      <c r="AY32" s="669"/>
      <c r="AZ32" s="669"/>
      <c r="BA32" s="669"/>
      <c r="BB32" s="669"/>
      <c r="BC32" s="669"/>
      <c r="BD32" s="669"/>
      <c r="BE32" s="669"/>
      <c r="BF32" s="670"/>
      <c r="BG32" s="692">
        <v>99.5</v>
      </c>
      <c r="BH32" s="693"/>
      <c r="BI32" s="693"/>
      <c r="BJ32" s="693"/>
      <c r="BK32" s="693"/>
      <c r="BL32" s="693"/>
      <c r="BM32" s="694">
        <v>98.5</v>
      </c>
      <c r="BN32" s="693"/>
      <c r="BO32" s="693"/>
      <c r="BP32" s="693"/>
      <c r="BQ32" s="695"/>
      <c r="BR32" s="692">
        <v>99.6</v>
      </c>
      <c r="BS32" s="693"/>
      <c r="BT32" s="693"/>
      <c r="BU32" s="693"/>
      <c r="BV32" s="693"/>
      <c r="BW32" s="693"/>
      <c r="BX32" s="694">
        <v>99</v>
      </c>
      <c r="BY32" s="693"/>
      <c r="BZ32" s="693"/>
      <c r="CA32" s="693"/>
      <c r="CB32" s="695"/>
      <c r="CD32" s="690"/>
      <c r="CE32" s="691"/>
      <c r="CF32" s="639" t="s">
        <v>300</v>
      </c>
      <c r="CG32" s="640"/>
      <c r="CH32" s="640"/>
      <c r="CI32" s="640"/>
      <c r="CJ32" s="640"/>
      <c r="CK32" s="640"/>
      <c r="CL32" s="640"/>
      <c r="CM32" s="640"/>
      <c r="CN32" s="640"/>
      <c r="CO32" s="640"/>
      <c r="CP32" s="640"/>
      <c r="CQ32" s="641"/>
      <c r="CR32" s="625">
        <v>9</v>
      </c>
      <c r="CS32" s="626"/>
      <c r="CT32" s="626"/>
      <c r="CU32" s="626"/>
      <c r="CV32" s="626"/>
      <c r="CW32" s="626"/>
      <c r="CX32" s="626"/>
      <c r="CY32" s="627"/>
      <c r="CZ32" s="659">
        <v>0</v>
      </c>
      <c r="DA32" s="660"/>
      <c r="DB32" s="660"/>
      <c r="DC32" s="661"/>
      <c r="DD32" s="634">
        <v>9</v>
      </c>
      <c r="DE32" s="626"/>
      <c r="DF32" s="626"/>
      <c r="DG32" s="626"/>
      <c r="DH32" s="626"/>
      <c r="DI32" s="626"/>
      <c r="DJ32" s="626"/>
      <c r="DK32" s="627"/>
      <c r="DL32" s="634">
        <v>9</v>
      </c>
      <c r="DM32" s="626"/>
      <c r="DN32" s="626"/>
      <c r="DO32" s="626"/>
      <c r="DP32" s="626"/>
      <c r="DQ32" s="626"/>
      <c r="DR32" s="626"/>
      <c r="DS32" s="626"/>
      <c r="DT32" s="626"/>
      <c r="DU32" s="626"/>
      <c r="DV32" s="627"/>
      <c r="DW32" s="630">
        <v>0</v>
      </c>
      <c r="DX32" s="655"/>
      <c r="DY32" s="655"/>
      <c r="DZ32" s="655"/>
      <c r="EA32" s="655"/>
      <c r="EB32" s="655"/>
      <c r="EC32" s="656"/>
    </row>
    <row r="33" spans="2:133" ht="11.25" customHeight="1" x14ac:dyDescent="0.15">
      <c r="B33" s="622" t="s">
        <v>301</v>
      </c>
      <c r="C33" s="623"/>
      <c r="D33" s="623"/>
      <c r="E33" s="623"/>
      <c r="F33" s="623"/>
      <c r="G33" s="623"/>
      <c r="H33" s="623"/>
      <c r="I33" s="623"/>
      <c r="J33" s="623"/>
      <c r="K33" s="623"/>
      <c r="L33" s="623"/>
      <c r="M33" s="623"/>
      <c r="N33" s="623"/>
      <c r="O33" s="623"/>
      <c r="P33" s="623"/>
      <c r="Q33" s="624"/>
      <c r="R33" s="625">
        <v>258100</v>
      </c>
      <c r="S33" s="626"/>
      <c r="T33" s="626"/>
      <c r="U33" s="626"/>
      <c r="V33" s="626"/>
      <c r="W33" s="626"/>
      <c r="X33" s="626"/>
      <c r="Y33" s="627"/>
      <c r="Z33" s="628">
        <v>13.6</v>
      </c>
      <c r="AA33" s="628"/>
      <c r="AB33" s="628"/>
      <c r="AC33" s="628"/>
      <c r="AD33" s="629" t="s">
        <v>112</v>
      </c>
      <c r="AE33" s="629"/>
      <c r="AF33" s="629"/>
      <c r="AG33" s="629"/>
      <c r="AH33" s="629"/>
      <c r="AI33" s="629"/>
      <c r="AJ33" s="629"/>
      <c r="AK33" s="629"/>
      <c r="AL33" s="630" t="s">
        <v>112</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302</v>
      </c>
      <c r="CE33" s="640"/>
      <c r="CF33" s="640"/>
      <c r="CG33" s="640"/>
      <c r="CH33" s="640"/>
      <c r="CI33" s="640"/>
      <c r="CJ33" s="640"/>
      <c r="CK33" s="640"/>
      <c r="CL33" s="640"/>
      <c r="CM33" s="640"/>
      <c r="CN33" s="640"/>
      <c r="CO33" s="640"/>
      <c r="CP33" s="640"/>
      <c r="CQ33" s="641"/>
      <c r="CR33" s="625">
        <v>1059753</v>
      </c>
      <c r="CS33" s="657"/>
      <c r="CT33" s="657"/>
      <c r="CU33" s="657"/>
      <c r="CV33" s="657"/>
      <c r="CW33" s="657"/>
      <c r="CX33" s="657"/>
      <c r="CY33" s="658"/>
      <c r="CZ33" s="659">
        <v>56.9</v>
      </c>
      <c r="DA33" s="660"/>
      <c r="DB33" s="660"/>
      <c r="DC33" s="661"/>
      <c r="DD33" s="634">
        <v>766870</v>
      </c>
      <c r="DE33" s="657"/>
      <c r="DF33" s="657"/>
      <c r="DG33" s="657"/>
      <c r="DH33" s="657"/>
      <c r="DI33" s="657"/>
      <c r="DJ33" s="657"/>
      <c r="DK33" s="658"/>
      <c r="DL33" s="634">
        <v>457615</v>
      </c>
      <c r="DM33" s="657"/>
      <c r="DN33" s="657"/>
      <c r="DO33" s="657"/>
      <c r="DP33" s="657"/>
      <c r="DQ33" s="657"/>
      <c r="DR33" s="657"/>
      <c r="DS33" s="657"/>
      <c r="DT33" s="657"/>
      <c r="DU33" s="657"/>
      <c r="DV33" s="658"/>
      <c r="DW33" s="630">
        <v>41.8</v>
      </c>
      <c r="DX33" s="655"/>
      <c r="DY33" s="655"/>
      <c r="DZ33" s="655"/>
      <c r="EA33" s="655"/>
      <c r="EB33" s="655"/>
      <c r="EC33" s="656"/>
    </row>
    <row r="34" spans="2:133" ht="11.25" customHeight="1" x14ac:dyDescent="0.15">
      <c r="B34" s="622" t="s">
        <v>303</v>
      </c>
      <c r="C34" s="623"/>
      <c r="D34" s="623"/>
      <c r="E34" s="623"/>
      <c r="F34" s="623"/>
      <c r="G34" s="623"/>
      <c r="H34" s="623"/>
      <c r="I34" s="623"/>
      <c r="J34" s="623"/>
      <c r="K34" s="623"/>
      <c r="L34" s="623"/>
      <c r="M34" s="623"/>
      <c r="N34" s="623"/>
      <c r="O34" s="623"/>
      <c r="P34" s="623"/>
      <c r="Q34" s="624"/>
      <c r="R34" s="625" t="s">
        <v>112</v>
      </c>
      <c r="S34" s="626"/>
      <c r="T34" s="626"/>
      <c r="U34" s="626"/>
      <c r="V34" s="626"/>
      <c r="W34" s="626"/>
      <c r="X34" s="626"/>
      <c r="Y34" s="627"/>
      <c r="Z34" s="628" t="s">
        <v>112</v>
      </c>
      <c r="AA34" s="628"/>
      <c r="AB34" s="628"/>
      <c r="AC34" s="628"/>
      <c r="AD34" s="629" t="s">
        <v>112</v>
      </c>
      <c r="AE34" s="629"/>
      <c r="AF34" s="629"/>
      <c r="AG34" s="629"/>
      <c r="AH34" s="629"/>
      <c r="AI34" s="629"/>
      <c r="AJ34" s="629"/>
      <c r="AK34" s="629"/>
      <c r="AL34" s="630" t="s">
        <v>112</v>
      </c>
      <c r="AM34" s="631"/>
      <c r="AN34" s="631"/>
      <c r="AO34" s="632"/>
      <c r="AP34" s="188"/>
      <c r="AQ34" s="604" t="s">
        <v>304</v>
      </c>
      <c r="AR34" s="605"/>
      <c r="AS34" s="605"/>
      <c r="AT34" s="605"/>
      <c r="AU34" s="605"/>
      <c r="AV34" s="605"/>
      <c r="AW34" s="605"/>
      <c r="AX34" s="605"/>
      <c r="AY34" s="605"/>
      <c r="AZ34" s="605"/>
      <c r="BA34" s="605"/>
      <c r="BB34" s="605"/>
      <c r="BC34" s="605"/>
      <c r="BD34" s="605"/>
      <c r="BE34" s="605"/>
      <c r="BF34" s="606"/>
      <c r="BG34" s="604" t="s">
        <v>305</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306</v>
      </c>
      <c r="CE34" s="640"/>
      <c r="CF34" s="640"/>
      <c r="CG34" s="640"/>
      <c r="CH34" s="640"/>
      <c r="CI34" s="640"/>
      <c r="CJ34" s="640"/>
      <c r="CK34" s="640"/>
      <c r="CL34" s="640"/>
      <c r="CM34" s="640"/>
      <c r="CN34" s="640"/>
      <c r="CO34" s="640"/>
      <c r="CP34" s="640"/>
      <c r="CQ34" s="641"/>
      <c r="CR34" s="625">
        <v>303312</v>
      </c>
      <c r="CS34" s="626"/>
      <c r="CT34" s="626"/>
      <c r="CU34" s="626"/>
      <c r="CV34" s="626"/>
      <c r="CW34" s="626"/>
      <c r="CX34" s="626"/>
      <c r="CY34" s="627"/>
      <c r="CZ34" s="659">
        <v>16.3</v>
      </c>
      <c r="DA34" s="660"/>
      <c r="DB34" s="660"/>
      <c r="DC34" s="661"/>
      <c r="DD34" s="634">
        <v>211515</v>
      </c>
      <c r="DE34" s="626"/>
      <c r="DF34" s="626"/>
      <c r="DG34" s="626"/>
      <c r="DH34" s="626"/>
      <c r="DI34" s="626"/>
      <c r="DJ34" s="626"/>
      <c r="DK34" s="627"/>
      <c r="DL34" s="634">
        <v>127399</v>
      </c>
      <c r="DM34" s="626"/>
      <c r="DN34" s="626"/>
      <c r="DO34" s="626"/>
      <c r="DP34" s="626"/>
      <c r="DQ34" s="626"/>
      <c r="DR34" s="626"/>
      <c r="DS34" s="626"/>
      <c r="DT34" s="626"/>
      <c r="DU34" s="626"/>
      <c r="DV34" s="627"/>
      <c r="DW34" s="630">
        <v>11.6</v>
      </c>
      <c r="DX34" s="655"/>
      <c r="DY34" s="655"/>
      <c r="DZ34" s="655"/>
      <c r="EA34" s="655"/>
      <c r="EB34" s="655"/>
      <c r="EC34" s="656"/>
    </row>
    <row r="35" spans="2:133" ht="11.25" customHeight="1" x14ac:dyDescent="0.15">
      <c r="B35" s="622" t="s">
        <v>307</v>
      </c>
      <c r="C35" s="623"/>
      <c r="D35" s="623"/>
      <c r="E35" s="623"/>
      <c r="F35" s="623"/>
      <c r="G35" s="623"/>
      <c r="H35" s="623"/>
      <c r="I35" s="623"/>
      <c r="J35" s="623"/>
      <c r="K35" s="623"/>
      <c r="L35" s="623"/>
      <c r="M35" s="623"/>
      <c r="N35" s="623"/>
      <c r="O35" s="623"/>
      <c r="P35" s="623"/>
      <c r="Q35" s="624"/>
      <c r="R35" s="625">
        <v>42000</v>
      </c>
      <c r="S35" s="626"/>
      <c r="T35" s="626"/>
      <c r="U35" s="626"/>
      <c r="V35" s="626"/>
      <c r="W35" s="626"/>
      <c r="X35" s="626"/>
      <c r="Y35" s="627"/>
      <c r="Z35" s="628">
        <v>2.2000000000000002</v>
      </c>
      <c r="AA35" s="628"/>
      <c r="AB35" s="628"/>
      <c r="AC35" s="628"/>
      <c r="AD35" s="629" t="s">
        <v>112</v>
      </c>
      <c r="AE35" s="629"/>
      <c r="AF35" s="629"/>
      <c r="AG35" s="629"/>
      <c r="AH35" s="629"/>
      <c r="AI35" s="629"/>
      <c r="AJ35" s="629"/>
      <c r="AK35" s="629"/>
      <c r="AL35" s="630" t="s">
        <v>112</v>
      </c>
      <c r="AM35" s="631"/>
      <c r="AN35" s="631"/>
      <c r="AO35" s="632"/>
      <c r="AP35" s="188"/>
      <c r="AQ35" s="636" t="s">
        <v>308</v>
      </c>
      <c r="AR35" s="637"/>
      <c r="AS35" s="637"/>
      <c r="AT35" s="637"/>
      <c r="AU35" s="637"/>
      <c r="AV35" s="637"/>
      <c r="AW35" s="637"/>
      <c r="AX35" s="637"/>
      <c r="AY35" s="638"/>
      <c r="AZ35" s="614">
        <v>223201</v>
      </c>
      <c r="BA35" s="615"/>
      <c r="BB35" s="615"/>
      <c r="BC35" s="615"/>
      <c r="BD35" s="615"/>
      <c r="BE35" s="615"/>
      <c r="BF35" s="696"/>
      <c r="BG35" s="636" t="s">
        <v>309</v>
      </c>
      <c r="BH35" s="637"/>
      <c r="BI35" s="637"/>
      <c r="BJ35" s="637"/>
      <c r="BK35" s="637"/>
      <c r="BL35" s="637"/>
      <c r="BM35" s="637"/>
      <c r="BN35" s="637"/>
      <c r="BO35" s="637"/>
      <c r="BP35" s="637"/>
      <c r="BQ35" s="637"/>
      <c r="BR35" s="637"/>
      <c r="BS35" s="637"/>
      <c r="BT35" s="637"/>
      <c r="BU35" s="638"/>
      <c r="BV35" s="614">
        <v>10796</v>
      </c>
      <c r="BW35" s="615"/>
      <c r="BX35" s="615"/>
      <c r="BY35" s="615"/>
      <c r="BZ35" s="615"/>
      <c r="CA35" s="615"/>
      <c r="CB35" s="696"/>
      <c r="CD35" s="639" t="s">
        <v>310</v>
      </c>
      <c r="CE35" s="640"/>
      <c r="CF35" s="640"/>
      <c r="CG35" s="640"/>
      <c r="CH35" s="640"/>
      <c r="CI35" s="640"/>
      <c r="CJ35" s="640"/>
      <c r="CK35" s="640"/>
      <c r="CL35" s="640"/>
      <c r="CM35" s="640"/>
      <c r="CN35" s="640"/>
      <c r="CO35" s="640"/>
      <c r="CP35" s="640"/>
      <c r="CQ35" s="641"/>
      <c r="CR35" s="625">
        <v>16249</v>
      </c>
      <c r="CS35" s="657"/>
      <c r="CT35" s="657"/>
      <c r="CU35" s="657"/>
      <c r="CV35" s="657"/>
      <c r="CW35" s="657"/>
      <c r="CX35" s="657"/>
      <c r="CY35" s="658"/>
      <c r="CZ35" s="659">
        <v>0.9</v>
      </c>
      <c r="DA35" s="660"/>
      <c r="DB35" s="660"/>
      <c r="DC35" s="661"/>
      <c r="DD35" s="634">
        <v>15012</v>
      </c>
      <c r="DE35" s="657"/>
      <c r="DF35" s="657"/>
      <c r="DG35" s="657"/>
      <c r="DH35" s="657"/>
      <c r="DI35" s="657"/>
      <c r="DJ35" s="657"/>
      <c r="DK35" s="658"/>
      <c r="DL35" s="634">
        <v>15012</v>
      </c>
      <c r="DM35" s="657"/>
      <c r="DN35" s="657"/>
      <c r="DO35" s="657"/>
      <c r="DP35" s="657"/>
      <c r="DQ35" s="657"/>
      <c r="DR35" s="657"/>
      <c r="DS35" s="657"/>
      <c r="DT35" s="657"/>
      <c r="DU35" s="657"/>
      <c r="DV35" s="658"/>
      <c r="DW35" s="630">
        <v>1.4</v>
      </c>
      <c r="DX35" s="655"/>
      <c r="DY35" s="655"/>
      <c r="DZ35" s="655"/>
      <c r="EA35" s="655"/>
      <c r="EB35" s="655"/>
      <c r="EC35" s="656"/>
    </row>
    <row r="36" spans="2:133" ht="11.25" customHeight="1" x14ac:dyDescent="0.15">
      <c r="B36" s="668" t="s">
        <v>311</v>
      </c>
      <c r="C36" s="669"/>
      <c r="D36" s="669"/>
      <c r="E36" s="669"/>
      <c r="F36" s="669"/>
      <c r="G36" s="669"/>
      <c r="H36" s="669"/>
      <c r="I36" s="669"/>
      <c r="J36" s="669"/>
      <c r="K36" s="669"/>
      <c r="L36" s="669"/>
      <c r="M36" s="669"/>
      <c r="N36" s="669"/>
      <c r="O36" s="669"/>
      <c r="P36" s="669"/>
      <c r="Q36" s="670"/>
      <c r="R36" s="697">
        <v>1901752</v>
      </c>
      <c r="S36" s="698"/>
      <c r="T36" s="698"/>
      <c r="U36" s="698"/>
      <c r="V36" s="698"/>
      <c r="W36" s="698"/>
      <c r="X36" s="698"/>
      <c r="Y36" s="699"/>
      <c r="Z36" s="700">
        <v>100</v>
      </c>
      <c r="AA36" s="700"/>
      <c r="AB36" s="700"/>
      <c r="AC36" s="700"/>
      <c r="AD36" s="701">
        <v>1052628</v>
      </c>
      <c r="AE36" s="701"/>
      <c r="AF36" s="701"/>
      <c r="AG36" s="701"/>
      <c r="AH36" s="701"/>
      <c r="AI36" s="701"/>
      <c r="AJ36" s="701"/>
      <c r="AK36" s="701"/>
      <c r="AL36" s="702">
        <v>100</v>
      </c>
      <c r="AM36" s="694"/>
      <c r="AN36" s="694"/>
      <c r="AO36" s="703"/>
      <c r="AQ36" s="704" t="s">
        <v>312</v>
      </c>
      <c r="AR36" s="705"/>
      <c r="AS36" s="705"/>
      <c r="AT36" s="705"/>
      <c r="AU36" s="705"/>
      <c r="AV36" s="705"/>
      <c r="AW36" s="705"/>
      <c r="AX36" s="705"/>
      <c r="AY36" s="706"/>
      <c r="AZ36" s="625">
        <v>53597</v>
      </c>
      <c r="BA36" s="626"/>
      <c r="BB36" s="626"/>
      <c r="BC36" s="626"/>
      <c r="BD36" s="657"/>
      <c r="BE36" s="657"/>
      <c r="BF36" s="682"/>
      <c r="BG36" s="639" t="s">
        <v>313</v>
      </c>
      <c r="BH36" s="640"/>
      <c r="BI36" s="640"/>
      <c r="BJ36" s="640"/>
      <c r="BK36" s="640"/>
      <c r="BL36" s="640"/>
      <c r="BM36" s="640"/>
      <c r="BN36" s="640"/>
      <c r="BO36" s="640"/>
      <c r="BP36" s="640"/>
      <c r="BQ36" s="640"/>
      <c r="BR36" s="640"/>
      <c r="BS36" s="640"/>
      <c r="BT36" s="640"/>
      <c r="BU36" s="641"/>
      <c r="BV36" s="625">
        <v>2986</v>
      </c>
      <c r="BW36" s="626"/>
      <c r="BX36" s="626"/>
      <c r="BY36" s="626"/>
      <c r="BZ36" s="626"/>
      <c r="CA36" s="626"/>
      <c r="CB36" s="635"/>
      <c r="CD36" s="639" t="s">
        <v>314</v>
      </c>
      <c r="CE36" s="640"/>
      <c r="CF36" s="640"/>
      <c r="CG36" s="640"/>
      <c r="CH36" s="640"/>
      <c r="CI36" s="640"/>
      <c r="CJ36" s="640"/>
      <c r="CK36" s="640"/>
      <c r="CL36" s="640"/>
      <c r="CM36" s="640"/>
      <c r="CN36" s="640"/>
      <c r="CO36" s="640"/>
      <c r="CP36" s="640"/>
      <c r="CQ36" s="641"/>
      <c r="CR36" s="625">
        <v>286487</v>
      </c>
      <c r="CS36" s="626"/>
      <c r="CT36" s="626"/>
      <c r="CU36" s="626"/>
      <c r="CV36" s="626"/>
      <c r="CW36" s="626"/>
      <c r="CX36" s="626"/>
      <c r="CY36" s="627"/>
      <c r="CZ36" s="659">
        <v>15.4</v>
      </c>
      <c r="DA36" s="660"/>
      <c r="DB36" s="660"/>
      <c r="DC36" s="661"/>
      <c r="DD36" s="634">
        <v>179053</v>
      </c>
      <c r="DE36" s="626"/>
      <c r="DF36" s="626"/>
      <c r="DG36" s="626"/>
      <c r="DH36" s="626"/>
      <c r="DI36" s="626"/>
      <c r="DJ36" s="626"/>
      <c r="DK36" s="627"/>
      <c r="DL36" s="634">
        <v>161668</v>
      </c>
      <c r="DM36" s="626"/>
      <c r="DN36" s="626"/>
      <c r="DO36" s="626"/>
      <c r="DP36" s="626"/>
      <c r="DQ36" s="626"/>
      <c r="DR36" s="626"/>
      <c r="DS36" s="626"/>
      <c r="DT36" s="626"/>
      <c r="DU36" s="626"/>
      <c r="DV36" s="627"/>
      <c r="DW36" s="630">
        <v>14.8</v>
      </c>
      <c r="DX36" s="655"/>
      <c r="DY36" s="655"/>
      <c r="DZ36" s="655"/>
      <c r="EA36" s="655"/>
      <c r="EB36" s="655"/>
      <c r="EC36" s="656"/>
    </row>
    <row r="37" spans="2:133" ht="11.25" customHeight="1" x14ac:dyDescent="0.15">
      <c r="AQ37" s="704" t="s">
        <v>315</v>
      </c>
      <c r="AR37" s="705"/>
      <c r="AS37" s="705"/>
      <c r="AT37" s="705"/>
      <c r="AU37" s="705"/>
      <c r="AV37" s="705"/>
      <c r="AW37" s="705"/>
      <c r="AX37" s="705"/>
      <c r="AY37" s="706"/>
      <c r="AZ37" s="625">
        <v>49067</v>
      </c>
      <c r="BA37" s="626"/>
      <c r="BB37" s="626"/>
      <c r="BC37" s="626"/>
      <c r="BD37" s="657"/>
      <c r="BE37" s="657"/>
      <c r="BF37" s="682"/>
      <c r="BG37" s="639" t="s">
        <v>316</v>
      </c>
      <c r="BH37" s="640"/>
      <c r="BI37" s="640"/>
      <c r="BJ37" s="640"/>
      <c r="BK37" s="640"/>
      <c r="BL37" s="640"/>
      <c r="BM37" s="640"/>
      <c r="BN37" s="640"/>
      <c r="BO37" s="640"/>
      <c r="BP37" s="640"/>
      <c r="BQ37" s="640"/>
      <c r="BR37" s="640"/>
      <c r="BS37" s="640"/>
      <c r="BT37" s="640"/>
      <c r="BU37" s="641"/>
      <c r="BV37" s="625">
        <v>186</v>
      </c>
      <c r="BW37" s="626"/>
      <c r="BX37" s="626"/>
      <c r="BY37" s="626"/>
      <c r="BZ37" s="626"/>
      <c r="CA37" s="626"/>
      <c r="CB37" s="635"/>
      <c r="CD37" s="639" t="s">
        <v>317</v>
      </c>
      <c r="CE37" s="640"/>
      <c r="CF37" s="640"/>
      <c r="CG37" s="640"/>
      <c r="CH37" s="640"/>
      <c r="CI37" s="640"/>
      <c r="CJ37" s="640"/>
      <c r="CK37" s="640"/>
      <c r="CL37" s="640"/>
      <c r="CM37" s="640"/>
      <c r="CN37" s="640"/>
      <c r="CO37" s="640"/>
      <c r="CP37" s="640"/>
      <c r="CQ37" s="641"/>
      <c r="CR37" s="625">
        <v>142192</v>
      </c>
      <c r="CS37" s="657"/>
      <c r="CT37" s="657"/>
      <c r="CU37" s="657"/>
      <c r="CV37" s="657"/>
      <c r="CW37" s="657"/>
      <c r="CX37" s="657"/>
      <c r="CY37" s="658"/>
      <c r="CZ37" s="659">
        <v>7.6</v>
      </c>
      <c r="DA37" s="660"/>
      <c r="DB37" s="660"/>
      <c r="DC37" s="661"/>
      <c r="DD37" s="634">
        <v>128192</v>
      </c>
      <c r="DE37" s="657"/>
      <c r="DF37" s="657"/>
      <c r="DG37" s="657"/>
      <c r="DH37" s="657"/>
      <c r="DI37" s="657"/>
      <c r="DJ37" s="657"/>
      <c r="DK37" s="658"/>
      <c r="DL37" s="634">
        <v>123411</v>
      </c>
      <c r="DM37" s="657"/>
      <c r="DN37" s="657"/>
      <c r="DO37" s="657"/>
      <c r="DP37" s="657"/>
      <c r="DQ37" s="657"/>
      <c r="DR37" s="657"/>
      <c r="DS37" s="657"/>
      <c r="DT37" s="657"/>
      <c r="DU37" s="657"/>
      <c r="DV37" s="658"/>
      <c r="DW37" s="630">
        <v>11.3</v>
      </c>
      <c r="DX37" s="655"/>
      <c r="DY37" s="655"/>
      <c r="DZ37" s="655"/>
      <c r="EA37" s="655"/>
      <c r="EB37" s="655"/>
      <c r="EC37" s="656"/>
    </row>
    <row r="38" spans="2:133" ht="11.25" customHeight="1" x14ac:dyDescent="0.15">
      <c r="AQ38" s="704" t="s">
        <v>318</v>
      </c>
      <c r="AR38" s="705"/>
      <c r="AS38" s="705"/>
      <c r="AT38" s="705"/>
      <c r="AU38" s="705"/>
      <c r="AV38" s="705"/>
      <c r="AW38" s="705"/>
      <c r="AX38" s="705"/>
      <c r="AY38" s="706"/>
      <c r="AZ38" s="625">
        <v>29475</v>
      </c>
      <c r="BA38" s="626"/>
      <c r="BB38" s="626"/>
      <c r="BC38" s="626"/>
      <c r="BD38" s="657"/>
      <c r="BE38" s="657"/>
      <c r="BF38" s="682"/>
      <c r="BG38" s="639" t="s">
        <v>319</v>
      </c>
      <c r="BH38" s="640"/>
      <c r="BI38" s="640"/>
      <c r="BJ38" s="640"/>
      <c r="BK38" s="640"/>
      <c r="BL38" s="640"/>
      <c r="BM38" s="640"/>
      <c r="BN38" s="640"/>
      <c r="BO38" s="640"/>
      <c r="BP38" s="640"/>
      <c r="BQ38" s="640"/>
      <c r="BR38" s="640"/>
      <c r="BS38" s="640"/>
      <c r="BT38" s="640"/>
      <c r="BU38" s="641"/>
      <c r="BV38" s="625">
        <v>275</v>
      </c>
      <c r="BW38" s="626"/>
      <c r="BX38" s="626"/>
      <c r="BY38" s="626"/>
      <c r="BZ38" s="626"/>
      <c r="CA38" s="626"/>
      <c r="CB38" s="635"/>
      <c r="CD38" s="639" t="s">
        <v>320</v>
      </c>
      <c r="CE38" s="640"/>
      <c r="CF38" s="640"/>
      <c r="CG38" s="640"/>
      <c r="CH38" s="640"/>
      <c r="CI38" s="640"/>
      <c r="CJ38" s="640"/>
      <c r="CK38" s="640"/>
      <c r="CL38" s="640"/>
      <c r="CM38" s="640"/>
      <c r="CN38" s="640"/>
      <c r="CO38" s="640"/>
      <c r="CP38" s="640"/>
      <c r="CQ38" s="641"/>
      <c r="CR38" s="625">
        <v>174134</v>
      </c>
      <c r="CS38" s="626"/>
      <c r="CT38" s="626"/>
      <c r="CU38" s="626"/>
      <c r="CV38" s="626"/>
      <c r="CW38" s="626"/>
      <c r="CX38" s="626"/>
      <c r="CY38" s="627"/>
      <c r="CZ38" s="659">
        <v>9.3000000000000007</v>
      </c>
      <c r="DA38" s="660"/>
      <c r="DB38" s="660"/>
      <c r="DC38" s="661"/>
      <c r="DD38" s="634">
        <v>157691</v>
      </c>
      <c r="DE38" s="626"/>
      <c r="DF38" s="626"/>
      <c r="DG38" s="626"/>
      <c r="DH38" s="626"/>
      <c r="DI38" s="626"/>
      <c r="DJ38" s="626"/>
      <c r="DK38" s="627"/>
      <c r="DL38" s="634">
        <v>152880</v>
      </c>
      <c r="DM38" s="626"/>
      <c r="DN38" s="626"/>
      <c r="DO38" s="626"/>
      <c r="DP38" s="626"/>
      <c r="DQ38" s="626"/>
      <c r="DR38" s="626"/>
      <c r="DS38" s="626"/>
      <c r="DT38" s="626"/>
      <c r="DU38" s="626"/>
      <c r="DV38" s="627"/>
      <c r="DW38" s="630">
        <v>14</v>
      </c>
      <c r="DX38" s="655"/>
      <c r="DY38" s="655"/>
      <c r="DZ38" s="655"/>
      <c r="EA38" s="655"/>
      <c r="EB38" s="655"/>
      <c r="EC38" s="656"/>
    </row>
    <row r="39" spans="2:133" ht="11.25" customHeight="1" x14ac:dyDescent="0.15">
      <c r="AQ39" s="704" t="s">
        <v>321</v>
      </c>
      <c r="AR39" s="705"/>
      <c r="AS39" s="705"/>
      <c r="AT39" s="705"/>
      <c r="AU39" s="705"/>
      <c r="AV39" s="705"/>
      <c r="AW39" s="705"/>
      <c r="AX39" s="705"/>
      <c r="AY39" s="706"/>
      <c r="AZ39" s="625" t="s">
        <v>322</v>
      </c>
      <c r="BA39" s="626"/>
      <c r="BB39" s="626"/>
      <c r="BC39" s="626"/>
      <c r="BD39" s="657"/>
      <c r="BE39" s="657"/>
      <c r="BF39" s="682"/>
      <c r="BG39" s="710" t="s">
        <v>323</v>
      </c>
      <c r="BH39" s="711"/>
      <c r="BI39" s="711"/>
      <c r="BJ39" s="711"/>
      <c r="BK39" s="711"/>
      <c r="BL39" s="189"/>
      <c r="BM39" s="640" t="s">
        <v>324</v>
      </c>
      <c r="BN39" s="640"/>
      <c r="BO39" s="640"/>
      <c r="BP39" s="640"/>
      <c r="BQ39" s="640"/>
      <c r="BR39" s="640"/>
      <c r="BS39" s="640"/>
      <c r="BT39" s="640"/>
      <c r="BU39" s="641"/>
      <c r="BV39" s="625">
        <v>66</v>
      </c>
      <c r="BW39" s="626"/>
      <c r="BX39" s="626"/>
      <c r="BY39" s="626"/>
      <c r="BZ39" s="626"/>
      <c r="CA39" s="626"/>
      <c r="CB39" s="635"/>
      <c r="CD39" s="639" t="s">
        <v>325</v>
      </c>
      <c r="CE39" s="640"/>
      <c r="CF39" s="640"/>
      <c r="CG39" s="640"/>
      <c r="CH39" s="640"/>
      <c r="CI39" s="640"/>
      <c r="CJ39" s="640"/>
      <c r="CK39" s="640"/>
      <c r="CL39" s="640"/>
      <c r="CM39" s="640"/>
      <c r="CN39" s="640"/>
      <c r="CO39" s="640"/>
      <c r="CP39" s="640"/>
      <c r="CQ39" s="641"/>
      <c r="CR39" s="625">
        <v>275971</v>
      </c>
      <c r="CS39" s="657"/>
      <c r="CT39" s="657"/>
      <c r="CU39" s="657"/>
      <c r="CV39" s="657"/>
      <c r="CW39" s="657"/>
      <c r="CX39" s="657"/>
      <c r="CY39" s="658"/>
      <c r="CZ39" s="659">
        <v>14.8</v>
      </c>
      <c r="DA39" s="660"/>
      <c r="DB39" s="660"/>
      <c r="DC39" s="661"/>
      <c r="DD39" s="634">
        <v>202943</v>
      </c>
      <c r="DE39" s="657"/>
      <c r="DF39" s="657"/>
      <c r="DG39" s="657"/>
      <c r="DH39" s="657"/>
      <c r="DI39" s="657"/>
      <c r="DJ39" s="657"/>
      <c r="DK39" s="658"/>
      <c r="DL39" s="634" t="s">
        <v>322</v>
      </c>
      <c r="DM39" s="657"/>
      <c r="DN39" s="657"/>
      <c r="DO39" s="657"/>
      <c r="DP39" s="657"/>
      <c r="DQ39" s="657"/>
      <c r="DR39" s="657"/>
      <c r="DS39" s="657"/>
      <c r="DT39" s="657"/>
      <c r="DU39" s="657"/>
      <c r="DV39" s="658"/>
      <c r="DW39" s="630" t="s">
        <v>322</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326</v>
      </c>
      <c r="AR40" s="705"/>
      <c r="AS40" s="705"/>
      <c r="AT40" s="705"/>
      <c r="AU40" s="705"/>
      <c r="AV40" s="705"/>
      <c r="AW40" s="705"/>
      <c r="AX40" s="705"/>
      <c r="AY40" s="706"/>
      <c r="AZ40" s="625">
        <v>24433</v>
      </c>
      <c r="BA40" s="626"/>
      <c r="BB40" s="626"/>
      <c r="BC40" s="626"/>
      <c r="BD40" s="657"/>
      <c r="BE40" s="657"/>
      <c r="BF40" s="682"/>
      <c r="BG40" s="710"/>
      <c r="BH40" s="711"/>
      <c r="BI40" s="711"/>
      <c r="BJ40" s="711"/>
      <c r="BK40" s="711"/>
      <c r="BL40" s="189"/>
      <c r="BM40" s="640" t="s">
        <v>327</v>
      </c>
      <c r="BN40" s="640"/>
      <c r="BO40" s="640"/>
      <c r="BP40" s="640"/>
      <c r="BQ40" s="640"/>
      <c r="BR40" s="640"/>
      <c r="BS40" s="640"/>
      <c r="BT40" s="640"/>
      <c r="BU40" s="641"/>
      <c r="BV40" s="625">
        <v>90</v>
      </c>
      <c r="BW40" s="626"/>
      <c r="BX40" s="626"/>
      <c r="BY40" s="626"/>
      <c r="BZ40" s="626"/>
      <c r="CA40" s="626"/>
      <c r="CB40" s="635"/>
      <c r="CD40" s="639" t="s">
        <v>328</v>
      </c>
      <c r="CE40" s="640"/>
      <c r="CF40" s="640"/>
      <c r="CG40" s="640"/>
      <c r="CH40" s="640"/>
      <c r="CI40" s="640"/>
      <c r="CJ40" s="640"/>
      <c r="CK40" s="640"/>
      <c r="CL40" s="640"/>
      <c r="CM40" s="640"/>
      <c r="CN40" s="640"/>
      <c r="CO40" s="640"/>
      <c r="CP40" s="640"/>
      <c r="CQ40" s="641"/>
      <c r="CR40" s="625">
        <v>3600</v>
      </c>
      <c r="CS40" s="626"/>
      <c r="CT40" s="626"/>
      <c r="CU40" s="626"/>
      <c r="CV40" s="626"/>
      <c r="CW40" s="626"/>
      <c r="CX40" s="626"/>
      <c r="CY40" s="627"/>
      <c r="CZ40" s="659">
        <v>0.2</v>
      </c>
      <c r="DA40" s="660"/>
      <c r="DB40" s="660"/>
      <c r="DC40" s="661"/>
      <c r="DD40" s="634">
        <v>656</v>
      </c>
      <c r="DE40" s="626"/>
      <c r="DF40" s="626"/>
      <c r="DG40" s="626"/>
      <c r="DH40" s="626"/>
      <c r="DI40" s="626"/>
      <c r="DJ40" s="626"/>
      <c r="DK40" s="627"/>
      <c r="DL40" s="634">
        <v>656</v>
      </c>
      <c r="DM40" s="626"/>
      <c r="DN40" s="626"/>
      <c r="DO40" s="626"/>
      <c r="DP40" s="626"/>
      <c r="DQ40" s="626"/>
      <c r="DR40" s="626"/>
      <c r="DS40" s="626"/>
      <c r="DT40" s="626"/>
      <c r="DU40" s="626"/>
      <c r="DV40" s="627"/>
      <c r="DW40" s="630">
        <v>0.1</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329</v>
      </c>
      <c r="AR41" s="646"/>
      <c r="AS41" s="646"/>
      <c r="AT41" s="646"/>
      <c r="AU41" s="646"/>
      <c r="AV41" s="646"/>
      <c r="AW41" s="646"/>
      <c r="AX41" s="646"/>
      <c r="AY41" s="647"/>
      <c r="AZ41" s="697">
        <v>66629</v>
      </c>
      <c r="BA41" s="698"/>
      <c r="BB41" s="698"/>
      <c r="BC41" s="698"/>
      <c r="BD41" s="693"/>
      <c r="BE41" s="693"/>
      <c r="BF41" s="695"/>
      <c r="BG41" s="712"/>
      <c r="BH41" s="713"/>
      <c r="BI41" s="713"/>
      <c r="BJ41" s="713"/>
      <c r="BK41" s="713"/>
      <c r="BL41" s="191"/>
      <c r="BM41" s="646" t="s">
        <v>330</v>
      </c>
      <c r="BN41" s="646"/>
      <c r="BO41" s="646"/>
      <c r="BP41" s="646"/>
      <c r="BQ41" s="646"/>
      <c r="BR41" s="646"/>
      <c r="BS41" s="646"/>
      <c r="BT41" s="646"/>
      <c r="BU41" s="647"/>
      <c r="BV41" s="697">
        <v>370</v>
      </c>
      <c r="BW41" s="698"/>
      <c r="BX41" s="698"/>
      <c r="BY41" s="698"/>
      <c r="BZ41" s="698"/>
      <c r="CA41" s="698"/>
      <c r="CB41" s="707"/>
      <c r="CD41" s="639" t="s">
        <v>331</v>
      </c>
      <c r="CE41" s="640"/>
      <c r="CF41" s="640"/>
      <c r="CG41" s="640"/>
      <c r="CH41" s="640"/>
      <c r="CI41" s="640"/>
      <c r="CJ41" s="640"/>
      <c r="CK41" s="640"/>
      <c r="CL41" s="640"/>
      <c r="CM41" s="640"/>
      <c r="CN41" s="640"/>
      <c r="CO41" s="640"/>
      <c r="CP41" s="640"/>
      <c r="CQ41" s="641"/>
      <c r="CR41" s="625" t="s">
        <v>332</v>
      </c>
      <c r="CS41" s="657"/>
      <c r="CT41" s="657"/>
      <c r="CU41" s="657"/>
      <c r="CV41" s="657"/>
      <c r="CW41" s="657"/>
      <c r="CX41" s="657"/>
      <c r="CY41" s="658"/>
      <c r="CZ41" s="659" t="s">
        <v>332</v>
      </c>
      <c r="DA41" s="660"/>
      <c r="DB41" s="660"/>
      <c r="DC41" s="661"/>
      <c r="DD41" s="634" t="s">
        <v>332</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334</v>
      </c>
      <c r="CE42" s="623"/>
      <c r="CF42" s="623"/>
      <c r="CG42" s="623"/>
      <c r="CH42" s="623"/>
      <c r="CI42" s="623"/>
      <c r="CJ42" s="623"/>
      <c r="CK42" s="623"/>
      <c r="CL42" s="623"/>
      <c r="CM42" s="623"/>
      <c r="CN42" s="623"/>
      <c r="CO42" s="623"/>
      <c r="CP42" s="623"/>
      <c r="CQ42" s="624"/>
      <c r="CR42" s="625">
        <v>284356</v>
      </c>
      <c r="CS42" s="626"/>
      <c r="CT42" s="626"/>
      <c r="CU42" s="626"/>
      <c r="CV42" s="626"/>
      <c r="CW42" s="626"/>
      <c r="CX42" s="626"/>
      <c r="CY42" s="627"/>
      <c r="CZ42" s="659">
        <v>15.3</v>
      </c>
      <c r="DA42" s="708"/>
      <c r="DB42" s="708"/>
      <c r="DC42" s="709"/>
      <c r="DD42" s="634">
        <v>30701</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336</v>
      </c>
      <c r="CE43" s="623"/>
      <c r="CF43" s="623"/>
      <c r="CG43" s="623"/>
      <c r="CH43" s="623"/>
      <c r="CI43" s="623"/>
      <c r="CJ43" s="623"/>
      <c r="CK43" s="623"/>
      <c r="CL43" s="623"/>
      <c r="CM43" s="623"/>
      <c r="CN43" s="623"/>
      <c r="CO43" s="623"/>
      <c r="CP43" s="623"/>
      <c r="CQ43" s="624"/>
      <c r="CR43" s="625">
        <v>7470</v>
      </c>
      <c r="CS43" s="657"/>
      <c r="CT43" s="657"/>
      <c r="CU43" s="657"/>
      <c r="CV43" s="657"/>
      <c r="CW43" s="657"/>
      <c r="CX43" s="657"/>
      <c r="CY43" s="658"/>
      <c r="CZ43" s="659">
        <v>0.4</v>
      </c>
      <c r="DA43" s="660"/>
      <c r="DB43" s="660"/>
      <c r="DC43" s="661"/>
      <c r="DD43" s="634">
        <v>7470</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337</v>
      </c>
      <c r="CD44" s="731" t="s">
        <v>289</v>
      </c>
      <c r="CE44" s="732"/>
      <c r="CF44" s="622" t="s">
        <v>338</v>
      </c>
      <c r="CG44" s="623"/>
      <c r="CH44" s="623"/>
      <c r="CI44" s="623"/>
      <c r="CJ44" s="623"/>
      <c r="CK44" s="623"/>
      <c r="CL44" s="623"/>
      <c r="CM44" s="623"/>
      <c r="CN44" s="623"/>
      <c r="CO44" s="623"/>
      <c r="CP44" s="623"/>
      <c r="CQ44" s="624"/>
      <c r="CR44" s="625">
        <v>284356</v>
      </c>
      <c r="CS44" s="626"/>
      <c r="CT44" s="626"/>
      <c r="CU44" s="626"/>
      <c r="CV44" s="626"/>
      <c r="CW44" s="626"/>
      <c r="CX44" s="626"/>
      <c r="CY44" s="627"/>
      <c r="CZ44" s="659">
        <v>15.3</v>
      </c>
      <c r="DA44" s="708"/>
      <c r="DB44" s="708"/>
      <c r="DC44" s="709"/>
      <c r="DD44" s="634">
        <v>30701</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339</v>
      </c>
      <c r="CG45" s="623"/>
      <c r="CH45" s="623"/>
      <c r="CI45" s="623"/>
      <c r="CJ45" s="623"/>
      <c r="CK45" s="623"/>
      <c r="CL45" s="623"/>
      <c r="CM45" s="623"/>
      <c r="CN45" s="623"/>
      <c r="CO45" s="623"/>
      <c r="CP45" s="623"/>
      <c r="CQ45" s="624"/>
      <c r="CR45" s="625">
        <v>114308</v>
      </c>
      <c r="CS45" s="657"/>
      <c r="CT45" s="657"/>
      <c r="CU45" s="657"/>
      <c r="CV45" s="657"/>
      <c r="CW45" s="657"/>
      <c r="CX45" s="657"/>
      <c r="CY45" s="658"/>
      <c r="CZ45" s="659">
        <v>6.1</v>
      </c>
      <c r="DA45" s="660"/>
      <c r="DB45" s="660"/>
      <c r="DC45" s="661"/>
      <c r="DD45" s="634">
        <v>21201</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340</v>
      </c>
      <c r="CG46" s="623"/>
      <c r="CH46" s="623"/>
      <c r="CI46" s="623"/>
      <c r="CJ46" s="623"/>
      <c r="CK46" s="623"/>
      <c r="CL46" s="623"/>
      <c r="CM46" s="623"/>
      <c r="CN46" s="623"/>
      <c r="CO46" s="623"/>
      <c r="CP46" s="623"/>
      <c r="CQ46" s="624"/>
      <c r="CR46" s="625">
        <v>168526</v>
      </c>
      <c r="CS46" s="626"/>
      <c r="CT46" s="626"/>
      <c r="CU46" s="626"/>
      <c r="CV46" s="626"/>
      <c r="CW46" s="626"/>
      <c r="CX46" s="626"/>
      <c r="CY46" s="627"/>
      <c r="CZ46" s="659">
        <v>9</v>
      </c>
      <c r="DA46" s="708"/>
      <c r="DB46" s="708"/>
      <c r="DC46" s="709"/>
      <c r="DD46" s="634">
        <v>7978</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341</v>
      </c>
      <c r="CG47" s="623"/>
      <c r="CH47" s="623"/>
      <c r="CI47" s="623"/>
      <c r="CJ47" s="623"/>
      <c r="CK47" s="623"/>
      <c r="CL47" s="623"/>
      <c r="CM47" s="623"/>
      <c r="CN47" s="623"/>
      <c r="CO47" s="623"/>
      <c r="CP47" s="623"/>
      <c r="CQ47" s="624"/>
      <c r="CR47" s="625" t="s">
        <v>112</v>
      </c>
      <c r="CS47" s="657"/>
      <c r="CT47" s="657"/>
      <c r="CU47" s="657"/>
      <c r="CV47" s="657"/>
      <c r="CW47" s="657"/>
      <c r="CX47" s="657"/>
      <c r="CY47" s="658"/>
      <c r="CZ47" s="659" t="s">
        <v>112</v>
      </c>
      <c r="DA47" s="660"/>
      <c r="DB47" s="660"/>
      <c r="DC47" s="661"/>
      <c r="DD47" s="634" t="s">
        <v>112</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342</v>
      </c>
      <c r="CG48" s="623"/>
      <c r="CH48" s="623"/>
      <c r="CI48" s="623"/>
      <c r="CJ48" s="623"/>
      <c r="CK48" s="623"/>
      <c r="CL48" s="623"/>
      <c r="CM48" s="623"/>
      <c r="CN48" s="623"/>
      <c r="CO48" s="623"/>
      <c r="CP48" s="623"/>
      <c r="CQ48" s="624"/>
      <c r="CR48" s="625" t="s">
        <v>112</v>
      </c>
      <c r="CS48" s="626"/>
      <c r="CT48" s="626"/>
      <c r="CU48" s="626"/>
      <c r="CV48" s="626"/>
      <c r="CW48" s="626"/>
      <c r="CX48" s="626"/>
      <c r="CY48" s="627"/>
      <c r="CZ48" s="659" t="s">
        <v>112</v>
      </c>
      <c r="DA48" s="708"/>
      <c r="DB48" s="708"/>
      <c r="DC48" s="709"/>
      <c r="DD48" s="634" t="s">
        <v>112</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343</v>
      </c>
      <c r="CE49" s="669"/>
      <c r="CF49" s="669"/>
      <c r="CG49" s="669"/>
      <c r="CH49" s="669"/>
      <c r="CI49" s="669"/>
      <c r="CJ49" s="669"/>
      <c r="CK49" s="669"/>
      <c r="CL49" s="669"/>
      <c r="CM49" s="669"/>
      <c r="CN49" s="669"/>
      <c r="CO49" s="669"/>
      <c r="CP49" s="669"/>
      <c r="CQ49" s="670"/>
      <c r="CR49" s="697">
        <v>1863795</v>
      </c>
      <c r="CS49" s="693"/>
      <c r="CT49" s="693"/>
      <c r="CU49" s="693"/>
      <c r="CV49" s="693"/>
      <c r="CW49" s="693"/>
      <c r="CX49" s="693"/>
      <c r="CY49" s="720"/>
      <c r="CZ49" s="721">
        <v>100</v>
      </c>
      <c r="DA49" s="722"/>
      <c r="DB49" s="722"/>
      <c r="DC49" s="723"/>
      <c r="DD49" s="724">
        <v>1268519</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345</v>
      </c>
      <c r="DK2" s="767"/>
      <c r="DL2" s="767"/>
      <c r="DM2" s="767"/>
      <c r="DN2" s="767"/>
      <c r="DO2" s="768"/>
      <c r="DP2" s="202"/>
      <c r="DQ2" s="766" t="s">
        <v>346</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347</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349</v>
      </c>
      <c r="B5" s="761"/>
      <c r="C5" s="761"/>
      <c r="D5" s="761"/>
      <c r="E5" s="761"/>
      <c r="F5" s="761"/>
      <c r="G5" s="761"/>
      <c r="H5" s="761"/>
      <c r="I5" s="761"/>
      <c r="J5" s="761"/>
      <c r="K5" s="761"/>
      <c r="L5" s="761"/>
      <c r="M5" s="761"/>
      <c r="N5" s="761"/>
      <c r="O5" s="761"/>
      <c r="P5" s="762"/>
      <c r="Q5" s="737" t="s">
        <v>350</v>
      </c>
      <c r="R5" s="738"/>
      <c r="S5" s="738"/>
      <c r="T5" s="738"/>
      <c r="U5" s="739"/>
      <c r="V5" s="737" t="s">
        <v>351</v>
      </c>
      <c r="W5" s="738"/>
      <c r="X5" s="738"/>
      <c r="Y5" s="738"/>
      <c r="Z5" s="739"/>
      <c r="AA5" s="737" t="s">
        <v>352</v>
      </c>
      <c r="AB5" s="738"/>
      <c r="AC5" s="738"/>
      <c r="AD5" s="738"/>
      <c r="AE5" s="738"/>
      <c r="AF5" s="770" t="s">
        <v>353</v>
      </c>
      <c r="AG5" s="738"/>
      <c r="AH5" s="738"/>
      <c r="AI5" s="738"/>
      <c r="AJ5" s="749"/>
      <c r="AK5" s="738" t="s">
        <v>354</v>
      </c>
      <c r="AL5" s="738"/>
      <c r="AM5" s="738"/>
      <c r="AN5" s="738"/>
      <c r="AO5" s="739"/>
      <c r="AP5" s="737" t="s">
        <v>355</v>
      </c>
      <c r="AQ5" s="738"/>
      <c r="AR5" s="738"/>
      <c r="AS5" s="738"/>
      <c r="AT5" s="739"/>
      <c r="AU5" s="737" t="s">
        <v>356</v>
      </c>
      <c r="AV5" s="738"/>
      <c r="AW5" s="738"/>
      <c r="AX5" s="738"/>
      <c r="AY5" s="749"/>
      <c r="AZ5" s="209"/>
      <c r="BA5" s="209"/>
      <c r="BB5" s="209"/>
      <c r="BC5" s="209"/>
      <c r="BD5" s="209"/>
      <c r="BE5" s="210"/>
      <c r="BF5" s="210"/>
      <c r="BG5" s="210"/>
      <c r="BH5" s="210"/>
      <c r="BI5" s="210"/>
      <c r="BJ5" s="210"/>
      <c r="BK5" s="210"/>
      <c r="BL5" s="210"/>
      <c r="BM5" s="210"/>
      <c r="BN5" s="210"/>
      <c r="BO5" s="210"/>
      <c r="BP5" s="210"/>
      <c r="BQ5" s="760" t="s">
        <v>357</v>
      </c>
      <c r="BR5" s="761"/>
      <c r="BS5" s="761"/>
      <c r="BT5" s="761"/>
      <c r="BU5" s="761"/>
      <c r="BV5" s="761"/>
      <c r="BW5" s="761"/>
      <c r="BX5" s="761"/>
      <c r="BY5" s="761"/>
      <c r="BZ5" s="761"/>
      <c r="CA5" s="761"/>
      <c r="CB5" s="761"/>
      <c r="CC5" s="761"/>
      <c r="CD5" s="761"/>
      <c r="CE5" s="761"/>
      <c r="CF5" s="761"/>
      <c r="CG5" s="762"/>
      <c r="CH5" s="737" t="s">
        <v>358</v>
      </c>
      <c r="CI5" s="738"/>
      <c r="CJ5" s="738"/>
      <c r="CK5" s="738"/>
      <c r="CL5" s="739"/>
      <c r="CM5" s="737" t="s">
        <v>359</v>
      </c>
      <c r="CN5" s="738"/>
      <c r="CO5" s="738"/>
      <c r="CP5" s="738"/>
      <c r="CQ5" s="739"/>
      <c r="CR5" s="737" t="s">
        <v>360</v>
      </c>
      <c r="CS5" s="738"/>
      <c r="CT5" s="738"/>
      <c r="CU5" s="738"/>
      <c r="CV5" s="739"/>
      <c r="CW5" s="737" t="s">
        <v>361</v>
      </c>
      <c r="CX5" s="738"/>
      <c r="CY5" s="738"/>
      <c r="CZ5" s="738"/>
      <c r="DA5" s="739"/>
      <c r="DB5" s="737" t="s">
        <v>362</v>
      </c>
      <c r="DC5" s="738"/>
      <c r="DD5" s="738"/>
      <c r="DE5" s="738"/>
      <c r="DF5" s="739"/>
      <c r="DG5" s="743" t="s">
        <v>363</v>
      </c>
      <c r="DH5" s="744"/>
      <c r="DI5" s="744"/>
      <c r="DJ5" s="744"/>
      <c r="DK5" s="745"/>
      <c r="DL5" s="743" t="s">
        <v>364</v>
      </c>
      <c r="DM5" s="744"/>
      <c r="DN5" s="744"/>
      <c r="DO5" s="744"/>
      <c r="DP5" s="745"/>
      <c r="DQ5" s="737" t="s">
        <v>365</v>
      </c>
      <c r="DR5" s="738"/>
      <c r="DS5" s="738"/>
      <c r="DT5" s="738"/>
      <c r="DU5" s="739"/>
      <c r="DV5" s="737" t="s">
        <v>356</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366</v>
      </c>
      <c r="C7" s="752"/>
      <c r="D7" s="752"/>
      <c r="E7" s="752"/>
      <c r="F7" s="752"/>
      <c r="G7" s="752"/>
      <c r="H7" s="752"/>
      <c r="I7" s="752"/>
      <c r="J7" s="752"/>
      <c r="K7" s="752"/>
      <c r="L7" s="752"/>
      <c r="M7" s="752"/>
      <c r="N7" s="752"/>
      <c r="O7" s="752"/>
      <c r="P7" s="753"/>
      <c r="Q7" s="754">
        <v>1902</v>
      </c>
      <c r="R7" s="755"/>
      <c r="S7" s="755"/>
      <c r="T7" s="755"/>
      <c r="U7" s="755"/>
      <c r="V7" s="755">
        <v>1864</v>
      </c>
      <c r="W7" s="755"/>
      <c r="X7" s="755"/>
      <c r="Y7" s="755"/>
      <c r="Z7" s="755"/>
      <c r="AA7" s="755">
        <v>38</v>
      </c>
      <c r="AB7" s="755"/>
      <c r="AC7" s="755"/>
      <c r="AD7" s="755"/>
      <c r="AE7" s="756"/>
      <c r="AF7" s="757">
        <v>38</v>
      </c>
      <c r="AG7" s="758"/>
      <c r="AH7" s="758"/>
      <c r="AI7" s="758"/>
      <c r="AJ7" s="759"/>
      <c r="AK7" s="794"/>
      <c r="AL7" s="795"/>
      <c r="AM7" s="795"/>
      <c r="AN7" s="795"/>
      <c r="AO7" s="795"/>
      <c r="AP7" s="795">
        <v>1889</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538</v>
      </c>
      <c r="BT7" s="799"/>
      <c r="BU7" s="799"/>
      <c r="BV7" s="799"/>
      <c r="BW7" s="799"/>
      <c r="BX7" s="799"/>
      <c r="BY7" s="799"/>
      <c r="BZ7" s="799"/>
      <c r="CA7" s="799"/>
      <c r="CB7" s="799"/>
      <c r="CC7" s="799"/>
      <c r="CD7" s="799"/>
      <c r="CE7" s="799"/>
      <c r="CF7" s="799"/>
      <c r="CG7" s="800"/>
      <c r="CH7" s="791">
        <v>10</v>
      </c>
      <c r="CI7" s="792"/>
      <c r="CJ7" s="792"/>
      <c r="CK7" s="792"/>
      <c r="CL7" s="793"/>
      <c r="CM7" s="791">
        <v>79</v>
      </c>
      <c r="CN7" s="792"/>
      <c r="CO7" s="792"/>
      <c r="CP7" s="792"/>
      <c r="CQ7" s="793"/>
      <c r="CR7" s="791">
        <v>100</v>
      </c>
      <c r="CS7" s="792"/>
      <c r="CT7" s="792"/>
      <c r="CU7" s="792"/>
      <c r="CV7" s="793"/>
      <c r="CW7" s="791">
        <v>0</v>
      </c>
      <c r="CX7" s="792"/>
      <c r="CY7" s="792"/>
      <c r="CZ7" s="792"/>
      <c r="DA7" s="793"/>
      <c r="DB7" s="791">
        <v>0</v>
      </c>
      <c r="DC7" s="792"/>
      <c r="DD7" s="792"/>
      <c r="DE7" s="792"/>
      <c r="DF7" s="793"/>
      <c r="DG7" s="791">
        <v>0</v>
      </c>
      <c r="DH7" s="792"/>
      <c r="DI7" s="792"/>
      <c r="DJ7" s="792"/>
      <c r="DK7" s="793"/>
      <c r="DL7" s="791">
        <v>0</v>
      </c>
      <c r="DM7" s="792"/>
      <c r="DN7" s="792"/>
      <c r="DO7" s="792"/>
      <c r="DP7" s="793"/>
      <c r="DQ7" s="791">
        <v>0</v>
      </c>
      <c r="DR7" s="792"/>
      <c r="DS7" s="792"/>
      <c r="DT7" s="792"/>
      <c r="DU7" s="793"/>
      <c r="DV7" s="772"/>
      <c r="DW7" s="773"/>
      <c r="DX7" s="773"/>
      <c r="DY7" s="773"/>
      <c r="DZ7" s="774"/>
      <c r="EA7" s="207"/>
    </row>
    <row r="8" spans="1:131" s="208" customFormat="1" ht="26.25" customHeight="1" x14ac:dyDescent="0.15">
      <c r="A8" s="214">
        <v>2</v>
      </c>
      <c r="B8" s="775"/>
      <c r="C8" s="776"/>
      <c r="D8" s="776"/>
      <c r="E8" s="776"/>
      <c r="F8" s="776"/>
      <c r="G8" s="776"/>
      <c r="H8" s="776"/>
      <c r="I8" s="776"/>
      <c r="J8" s="776"/>
      <c r="K8" s="776"/>
      <c r="L8" s="776"/>
      <c r="M8" s="776"/>
      <c r="N8" s="776"/>
      <c r="O8" s="776"/>
      <c r="P8" s="777"/>
      <c r="Q8" s="778"/>
      <c r="R8" s="779"/>
      <c r="S8" s="779"/>
      <c r="T8" s="779"/>
      <c r="U8" s="779"/>
      <c r="V8" s="779"/>
      <c r="W8" s="779"/>
      <c r="X8" s="779"/>
      <c r="Y8" s="779"/>
      <c r="Z8" s="779"/>
      <c r="AA8" s="779"/>
      <c r="AB8" s="779"/>
      <c r="AC8" s="779"/>
      <c r="AD8" s="779"/>
      <c r="AE8" s="780"/>
      <c r="AF8" s="781"/>
      <c r="AG8" s="782"/>
      <c r="AH8" s="782"/>
      <c r="AI8" s="782"/>
      <c r="AJ8" s="783"/>
      <c r="AK8" s="784"/>
      <c r="AL8" s="785"/>
      <c r="AM8" s="785"/>
      <c r="AN8" s="785"/>
      <c r="AO8" s="785"/>
      <c r="AP8" s="785"/>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x14ac:dyDescent="0.15">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367</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368</v>
      </c>
      <c r="B23" s="810" t="s">
        <v>369</v>
      </c>
      <c r="C23" s="811"/>
      <c r="D23" s="811"/>
      <c r="E23" s="811"/>
      <c r="F23" s="811"/>
      <c r="G23" s="811"/>
      <c r="H23" s="811"/>
      <c r="I23" s="811"/>
      <c r="J23" s="811"/>
      <c r="K23" s="811"/>
      <c r="L23" s="811"/>
      <c r="M23" s="811"/>
      <c r="N23" s="811"/>
      <c r="O23" s="811"/>
      <c r="P23" s="812"/>
      <c r="Q23" s="813">
        <v>1902</v>
      </c>
      <c r="R23" s="814"/>
      <c r="S23" s="814"/>
      <c r="T23" s="814"/>
      <c r="U23" s="814"/>
      <c r="V23" s="814">
        <v>1864</v>
      </c>
      <c r="W23" s="814"/>
      <c r="X23" s="814"/>
      <c r="Y23" s="814"/>
      <c r="Z23" s="814"/>
      <c r="AA23" s="814">
        <v>38</v>
      </c>
      <c r="AB23" s="814"/>
      <c r="AC23" s="814"/>
      <c r="AD23" s="814"/>
      <c r="AE23" s="815"/>
      <c r="AF23" s="816">
        <v>38</v>
      </c>
      <c r="AG23" s="814"/>
      <c r="AH23" s="814"/>
      <c r="AI23" s="814"/>
      <c r="AJ23" s="817"/>
      <c r="AK23" s="818"/>
      <c r="AL23" s="819"/>
      <c r="AM23" s="819"/>
      <c r="AN23" s="819"/>
      <c r="AO23" s="819"/>
      <c r="AP23" s="814">
        <v>1889</v>
      </c>
      <c r="AQ23" s="814"/>
      <c r="AR23" s="814"/>
      <c r="AS23" s="814"/>
      <c r="AT23" s="814"/>
      <c r="AU23" s="820"/>
      <c r="AV23" s="820"/>
      <c r="AW23" s="820"/>
      <c r="AX23" s="820"/>
      <c r="AY23" s="821"/>
      <c r="AZ23" s="829" t="s">
        <v>112</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370</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371</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349</v>
      </c>
      <c r="B26" s="761"/>
      <c r="C26" s="761"/>
      <c r="D26" s="761"/>
      <c r="E26" s="761"/>
      <c r="F26" s="761"/>
      <c r="G26" s="761"/>
      <c r="H26" s="761"/>
      <c r="I26" s="761"/>
      <c r="J26" s="761"/>
      <c r="K26" s="761"/>
      <c r="L26" s="761"/>
      <c r="M26" s="761"/>
      <c r="N26" s="761"/>
      <c r="O26" s="761"/>
      <c r="P26" s="762"/>
      <c r="Q26" s="737" t="s">
        <v>372</v>
      </c>
      <c r="R26" s="738"/>
      <c r="S26" s="738"/>
      <c r="T26" s="738"/>
      <c r="U26" s="739"/>
      <c r="V26" s="737" t="s">
        <v>373</v>
      </c>
      <c r="W26" s="738"/>
      <c r="X26" s="738"/>
      <c r="Y26" s="738"/>
      <c r="Z26" s="739"/>
      <c r="AA26" s="737" t="s">
        <v>374</v>
      </c>
      <c r="AB26" s="738"/>
      <c r="AC26" s="738"/>
      <c r="AD26" s="738"/>
      <c r="AE26" s="738"/>
      <c r="AF26" s="832" t="s">
        <v>375</v>
      </c>
      <c r="AG26" s="833"/>
      <c r="AH26" s="833"/>
      <c r="AI26" s="833"/>
      <c r="AJ26" s="834"/>
      <c r="AK26" s="738" t="s">
        <v>376</v>
      </c>
      <c r="AL26" s="738"/>
      <c r="AM26" s="738"/>
      <c r="AN26" s="738"/>
      <c r="AO26" s="739"/>
      <c r="AP26" s="737" t="s">
        <v>377</v>
      </c>
      <c r="AQ26" s="738"/>
      <c r="AR26" s="738"/>
      <c r="AS26" s="738"/>
      <c r="AT26" s="739"/>
      <c r="AU26" s="737" t="s">
        <v>378</v>
      </c>
      <c r="AV26" s="738"/>
      <c r="AW26" s="738"/>
      <c r="AX26" s="738"/>
      <c r="AY26" s="739"/>
      <c r="AZ26" s="737" t="s">
        <v>379</v>
      </c>
      <c r="BA26" s="738"/>
      <c r="BB26" s="738"/>
      <c r="BC26" s="738"/>
      <c r="BD26" s="739"/>
      <c r="BE26" s="737" t="s">
        <v>356</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380</v>
      </c>
      <c r="C28" s="752"/>
      <c r="D28" s="752"/>
      <c r="E28" s="752"/>
      <c r="F28" s="752"/>
      <c r="G28" s="752"/>
      <c r="H28" s="752"/>
      <c r="I28" s="752"/>
      <c r="J28" s="752"/>
      <c r="K28" s="752"/>
      <c r="L28" s="752"/>
      <c r="M28" s="752"/>
      <c r="N28" s="752"/>
      <c r="O28" s="752"/>
      <c r="P28" s="753"/>
      <c r="Q28" s="842">
        <v>183</v>
      </c>
      <c r="R28" s="843"/>
      <c r="S28" s="843"/>
      <c r="T28" s="843"/>
      <c r="U28" s="843"/>
      <c r="V28" s="843">
        <v>172</v>
      </c>
      <c r="W28" s="843"/>
      <c r="X28" s="843"/>
      <c r="Y28" s="843"/>
      <c r="Z28" s="843"/>
      <c r="AA28" s="843">
        <v>11</v>
      </c>
      <c r="AB28" s="843"/>
      <c r="AC28" s="843"/>
      <c r="AD28" s="843"/>
      <c r="AE28" s="844"/>
      <c r="AF28" s="845">
        <v>11</v>
      </c>
      <c r="AG28" s="843"/>
      <c r="AH28" s="843"/>
      <c r="AI28" s="843"/>
      <c r="AJ28" s="846"/>
      <c r="AK28" s="847">
        <v>18</v>
      </c>
      <c r="AL28" s="838"/>
      <c r="AM28" s="838"/>
      <c r="AN28" s="838"/>
      <c r="AO28" s="838"/>
      <c r="AP28" s="838"/>
      <c r="AQ28" s="838"/>
      <c r="AR28" s="838"/>
      <c r="AS28" s="838"/>
      <c r="AT28" s="838"/>
      <c r="AU28" s="838"/>
      <c r="AV28" s="838"/>
      <c r="AW28" s="838"/>
      <c r="AX28" s="838"/>
      <c r="AY28" s="838"/>
      <c r="AZ28" s="839"/>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381</v>
      </c>
      <c r="C29" s="776"/>
      <c r="D29" s="776"/>
      <c r="E29" s="776"/>
      <c r="F29" s="776"/>
      <c r="G29" s="776"/>
      <c r="H29" s="776"/>
      <c r="I29" s="776"/>
      <c r="J29" s="776"/>
      <c r="K29" s="776"/>
      <c r="L29" s="776"/>
      <c r="M29" s="776"/>
      <c r="N29" s="776"/>
      <c r="O29" s="776"/>
      <c r="P29" s="777"/>
      <c r="Q29" s="778">
        <v>99</v>
      </c>
      <c r="R29" s="779"/>
      <c r="S29" s="779"/>
      <c r="T29" s="779"/>
      <c r="U29" s="779"/>
      <c r="V29" s="779">
        <v>92</v>
      </c>
      <c r="W29" s="779"/>
      <c r="X29" s="779"/>
      <c r="Y29" s="779"/>
      <c r="Z29" s="779"/>
      <c r="AA29" s="779">
        <v>7</v>
      </c>
      <c r="AB29" s="779"/>
      <c r="AC29" s="779"/>
      <c r="AD29" s="779"/>
      <c r="AE29" s="780"/>
      <c r="AF29" s="781">
        <v>7</v>
      </c>
      <c r="AG29" s="782"/>
      <c r="AH29" s="782"/>
      <c r="AI29" s="782"/>
      <c r="AJ29" s="783"/>
      <c r="AK29" s="850">
        <v>6</v>
      </c>
      <c r="AL29" s="851"/>
      <c r="AM29" s="851"/>
      <c r="AN29" s="851"/>
      <c r="AO29" s="851"/>
      <c r="AP29" s="851">
        <v>62</v>
      </c>
      <c r="AQ29" s="851"/>
      <c r="AR29" s="851"/>
      <c r="AS29" s="851"/>
      <c r="AT29" s="851"/>
      <c r="AU29" s="851">
        <v>2</v>
      </c>
      <c r="AV29" s="851"/>
      <c r="AW29" s="851"/>
      <c r="AX29" s="851"/>
      <c r="AY29" s="851"/>
      <c r="AZ29" s="852"/>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382</v>
      </c>
      <c r="C30" s="776"/>
      <c r="D30" s="776"/>
      <c r="E30" s="776"/>
      <c r="F30" s="776"/>
      <c r="G30" s="776"/>
      <c r="H30" s="776"/>
      <c r="I30" s="776"/>
      <c r="J30" s="776"/>
      <c r="K30" s="776"/>
      <c r="L30" s="776"/>
      <c r="M30" s="776"/>
      <c r="N30" s="776"/>
      <c r="O30" s="776"/>
      <c r="P30" s="777"/>
      <c r="Q30" s="778">
        <v>168</v>
      </c>
      <c r="R30" s="779"/>
      <c r="S30" s="779"/>
      <c r="T30" s="779"/>
      <c r="U30" s="779"/>
      <c r="V30" s="779">
        <v>162</v>
      </c>
      <c r="W30" s="779"/>
      <c r="X30" s="779"/>
      <c r="Y30" s="779"/>
      <c r="Z30" s="779"/>
      <c r="AA30" s="779">
        <v>6</v>
      </c>
      <c r="AB30" s="779"/>
      <c r="AC30" s="779"/>
      <c r="AD30" s="779"/>
      <c r="AE30" s="780"/>
      <c r="AF30" s="781">
        <v>6</v>
      </c>
      <c r="AG30" s="782"/>
      <c r="AH30" s="782"/>
      <c r="AI30" s="782"/>
      <c r="AJ30" s="783"/>
      <c r="AK30" s="850">
        <v>28</v>
      </c>
      <c r="AL30" s="851"/>
      <c r="AM30" s="851"/>
      <c r="AN30" s="851"/>
      <c r="AO30" s="851"/>
      <c r="AP30" s="851"/>
      <c r="AQ30" s="851"/>
      <c r="AR30" s="851"/>
      <c r="AS30" s="851"/>
      <c r="AT30" s="851"/>
      <c r="AU30" s="851"/>
      <c r="AV30" s="851"/>
      <c r="AW30" s="851"/>
      <c r="AX30" s="851"/>
      <c r="AY30" s="851"/>
      <c r="AZ30" s="852"/>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383</v>
      </c>
      <c r="C31" s="776"/>
      <c r="D31" s="776"/>
      <c r="E31" s="776"/>
      <c r="F31" s="776"/>
      <c r="G31" s="776"/>
      <c r="H31" s="776"/>
      <c r="I31" s="776"/>
      <c r="J31" s="776"/>
      <c r="K31" s="776"/>
      <c r="L31" s="776"/>
      <c r="M31" s="776"/>
      <c r="N31" s="776"/>
      <c r="O31" s="776"/>
      <c r="P31" s="777"/>
      <c r="Q31" s="778">
        <v>28</v>
      </c>
      <c r="R31" s="779"/>
      <c r="S31" s="779"/>
      <c r="T31" s="779"/>
      <c r="U31" s="779"/>
      <c r="V31" s="779">
        <v>28</v>
      </c>
      <c r="W31" s="779"/>
      <c r="X31" s="779"/>
      <c r="Y31" s="779"/>
      <c r="Z31" s="779"/>
      <c r="AA31" s="779">
        <v>0</v>
      </c>
      <c r="AB31" s="779"/>
      <c r="AC31" s="779"/>
      <c r="AD31" s="779"/>
      <c r="AE31" s="780"/>
      <c r="AF31" s="781">
        <v>0</v>
      </c>
      <c r="AG31" s="782"/>
      <c r="AH31" s="782"/>
      <c r="AI31" s="782"/>
      <c r="AJ31" s="783"/>
      <c r="AK31" s="850">
        <v>39</v>
      </c>
      <c r="AL31" s="851"/>
      <c r="AM31" s="851"/>
      <c r="AN31" s="851"/>
      <c r="AO31" s="851"/>
      <c r="AP31" s="851"/>
      <c r="AQ31" s="851"/>
      <c r="AR31" s="851"/>
      <c r="AS31" s="851"/>
      <c r="AT31" s="851"/>
      <c r="AU31" s="851"/>
      <c r="AV31" s="851"/>
      <c r="AW31" s="851"/>
      <c r="AX31" s="851"/>
      <c r="AY31" s="851"/>
      <c r="AZ31" s="852"/>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384</v>
      </c>
      <c r="C32" s="776"/>
      <c r="D32" s="776"/>
      <c r="E32" s="776"/>
      <c r="F32" s="776"/>
      <c r="G32" s="776"/>
      <c r="H32" s="776"/>
      <c r="I32" s="776"/>
      <c r="J32" s="776"/>
      <c r="K32" s="776"/>
      <c r="L32" s="776"/>
      <c r="M32" s="776"/>
      <c r="N32" s="776"/>
      <c r="O32" s="776"/>
      <c r="P32" s="777"/>
      <c r="Q32" s="778">
        <v>103</v>
      </c>
      <c r="R32" s="779"/>
      <c r="S32" s="779"/>
      <c r="T32" s="779"/>
      <c r="U32" s="779"/>
      <c r="V32" s="779">
        <v>101</v>
      </c>
      <c r="W32" s="779"/>
      <c r="X32" s="779"/>
      <c r="Y32" s="779"/>
      <c r="Z32" s="779"/>
      <c r="AA32" s="779">
        <v>2</v>
      </c>
      <c r="AB32" s="779"/>
      <c r="AC32" s="779"/>
      <c r="AD32" s="779"/>
      <c r="AE32" s="780"/>
      <c r="AF32" s="781">
        <v>2</v>
      </c>
      <c r="AG32" s="782"/>
      <c r="AH32" s="782"/>
      <c r="AI32" s="782"/>
      <c r="AJ32" s="783"/>
      <c r="AK32" s="850">
        <v>29</v>
      </c>
      <c r="AL32" s="851"/>
      <c r="AM32" s="851"/>
      <c r="AN32" s="851"/>
      <c r="AO32" s="851"/>
      <c r="AP32" s="851">
        <v>336</v>
      </c>
      <c r="AQ32" s="851"/>
      <c r="AR32" s="851"/>
      <c r="AS32" s="851"/>
      <c r="AT32" s="851"/>
      <c r="AU32" s="851">
        <v>247</v>
      </c>
      <c r="AV32" s="851"/>
      <c r="AW32" s="851"/>
      <c r="AX32" s="851"/>
      <c r="AY32" s="851"/>
      <c r="AZ32" s="852"/>
      <c r="BA32" s="852"/>
      <c r="BB32" s="852"/>
      <c r="BC32" s="852"/>
      <c r="BD32" s="852"/>
      <c r="BE32" s="848" t="s">
        <v>385</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t="s">
        <v>386</v>
      </c>
      <c r="C33" s="776"/>
      <c r="D33" s="776"/>
      <c r="E33" s="776"/>
      <c r="F33" s="776"/>
      <c r="G33" s="776"/>
      <c r="H33" s="776"/>
      <c r="I33" s="776"/>
      <c r="J33" s="776"/>
      <c r="K33" s="776"/>
      <c r="L33" s="776"/>
      <c r="M33" s="776"/>
      <c r="N33" s="776"/>
      <c r="O33" s="776"/>
      <c r="P33" s="777"/>
      <c r="Q33" s="778">
        <v>67</v>
      </c>
      <c r="R33" s="779"/>
      <c r="S33" s="779"/>
      <c r="T33" s="779"/>
      <c r="U33" s="779"/>
      <c r="V33" s="779">
        <v>65</v>
      </c>
      <c r="W33" s="779"/>
      <c r="X33" s="779"/>
      <c r="Y33" s="779"/>
      <c r="Z33" s="779"/>
      <c r="AA33" s="779">
        <v>2</v>
      </c>
      <c r="AB33" s="779"/>
      <c r="AC33" s="779"/>
      <c r="AD33" s="779"/>
      <c r="AE33" s="780"/>
      <c r="AF33" s="781">
        <v>2</v>
      </c>
      <c r="AG33" s="782"/>
      <c r="AH33" s="782"/>
      <c r="AI33" s="782"/>
      <c r="AJ33" s="783"/>
      <c r="AK33" s="850">
        <v>54</v>
      </c>
      <c r="AL33" s="851"/>
      <c r="AM33" s="851"/>
      <c r="AN33" s="851"/>
      <c r="AO33" s="851"/>
      <c r="AP33" s="851"/>
      <c r="AQ33" s="851"/>
      <c r="AR33" s="851"/>
      <c r="AS33" s="851"/>
      <c r="AT33" s="851"/>
      <c r="AU33" s="851"/>
      <c r="AV33" s="851"/>
      <c r="AW33" s="851"/>
      <c r="AX33" s="851"/>
      <c r="AY33" s="851"/>
      <c r="AZ33" s="852"/>
      <c r="BA33" s="852"/>
      <c r="BB33" s="852"/>
      <c r="BC33" s="852"/>
      <c r="BD33" s="852"/>
      <c r="BE33" s="848" t="s">
        <v>385</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387</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368</v>
      </c>
      <c r="B63" s="810" t="s">
        <v>388</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27</v>
      </c>
      <c r="AG63" s="862"/>
      <c r="AH63" s="862"/>
      <c r="AI63" s="862"/>
      <c r="AJ63" s="863"/>
      <c r="AK63" s="864"/>
      <c r="AL63" s="859"/>
      <c r="AM63" s="859"/>
      <c r="AN63" s="859"/>
      <c r="AO63" s="859"/>
      <c r="AP63" s="862"/>
      <c r="AQ63" s="862"/>
      <c r="AR63" s="862"/>
      <c r="AS63" s="862"/>
      <c r="AT63" s="862"/>
      <c r="AU63" s="862"/>
      <c r="AV63" s="862"/>
      <c r="AW63" s="862"/>
      <c r="AX63" s="862"/>
      <c r="AY63" s="862"/>
      <c r="AZ63" s="866"/>
      <c r="BA63" s="866"/>
      <c r="BB63" s="866"/>
      <c r="BC63" s="866"/>
      <c r="BD63" s="866"/>
      <c r="BE63" s="867"/>
      <c r="BF63" s="867"/>
      <c r="BG63" s="867"/>
      <c r="BH63" s="867"/>
      <c r="BI63" s="868"/>
      <c r="BJ63" s="869" t="s">
        <v>389</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390</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391</v>
      </c>
      <c r="B66" s="761"/>
      <c r="C66" s="761"/>
      <c r="D66" s="761"/>
      <c r="E66" s="761"/>
      <c r="F66" s="761"/>
      <c r="G66" s="761"/>
      <c r="H66" s="761"/>
      <c r="I66" s="761"/>
      <c r="J66" s="761"/>
      <c r="K66" s="761"/>
      <c r="L66" s="761"/>
      <c r="M66" s="761"/>
      <c r="N66" s="761"/>
      <c r="O66" s="761"/>
      <c r="P66" s="762"/>
      <c r="Q66" s="737" t="s">
        <v>392</v>
      </c>
      <c r="R66" s="738"/>
      <c r="S66" s="738"/>
      <c r="T66" s="738"/>
      <c r="U66" s="739"/>
      <c r="V66" s="737" t="s">
        <v>393</v>
      </c>
      <c r="W66" s="738"/>
      <c r="X66" s="738"/>
      <c r="Y66" s="738"/>
      <c r="Z66" s="739"/>
      <c r="AA66" s="737" t="s">
        <v>394</v>
      </c>
      <c r="AB66" s="738"/>
      <c r="AC66" s="738"/>
      <c r="AD66" s="738"/>
      <c r="AE66" s="739"/>
      <c r="AF66" s="872" t="s">
        <v>395</v>
      </c>
      <c r="AG66" s="833"/>
      <c r="AH66" s="833"/>
      <c r="AI66" s="833"/>
      <c r="AJ66" s="873"/>
      <c r="AK66" s="737" t="s">
        <v>396</v>
      </c>
      <c r="AL66" s="761"/>
      <c r="AM66" s="761"/>
      <c r="AN66" s="761"/>
      <c r="AO66" s="762"/>
      <c r="AP66" s="737" t="s">
        <v>397</v>
      </c>
      <c r="AQ66" s="738"/>
      <c r="AR66" s="738"/>
      <c r="AS66" s="738"/>
      <c r="AT66" s="739"/>
      <c r="AU66" s="737" t="s">
        <v>398</v>
      </c>
      <c r="AV66" s="738"/>
      <c r="AW66" s="738"/>
      <c r="AX66" s="738"/>
      <c r="AY66" s="739"/>
      <c r="AZ66" s="737" t="s">
        <v>356</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539</v>
      </c>
      <c r="C68" s="890"/>
      <c r="D68" s="890"/>
      <c r="E68" s="890"/>
      <c r="F68" s="890"/>
      <c r="G68" s="890"/>
      <c r="H68" s="890"/>
      <c r="I68" s="890"/>
      <c r="J68" s="890"/>
      <c r="K68" s="890"/>
      <c r="L68" s="890"/>
      <c r="M68" s="890"/>
      <c r="N68" s="890"/>
      <c r="O68" s="890"/>
      <c r="P68" s="891"/>
      <c r="Q68" s="892">
        <v>5242</v>
      </c>
      <c r="R68" s="886"/>
      <c r="S68" s="886"/>
      <c r="T68" s="886"/>
      <c r="U68" s="886"/>
      <c r="V68" s="886">
        <v>5217</v>
      </c>
      <c r="W68" s="886"/>
      <c r="X68" s="886"/>
      <c r="Y68" s="886"/>
      <c r="Z68" s="886"/>
      <c r="AA68" s="886">
        <v>26</v>
      </c>
      <c r="AB68" s="886"/>
      <c r="AC68" s="886"/>
      <c r="AD68" s="886"/>
      <c r="AE68" s="886"/>
      <c r="AF68" s="886">
        <v>26</v>
      </c>
      <c r="AG68" s="886"/>
      <c r="AH68" s="886"/>
      <c r="AI68" s="886"/>
      <c r="AJ68" s="886"/>
      <c r="AK68" s="886">
        <v>12</v>
      </c>
      <c r="AL68" s="886"/>
      <c r="AM68" s="886"/>
      <c r="AN68" s="886"/>
      <c r="AO68" s="886"/>
      <c r="AP68" s="886"/>
      <c r="AQ68" s="886"/>
      <c r="AR68" s="886"/>
      <c r="AS68" s="886"/>
      <c r="AT68" s="886"/>
      <c r="AU68" s="886"/>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540</v>
      </c>
      <c r="C69" s="894"/>
      <c r="D69" s="894"/>
      <c r="E69" s="894"/>
      <c r="F69" s="894"/>
      <c r="G69" s="894"/>
      <c r="H69" s="894"/>
      <c r="I69" s="894"/>
      <c r="J69" s="894"/>
      <c r="K69" s="894"/>
      <c r="L69" s="894"/>
      <c r="M69" s="894"/>
      <c r="N69" s="894"/>
      <c r="O69" s="894"/>
      <c r="P69" s="895"/>
      <c r="Q69" s="896">
        <v>159</v>
      </c>
      <c r="R69" s="851"/>
      <c r="S69" s="851"/>
      <c r="T69" s="851"/>
      <c r="U69" s="851"/>
      <c r="V69" s="851">
        <v>146</v>
      </c>
      <c r="W69" s="851"/>
      <c r="X69" s="851"/>
      <c r="Y69" s="851"/>
      <c r="Z69" s="851"/>
      <c r="AA69" s="851">
        <v>13</v>
      </c>
      <c r="AB69" s="851"/>
      <c r="AC69" s="851"/>
      <c r="AD69" s="851"/>
      <c r="AE69" s="851"/>
      <c r="AF69" s="851">
        <v>13</v>
      </c>
      <c r="AG69" s="851"/>
      <c r="AH69" s="851"/>
      <c r="AI69" s="851"/>
      <c r="AJ69" s="851"/>
      <c r="AK69" s="851">
        <v>0</v>
      </c>
      <c r="AL69" s="851"/>
      <c r="AM69" s="851"/>
      <c r="AN69" s="851"/>
      <c r="AO69" s="851"/>
      <c r="AP69" s="851">
        <v>36</v>
      </c>
      <c r="AQ69" s="851"/>
      <c r="AR69" s="851"/>
      <c r="AS69" s="851"/>
      <c r="AT69" s="851"/>
      <c r="AU69" s="851">
        <v>18</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541</v>
      </c>
      <c r="C70" s="894"/>
      <c r="D70" s="894"/>
      <c r="E70" s="894"/>
      <c r="F70" s="894"/>
      <c r="G70" s="894"/>
      <c r="H70" s="894"/>
      <c r="I70" s="894"/>
      <c r="J70" s="894"/>
      <c r="K70" s="894"/>
      <c r="L70" s="894"/>
      <c r="M70" s="894"/>
      <c r="N70" s="894"/>
      <c r="O70" s="894"/>
      <c r="P70" s="895"/>
      <c r="Q70" s="896">
        <v>126</v>
      </c>
      <c r="R70" s="851"/>
      <c r="S70" s="851"/>
      <c r="T70" s="851"/>
      <c r="U70" s="851"/>
      <c r="V70" s="851">
        <v>121</v>
      </c>
      <c r="W70" s="851"/>
      <c r="X70" s="851"/>
      <c r="Y70" s="851"/>
      <c r="Z70" s="851"/>
      <c r="AA70" s="851">
        <v>4</v>
      </c>
      <c r="AB70" s="851"/>
      <c r="AC70" s="851"/>
      <c r="AD70" s="851"/>
      <c r="AE70" s="851"/>
      <c r="AF70" s="851">
        <v>4</v>
      </c>
      <c r="AG70" s="851"/>
      <c r="AH70" s="851"/>
      <c r="AI70" s="851"/>
      <c r="AJ70" s="851"/>
      <c r="AK70" s="851">
        <v>19</v>
      </c>
      <c r="AL70" s="851"/>
      <c r="AM70" s="851"/>
      <c r="AN70" s="851"/>
      <c r="AO70" s="851"/>
      <c r="AP70" s="851"/>
      <c r="AQ70" s="851"/>
      <c r="AR70" s="851"/>
      <c r="AS70" s="851"/>
      <c r="AT70" s="851"/>
      <c r="AU70" s="851"/>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542</v>
      </c>
      <c r="C71" s="894"/>
      <c r="D71" s="894"/>
      <c r="E71" s="894"/>
      <c r="F71" s="894"/>
      <c r="G71" s="894"/>
      <c r="H71" s="894"/>
      <c r="I71" s="894"/>
      <c r="J71" s="894"/>
      <c r="K71" s="894"/>
      <c r="L71" s="894"/>
      <c r="M71" s="894"/>
      <c r="N71" s="894"/>
      <c r="O71" s="894"/>
      <c r="P71" s="895"/>
      <c r="Q71" s="896">
        <v>203</v>
      </c>
      <c r="R71" s="851"/>
      <c r="S71" s="851"/>
      <c r="T71" s="851"/>
      <c r="U71" s="851"/>
      <c r="V71" s="851">
        <v>125</v>
      </c>
      <c r="W71" s="851"/>
      <c r="X71" s="851"/>
      <c r="Y71" s="851"/>
      <c r="Z71" s="851"/>
      <c r="AA71" s="851">
        <v>78</v>
      </c>
      <c r="AB71" s="851"/>
      <c r="AC71" s="851"/>
      <c r="AD71" s="851"/>
      <c r="AE71" s="851"/>
      <c r="AF71" s="851">
        <v>78</v>
      </c>
      <c r="AG71" s="851"/>
      <c r="AH71" s="851"/>
      <c r="AI71" s="851"/>
      <c r="AJ71" s="851"/>
      <c r="AK71" s="851">
        <v>0</v>
      </c>
      <c r="AL71" s="851"/>
      <c r="AM71" s="851"/>
      <c r="AN71" s="851"/>
      <c r="AO71" s="851"/>
      <c r="AP71" s="851"/>
      <c r="AQ71" s="851"/>
      <c r="AR71" s="851"/>
      <c r="AS71" s="851"/>
      <c r="AT71" s="851"/>
      <c r="AU71" s="851"/>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543</v>
      </c>
      <c r="C72" s="894"/>
      <c r="D72" s="894"/>
      <c r="E72" s="894"/>
      <c r="F72" s="894"/>
      <c r="G72" s="894"/>
      <c r="H72" s="894"/>
      <c r="I72" s="894"/>
      <c r="J72" s="894"/>
      <c r="K72" s="894"/>
      <c r="L72" s="894"/>
      <c r="M72" s="894"/>
      <c r="N72" s="894"/>
      <c r="O72" s="894"/>
      <c r="P72" s="895"/>
      <c r="Q72" s="896">
        <v>14094</v>
      </c>
      <c r="R72" s="851"/>
      <c r="S72" s="851"/>
      <c r="T72" s="851"/>
      <c r="U72" s="851"/>
      <c r="V72" s="851">
        <v>13724</v>
      </c>
      <c r="W72" s="851"/>
      <c r="X72" s="851"/>
      <c r="Y72" s="851"/>
      <c r="Z72" s="851"/>
      <c r="AA72" s="851">
        <v>370</v>
      </c>
      <c r="AB72" s="851"/>
      <c r="AC72" s="851"/>
      <c r="AD72" s="851"/>
      <c r="AE72" s="851"/>
      <c r="AF72" s="851">
        <v>370</v>
      </c>
      <c r="AG72" s="851"/>
      <c r="AH72" s="851"/>
      <c r="AI72" s="851"/>
      <c r="AJ72" s="851"/>
      <c r="AK72" s="851">
        <v>40</v>
      </c>
      <c r="AL72" s="851"/>
      <c r="AM72" s="851"/>
      <c r="AN72" s="851"/>
      <c r="AO72" s="851"/>
      <c r="AP72" s="851">
        <v>3955</v>
      </c>
      <c r="AQ72" s="851"/>
      <c r="AR72" s="851"/>
      <c r="AS72" s="851"/>
      <c r="AT72" s="851"/>
      <c r="AU72" s="851">
        <v>26</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544</v>
      </c>
      <c r="C73" s="894"/>
      <c r="D73" s="894"/>
      <c r="E73" s="894"/>
      <c r="F73" s="894"/>
      <c r="G73" s="894"/>
      <c r="H73" s="894"/>
      <c r="I73" s="894"/>
      <c r="J73" s="894"/>
      <c r="K73" s="894"/>
      <c r="L73" s="894"/>
      <c r="M73" s="894"/>
      <c r="N73" s="894"/>
      <c r="O73" s="894"/>
      <c r="P73" s="895"/>
      <c r="Q73" s="896">
        <v>7435</v>
      </c>
      <c r="R73" s="851"/>
      <c r="S73" s="851"/>
      <c r="T73" s="851"/>
      <c r="U73" s="851"/>
      <c r="V73" s="851">
        <v>8203</v>
      </c>
      <c r="W73" s="851"/>
      <c r="X73" s="851"/>
      <c r="Y73" s="851"/>
      <c r="Z73" s="851"/>
      <c r="AA73" s="851">
        <v>-768</v>
      </c>
      <c r="AB73" s="851"/>
      <c r="AC73" s="851"/>
      <c r="AD73" s="851"/>
      <c r="AE73" s="851"/>
      <c r="AF73" s="851">
        <v>2189</v>
      </c>
      <c r="AG73" s="851"/>
      <c r="AH73" s="851"/>
      <c r="AI73" s="851"/>
      <c r="AJ73" s="851"/>
      <c r="AK73" s="851">
        <v>249</v>
      </c>
      <c r="AL73" s="851"/>
      <c r="AM73" s="851"/>
      <c r="AN73" s="851"/>
      <c r="AO73" s="851"/>
      <c r="AP73" s="851">
        <v>6761</v>
      </c>
      <c r="AQ73" s="851"/>
      <c r="AR73" s="851"/>
      <c r="AS73" s="851"/>
      <c r="AT73" s="851"/>
      <c r="AU73" s="851">
        <v>151</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c r="C74" s="894"/>
      <c r="D74" s="894"/>
      <c r="E74" s="894"/>
      <c r="F74" s="894"/>
      <c r="G74" s="894"/>
      <c r="H74" s="894"/>
      <c r="I74" s="894"/>
      <c r="J74" s="894"/>
      <c r="K74" s="894"/>
      <c r="L74" s="894"/>
      <c r="M74" s="894"/>
      <c r="N74" s="894"/>
      <c r="O74" s="894"/>
      <c r="P74" s="895"/>
      <c r="Q74" s="896"/>
      <c r="R74" s="851"/>
      <c r="S74" s="851"/>
      <c r="T74" s="851"/>
      <c r="U74" s="851"/>
      <c r="V74" s="851"/>
      <c r="W74" s="851"/>
      <c r="X74" s="851"/>
      <c r="Y74" s="851"/>
      <c r="Z74" s="851"/>
      <c r="AA74" s="851"/>
      <c r="AB74" s="851"/>
      <c r="AC74" s="851"/>
      <c r="AD74" s="851"/>
      <c r="AE74" s="851"/>
      <c r="AF74" s="851"/>
      <c r="AG74" s="851"/>
      <c r="AH74" s="851"/>
      <c r="AI74" s="851"/>
      <c r="AJ74" s="851"/>
      <c r="AK74" s="851"/>
      <c r="AL74" s="851"/>
      <c r="AM74" s="851"/>
      <c r="AN74" s="851"/>
      <c r="AO74" s="851"/>
      <c r="AP74" s="851"/>
      <c r="AQ74" s="851"/>
      <c r="AR74" s="851"/>
      <c r="AS74" s="851"/>
      <c r="AT74" s="851"/>
      <c r="AU74" s="851"/>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c r="C75" s="894"/>
      <c r="D75" s="894"/>
      <c r="E75" s="894"/>
      <c r="F75" s="894"/>
      <c r="G75" s="894"/>
      <c r="H75" s="894"/>
      <c r="I75" s="894"/>
      <c r="J75" s="894"/>
      <c r="K75" s="894"/>
      <c r="L75" s="894"/>
      <c r="M75" s="894"/>
      <c r="N75" s="894"/>
      <c r="O75" s="894"/>
      <c r="P75" s="895"/>
      <c r="Q75" s="899"/>
      <c r="R75" s="900"/>
      <c r="S75" s="900"/>
      <c r="T75" s="900"/>
      <c r="U75" s="850"/>
      <c r="V75" s="901"/>
      <c r="W75" s="900"/>
      <c r="X75" s="900"/>
      <c r="Y75" s="900"/>
      <c r="Z75" s="850"/>
      <c r="AA75" s="901"/>
      <c r="AB75" s="900"/>
      <c r="AC75" s="900"/>
      <c r="AD75" s="900"/>
      <c r="AE75" s="850"/>
      <c r="AF75" s="901"/>
      <c r="AG75" s="900"/>
      <c r="AH75" s="900"/>
      <c r="AI75" s="900"/>
      <c r="AJ75" s="850"/>
      <c r="AK75" s="901"/>
      <c r="AL75" s="900"/>
      <c r="AM75" s="900"/>
      <c r="AN75" s="900"/>
      <c r="AO75" s="850"/>
      <c r="AP75" s="901"/>
      <c r="AQ75" s="900"/>
      <c r="AR75" s="900"/>
      <c r="AS75" s="900"/>
      <c r="AT75" s="850"/>
      <c r="AU75" s="901"/>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c r="C76" s="894"/>
      <c r="D76" s="894"/>
      <c r="E76" s="894"/>
      <c r="F76" s="894"/>
      <c r="G76" s="894"/>
      <c r="H76" s="894"/>
      <c r="I76" s="894"/>
      <c r="J76" s="894"/>
      <c r="K76" s="894"/>
      <c r="L76" s="894"/>
      <c r="M76" s="894"/>
      <c r="N76" s="894"/>
      <c r="O76" s="894"/>
      <c r="P76" s="895"/>
      <c r="Q76" s="899"/>
      <c r="R76" s="900"/>
      <c r="S76" s="900"/>
      <c r="T76" s="900"/>
      <c r="U76" s="850"/>
      <c r="V76" s="901"/>
      <c r="W76" s="900"/>
      <c r="X76" s="900"/>
      <c r="Y76" s="900"/>
      <c r="Z76" s="850"/>
      <c r="AA76" s="901"/>
      <c r="AB76" s="900"/>
      <c r="AC76" s="900"/>
      <c r="AD76" s="900"/>
      <c r="AE76" s="850"/>
      <c r="AF76" s="901"/>
      <c r="AG76" s="900"/>
      <c r="AH76" s="900"/>
      <c r="AI76" s="900"/>
      <c r="AJ76" s="850"/>
      <c r="AK76" s="901"/>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901"/>
      <c r="AQ84" s="900"/>
      <c r="AR84" s="900"/>
      <c r="AS84" s="900"/>
      <c r="AT84" s="850"/>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368</v>
      </c>
      <c r="B88" s="810" t="s">
        <v>399</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-277</v>
      </c>
      <c r="AG88" s="862"/>
      <c r="AH88" s="862"/>
      <c r="AI88" s="862"/>
      <c r="AJ88" s="862"/>
      <c r="AK88" s="859"/>
      <c r="AL88" s="859"/>
      <c r="AM88" s="859"/>
      <c r="AN88" s="859"/>
      <c r="AO88" s="859"/>
      <c r="AP88" s="862">
        <v>10752</v>
      </c>
      <c r="AQ88" s="862"/>
      <c r="AR88" s="862"/>
      <c r="AS88" s="862"/>
      <c r="AT88" s="862"/>
      <c r="AU88" s="862">
        <v>195</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810" t="s">
        <v>400</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100</v>
      </c>
      <c r="CS102" s="870"/>
      <c r="CT102" s="870"/>
      <c r="CU102" s="870"/>
      <c r="CV102" s="913"/>
      <c r="CW102" s="912">
        <v>0</v>
      </c>
      <c r="CX102" s="870"/>
      <c r="CY102" s="870"/>
      <c r="CZ102" s="870"/>
      <c r="DA102" s="913"/>
      <c r="DB102" s="912">
        <v>0</v>
      </c>
      <c r="DC102" s="870"/>
      <c r="DD102" s="870"/>
      <c r="DE102" s="870"/>
      <c r="DF102" s="913"/>
      <c r="DG102" s="912">
        <v>0</v>
      </c>
      <c r="DH102" s="870"/>
      <c r="DI102" s="870"/>
      <c r="DJ102" s="870"/>
      <c r="DK102" s="913"/>
      <c r="DL102" s="912">
        <v>0</v>
      </c>
      <c r="DM102" s="870"/>
      <c r="DN102" s="870"/>
      <c r="DO102" s="870"/>
      <c r="DP102" s="913"/>
      <c r="DQ102" s="912">
        <v>0</v>
      </c>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401</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402</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403</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404</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405</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406</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407</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408</v>
      </c>
      <c r="AB109" s="915"/>
      <c r="AC109" s="915"/>
      <c r="AD109" s="915"/>
      <c r="AE109" s="916"/>
      <c r="AF109" s="914" t="s">
        <v>288</v>
      </c>
      <c r="AG109" s="915"/>
      <c r="AH109" s="915"/>
      <c r="AI109" s="915"/>
      <c r="AJ109" s="916"/>
      <c r="AK109" s="914" t="s">
        <v>287</v>
      </c>
      <c r="AL109" s="915"/>
      <c r="AM109" s="915"/>
      <c r="AN109" s="915"/>
      <c r="AO109" s="916"/>
      <c r="AP109" s="914" t="s">
        <v>409</v>
      </c>
      <c r="AQ109" s="915"/>
      <c r="AR109" s="915"/>
      <c r="AS109" s="915"/>
      <c r="AT109" s="917"/>
      <c r="AU109" s="934" t="s">
        <v>407</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408</v>
      </c>
      <c r="BR109" s="915"/>
      <c r="BS109" s="915"/>
      <c r="BT109" s="915"/>
      <c r="BU109" s="916"/>
      <c r="BV109" s="914" t="s">
        <v>288</v>
      </c>
      <c r="BW109" s="915"/>
      <c r="BX109" s="915"/>
      <c r="BY109" s="915"/>
      <c r="BZ109" s="916"/>
      <c r="CA109" s="914" t="s">
        <v>287</v>
      </c>
      <c r="CB109" s="915"/>
      <c r="CC109" s="915"/>
      <c r="CD109" s="915"/>
      <c r="CE109" s="916"/>
      <c r="CF109" s="935" t="s">
        <v>409</v>
      </c>
      <c r="CG109" s="935"/>
      <c r="CH109" s="935"/>
      <c r="CI109" s="935"/>
      <c r="CJ109" s="935"/>
      <c r="CK109" s="914" t="s">
        <v>410</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408</v>
      </c>
      <c r="DH109" s="915"/>
      <c r="DI109" s="915"/>
      <c r="DJ109" s="915"/>
      <c r="DK109" s="916"/>
      <c r="DL109" s="914" t="s">
        <v>288</v>
      </c>
      <c r="DM109" s="915"/>
      <c r="DN109" s="915"/>
      <c r="DO109" s="915"/>
      <c r="DP109" s="916"/>
      <c r="DQ109" s="914" t="s">
        <v>287</v>
      </c>
      <c r="DR109" s="915"/>
      <c r="DS109" s="915"/>
      <c r="DT109" s="915"/>
      <c r="DU109" s="916"/>
      <c r="DV109" s="914" t="s">
        <v>409</v>
      </c>
      <c r="DW109" s="915"/>
      <c r="DX109" s="915"/>
      <c r="DY109" s="915"/>
      <c r="DZ109" s="917"/>
    </row>
    <row r="110" spans="1:131" s="199" customFormat="1" ht="26.25" customHeight="1" x14ac:dyDescent="0.15">
      <c r="A110" s="918" t="s">
        <v>411</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210427</v>
      </c>
      <c r="AB110" s="922"/>
      <c r="AC110" s="922"/>
      <c r="AD110" s="922"/>
      <c r="AE110" s="923"/>
      <c r="AF110" s="924">
        <v>184470</v>
      </c>
      <c r="AG110" s="922"/>
      <c r="AH110" s="922"/>
      <c r="AI110" s="922"/>
      <c r="AJ110" s="923"/>
      <c r="AK110" s="924">
        <v>167525</v>
      </c>
      <c r="AL110" s="922"/>
      <c r="AM110" s="922"/>
      <c r="AN110" s="922"/>
      <c r="AO110" s="923"/>
      <c r="AP110" s="925">
        <v>18.899999999999999</v>
      </c>
      <c r="AQ110" s="926"/>
      <c r="AR110" s="926"/>
      <c r="AS110" s="926"/>
      <c r="AT110" s="927"/>
      <c r="AU110" s="928" t="s">
        <v>61</v>
      </c>
      <c r="AV110" s="929"/>
      <c r="AW110" s="929"/>
      <c r="AX110" s="929"/>
      <c r="AY110" s="929"/>
      <c r="AZ110" s="970" t="s">
        <v>412</v>
      </c>
      <c r="BA110" s="919"/>
      <c r="BB110" s="919"/>
      <c r="BC110" s="919"/>
      <c r="BD110" s="919"/>
      <c r="BE110" s="919"/>
      <c r="BF110" s="919"/>
      <c r="BG110" s="919"/>
      <c r="BH110" s="919"/>
      <c r="BI110" s="919"/>
      <c r="BJ110" s="919"/>
      <c r="BK110" s="919"/>
      <c r="BL110" s="919"/>
      <c r="BM110" s="919"/>
      <c r="BN110" s="919"/>
      <c r="BO110" s="919"/>
      <c r="BP110" s="920"/>
      <c r="BQ110" s="956">
        <v>1687370</v>
      </c>
      <c r="BR110" s="957"/>
      <c r="BS110" s="957"/>
      <c r="BT110" s="957"/>
      <c r="BU110" s="957"/>
      <c r="BV110" s="957">
        <v>1787037</v>
      </c>
      <c r="BW110" s="957"/>
      <c r="BX110" s="957"/>
      <c r="BY110" s="957"/>
      <c r="BZ110" s="957"/>
      <c r="CA110" s="957">
        <v>1888621</v>
      </c>
      <c r="CB110" s="957"/>
      <c r="CC110" s="957"/>
      <c r="CD110" s="957"/>
      <c r="CE110" s="957"/>
      <c r="CF110" s="971">
        <v>213.3</v>
      </c>
      <c r="CG110" s="972"/>
      <c r="CH110" s="972"/>
      <c r="CI110" s="972"/>
      <c r="CJ110" s="972"/>
      <c r="CK110" s="973" t="s">
        <v>413</v>
      </c>
      <c r="CL110" s="974"/>
      <c r="CM110" s="953" t="s">
        <v>414</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112</v>
      </c>
      <c r="DH110" s="957"/>
      <c r="DI110" s="957"/>
      <c r="DJ110" s="957"/>
      <c r="DK110" s="957"/>
      <c r="DL110" s="957" t="s">
        <v>112</v>
      </c>
      <c r="DM110" s="957"/>
      <c r="DN110" s="957"/>
      <c r="DO110" s="957"/>
      <c r="DP110" s="957"/>
      <c r="DQ110" s="957" t="s">
        <v>112</v>
      </c>
      <c r="DR110" s="957"/>
      <c r="DS110" s="957"/>
      <c r="DT110" s="957"/>
      <c r="DU110" s="957"/>
      <c r="DV110" s="958" t="s">
        <v>112</v>
      </c>
      <c r="DW110" s="958"/>
      <c r="DX110" s="958"/>
      <c r="DY110" s="958"/>
      <c r="DZ110" s="959"/>
    </row>
    <row r="111" spans="1:131" s="199" customFormat="1" ht="26.25" customHeight="1" x14ac:dyDescent="0.15">
      <c r="A111" s="960" t="s">
        <v>415</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112</v>
      </c>
      <c r="AB111" s="964"/>
      <c r="AC111" s="964"/>
      <c r="AD111" s="964"/>
      <c r="AE111" s="965"/>
      <c r="AF111" s="966" t="s">
        <v>112</v>
      </c>
      <c r="AG111" s="964"/>
      <c r="AH111" s="964"/>
      <c r="AI111" s="964"/>
      <c r="AJ111" s="965"/>
      <c r="AK111" s="966" t="s">
        <v>112</v>
      </c>
      <c r="AL111" s="964"/>
      <c r="AM111" s="964"/>
      <c r="AN111" s="964"/>
      <c r="AO111" s="965"/>
      <c r="AP111" s="967" t="s">
        <v>112</v>
      </c>
      <c r="AQ111" s="968"/>
      <c r="AR111" s="968"/>
      <c r="AS111" s="968"/>
      <c r="AT111" s="969"/>
      <c r="AU111" s="930"/>
      <c r="AV111" s="931"/>
      <c r="AW111" s="931"/>
      <c r="AX111" s="931"/>
      <c r="AY111" s="931"/>
      <c r="AZ111" s="979" t="s">
        <v>416</v>
      </c>
      <c r="BA111" s="980"/>
      <c r="BB111" s="980"/>
      <c r="BC111" s="980"/>
      <c r="BD111" s="980"/>
      <c r="BE111" s="980"/>
      <c r="BF111" s="980"/>
      <c r="BG111" s="980"/>
      <c r="BH111" s="980"/>
      <c r="BI111" s="980"/>
      <c r="BJ111" s="980"/>
      <c r="BK111" s="980"/>
      <c r="BL111" s="980"/>
      <c r="BM111" s="980"/>
      <c r="BN111" s="980"/>
      <c r="BO111" s="980"/>
      <c r="BP111" s="981"/>
      <c r="BQ111" s="949" t="s">
        <v>112</v>
      </c>
      <c r="BR111" s="950"/>
      <c r="BS111" s="950"/>
      <c r="BT111" s="950"/>
      <c r="BU111" s="950"/>
      <c r="BV111" s="950" t="s">
        <v>112</v>
      </c>
      <c r="BW111" s="950"/>
      <c r="BX111" s="950"/>
      <c r="BY111" s="950"/>
      <c r="BZ111" s="950"/>
      <c r="CA111" s="950" t="s">
        <v>112</v>
      </c>
      <c r="CB111" s="950"/>
      <c r="CC111" s="950"/>
      <c r="CD111" s="950"/>
      <c r="CE111" s="950"/>
      <c r="CF111" s="944" t="s">
        <v>112</v>
      </c>
      <c r="CG111" s="945"/>
      <c r="CH111" s="945"/>
      <c r="CI111" s="945"/>
      <c r="CJ111" s="945"/>
      <c r="CK111" s="975"/>
      <c r="CL111" s="976"/>
      <c r="CM111" s="946" t="s">
        <v>417</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112</v>
      </c>
      <c r="DH111" s="950"/>
      <c r="DI111" s="950"/>
      <c r="DJ111" s="950"/>
      <c r="DK111" s="950"/>
      <c r="DL111" s="950" t="s">
        <v>112</v>
      </c>
      <c r="DM111" s="950"/>
      <c r="DN111" s="950"/>
      <c r="DO111" s="950"/>
      <c r="DP111" s="950"/>
      <c r="DQ111" s="950" t="s">
        <v>112</v>
      </c>
      <c r="DR111" s="950"/>
      <c r="DS111" s="950"/>
      <c r="DT111" s="950"/>
      <c r="DU111" s="950"/>
      <c r="DV111" s="951" t="s">
        <v>112</v>
      </c>
      <c r="DW111" s="951"/>
      <c r="DX111" s="951"/>
      <c r="DY111" s="951"/>
      <c r="DZ111" s="952"/>
    </row>
    <row r="112" spans="1:131" s="199" customFormat="1" ht="26.25" customHeight="1" x14ac:dyDescent="0.15">
      <c r="A112" s="982" t="s">
        <v>418</v>
      </c>
      <c r="B112" s="983"/>
      <c r="C112" s="980" t="s">
        <v>419</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112</v>
      </c>
      <c r="AB112" s="989"/>
      <c r="AC112" s="989"/>
      <c r="AD112" s="989"/>
      <c r="AE112" s="990"/>
      <c r="AF112" s="991" t="s">
        <v>112</v>
      </c>
      <c r="AG112" s="989"/>
      <c r="AH112" s="989"/>
      <c r="AI112" s="989"/>
      <c r="AJ112" s="990"/>
      <c r="AK112" s="991" t="s">
        <v>112</v>
      </c>
      <c r="AL112" s="989"/>
      <c r="AM112" s="989"/>
      <c r="AN112" s="989"/>
      <c r="AO112" s="990"/>
      <c r="AP112" s="992" t="s">
        <v>112</v>
      </c>
      <c r="AQ112" s="993"/>
      <c r="AR112" s="993"/>
      <c r="AS112" s="993"/>
      <c r="AT112" s="994"/>
      <c r="AU112" s="930"/>
      <c r="AV112" s="931"/>
      <c r="AW112" s="931"/>
      <c r="AX112" s="931"/>
      <c r="AY112" s="931"/>
      <c r="AZ112" s="979" t="s">
        <v>420</v>
      </c>
      <c r="BA112" s="980"/>
      <c r="BB112" s="980"/>
      <c r="BC112" s="980"/>
      <c r="BD112" s="980"/>
      <c r="BE112" s="980"/>
      <c r="BF112" s="980"/>
      <c r="BG112" s="980"/>
      <c r="BH112" s="980"/>
      <c r="BI112" s="980"/>
      <c r="BJ112" s="980"/>
      <c r="BK112" s="980"/>
      <c r="BL112" s="980"/>
      <c r="BM112" s="980"/>
      <c r="BN112" s="980"/>
      <c r="BO112" s="980"/>
      <c r="BP112" s="981"/>
      <c r="BQ112" s="949">
        <v>179554</v>
      </c>
      <c r="BR112" s="950"/>
      <c r="BS112" s="950"/>
      <c r="BT112" s="950"/>
      <c r="BU112" s="950"/>
      <c r="BV112" s="950">
        <v>218027</v>
      </c>
      <c r="BW112" s="950"/>
      <c r="BX112" s="950"/>
      <c r="BY112" s="950"/>
      <c r="BZ112" s="950"/>
      <c r="CA112" s="950">
        <v>249249</v>
      </c>
      <c r="CB112" s="950"/>
      <c r="CC112" s="950"/>
      <c r="CD112" s="950"/>
      <c r="CE112" s="950"/>
      <c r="CF112" s="944">
        <v>28.2</v>
      </c>
      <c r="CG112" s="945"/>
      <c r="CH112" s="945"/>
      <c r="CI112" s="945"/>
      <c r="CJ112" s="945"/>
      <c r="CK112" s="975"/>
      <c r="CL112" s="976"/>
      <c r="CM112" s="946" t="s">
        <v>421</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112</v>
      </c>
      <c r="DH112" s="950"/>
      <c r="DI112" s="950"/>
      <c r="DJ112" s="950"/>
      <c r="DK112" s="950"/>
      <c r="DL112" s="950" t="s">
        <v>112</v>
      </c>
      <c r="DM112" s="950"/>
      <c r="DN112" s="950"/>
      <c r="DO112" s="950"/>
      <c r="DP112" s="950"/>
      <c r="DQ112" s="950" t="s">
        <v>112</v>
      </c>
      <c r="DR112" s="950"/>
      <c r="DS112" s="950"/>
      <c r="DT112" s="950"/>
      <c r="DU112" s="950"/>
      <c r="DV112" s="951" t="s">
        <v>112</v>
      </c>
      <c r="DW112" s="951"/>
      <c r="DX112" s="951"/>
      <c r="DY112" s="951"/>
      <c r="DZ112" s="952"/>
    </row>
    <row r="113" spans="1:130" s="199" customFormat="1" ht="26.25" customHeight="1" x14ac:dyDescent="0.15">
      <c r="A113" s="984"/>
      <c r="B113" s="985"/>
      <c r="C113" s="980" t="s">
        <v>422</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18304</v>
      </c>
      <c r="AB113" s="964"/>
      <c r="AC113" s="964"/>
      <c r="AD113" s="964"/>
      <c r="AE113" s="965"/>
      <c r="AF113" s="966">
        <v>21482</v>
      </c>
      <c r="AG113" s="964"/>
      <c r="AH113" s="964"/>
      <c r="AI113" s="964"/>
      <c r="AJ113" s="965"/>
      <c r="AK113" s="966">
        <v>21311</v>
      </c>
      <c r="AL113" s="964"/>
      <c r="AM113" s="964"/>
      <c r="AN113" s="964"/>
      <c r="AO113" s="965"/>
      <c r="AP113" s="967">
        <v>2.4</v>
      </c>
      <c r="AQ113" s="968"/>
      <c r="AR113" s="968"/>
      <c r="AS113" s="968"/>
      <c r="AT113" s="969"/>
      <c r="AU113" s="930"/>
      <c r="AV113" s="931"/>
      <c r="AW113" s="931"/>
      <c r="AX113" s="931"/>
      <c r="AY113" s="931"/>
      <c r="AZ113" s="979" t="s">
        <v>423</v>
      </c>
      <c r="BA113" s="980"/>
      <c r="BB113" s="980"/>
      <c r="BC113" s="980"/>
      <c r="BD113" s="980"/>
      <c r="BE113" s="980"/>
      <c r="BF113" s="980"/>
      <c r="BG113" s="980"/>
      <c r="BH113" s="980"/>
      <c r="BI113" s="980"/>
      <c r="BJ113" s="980"/>
      <c r="BK113" s="980"/>
      <c r="BL113" s="980"/>
      <c r="BM113" s="980"/>
      <c r="BN113" s="980"/>
      <c r="BO113" s="980"/>
      <c r="BP113" s="981"/>
      <c r="BQ113" s="949">
        <v>83989</v>
      </c>
      <c r="BR113" s="950"/>
      <c r="BS113" s="950"/>
      <c r="BT113" s="950"/>
      <c r="BU113" s="950"/>
      <c r="BV113" s="950">
        <v>141462</v>
      </c>
      <c r="BW113" s="950"/>
      <c r="BX113" s="950"/>
      <c r="BY113" s="950"/>
      <c r="BZ113" s="950"/>
      <c r="CA113" s="950">
        <v>195550</v>
      </c>
      <c r="CB113" s="950"/>
      <c r="CC113" s="950"/>
      <c r="CD113" s="950"/>
      <c r="CE113" s="950"/>
      <c r="CF113" s="944">
        <v>22.1</v>
      </c>
      <c r="CG113" s="945"/>
      <c r="CH113" s="945"/>
      <c r="CI113" s="945"/>
      <c r="CJ113" s="945"/>
      <c r="CK113" s="975"/>
      <c r="CL113" s="976"/>
      <c r="CM113" s="946" t="s">
        <v>424</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112</v>
      </c>
      <c r="DH113" s="989"/>
      <c r="DI113" s="989"/>
      <c r="DJ113" s="989"/>
      <c r="DK113" s="990"/>
      <c r="DL113" s="991" t="s">
        <v>112</v>
      </c>
      <c r="DM113" s="989"/>
      <c r="DN113" s="989"/>
      <c r="DO113" s="989"/>
      <c r="DP113" s="990"/>
      <c r="DQ113" s="991" t="s">
        <v>112</v>
      </c>
      <c r="DR113" s="989"/>
      <c r="DS113" s="989"/>
      <c r="DT113" s="989"/>
      <c r="DU113" s="990"/>
      <c r="DV113" s="992" t="s">
        <v>112</v>
      </c>
      <c r="DW113" s="993"/>
      <c r="DX113" s="993"/>
      <c r="DY113" s="993"/>
      <c r="DZ113" s="994"/>
    </row>
    <row r="114" spans="1:130" s="199" customFormat="1" ht="26.25" customHeight="1" x14ac:dyDescent="0.15">
      <c r="A114" s="984"/>
      <c r="B114" s="985"/>
      <c r="C114" s="980" t="s">
        <v>425</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29975</v>
      </c>
      <c r="AB114" s="989"/>
      <c r="AC114" s="989"/>
      <c r="AD114" s="989"/>
      <c r="AE114" s="990"/>
      <c r="AF114" s="991">
        <v>30031</v>
      </c>
      <c r="AG114" s="989"/>
      <c r="AH114" s="989"/>
      <c r="AI114" s="989"/>
      <c r="AJ114" s="990"/>
      <c r="AK114" s="991">
        <v>31984</v>
      </c>
      <c r="AL114" s="989"/>
      <c r="AM114" s="989"/>
      <c r="AN114" s="989"/>
      <c r="AO114" s="990"/>
      <c r="AP114" s="992">
        <v>3.6</v>
      </c>
      <c r="AQ114" s="993"/>
      <c r="AR114" s="993"/>
      <c r="AS114" s="993"/>
      <c r="AT114" s="994"/>
      <c r="AU114" s="930"/>
      <c r="AV114" s="931"/>
      <c r="AW114" s="931"/>
      <c r="AX114" s="931"/>
      <c r="AY114" s="931"/>
      <c r="AZ114" s="979" t="s">
        <v>426</v>
      </c>
      <c r="BA114" s="980"/>
      <c r="BB114" s="980"/>
      <c r="BC114" s="980"/>
      <c r="BD114" s="980"/>
      <c r="BE114" s="980"/>
      <c r="BF114" s="980"/>
      <c r="BG114" s="980"/>
      <c r="BH114" s="980"/>
      <c r="BI114" s="980"/>
      <c r="BJ114" s="980"/>
      <c r="BK114" s="980"/>
      <c r="BL114" s="980"/>
      <c r="BM114" s="980"/>
      <c r="BN114" s="980"/>
      <c r="BO114" s="980"/>
      <c r="BP114" s="981"/>
      <c r="BQ114" s="949">
        <v>345951</v>
      </c>
      <c r="BR114" s="950"/>
      <c r="BS114" s="950"/>
      <c r="BT114" s="950"/>
      <c r="BU114" s="950"/>
      <c r="BV114" s="950">
        <v>344241</v>
      </c>
      <c r="BW114" s="950"/>
      <c r="BX114" s="950"/>
      <c r="BY114" s="950"/>
      <c r="BZ114" s="950"/>
      <c r="CA114" s="950">
        <v>376242</v>
      </c>
      <c r="CB114" s="950"/>
      <c r="CC114" s="950"/>
      <c r="CD114" s="950"/>
      <c r="CE114" s="950"/>
      <c r="CF114" s="944">
        <v>42.5</v>
      </c>
      <c r="CG114" s="945"/>
      <c r="CH114" s="945"/>
      <c r="CI114" s="945"/>
      <c r="CJ114" s="945"/>
      <c r="CK114" s="975"/>
      <c r="CL114" s="976"/>
      <c r="CM114" s="946" t="s">
        <v>427</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112</v>
      </c>
      <c r="DH114" s="989"/>
      <c r="DI114" s="989"/>
      <c r="DJ114" s="989"/>
      <c r="DK114" s="990"/>
      <c r="DL114" s="991" t="s">
        <v>112</v>
      </c>
      <c r="DM114" s="989"/>
      <c r="DN114" s="989"/>
      <c r="DO114" s="989"/>
      <c r="DP114" s="990"/>
      <c r="DQ114" s="991" t="s">
        <v>112</v>
      </c>
      <c r="DR114" s="989"/>
      <c r="DS114" s="989"/>
      <c r="DT114" s="989"/>
      <c r="DU114" s="990"/>
      <c r="DV114" s="992" t="s">
        <v>112</v>
      </c>
      <c r="DW114" s="993"/>
      <c r="DX114" s="993"/>
      <c r="DY114" s="993"/>
      <c r="DZ114" s="994"/>
    </row>
    <row r="115" spans="1:130" s="199" customFormat="1" ht="26.25" customHeight="1" x14ac:dyDescent="0.15">
      <c r="A115" s="984"/>
      <c r="B115" s="985"/>
      <c r="C115" s="980" t="s">
        <v>428</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112</v>
      </c>
      <c r="AB115" s="964"/>
      <c r="AC115" s="964"/>
      <c r="AD115" s="964"/>
      <c r="AE115" s="965"/>
      <c r="AF115" s="966" t="s">
        <v>112</v>
      </c>
      <c r="AG115" s="964"/>
      <c r="AH115" s="964"/>
      <c r="AI115" s="964"/>
      <c r="AJ115" s="965"/>
      <c r="AK115" s="966" t="s">
        <v>112</v>
      </c>
      <c r="AL115" s="964"/>
      <c r="AM115" s="964"/>
      <c r="AN115" s="964"/>
      <c r="AO115" s="965"/>
      <c r="AP115" s="967" t="s">
        <v>112</v>
      </c>
      <c r="AQ115" s="968"/>
      <c r="AR115" s="968"/>
      <c r="AS115" s="968"/>
      <c r="AT115" s="969"/>
      <c r="AU115" s="930"/>
      <c r="AV115" s="931"/>
      <c r="AW115" s="931"/>
      <c r="AX115" s="931"/>
      <c r="AY115" s="931"/>
      <c r="AZ115" s="979" t="s">
        <v>429</v>
      </c>
      <c r="BA115" s="980"/>
      <c r="BB115" s="980"/>
      <c r="BC115" s="980"/>
      <c r="BD115" s="980"/>
      <c r="BE115" s="980"/>
      <c r="BF115" s="980"/>
      <c r="BG115" s="980"/>
      <c r="BH115" s="980"/>
      <c r="BI115" s="980"/>
      <c r="BJ115" s="980"/>
      <c r="BK115" s="980"/>
      <c r="BL115" s="980"/>
      <c r="BM115" s="980"/>
      <c r="BN115" s="980"/>
      <c r="BO115" s="980"/>
      <c r="BP115" s="981"/>
      <c r="BQ115" s="949" t="s">
        <v>112</v>
      </c>
      <c r="BR115" s="950"/>
      <c r="BS115" s="950"/>
      <c r="BT115" s="950"/>
      <c r="BU115" s="950"/>
      <c r="BV115" s="950" t="s">
        <v>112</v>
      </c>
      <c r="BW115" s="950"/>
      <c r="BX115" s="950"/>
      <c r="BY115" s="950"/>
      <c r="BZ115" s="950"/>
      <c r="CA115" s="950" t="s">
        <v>112</v>
      </c>
      <c r="CB115" s="950"/>
      <c r="CC115" s="950"/>
      <c r="CD115" s="950"/>
      <c r="CE115" s="950"/>
      <c r="CF115" s="944" t="s">
        <v>112</v>
      </c>
      <c r="CG115" s="945"/>
      <c r="CH115" s="945"/>
      <c r="CI115" s="945"/>
      <c r="CJ115" s="945"/>
      <c r="CK115" s="975"/>
      <c r="CL115" s="976"/>
      <c r="CM115" s="979" t="s">
        <v>430</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112</v>
      </c>
      <c r="DH115" s="989"/>
      <c r="DI115" s="989"/>
      <c r="DJ115" s="989"/>
      <c r="DK115" s="990"/>
      <c r="DL115" s="991" t="s">
        <v>112</v>
      </c>
      <c r="DM115" s="989"/>
      <c r="DN115" s="989"/>
      <c r="DO115" s="989"/>
      <c r="DP115" s="990"/>
      <c r="DQ115" s="991" t="s">
        <v>112</v>
      </c>
      <c r="DR115" s="989"/>
      <c r="DS115" s="989"/>
      <c r="DT115" s="989"/>
      <c r="DU115" s="990"/>
      <c r="DV115" s="992" t="s">
        <v>112</v>
      </c>
      <c r="DW115" s="993"/>
      <c r="DX115" s="993"/>
      <c r="DY115" s="993"/>
      <c r="DZ115" s="994"/>
    </row>
    <row r="116" spans="1:130" s="199" customFormat="1" ht="26.25" customHeight="1" x14ac:dyDescent="0.15">
      <c r="A116" s="986"/>
      <c r="B116" s="987"/>
      <c r="C116" s="995" t="s">
        <v>431</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v>54</v>
      </c>
      <c r="AB116" s="989"/>
      <c r="AC116" s="989"/>
      <c r="AD116" s="989"/>
      <c r="AE116" s="990"/>
      <c r="AF116" s="991">
        <v>28</v>
      </c>
      <c r="AG116" s="989"/>
      <c r="AH116" s="989"/>
      <c r="AI116" s="989"/>
      <c r="AJ116" s="990"/>
      <c r="AK116" s="991">
        <v>9</v>
      </c>
      <c r="AL116" s="989"/>
      <c r="AM116" s="989"/>
      <c r="AN116" s="989"/>
      <c r="AO116" s="990"/>
      <c r="AP116" s="992">
        <v>0</v>
      </c>
      <c r="AQ116" s="993"/>
      <c r="AR116" s="993"/>
      <c r="AS116" s="993"/>
      <c r="AT116" s="994"/>
      <c r="AU116" s="930"/>
      <c r="AV116" s="931"/>
      <c r="AW116" s="931"/>
      <c r="AX116" s="931"/>
      <c r="AY116" s="931"/>
      <c r="AZ116" s="997" t="s">
        <v>432</v>
      </c>
      <c r="BA116" s="998"/>
      <c r="BB116" s="998"/>
      <c r="BC116" s="998"/>
      <c r="BD116" s="998"/>
      <c r="BE116" s="998"/>
      <c r="BF116" s="998"/>
      <c r="BG116" s="998"/>
      <c r="BH116" s="998"/>
      <c r="BI116" s="998"/>
      <c r="BJ116" s="998"/>
      <c r="BK116" s="998"/>
      <c r="BL116" s="998"/>
      <c r="BM116" s="998"/>
      <c r="BN116" s="998"/>
      <c r="BO116" s="998"/>
      <c r="BP116" s="999"/>
      <c r="BQ116" s="949" t="s">
        <v>112</v>
      </c>
      <c r="BR116" s="950"/>
      <c r="BS116" s="950"/>
      <c r="BT116" s="950"/>
      <c r="BU116" s="950"/>
      <c r="BV116" s="950" t="s">
        <v>112</v>
      </c>
      <c r="BW116" s="950"/>
      <c r="BX116" s="950"/>
      <c r="BY116" s="950"/>
      <c r="BZ116" s="950"/>
      <c r="CA116" s="950" t="s">
        <v>112</v>
      </c>
      <c r="CB116" s="950"/>
      <c r="CC116" s="950"/>
      <c r="CD116" s="950"/>
      <c r="CE116" s="950"/>
      <c r="CF116" s="944" t="s">
        <v>112</v>
      </c>
      <c r="CG116" s="945"/>
      <c r="CH116" s="945"/>
      <c r="CI116" s="945"/>
      <c r="CJ116" s="945"/>
      <c r="CK116" s="975"/>
      <c r="CL116" s="976"/>
      <c r="CM116" s="946" t="s">
        <v>433</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112</v>
      </c>
      <c r="DH116" s="989"/>
      <c r="DI116" s="989"/>
      <c r="DJ116" s="989"/>
      <c r="DK116" s="990"/>
      <c r="DL116" s="991" t="s">
        <v>112</v>
      </c>
      <c r="DM116" s="989"/>
      <c r="DN116" s="989"/>
      <c r="DO116" s="989"/>
      <c r="DP116" s="990"/>
      <c r="DQ116" s="991" t="s">
        <v>112</v>
      </c>
      <c r="DR116" s="989"/>
      <c r="DS116" s="989"/>
      <c r="DT116" s="989"/>
      <c r="DU116" s="990"/>
      <c r="DV116" s="992" t="s">
        <v>112</v>
      </c>
      <c r="DW116" s="993"/>
      <c r="DX116" s="993"/>
      <c r="DY116" s="993"/>
      <c r="DZ116" s="994"/>
    </row>
    <row r="117" spans="1:130" s="199" customFormat="1" ht="26.25" customHeight="1" x14ac:dyDescent="0.15">
      <c r="A117" s="934" t="s">
        <v>171</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434</v>
      </c>
      <c r="Z117" s="916"/>
      <c r="AA117" s="1006">
        <v>258760</v>
      </c>
      <c r="AB117" s="1007"/>
      <c r="AC117" s="1007"/>
      <c r="AD117" s="1007"/>
      <c r="AE117" s="1008"/>
      <c r="AF117" s="1009">
        <v>236011</v>
      </c>
      <c r="AG117" s="1007"/>
      <c r="AH117" s="1007"/>
      <c r="AI117" s="1007"/>
      <c r="AJ117" s="1008"/>
      <c r="AK117" s="1009">
        <v>220829</v>
      </c>
      <c r="AL117" s="1007"/>
      <c r="AM117" s="1007"/>
      <c r="AN117" s="1007"/>
      <c r="AO117" s="1008"/>
      <c r="AP117" s="1010"/>
      <c r="AQ117" s="1011"/>
      <c r="AR117" s="1011"/>
      <c r="AS117" s="1011"/>
      <c r="AT117" s="1012"/>
      <c r="AU117" s="930"/>
      <c r="AV117" s="931"/>
      <c r="AW117" s="931"/>
      <c r="AX117" s="931"/>
      <c r="AY117" s="931"/>
      <c r="AZ117" s="997" t="s">
        <v>435</v>
      </c>
      <c r="BA117" s="998"/>
      <c r="BB117" s="998"/>
      <c r="BC117" s="998"/>
      <c r="BD117" s="998"/>
      <c r="BE117" s="998"/>
      <c r="BF117" s="998"/>
      <c r="BG117" s="998"/>
      <c r="BH117" s="998"/>
      <c r="BI117" s="998"/>
      <c r="BJ117" s="998"/>
      <c r="BK117" s="998"/>
      <c r="BL117" s="998"/>
      <c r="BM117" s="998"/>
      <c r="BN117" s="998"/>
      <c r="BO117" s="998"/>
      <c r="BP117" s="999"/>
      <c r="BQ117" s="949" t="s">
        <v>112</v>
      </c>
      <c r="BR117" s="950"/>
      <c r="BS117" s="950"/>
      <c r="BT117" s="950"/>
      <c r="BU117" s="950"/>
      <c r="BV117" s="950" t="s">
        <v>112</v>
      </c>
      <c r="BW117" s="950"/>
      <c r="BX117" s="950"/>
      <c r="BY117" s="950"/>
      <c r="BZ117" s="950"/>
      <c r="CA117" s="950" t="s">
        <v>112</v>
      </c>
      <c r="CB117" s="950"/>
      <c r="CC117" s="950"/>
      <c r="CD117" s="950"/>
      <c r="CE117" s="950"/>
      <c r="CF117" s="944" t="s">
        <v>112</v>
      </c>
      <c r="CG117" s="945"/>
      <c r="CH117" s="945"/>
      <c r="CI117" s="945"/>
      <c r="CJ117" s="945"/>
      <c r="CK117" s="975"/>
      <c r="CL117" s="976"/>
      <c r="CM117" s="946" t="s">
        <v>436</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112</v>
      </c>
      <c r="DH117" s="989"/>
      <c r="DI117" s="989"/>
      <c r="DJ117" s="989"/>
      <c r="DK117" s="990"/>
      <c r="DL117" s="991" t="s">
        <v>112</v>
      </c>
      <c r="DM117" s="989"/>
      <c r="DN117" s="989"/>
      <c r="DO117" s="989"/>
      <c r="DP117" s="990"/>
      <c r="DQ117" s="991" t="s">
        <v>112</v>
      </c>
      <c r="DR117" s="989"/>
      <c r="DS117" s="989"/>
      <c r="DT117" s="989"/>
      <c r="DU117" s="990"/>
      <c r="DV117" s="992" t="s">
        <v>112</v>
      </c>
      <c r="DW117" s="993"/>
      <c r="DX117" s="993"/>
      <c r="DY117" s="993"/>
      <c r="DZ117" s="994"/>
    </row>
    <row r="118" spans="1:130" s="199" customFormat="1" ht="26.25" customHeight="1" x14ac:dyDescent="0.15">
      <c r="A118" s="934" t="s">
        <v>410</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408</v>
      </c>
      <c r="AB118" s="915"/>
      <c r="AC118" s="915"/>
      <c r="AD118" s="915"/>
      <c r="AE118" s="916"/>
      <c r="AF118" s="914" t="s">
        <v>288</v>
      </c>
      <c r="AG118" s="915"/>
      <c r="AH118" s="915"/>
      <c r="AI118" s="915"/>
      <c r="AJ118" s="916"/>
      <c r="AK118" s="914" t="s">
        <v>287</v>
      </c>
      <c r="AL118" s="915"/>
      <c r="AM118" s="915"/>
      <c r="AN118" s="915"/>
      <c r="AO118" s="916"/>
      <c r="AP118" s="1001" t="s">
        <v>409</v>
      </c>
      <c r="AQ118" s="1002"/>
      <c r="AR118" s="1002"/>
      <c r="AS118" s="1002"/>
      <c r="AT118" s="1003"/>
      <c r="AU118" s="930"/>
      <c r="AV118" s="931"/>
      <c r="AW118" s="931"/>
      <c r="AX118" s="931"/>
      <c r="AY118" s="931"/>
      <c r="AZ118" s="1004" t="s">
        <v>437</v>
      </c>
      <c r="BA118" s="995"/>
      <c r="BB118" s="995"/>
      <c r="BC118" s="995"/>
      <c r="BD118" s="995"/>
      <c r="BE118" s="995"/>
      <c r="BF118" s="995"/>
      <c r="BG118" s="995"/>
      <c r="BH118" s="995"/>
      <c r="BI118" s="995"/>
      <c r="BJ118" s="995"/>
      <c r="BK118" s="995"/>
      <c r="BL118" s="995"/>
      <c r="BM118" s="995"/>
      <c r="BN118" s="995"/>
      <c r="BO118" s="995"/>
      <c r="BP118" s="996"/>
      <c r="BQ118" s="1027" t="s">
        <v>112</v>
      </c>
      <c r="BR118" s="1028"/>
      <c r="BS118" s="1028"/>
      <c r="BT118" s="1028"/>
      <c r="BU118" s="1028"/>
      <c r="BV118" s="1028" t="s">
        <v>112</v>
      </c>
      <c r="BW118" s="1028"/>
      <c r="BX118" s="1028"/>
      <c r="BY118" s="1028"/>
      <c r="BZ118" s="1028"/>
      <c r="CA118" s="1028" t="s">
        <v>112</v>
      </c>
      <c r="CB118" s="1028"/>
      <c r="CC118" s="1028"/>
      <c r="CD118" s="1028"/>
      <c r="CE118" s="1028"/>
      <c r="CF118" s="944" t="s">
        <v>112</v>
      </c>
      <c r="CG118" s="945"/>
      <c r="CH118" s="945"/>
      <c r="CI118" s="945"/>
      <c r="CJ118" s="945"/>
      <c r="CK118" s="975"/>
      <c r="CL118" s="976"/>
      <c r="CM118" s="946" t="s">
        <v>438</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112</v>
      </c>
      <c r="DH118" s="989"/>
      <c r="DI118" s="989"/>
      <c r="DJ118" s="989"/>
      <c r="DK118" s="990"/>
      <c r="DL118" s="991" t="s">
        <v>112</v>
      </c>
      <c r="DM118" s="989"/>
      <c r="DN118" s="989"/>
      <c r="DO118" s="989"/>
      <c r="DP118" s="990"/>
      <c r="DQ118" s="991" t="s">
        <v>112</v>
      </c>
      <c r="DR118" s="989"/>
      <c r="DS118" s="989"/>
      <c r="DT118" s="989"/>
      <c r="DU118" s="990"/>
      <c r="DV118" s="992" t="s">
        <v>112</v>
      </c>
      <c r="DW118" s="993"/>
      <c r="DX118" s="993"/>
      <c r="DY118" s="993"/>
      <c r="DZ118" s="994"/>
    </row>
    <row r="119" spans="1:130" s="199" customFormat="1" ht="26.25" customHeight="1" x14ac:dyDescent="0.15">
      <c r="A119" s="1088" t="s">
        <v>413</v>
      </c>
      <c r="B119" s="974"/>
      <c r="C119" s="953" t="s">
        <v>414</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112</v>
      </c>
      <c r="AB119" s="922"/>
      <c r="AC119" s="922"/>
      <c r="AD119" s="922"/>
      <c r="AE119" s="923"/>
      <c r="AF119" s="924" t="s">
        <v>112</v>
      </c>
      <c r="AG119" s="922"/>
      <c r="AH119" s="922"/>
      <c r="AI119" s="922"/>
      <c r="AJ119" s="923"/>
      <c r="AK119" s="924" t="s">
        <v>112</v>
      </c>
      <c r="AL119" s="922"/>
      <c r="AM119" s="922"/>
      <c r="AN119" s="922"/>
      <c r="AO119" s="923"/>
      <c r="AP119" s="925" t="s">
        <v>112</v>
      </c>
      <c r="AQ119" s="926"/>
      <c r="AR119" s="926"/>
      <c r="AS119" s="926"/>
      <c r="AT119" s="927"/>
      <c r="AU119" s="932"/>
      <c r="AV119" s="933"/>
      <c r="AW119" s="933"/>
      <c r="AX119" s="933"/>
      <c r="AY119" s="933"/>
      <c r="AZ119" s="230" t="s">
        <v>171</v>
      </c>
      <c r="BA119" s="230"/>
      <c r="BB119" s="230"/>
      <c r="BC119" s="230"/>
      <c r="BD119" s="230"/>
      <c r="BE119" s="230"/>
      <c r="BF119" s="230"/>
      <c r="BG119" s="230"/>
      <c r="BH119" s="230"/>
      <c r="BI119" s="230"/>
      <c r="BJ119" s="230"/>
      <c r="BK119" s="230"/>
      <c r="BL119" s="230"/>
      <c r="BM119" s="230"/>
      <c r="BN119" s="230"/>
      <c r="BO119" s="1005" t="s">
        <v>439</v>
      </c>
      <c r="BP119" s="1036"/>
      <c r="BQ119" s="1027">
        <v>2296864</v>
      </c>
      <c r="BR119" s="1028"/>
      <c r="BS119" s="1028"/>
      <c r="BT119" s="1028"/>
      <c r="BU119" s="1028"/>
      <c r="BV119" s="1028">
        <v>2490767</v>
      </c>
      <c r="BW119" s="1028"/>
      <c r="BX119" s="1028"/>
      <c r="BY119" s="1028"/>
      <c r="BZ119" s="1028"/>
      <c r="CA119" s="1028">
        <v>2709662</v>
      </c>
      <c r="CB119" s="1028"/>
      <c r="CC119" s="1028"/>
      <c r="CD119" s="1028"/>
      <c r="CE119" s="1028"/>
      <c r="CF119" s="1029"/>
      <c r="CG119" s="1030"/>
      <c r="CH119" s="1030"/>
      <c r="CI119" s="1030"/>
      <c r="CJ119" s="1031"/>
      <c r="CK119" s="977"/>
      <c r="CL119" s="978"/>
      <c r="CM119" s="1032" t="s">
        <v>440</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112</v>
      </c>
      <c r="DH119" s="1014"/>
      <c r="DI119" s="1014"/>
      <c r="DJ119" s="1014"/>
      <c r="DK119" s="1015"/>
      <c r="DL119" s="1013" t="s">
        <v>112</v>
      </c>
      <c r="DM119" s="1014"/>
      <c r="DN119" s="1014"/>
      <c r="DO119" s="1014"/>
      <c r="DP119" s="1015"/>
      <c r="DQ119" s="1013" t="s">
        <v>112</v>
      </c>
      <c r="DR119" s="1014"/>
      <c r="DS119" s="1014"/>
      <c r="DT119" s="1014"/>
      <c r="DU119" s="1015"/>
      <c r="DV119" s="1016" t="s">
        <v>112</v>
      </c>
      <c r="DW119" s="1017"/>
      <c r="DX119" s="1017"/>
      <c r="DY119" s="1017"/>
      <c r="DZ119" s="1018"/>
    </row>
    <row r="120" spans="1:130" s="199" customFormat="1" ht="26.25" customHeight="1" x14ac:dyDescent="0.15">
      <c r="A120" s="1089"/>
      <c r="B120" s="976"/>
      <c r="C120" s="946" t="s">
        <v>417</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112</v>
      </c>
      <c r="AB120" s="989"/>
      <c r="AC120" s="989"/>
      <c r="AD120" s="989"/>
      <c r="AE120" s="990"/>
      <c r="AF120" s="991" t="s">
        <v>112</v>
      </c>
      <c r="AG120" s="989"/>
      <c r="AH120" s="989"/>
      <c r="AI120" s="989"/>
      <c r="AJ120" s="990"/>
      <c r="AK120" s="991" t="s">
        <v>112</v>
      </c>
      <c r="AL120" s="989"/>
      <c r="AM120" s="989"/>
      <c r="AN120" s="989"/>
      <c r="AO120" s="990"/>
      <c r="AP120" s="992" t="s">
        <v>112</v>
      </c>
      <c r="AQ120" s="993"/>
      <c r="AR120" s="993"/>
      <c r="AS120" s="993"/>
      <c r="AT120" s="994"/>
      <c r="AU120" s="1019" t="s">
        <v>441</v>
      </c>
      <c r="AV120" s="1020"/>
      <c r="AW120" s="1020"/>
      <c r="AX120" s="1020"/>
      <c r="AY120" s="1021"/>
      <c r="AZ120" s="970" t="s">
        <v>442</v>
      </c>
      <c r="BA120" s="919"/>
      <c r="BB120" s="919"/>
      <c r="BC120" s="919"/>
      <c r="BD120" s="919"/>
      <c r="BE120" s="919"/>
      <c r="BF120" s="919"/>
      <c r="BG120" s="919"/>
      <c r="BH120" s="919"/>
      <c r="BI120" s="919"/>
      <c r="BJ120" s="919"/>
      <c r="BK120" s="919"/>
      <c r="BL120" s="919"/>
      <c r="BM120" s="919"/>
      <c r="BN120" s="919"/>
      <c r="BO120" s="919"/>
      <c r="BP120" s="920"/>
      <c r="BQ120" s="956">
        <v>2361578</v>
      </c>
      <c r="BR120" s="957"/>
      <c r="BS120" s="957"/>
      <c r="BT120" s="957"/>
      <c r="BU120" s="957"/>
      <c r="BV120" s="957">
        <v>2511096</v>
      </c>
      <c r="BW120" s="957"/>
      <c r="BX120" s="957"/>
      <c r="BY120" s="957"/>
      <c r="BZ120" s="957"/>
      <c r="CA120" s="957">
        <v>2720299</v>
      </c>
      <c r="CB120" s="957"/>
      <c r="CC120" s="957"/>
      <c r="CD120" s="957"/>
      <c r="CE120" s="957"/>
      <c r="CF120" s="971">
        <v>307.2</v>
      </c>
      <c r="CG120" s="972"/>
      <c r="CH120" s="972"/>
      <c r="CI120" s="972"/>
      <c r="CJ120" s="972"/>
      <c r="CK120" s="1037" t="s">
        <v>443</v>
      </c>
      <c r="CL120" s="1038"/>
      <c r="CM120" s="1038"/>
      <c r="CN120" s="1038"/>
      <c r="CO120" s="1039"/>
      <c r="CP120" s="1045" t="s">
        <v>384</v>
      </c>
      <c r="CQ120" s="1046"/>
      <c r="CR120" s="1046"/>
      <c r="CS120" s="1046"/>
      <c r="CT120" s="1046"/>
      <c r="CU120" s="1046"/>
      <c r="CV120" s="1046"/>
      <c r="CW120" s="1046"/>
      <c r="CX120" s="1046"/>
      <c r="CY120" s="1046"/>
      <c r="CZ120" s="1046"/>
      <c r="DA120" s="1046"/>
      <c r="DB120" s="1046"/>
      <c r="DC120" s="1046"/>
      <c r="DD120" s="1046"/>
      <c r="DE120" s="1046"/>
      <c r="DF120" s="1047"/>
      <c r="DG120" s="956">
        <v>177440</v>
      </c>
      <c r="DH120" s="957"/>
      <c r="DI120" s="957"/>
      <c r="DJ120" s="957"/>
      <c r="DK120" s="957"/>
      <c r="DL120" s="957">
        <v>216122</v>
      </c>
      <c r="DM120" s="957"/>
      <c r="DN120" s="957"/>
      <c r="DO120" s="957"/>
      <c r="DP120" s="957"/>
      <c r="DQ120" s="957">
        <v>246817</v>
      </c>
      <c r="DR120" s="957"/>
      <c r="DS120" s="957"/>
      <c r="DT120" s="957"/>
      <c r="DU120" s="957"/>
      <c r="DV120" s="958">
        <v>27.9</v>
      </c>
      <c r="DW120" s="958"/>
      <c r="DX120" s="958"/>
      <c r="DY120" s="958"/>
      <c r="DZ120" s="959"/>
    </row>
    <row r="121" spans="1:130" s="199" customFormat="1" ht="26.25" customHeight="1" x14ac:dyDescent="0.15">
      <c r="A121" s="1089"/>
      <c r="B121" s="976"/>
      <c r="C121" s="997" t="s">
        <v>444</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112</v>
      </c>
      <c r="AB121" s="989"/>
      <c r="AC121" s="989"/>
      <c r="AD121" s="989"/>
      <c r="AE121" s="990"/>
      <c r="AF121" s="991" t="s">
        <v>112</v>
      </c>
      <c r="AG121" s="989"/>
      <c r="AH121" s="989"/>
      <c r="AI121" s="989"/>
      <c r="AJ121" s="990"/>
      <c r="AK121" s="991" t="s">
        <v>112</v>
      </c>
      <c r="AL121" s="989"/>
      <c r="AM121" s="989"/>
      <c r="AN121" s="989"/>
      <c r="AO121" s="990"/>
      <c r="AP121" s="992" t="s">
        <v>112</v>
      </c>
      <c r="AQ121" s="993"/>
      <c r="AR121" s="993"/>
      <c r="AS121" s="993"/>
      <c r="AT121" s="994"/>
      <c r="AU121" s="1022"/>
      <c r="AV121" s="1023"/>
      <c r="AW121" s="1023"/>
      <c r="AX121" s="1023"/>
      <c r="AY121" s="1024"/>
      <c r="AZ121" s="979" t="s">
        <v>445</v>
      </c>
      <c r="BA121" s="980"/>
      <c r="BB121" s="980"/>
      <c r="BC121" s="980"/>
      <c r="BD121" s="980"/>
      <c r="BE121" s="980"/>
      <c r="BF121" s="980"/>
      <c r="BG121" s="980"/>
      <c r="BH121" s="980"/>
      <c r="BI121" s="980"/>
      <c r="BJ121" s="980"/>
      <c r="BK121" s="980"/>
      <c r="BL121" s="980"/>
      <c r="BM121" s="980"/>
      <c r="BN121" s="980"/>
      <c r="BO121" s="980"/>
      <c r="BP121" s="981"/>
      <c r="BQ121" s="949">
        <v>50710</v>
      </c>
      <c r="BR121" s="950"/>
      <c r="BS121" s="950"/>
      <c r="BT121" s="950"/>
      <c r="BU121" s="950"/>
      <c r="BV121" s="950">
        <v>49991</v>
      </c>
      <c r="BW121" s="950"/>
      <c r="BX121" s="950"/>
      <c r="BY121" s="950"/>
      <c r="BZ121" s="950"/>
      <c r="CA121" s="950">
        <v>75349</v>
      </c>
      <c r="CB121" s="950"/>
      <c r="CC121" s="950"/>
      <c r="CD121" s="950"/>
      <c r="CE121" s="950"/>
      <c r="CF121" s="944">
        <v>8.5</v>
      </c>
      <c r="CG121" s="945"/>
      <c r="CH121" s="945"/>
      <c r="CI121" s="945"/>
      <c r="CJ121" s="945"/>
      <c r="CK121" s="1040"/>
      <c r="CL121" s="1041"/>
      <c r="CM121" s="1041"/>
      <c r="CN121" s="1041"/>
      <c r="CO121" s="1042"/>
      <c r="CP121" s="1050" t="s">
        <v>381</v>
      </c>
      <c r="CQ121" s="1051"/>
      <c r="CR121" s="1051"/>
      <c r="CS121" s="1051"/>
      <c r="CT121" s="1051"/>
      <c r="CU121" s="1051"/>
      <c r="CV121" s="1051"/>
      <c r="CW121" s="1051"/>
      <c r="CX121" s="1051"/>
      <c r="CY121" s="1051"/>
      <c r="CZ121" s="1051"/>
      <c r="DA121" s="1051"/>
      <c r="DB121" s="1051"/>
      <c r="DC121" s="1051"/>
      <c r="DD121" s="1051"/>
      <c r="DE121" s="1051"/>
      <c r="DF121" s="1052"/>
      <c r="DG121" s="949">
        <v>2114</v>
      </c>
      <c r="DH121" s="950"/>
      <c r="DI121" s="950"/>
      <c r="DJ121" s="950"/>
      <c r="DK121" s="950"/>
      <c r="DL121" s="950">
        <v>1905</v>
      </c>
      <c r="DM121" s="950"/>
      <c r="DN121" s="950"/>
      <c r="DO121" s="950"/>
      <c r="DP121" s="950"/>
      <c r="DQ121" s="950">
        <v>2432</v>
      </c>
      <c r="DR121" s="950"/>
      <c r="DS121" s="950"/>
      <c r="DT121" s="950"/>
      <c r="DU121" s="950"/>
      <c r="DV121" s="951">
        <v>0.3</v>
      </c>
      <c r="DW121" s="951"/>
      <c r="DX121" s="951"/>
      <c r="DY121" s="951"/>
      <c r="DZ121" s="952"/>
    </row>
    <row r="122" spans="1:130" s="199" customFormat="1" ht="26.25" customHeight="1" x14ac:dyDescent="0.15">
      <c r="A122" s="1089"/>
      <c r="B122" s="976"/>
      <c r="C122" s="946" t="s">
        <v>427</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112</v>
      </c>
      <c r="AB122" s="989"/>
      <c r="AC122" s="989"/>
      <c r="AD122" s="989"/>
      <c r="AE122" s="990"/>
      <c r="AF122" s="991" t="s">
        <v>112</v>
      </c>
      <c r="AG122" s="989"/>
      <c r="AH122" s="989"/>
      <c r="AI122" s="989"/>
      <c r="AJ122" s="990"/>
      <c r="AK122" s="991" t="s">
        <v>112</v>
      </c>
      <c r="AL122" s="989"/>
      <c r="AM122" s="989"/>
      <c r="AN122" s="989"/>
      <c r="AO122" s="990"/>
      <c r="AP122" s="992" t="s">
        <v>112</v>
      </c>
      <c r="AQ122" s="993"/>
      <c r="AR122" s="993"/>
      <c r="AS122" s="993"/>
      <c r="AT122" s="994"/>
      <c r="AU122" s="1022"/>
      <c r="AV122" s="1023"/>
      <c r="AW122" s="1023"/>
      <c r="AX122" s="1023"/>
      <c r="AY122" s="1024"/>
      <c r="AZ122" s="1004" t="s">
        <v>446</v>
      </c>
      <c r="BA122" s="995"/>
      <c r="BB122" s="995"/>
      <c r="BC122" s="995"/>
      <c r="BD122" s="995"/>
      <c r="BE122" s="995"/>
      <c r="BF122" s="995"/>
      <c r="BG122" s="995"/>
      <c r="BH122" s="995"/>
      <c r="BI122" s="995"/>
      <c r="BJ122" s="995"/>
      <c r="BK122" s="995"/>
      <c r="BL122" s="995"/>
      <c r="BM122" s="995"/>
      <c r="BN122" s="995"/>
      <c r="BO122" s="995"/>
      <c r="BP122" s="996"/>
      <c r="BQ122" s="1027">
        <v>1532026</v>
      </c>
      <c r="BR122" s="1028"/>
      <c r="BS122" s="1028"/>
      <c r="BT122" s="1028"/>
      <c r="BU122" s="1028"/>
      <c r="BV122" s="1028">
        <v>1636436</v>
      </c>
      <c r="BW122" s="1028"/>
      <c r="BX122" s="1028"/>
      <c r="BY122" s="1028"/>
      <c r="BZ122" s="1028"/>
      <c r="CA122" s="1028">
        <v>1712370</v>
      </c>
      <c r="CB122" s="1028"/>
      <c r="CC122" s="1028"/>
      <c r="CD122" s="1028"/>
      <c r="CE122" s="1028"/>
      <c r="CF122" s="1048">
        <v>193.4</v>
      </c>
      <c r="CG122" s="1049"/>
      <c r="CH122" s="1049"/>
      <c r="CI122" s="1049"/>
      <c r="CJ122" s="1049"/>
      <c r="CK122" s="1040"/>
      <c r="CL122" s="1041"/>
      <c r="CM122" s="1041"/>
      <c r="CN122" s="1041"/>
      <c r="CO122" s="1042"/>
      <c r="CP122" s="1050" t="s">
        <v>386</v>
      </c>
      <c r="CQ122" s="1051"/>
      <c r="CR122" s="1051"/>
      <c r="CS122" s="1051"/>
      <c r="CT122" s="1051"/>
      <c r="CU122" s="1051"/>
      <c r="CV122" s="1051"/>
      <c r="CW122" s="1051"/>
      <c r="CX122" s="1051"/>
      <c r="CY122" s="1051"/>
      <c r="CZ122" s="1051"/>
      <c r="DA122" s="1051"/>
      <c r="DB122" s="1051"/>
      <c r="DC122" s="1051"/>
      <c r="DD122" s="1051"/>
      <c r="DE122" s="1051"/>
      <c r="DF122" s="1052"/>
      <c r="DG122" s="949" t="s">
        <v>112</v>
      </c>
      <c r="DH122" s="950"/>
      <c r="DI122" s="950"/>
      <c r="DJ122" s="950"/>
      <c r="DK122" s="950"/>
      <c r="DL122" s="950" t="s">
        <v>112</v>
      </c>
      <c r="DM122" s="950"/>
      <c r="DN122" s="950"/>
      <c r="DO122" s="950"/>
      <c r="DP122" s="950"/>
      <c r="DQ122" s="950" t="s">
        <v>112</v>
      </c>
      <c r="DR122" s="950"/>
      <c r="DS122" s="950"/>
      <c r="DT122" s="950"/>
      <c r="DU122" s="950"/>
      <c r="DV122" s="951" t="s">
        <v>112</v>
      </c>
      <c r="DW122" s="951"/>
      <c r="DX122" s="951"/>
      <c r="DY122" s="951"/>
      <c r="DZ122" s="952"/>
    </row>
    <row r="123" spans="1:130" s="199" customFormat="1" ht="26.25" customHeight="1" x14ac:dyDescent="0.15">
      <c r="A123" s="1089"/>
      <c r="B123" s="976"/>
      <c r="C123" s="946" t="s">
        <v>433</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112</v>
      </c>
      <c r="AB123" s="989"/>
      <c r="AC123" s="989"/>
      <c r="AD123" s="989"/>
      <c r="AE123" s="990"/>
      <c r="AF123" s="991" t="s">
        <v>112</v>
      </c>
      <c r="AG123" s="989"/>
      <c r="AH123" s="989"/>
      <c r="AI123" s="989"/>
      <c r="AJ123" s="990"/>
      <c r="AK123" s="991" t="s">
        <v>112</v>
      </c>
      <c r="AL123" s="989"/>
      <c r="AM123" s="989"/>
      <c r="AN123" s="989"/>
      <c r="AO123" s="990"/>
      <c r="AP123" s="992" t="s">
        <v>112</v>
      </c>
      <c r="AQ123" s="993"/>
      <c r="AR123" s="993"/>
      <c r="AS123" s="993"/>
      <c r="AT123" s="994"/>
      <c r="AU123" s="1025"/>
      <c r="AV123" s="1026"/>
      <c r="AW123" s="1026"/>
      <c r="AX123" s="1026"/>
      <c r="AY123" s="1026"/>
      <c r="AZ123" s="230" t="s">
        <v>171</v>
      </c>
      <c r="BA123" s="230"/>
      <c r="BB123" s="230"/>
      <c r="BC123" s="230"/>
      <c r="BD123" s="230"/>
      <c r="BE123" s="230"/>
      <c r="BF123" s="230"/>
      <c r="BG123" s="230"/>
      <c r="BH123" s="230"/>
      <c r="BI123" s="230"/>
      <c r="BJ123" s="230"/>
      <c r="BK123" s="230"/>
      <c r="BL123" s="230"/>
      <c r="BM123" s="230"/>
      <c r="BN123" s="230"/>
      <c r="BO123" s="1005" t="s">
        <v>447</v>
      </c>
      <c r="BP123" s="1036"/>
      <c r="BQ123" s="1095">
        <v>3944314</v>
      </c>
      <c r="BR123" s="1096"/>
      <c r="BS123" s="1096"/>
      <c r="BT123" s="1096"/>
      <c r="BU123" s="1096"/>
      <c r="BV123" s="1096">
        <v>4197523</v>
      </c>
      <c r="BW123" s="1096"/>
      <c r="BX123" s="1096"/>
      <c r="BY123" s="1096"/>
      <c r="BZ123" s="1096"/>
      <c r="CA123" s="1096">
        <v>4508018</v>
      </c>
      <c r="CB123" s="1096"/>
      <c r="CC123" s="1096"/>
      <c r="CD123" s="1096"/>
      <c r="CE123" s="1096"/>
      <c r="CF123" s="1029"/>
      <c r="CG123" s="1030"/>
      <c r="CH123" s="1030"/>
      <c r="CI123" s="1030"/>
      <c r="CJ123" s="1031"/>
      <c r="CK123" s="1040"/>
      <c r="CL123" s="1041"/>
      <c r="CM123" s="1041"/>
      <c r="CN123" s="1041"/>
      <c r="CO123" s="1042"/>
      <c r="CP123" s="1050"/>
      <c r="CQ123" s="1051"/>
      <c r="CR123" s="1051"/>
      <c r="CS123" s="1051"/>
      <c r="CT123" s="1051"/>
      <c r="CU123" s="1051"/>
      <c r="CV123" s="1051"/>
      <c r="CW123" s="1051"/>
      <c r="CX123" s="1051"/>
      <c r="CY123" s="1051"/>
      <c r="CZ123" s="1051"/>
      <c r="DA123" s="1051"/>
      <c r="DB123" s="1051"/>
      <c r="DC123" s="1051"/>
      <c r="DD123" s="1051"/>
      <c r="DE123" s="1051"/>
      <c r="DF123" s="1052"/>
      <c r="DG123" s="988"/>
      <c r="DH123" s="989"/>
      <c r="DI123" s="989"/>
      <c r="DJ123" s="989"/>
      <c r="DK123" s="990"/>
      <c r="DL123" s="991"/>
      <c r="DM123" s="989"/>
      <c r="DN123" s="989"/>
      <c r="DO123" s="989"/>
      <c r="DP123" s="990"/>
      <c r="DQ123" s="991"/>
      <c r="DR123" s="989"/>
      <c r="DS123" s="989"/>
      <c r="DT123" s="989"/>
      <c r="DU123" s="990"/>
      <c r="DV123" s="992"/>
      <c r="DW123" s="993"/>
      <c r="DX123" s="993"/>
      <c r="DY123" s="993"/>
      <c r="DZ123" s="994"/>
    </row>
    <row r="124" spans="1:130" s="199" customFormat="1" ht="26.25" customHeight="1" thickBot="1" x14ac:dyDescent="0.2">
      <c r="A124" s="1089"/>
      <c r="B124" s="976"/>
      <c r="C124" s="946" t="s">
        <v>436</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112</v>
      </c>
      <c r="AB124" s="989"/>
      <c r="AC124" s="989"/>
      <c r="AD124" s="989"/>
      <c r="AE124" s="990"/>
      <c r="AF124" s="991" t="s">
        <v>112</v>
      </c>
      <c r="AG124" s="989"/>
      <c r="AH124" s="989"/>
      <c r="AI124" s="989"/>
      <c r="AJ124" s="990"/>
      <c r="AK124" s="991" t="s">
        <v>112</v>
      </c>
      <c r="AL124" s="989"/>
      <c r="AM124" s="989"/>
      <c r="AN124" s="989"/>
      <c r="AO124" s="990"/>
      <c r="AP124" s="992" t="s">
        <v>112</v>
      </c>
      <c r="AQ124" s="993"/>
      <c r="AR124" s="993"/>
      <c r="AS124" s="993"/>
      <c r="AT124" s="994"/>
      <c r="AU124" s="1091" t="s">
        <v>448</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t="s">
        <v>112</v>
      </c>
      <c r="BR124" s="1058"/>
      <c r="BS124" s="1058"/>
      <c r="BT124" s="1058"/>
      <c r="BU124" s="1058"/>
      <c r="BV124" s="1058" t="s">
        <v>112</v>
      </c>
      <c r="BW124" s="1058"/>
      <c r="BX124" s="1058"/>
      <c r="BY124" s="1058"/>
      <c r="BZ124" s="1058"/>
      <c r="CA124" s="1058" t="s">
        <v>112</v>
      </c>
      <c r="CB124" s="1058"/>
      <c r="CC124" s="1058"/>
      <c r="CD124" s="1058"/>
      <c r="CE124" s="1058"/>
      <c r="CF124" s="1059"/>
      <c r="CG124" s="1060"/>
      <c r="CH124" s="1060"/>
      <c r="CI124" s="1060"/>
      <c r="CJ124" s="1061"/>
      <c r="CK124" s="1043"/>
      <c r="CL124" s="1043"/>
      <c r="CM124" s="1043"/>
      <c r="CN124" s="1043"/>
      <c r="CO124" s="1044"/>
      <c r="CP124" s="1050" t="s">
        <v>449</v>
      </c>
      <c r="CQ124" s="1051"/>
      <c r="CR124" s="1051"/>
      <c r="CS124" s="1051"/>
      <c r="CT124" s="1051"/>
      <c r="CU124" s="1051"/>
      <c r="CV124" s="1051"/>
      <c r="CW124" s="1051"/>
      <c r="CX124" s="1051"/>
      <c r="CY124" s="1051"/>
      <c r="CZ124" s="1051"/>
      <c r="DA124" s="1051"/>
      <c r="DB124" s="1051"/>
      <c r="DC124" s="1051"/>
      <c r="DD124" s="1051"/>
      <c r="DE124" s="1051"/>
      <c r="DF124" s="1052"/>
      <c r="DG124" s="1035" t="s">
        <v>112</v>
      </c>
      <c r="DH124" s="1014"/>
      <c r="DI124" s="1014"/>
      <c r="DJ124" s="1014"/>
      <c r="DK124" s="1015"/>
      <c r="DL124" s="1013" t="s">
        <v>112</v>
      </c>
      <c r="DM124" s="1014"/>
      <c r="DN124" s="1014"/>
      <c r="DO124" s="1014"/>
      <c r="DP124" s="1015"/>
      <c r="DQ124" s="1013" t="s">
        <v>112</v>
      </c>
      <c r="DR124" s="1014"/>
      <c r="DS124" s="1014"/>
      <c r="DT124" s="1014"/>
      <c r="DU124" s="1015"/>
      <c r="DV124" s="1016" t="s">
        <v>112</v>
      </c>
      <c r="DW124" s="1017"/>
      <c r="DX124" s="1017"/>
      <c r="DY124" s="1017"/>
      <c r="DZ124" s="1018"/>
    </row>
    <row r="125" spans="1:130" s="199" customFormat="1" ht="26.25" customHeight="1" x14ac:dyDescent="0.15">
      <c r="A125" s="1089"/>
      <c r="B125" s="976"/>
      <c r="C125" s="946" t="s">
        <v>438</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112</v>
      </c>
      <c r="AB125" s="989"/>
      <c r="AC125" s="989"/>
      <c r="AD125" s="989"/>
      <c r="AE125" s="990"/>
      <c r="AF125" s="991" t="s">
        <v>112</v>
      </c>
      <c r="AG125" s="989"/>
      <c r="AH125" s="989"/>
      <c r="AI125" s="989"/>
      <c r="AJ125" s="990"/>
      <c r="AK125" s="991" t="s">
        <v>112</v>
      </c>
      <c r="AL125" s="989"/>
      <c r="AM125" s="989"/>
      <c r="AN125" s="989"/>
      <c r="AO125" s="990"/>
      <c r="AP125" s="992" t="s">
        <v>112</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450</v>
      </c>
      <c r="CL125" s="1038"/>
      <c r="CM125" s="1038"/>
      <c r="CN125" s="1038"/>
      <c r="CO125" s="1039"/>
      <c r="CP125" s="970" t="s">
        <v>451</v>
      </c>
      <c r="CQ125" s="919"/>
      <c r="CR125" s="919"/>
      <c r="CS125" s="919"/>
      <c r="CT125" s="919"/>
      <c r="CU125" s="919"/>
      <c r="CV125" s="919"/>
      <c r="CW125" s="919"/>
      <c r="CX125" s="919"/>
      <c r="CY125" s="919"/>
      <c r="CZ125" s="919"/>
      <c r="DA125" s="919"/>
      <c r="DB125" s="919"/>
      <c r="DC125" s="919"/>
      <c r="DD125" s="919"/>
      <c r="DE125" s="919"/>
      <c r="DF125" s="920"/>
      <c r="DG125" s="956" t="s">
        <v>112</v>
      </c>
      <c r="DH125" s="957"/>
      <c r="DI125" s="957"/>
      <c r="DJ125" s="957"/>
      <c r="DK125" s="957"/>
      <c r="DL125" s="957" t="s">
        <v>112</v>
      </c>
      <c r="DM125" s="957"/>
      <c r="DN125" s="957"/>
      <c r="DO125" s="957"/>
      <c r="DP125" s="957"/>
      <c r="DQ125" s="957" t="s">
        <v>112</v>
      </c>
      <c r="DR125" s="957"/>
      <c r="DS125" s="957"/>
      <c r="DT125" s="957"/>
      <c r="DU125" s="957"/>
      <c r="DV125" s="958" t="s">
        <v>112</v>
      </c>
      <c r="DW125" s="958"/>
      <c r="DX125" s="958"/>
      <c r="DY125" s="958"/>
      <c r="DZ125" s="959"/>
    </row>
    <row r="126" spans="1:130" s="199" customFormat="1" ht="26.25" customHeight="1" thickBot="1" x14ac:dyDescent="0.2">
      <c r="A126" s="1089"/>
      <c r="B126" s="976"/>
      <c r="C126" s="946" t="s">
        <v>440</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112</v>
      </c>
      <c r="AB126" s="989"/>
      <c r="AC126" s="989"/>
      <c r="AD126" s="989"/>
      <c r="AE126" s="990"/>
      <c r="AF126" s="991" t="s">
        <v>112</v>
      </c>
      <c r="AG126" s="989"/>
      <c r="AH126" s="989"/>
      <c r="AI126" s="989"/>
      <c r="AJ126" s="990"/>
      <c r="AK126" s="991" t="s">
        <v>112</v>
      </c>
      <c r="AL126" s="989"/>
      <c r="AM126" s="989"/>
      <c r="AN126" s="989"/>
      <c r="AO126" s="990"/>
      <c r="AP126" s="992" t="s">
        <v>112</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452</v>
      </c>
      <c r="CQ126" s="980"/>
      <c r="CR126" s="980"/>
      <c r="CS126" s="980"/>
      <c r="CT126" s="980"/>
      <c r="CU126" s="980"/>
      <c r="CV126" s="980"/>
      <c r="CW126" s="980"/>
      <c r="CX126" s="980"/>
      <c r="CY126" s="980"/>
      <c r="CZ126" s="980"/>
      <c r="DA126" s="980"/>
      <c r="DB126" s="980"/>
      <c r="DC126" s="980"/>
      <c r="DD126" s="980"/>
      <c r="DE126" s="980"/>
      <c r="DF126" s="981"/>
      <c r="DG126" s="949" t="s">
        <v>112</v>
      </c>
      <c r="DH126" s="950"/>
      <c r="DI126" s="950"/>
      <c r="DJ126" s="950"/>
      <c r="DK126" s="950"/>
      <c r="DL126" s="950" t="s">
        <v>112</v>
      </c>
      <c r="DM126" s="950"/>
      <c r="DN126" s="950"/>
      <c r="DO126" s="950"/>
      <c r="DP126" s="950"/>
      <c r="DQ126" s="950" t="s">
        <v>112</v>
      </c>
      <c r="DR126" s="950"/>
      <c r="DS126" s="950"/>
      <c r="DT126" s="950"/>
      <c r="DU126" s="950"/>
      <c r="DV126" s="951" t="s">
        <v>112</v>
      </c>
      <c r="DW126" s="951"/>
      <c r="DX126" s="951"/>
      <c r="DY126" s="951"/>
      <c r="DZ126" s="952"/>
    </row>
    <row r="127" spans="1:130" s="199" customFormat="1" ht="26.25" customHeight="1" x14ac:dyDescent="0.15">
      <c r="A127" s="1090"/>
      <c r="B127" s="978"/>
      <c r="C127" s="1032" t="s">
        <v>453</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112</v>
      </c>
      <c r="AB127" s="989"/>
      <c r="AC127" s="989"/>
      <c r="AD127" s="989"/>
      <c r="AE127" s="990"/>
      <c r="AF127" s="991" t="s">
        <v>112</v>
      </c>
      <c r="AG127" s="989"/>
      <c r="AH127" s="989"/>
      <c r="AI127" s="989"/>
      <c r="AJ127" s="990"/>
      <c r="AK127" s="991" t="s">
        <v>112</v>
      </c>
      <c r="AL127" s="989"/>
      <c r="AM127" s="989"/>
      <c r="AN127" s="989"/>
      <c r="AO127" s="990"/>
      <c r="AP127" s="992" t="s">
        <v>112</v>
      </c>
      <c r="AQ127" s="993"/>
      <c r="AR127" s="993"/>
      <c r="AS127" s="993"/>
      <c r="AT127" s="994"/>
      <c r="AU127" s="235"/>
      <c r="AV127" s="235"/>
      <c r="AW127" s="235"/>
      <c r="AX127" s="1062" t="s">
        <v>454</v>
      </c>
      <c r="AY127" s="1063"/>
      <c r="AZ127" s="1063"/>
      <c r="BA127" s="1063"/>
      <c r="BB127" s="1063"/>
      <c r="BC127" s="1063"/>
      <c r="BD127" s="1063"/>
      <c r="BE127" s="1064"/>
      <c r="BF127" s="1065" t="s">
        <v>455</v>
      </c>
      <c r="BG127" s="1063"/>
      <c r="BH127" s="1063"/>
      <c r="BI127" s="1063"/>
      <c r="BJ127" s="1063"/>
      <c r="BK127" s="1063"/>
      <c r="BL127" s="1064"/>
      <c r="BM127" s="1065" t="s">
        <v>456</v>
      </c>
      <c r="BN127" s="1063"/>
      <c r="BO127" s="1063"/>
      <c r="BP127" s="1063"/>
      <c r="BQ127" s="1063"/>
      <c r="BR127" s="1063"/>
      <c r="BS127" s="1064"/>
      <c r="BT127" s="1065" t="s">
        <v>457</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458</v>
      </c>
      <c r="CQ127" s="980"/>
      <c r="CR127" s="980"/>
      <c r="CS127" s="980"/>
      <c r="CT127" s="980"/>
      <c r="CU127" s="980"/>
      <c r="CV127" s="980"/>
      <c r="CW127" s="980"/>
      <c r="CX127" s="980"/>
      <c r="CY127" s="980"/>
      <c r="CZ127" s="980"/>
      <c r="DA127" s="980"/>
      <c r="DB127" s="980"/>
      <c r="DC127" s="980"/>
      <c r="DD127" s="980"/>
      <c r="DE127" s="980"/>
      <c r="DF127" s="981"/>
      <c r="DG127" s="949" t="s">
        <v>112</v>
      </c>
      <c r="DH127" s="950"/>
      <c r="DI127" s="950"/>
      <c r="DJ127" s="950"/>
      <c r="DK127" s="950"/>
      <c r="DL127" s="950" t="s">
        <v>112</v>
      </c>
      <c r="DM127" s="950"/>
      <c r="DN127" s="950"/>
      <c r="DO127" s="950"/>
      <c r="DP127" s="950"/>
      <c r="DQ127" s="950" t="s">
        <v>112</v>
      </c>
      <c r="DR127" s="950"/>
      <c r="DS127" s="950"/>
      <c r="DT127" s="950"/>
      <c r="DU127" s="950"/>
      <c r="DV127" s="951" t="s">
        <v>112</v>
      </c>
      <c r="DW127" s="951"/>
      <c r="DX127" s="951"/>
      <c r="DY127" s="951"/>
      <c r="DZ127" s="952"/>
    </row>
    <row r="128" spans="1:130" s="199" customFormat="1" ht="26.25" customHeight="1" thickBot="1" x14ac:dyDescent="0.2">
      <c r="A128" s="1073" t="s">
        <v>459</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460</v>
      </c>
      <c r="X128" s="1075"/>
      <c r="Y128" s="1075"/>
      <c r="Z128" s="1076"/>
      <c r="AA128" s="1077">
        <v>15105</v>
      </c>
      <c r="AB128" s="1078"/>
      <c r="AC128" s="1078"/>
      <c r="AD128" s="1078"/>
      <c r="AE128" s="1079"/>
      <c r="AF128" s="1080">
        <v>16149</v>
      </c>
      <c r="AG128" s="1078"/>
      <c r="AH128" s="1078"/>
      <c r="AI128" s="1078"/>
      <c r="AJ128" s="1079"/>
      <c r="AK128" s="1080">
        <v>13375</v>
      </c>
      <c r="AL128" s="1078"/>
      <c r="AM128" s="1078"/>
      <c r="AN128" s="1078"/>
      <c r="AO128" s="1079"/>
      <c r="AP128" s="1081"/>
      <c r="AQ128" s="1082"/>
      <c r="AR128" s="1082"/>
      <c r="AS128" s="1082"/>
      <c r="AT128" s="1083"/>
      <c r="AU128" s="235"/>
      <c r="AV128" s="235"/>
      <c r="AW128" s="235"/>
      <c r="AX128" s="918" t="s">
        <v>461</v>
      </c>
      <c r="AY128" s="919"/>
      <c r="AZ128" s="919"/>
      <c r="BA128" s="919"/>
      <c r="BB128" s="919"/>
      <c r="BC128" s="919"/>
      <c r="BD128" s="919"/>
      <c r="BE128" s="920"/>
      <c r="BF128" s="1084" t="s">
        <v>112</v>
      </c>
      <c r="BG128" s="1085"/>
      <c r="BH128" s="1085"/>
      <c r="BI128" s="1085"/>
      <c r="BJ128" s="1085"/>
      <c r="BK128" s="1085"/>
      <c r="BL128" s="1086"/>
      <c r="BM128" s="1084">
        <v>15</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462</v>
      </c>
      <c r="CQ128" s="1067"/>
      <c r="CR128" s="1067"/>
      <c r="CS128" s="1067"/>
      <c r="CT128" s="1067"/>
      <c r="CU128" s="1067"/>
      <c r="CV128" s="1067"/>
      <c r="CW128" s="1067"/>
      <c r="CX128" s="1067"/>
      <c r="CY128" s="1067"/>
      <c r="CZ128" s="1067"/>
      <c r="DA128" s="1067"/>
      <c r="DB128" s="1067"/>
      <c r="DC128" s="1067"/>
      <c r="DD128" s="1067"/>
      <c r="DE128" s="1067"/>
      <c r="DF128" s="1068"/>
      <c r="DG128" s="1069" t="s">
        <v>112</v>
      </c>
      <c r="DH128" s="1070"/>
      <c r="DI128" s="1070"/>
      <c r="DJ128" s="1070"/>
      <c r="DK128" s="1070"/>
      <c r="DL128" s="1070" t="s">
        <v>112</v>
      </c>
      <c r="DM128" s="1070"/>
      <c r="DN128" s="1070"/>
      <c r="DO128" s="1070"/>
      <c r="DP128" s="1070"/>
      <c r="DQ128" s="1070" t="s">
        <v>112</v>
      </c>
      <c r="DR128" s="1070"/>
      <c r="DS128" s="1070"/>
      <c r="DT128" s="1070"/>
      <c r="DU128" s="1070"/>
      <c r="DV128" s="1071" t="s">
        <v>112</v>
      </c>
      <c r="DW128" s="1071"/>
      <c r="DX128" s="1071"/>
      <c r="DY128" s="1071"/>
      <c r="DZ128" s="1072"/>
    </row>
    <row r="129" spans="1:131" s="199" customFormat="1" ht="26.25" customHeight="1" x14ac:dyDescent="0.15">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463</v>
      </c>
      <c r="X129" s="1104"/>
      <c r="Y129" s="1104"/>
      <c r="Z129" s="1105"/>
      <c r="AA129" s="988">
        <v>1073133</v>
      </c>
      <c r="AB129" s="989"/>
      <c r="AC129" s="989"/>
      <c r="AD129" s="989"/>
      <c r="AE129" s="990"/>
      <c r="AF129" s="991">
        <v>1132556</v>
      </c>
      <c r="AG129" s="989"/>
      <c r="AH129" s="989"/>
      <c r="AI129" s="989"/>
      <c r="AJ129" s="990"/>
      <c r="AK129" s="991">
        <v>1051320</v>
      </c>
      <c r="AL129" s="989"/>
      <c r="AM129" s="989"/>
      <c r="AN129" s="989"/>
      <c r="AO129" s="990"/>
      <c r="AP129" s="1106"/>
      <c r="AQ129" s="1107"/>
      <c r="AR129" s="1107"/>
      <c r="AS129" s="1107"/>
      <c r="AT129" s="1108"/>
      <c r="AU129" s="237"/>
      <c r="AV129" s="237"/>
      <c r="AW129" s="237"/>
      <c r="AX129" s="1097" t="s">
        <v>464</v>
      </c>
      <c r="AY129" s="980"/>
      <c r="AZ129" s="980"/>
      <c r="BA129" s="980"/>
      <c r="BB129" s="980"/>
      <c r="BC129" s="980"/>
      <c r="BD129" s="980"/>
      <c r="BE129" s="981"/>
      <c r="BF129" s="1098" t="s">
        <v>112</v>
      </c>
      <c r="BG129" s="1099"/>
      <c r="BH129" s="1099"/>
      <c r="BI129" s="1099"/>
      <c r="BJ129" s="1099"/>
      <c r="BK129" s="1099"/>
      <c r="BL129" s="1100"/>
      <c r="BM129" s="1098">
        <v>20</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465</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466</v>
      </c>
      <c r="X130" s="1104"/>
      <c r="Y130" s="1104"/>
      <c r="Z130" s="1105"/>
      <c r="AA130" s="988">
        <v>187001</v>
      </c>
      <c r="AB130" s="989"/>
      <c r="AC130" s="989"/>
      <c r="AD130" s="989"/>
      <c r="AE130" s="990"/>
      <c r="AF130" s="991">
        <v>168809</v>
      </c>
      <c r="AG130" s="989"/>
      <c r="AH130" s="989"/>
      <c r="AI130" s="989"/>
      <c r="AJ130" s="990"/>
      <c r="AK130" s="991">
        <v>165930</v>
      </c>
      <c r="AL130" s="989"/>
      <c r="AM130" s="989"/>
      <c r="AN130" s="989"/>
      <c r="AO130" s="990"/>
      <c r="AP130" s="1106"/>
      <c r="AQ130" s="1107"/>
      <c r="AR130" s="1107"/>
      <c r="AS130" s="1107"/>
      <c r="AT130" s="1108"/>
      <c r="AU130" s="237"/>
      <c r="AV130" s="237"/>
      <c r="AW130" s="237"/>
      <c r="AX130" s="1097" t="s">
        <v>467</v>
      </c>
      <c r="AY130" s="980"/>
      <c r="AZ130" s="980"/>
      <c r="BA130" s="980"/>
      <c r="BB130" s="980"/>
      <c r="BC130" s="980"/>
      <c r="BD130" s="980"/>
      <c r="BE130" s="981"/>
      <c r="BF130" s="1134">
        <v>5.4</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468</v>
      </c>
      <c r="X131" s="1142"/>
      <c r="Y131" s="1142"/>
      <c r="Z131" s="1143"/>
      <c r="AA131" s="1035">
        <v>886132</v>
      </c>
      <c r="AB131" s="1014"/>
      <c r="AC131" s="1014"/>
      <c r="AD131" s="1014"/>
      <c r="AE131" s="1015"/>
      <c r="AF131" s="1013">
        <v>963747</v>
      </c>
      <c r="AG131" s="1014"/>
      <c r="AH131" s="1014"/>
      <c r="AI131" s="1014"/>
      <c r="AJ131" s="1015"/>
      <c r="AK131" s="1013">
        <v>885390</v>
      </c>
      <c r="AL131" s="1014"/>
      <c r="AM131" s="1014"/>
      <c r="AN131" s="1014"/>
      <c r="AO131" s="1015"/>
      <c r="AP131" s="1144"/>
      <c r="AQ131" s="1145"/>
      <c r="AR131" s="1145"/>
      <c r="AS131" s="1145"/>
      <c r="AT131" s="1146"/>
      <c r="AU131" s="237"/>
      <c r="AV131" s="237"/>
      <c r="AW131" s="237"/>
      <c r="AX131" s="1116" t="s">
        <v>469</v>
      </c>
      <c r="AY131" s="1067"/>
      <c r="AZ131" s="1067"/>
      <c r="BA131" s="1067"/>
      <c r="BB131" s="1067"/>
      <c r="BC131" s="1067"/>
      <c r="BD131" s="1067"/>
      <c r="BE131" s="1068"/>
      <c r="BF131" s="1117" t="s">
        <v>112</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470</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471</v>
      </c>
      <c r="W132" s="1127"/>
      <c r="X132" s="1127"/>
      <c r="Y132" s="1127"/>
      <c r="Z132" s="1128"/>
      <c r="AA132" s="1129">
        <v>6.3934041429999997</v>
      </c>
      <c r="AB132" s="1130"/>
      <c r="AC132" s="1130"/>
      <c r="AD132" s="1130"/>
      <c r="AE132" s="1131"/>
      <c r="AF132" s="1132">
        <v>5.297344635</v>
      </c>
      <c r="AG132" s="1130"/>
      <c r="AH132" s="1130"/>
      <c r="AI132" s="1130"/>
      <c r="AJ132" s="1131"/>
      <c r="AK132" s="1132">
        <v>4.6899106609999999</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472</v>
      </c>
      <c r="W133" s="1110"/>
      <c r="X133" s="1110"/>
      <c r="Y133" s="1110"/>
      <c r="Z133" s="1111"/>
      <c r="AA133" s="1112">
        <v>8.4</v>
      </c>
      <c r="AB133" s="1113"/>
      <c r="AC133" s="1113"/>
      <c r="AD133" s="1113"/>
      <c r="AE133" s="1114"/>
      <c r="AF133" s="1112">
        <v>6.2</v>
      </c>
      <c r="AG133" s="1113"/>
      <c r="AH133" s="1113"/>
      <c r="AI133" s="1113"/>
      <c r="AJ133" s="1114"/>
      <c r="AK133" s="1112">
        <v>5.4</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473</v>
      </c>
      <c r="B5" s="248"/>
      <c r="C5" s="248"/>
      <c r="D5" s="248"/>
      <c r="E5" s="248"/>
      <c r="F5" s="248"/>
      <c r="G5" s="248"/>
      <c r="H5" s="248"/>
      <c r="I5" s="248"/>
      <c r="J5" s="248"/>
      <c r="K5" s="248"/>
      <c r="L5" s="248"/>
      <c r="M5" s="248"/>
      <c r="N5" s="248"/>
      <c r="O5" s="249"/>
    </row>
    <row r="6" spans="1:16" x14ac:dyDescent="0.15">
      <c r="A6" s="250"/>
      <c r="B6" s="246"/>
      <c r="C6" s="246"/>
      <c r="D6" s="246"/>
      <c r="E6" s="246"/>
      <c r="F6" s="246"/>
      <c r="G6" s="251" t="s">
        <v>474</v>
      </c>
      <c r="H6" s="251"/>
      <c r="I6" s="251"/>
      <c r="J6" s="251"/>
      <c r="K6" s="246"/>
      <c r="L6" s="246"/>
      <c r="M6" s="246"/>
      <c r="N6" s="246"/>
    </row>
    <row r="7" spans="1:16" x14ac:dyDescent="0.15">
      <c r="A7" s="250"/>
      <c r="B7" s="246"/>
      <c r="C7" s="246"/>
      <c r="D7" s="246"/>
      <c r="E7" s="246"/>
      <c r="F7" s="246"/>
      <c r="G7" s="253"/>
      <c r="H7" s="254"/>
      <c r="I7" s="254"/>
      <c r="J7" s="255"/>
      <c r="K7" s="1150" t="s">
        <v>475</v>
      </c>
      <c r="L7" s="256"/>
      <c r="M7" s="257" t="s">
        <v>476</v>
      </c>
      <c r="N7" s="258"/>
    </row>
    <row r="8" spans="1:16" x14ac:dyDescent="0.15">
      <c r="A8" s="250"/>
      <c r="B8" s="246"/>
      <c r="C8" s="246"/>
      <c r="D8" s="246"/>
      <c r="E8" s="246"/>
      <c r="F8" s="246"/>
      <c r="G8" s="259"/>
      <c r="H8" s="260"/>
      <c r="I8" s="260"/>
      <c r="J8" s="261"/>
      <c r="K8" s="1151"/>
      <c r="L8" s="262" t="s">
        <v>477</v>
      </c>
      <c r="M8" s="263" t="s">
        <v>478</v>
      </c>
      <c r="N8" s="264" t="s">
        <v>479</v>
      </c>
    </row>
    <row r="9" spans="1:16" x14ac:dyDescent="0.15">
      <c r="A9" s="250"/>
      <c r="B9" s="246"/>
      <c r="C9" s="246"/>
      <c r="D9" s="246"/>
      <c r="E9" s="246"/>
      <c r="F9" s="246"/>
      <c r="G9" s="1152" t="s">
        <v>480</v>
      </c>
      <c r="H9" s="1153"/>
      <c r="I9" s="1153"/>
      <c r="J9" s="1154"/>
      <c r="K9" s="265">
        <v>316163</v>
      </c>
      <c r="L9" s="266">
        <v>324603</v>
      </c>
      <c r="M9" s="267">
        <v>214828</v>
      </c>
      <c r="N9" s="268">
        <v>51.1</v>
      </c>
    </row>
    <row r="10" spans="1:16" x14ac:dyDescent="0.15">
      <c r="A10" s="250"/>
      <c r="B10" s="246"/>
      <c r="C10" s="246"/>
      <c r="D10" s="246"/>
      <c r="E10" s="246"/>
      <c r="F10" s="246"/>
      <c r="G10" s="1152" t="s">
        <v>481</v>
      </c>
      <c r="H10" s="1153"/>
      <c r="I10" s="1153"/>
      <c r="J10" s="1154"/>
      <c r="K10" s="269">
        <v>40658</v>
      </c>
      <c r="L10" s="270">
        <v>41743</v>
      </c>
      <c r="M10" s="271">
        <v>28178</v>
      </c>
      <c r="N10" s="272">
        <v>48.1</v>
      </c>
    </row>
    <row r="11" spans="1:16" ht="13.5" customHeight="1" x14ac:dyDescent="0.15">
      <c r="A11" s="250"/>
      <c r="B11" s="246"/>
      <c r="C11" s="246"/>
      <c r="D11" s="246"/>
      <c r="E11" s="246"/>
      <c r="F11" s="246"/>
      <c r="G11" s="1152" t="s">
        <v>482</v>
      </c>
      <c r="H11" s="1153"/>
      <c r="I11" s="1153"/>
      <c r="J11" s="1154"/>
      <c r="K11" s="269">
        <v>62803</v>
      </c>
      <c r="L11" s="270">
        <v>64479</v>
      </c>
      <c r="M11" s="271">
        <v>24639</v>
      </c>
      <c r="N11" s="272">
        <v>161.69999999999999</v>
      </c>
    </row>
    <row r="12" spans="1:16" ht="13.5" customHeight="1" x14ac:dyDescent="0.15">
      <c r="A12" s="250"/>
      <c r="B12" s="246"/>
      <c r="C12" s="246"/>
      <c r="D12" s="246"/>
      <c r="E12" s="246"/>
      <c r="F12" s="246"/>
      <c r="G12" s="1152" t="s">
        <v>483</v>
      </c>
      <c r="H12" s="1153"/>
      <c r="I12" s="1153"/>
      <c r="J12" s="1154"/>
      <c r="K12" s="269" t="s">
        <v>484</v>
      </c>
      <c r="L12" s="270" t="s">
        <v>484</v>
      </c>
      <c r="M12" s="271">
        <v>3805</v>
      </c>
      <c r="N12" s="272" t="s">
        <v>484</v>
      </c>
    </row>
    <row r="13" spans="1:16" ht="13.5" customHeight="1" x14ac:dyDescent="0.15">
      <c r="A13" s="250"/>
      <c r="B13" s="246"/>
      <c r="C13" s="246"/>
      <c r="D13" s="246"/>
      <c r="E13" s="246"/>
      <c r="F13" s="246"/>
      <c r="G13" s="1152" t="s">
        <v>485</v>
      </c>
      <c r="H13" s="1153"/>
      <c r="I13" s="1153"/>
      <c r="J13" s="1154"/>
      <c r="K13" s="269" t="s">
        <v>484</v>
      </c>
      <c r="L13" s="270" t="s">
        <v>484</v>
      </c>
      <c r="M13" s="271" t="s">
        <v>484</v>
      </c>
      <c r="N13" s="272" t="s">
        <v>484</v>
      </c>
    </row>
    <row r="14" spans="1:16" ht="13.5" customHeight="1" x14ac:dyDescent="0.15">
      <c r="A14" s="250"/>
      <c r="B14" s="246"/>
      <c r="C14" s="246"/>
      <c r="D14" s="246"/>
      <c r="E14" s="246"/>
      <c r="F14" s="246"/>
      <c r="G14" s="1152" t="s">
        <v>486</v>
      </c>
      <c r="H14" s="1153"/>
      <c r="I14" s="1153"/>
      <c r="J14" s="1154"/>
      <c r="K14" s="269">
        <v>18071</v>
      </c>
      <c r="L14" s="270">
        <v>18553</v>
      </c>
      <c r="M14" s="271">
        <v>8783</v>
      </c>
      <c r="N14" s="272">
        <v>111.2</v>
      </c>
    </row>
    <row r="15" spans="1:16" ht="13.5" customHeight="1" x14ac:dyDescent="0.15">
      <c r="A15" s="250"/>
      <c r="B15" s="246"/>
      <c r="C15" s="246"/>
      <c r="D15" s="246"/>
      <c r="E15" s="246"/>
      <c r="F15" s="246"/>
      <c r="G15" s="1152" t="s">
        <v>487</v>
      </c>
      <c r="H15" s="1153"/>
      <c r="I15" s="1153"/>
      <c r="J15" s="1154"/>
      <c r="K15" s="269">
        <v>7470</v>
      </c>
      <c r="L15" s="270">
        <v>7669</v>
      </c>
      <c r="M15" s="271">
        <v>4830</v>
      </c>
      <c r="N15" s="272">
        <v>58.8</v>
      </c>
    </row>
    <row r="16" spans="1:16" x14ac:dyDescent="0.15">
      <c r="A16" s="250"/>
      <c r="B16" s="246"/>
      <c r="C16" s="246"/>
      <c r="D16" s="246"/>
      <c r="E16" s="246"/>
      <c r="F16" s="246"/>
      <c r="G16" s="1155" t="s">
        <v>488</v>
      </c>
      <c r="H16" s="1156"/>
      <c r="I16" s="1156"/>
      <c r="J16" s="1157"/>
      <c r="K16" s="270">
        <v>-39659</v>
      </c>
      <c r="L16" s="270">
        <v>-40718</v>
      </c>
      <c r="M16" s="271">
        <v>-21703</v>
      </c>
      <c r="N16" s="272">
        <v>87.6</v>
      </c>
    </row>
    <row r="17" spans="1:16" x14ac:dyDescent="0.15">
      <c r="A17" s="250"/>
      <c r="B17" s="246"/>
      <c r="C17" s="246"/>
      <c r="D17" s="246"/>
      <c r="E17" s="246"/>
      <c r="F17" s="246"/>
      <c r="G17" s="1155" t="s">
        <v>171</v>
      </c>
      <c r="H17" s="1156"/>
      <c r="I17" s="1156"/>
      <c r="J17" s="1157"/>
      <c r="K17" s="270">
        <v>405506</v>
      </c>
      <c r="L17" s="270">
        <v>416331</v>
      </c>
      <c r="M17" s="271">
        <v>263360</v>
      </c>
      <c r="N17" s="272">
        <v>58.1</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489</v>
      </c>
      <c r="H19" s="246"/>
      <c r="I19" s="246"/>
      <c r="J19" s="246"/>
      <c r="K19" s="246"/>
      <c r="L19" s="246"/>
      <c r="M19" s="246"/>
      <c r="N19" s="246"/>
    </row>
    <row r="20" spans="1:16" x14ac:dyDescent="0.15">
      <c r="A20" s="250"/>
      <c r="B20" s="246"/>
      <c r="C20" s="246"/>
      <c r="D20" s="246"/>
      <c r="E20" s="246"/>
      <c r="F20" s="246"/>
      <c r="G20" s="274"/>
      <c r="H20" s="275"/>
      <c r="I20" s="275"/>
      <c r="J20" s="276"/>
      <c r="K20" s="277" t="s">
        <v>490</v>
      </c>
      <c r="L20" s="278" t="s">
        <v>491</v>
      </c>
      <c r="M20" s="279" t="s">
        <v>492</v>
      </c>
      <c r="N20" s="280"/>
    </row>
    <row r="21" spans="1:16" s="286" customFormat="1" x14ac:dyDescent="0.15">
      <c r="A21" s="281"/>
      <c r="B21" s="251"/>
      <c r="C21" s="251"/>
      <c r="D21" s="251"/>
      <c r="E21" s="251"/>
      <c r="F21" s="251"/>
      <c r="G21" s="1147" t="s">
        <v>493</v>
      </c>
      <c r="H21" s="1148"/>
      <c r="I21" s="1148"/>
      <c r="J21" s="1149"/>
      <c r="K21" s="282">
        <v>39.01</v>
      </c>
      <c r="L21" s="283">
        <v>24.72</v>
      </c>
      <c r="M21" s="284">
        <v>14.29</v>
      </c>
      <c r="N21" s="251"/>
      <c r="O21" s="285"/>
      <c r="P21" s="281"/>
    </row>
    <row r="22" spans="1:16" s="286" customFormat="1" x14ac:dyDescent="0.15">
      <c r="A22" s="281"/>
      <c r="B22" s="251"/>
      <c r="C22" s="251"/>
      <c r="D22" s="251"/>
      <c r="E22" s="251"/>
      <c r="F22" s="251"/>
      <c r="G22" s="1147" t="s">
        <v>494</v>
      </c>
      <c r="H22" s="1148"/>
      <c r="I22" s="1148"/>
      <c r="J22" s="1149"/>
      <c r="K22" s="287">
        <v>88.4</v>
      </c>
      <c r="L22" s="288">
        <v>94.2</v>
      </c>
      <c r="M22" s="289">
        <v>-5.8</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495</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496</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497</v>
      </c>
      <c r="H29" s="251"/>
      <c r="I29" s="251"/>
      <c r="J29" s="251"/>
      <c r="K29" s="246"/>
      <c r="L29" s="246"/>
      <c r="M29" s="246"/>
      <c r="N29" s="246"/>
      <c r="O29" s="295"/>
    </row>
    <row r="30" spans="1:16" x14ac:dyDescent="0.15">
      <c r="A30" s="250"/>
      <c r="B30" s="246"/>
      <c r="C30" s="246"/>
      <c r="D30" s="246"/>
      <c r="E30" s="246"/>
      <c r="F30" s="246"/>
      <c r="G30" s="253"/>
      <c r="H30" s="254"/>
      <c r="I30" s="254"/>
      <c r="J30" s="255"/>
      <c r="K30" s="1150" t="s">
        <v>475</v>
      </c>
      <c r="L30" s="256"/>
      <c r="M30" s="257" t="s">
        <v>476</v>
      </c>
      <c r="N30" s="258"/>
    </row>
    <row r="31" spans="1:16" x14ac:dyDescent="0.15">
      <c r="A31" s="250"/>
      <c r="B31" s="246"/>
      <c r="C31" s="246"/>
      <c r="D31" s="246"/>
      <c r="E31" s="246"/>
      <c r="F31" s="246"/>
      <c r="G31" s="259"/>
      <c r="H31" s="260"/>
      <c r="I31" s="260"/>
      <c r="J31" s="261"/>
      <c r="K31" s="1151"/>
      <c r="L31" s="262" t="s">
        <v>477</v>
      </c>
      <c r="M31" s="263" t="s">
        <v>478</v>
      </c>
      <c r="N31" s="264" t="s">
        <v>479</v>
      </c>
    </row>
    <row r="32" spans="1:16" ht="27" customHeight="1" x14ac:dyDescent="0.15">
      <c r="A32" s="250"/>
      <c r="B32" s="246"/>
      <c r="C32" s="246"/>
      <c r="D32" s="246"/>
      <c r="E32" s="246"/>
      <c r="F32" s="246"/>
      <c r="G32" s="1163" t="s">
        <v>498</v>
      </c>
      <c r="H32" s="1164"/>
      <c r="I32" s="1164"/>
      <c r="J32" s="1165"/>
      <c r="K32" s="296">
        <v>167525</v>
      </c>
      <c r="L32" s="296">
        <v>171997</v>
      </c>
      <c r="M32" s="297">
        <v>146462</v>
      </c>
      <c r="N32" s="298">
        <v>17.399999999999999</v>
      </c>
    </row>
    <row r="33" spans="1:16" ht="13.5" customHeight="1" x14ac:dyDescent="0.15">
      <c r="A33" s="250"/>
      <c r="B33" s="246"/>
      <c r="C33" s="246"/>
      <c r="D33" s="246"/>
      <c r="E33" s="246"/>
      <c r="F33" s="246"/>
      <c r="G33" s="1163" t="s">
        <v>499</v>
      </c>
      <c r="H33" s="1164"/>
      <c r="I33" s="1164"/>
      <c r="J33" s="1165"/>
      <c r="K33" s="296" t="s">
        <v>484</v>
      </c>
      <c r="L33" s="296" t="s">
        <v>484</v>
      </c>
      <c r="M33" s="297">
        <v>66</v>
      </c>
      <c r="N33" s="298" t="s">
        <v>484</v>
      </c>
    </row>
    <row r="34" spans="1:16" ht="27" customHeight="1" x14ac:dyDescent="0.15">
      <c r="A34" s="250"/>
      <c r="B34" s="246"/>
      <c r="C34" s="246"/>
      <c r="D34" s="246"/>
      <c r="E34" s="246"/>
      <c r="F34" s="246"/>
      <c r="G34" s="1163" t="s">
        <v>500</v>
      </c>
      <c r="H34" s="1164"/>
      <c r="I34" s="1164"/>
      <c r="J34" s="1165"/>
      <c r="K34" s="296" t="s">
        <v>484</v>
      </c>
      <c r="L34" s="296" t="s">
        <v>484</v>
      </c>
      <c r="M34" s="297">
        <v>56</v>
      </c>
      <c r="N34" s="298" t="s">
        <v>484</v>
      </c>
    </row>
    <row r="35" spans="1:16" ht="27" customHeight="1" x14ac:dyDescent="0.15">
      <c r="A35" s="250"/>
      <c r="B35" s="246"/>
      <c r="C35" s="246"/>
      <c r="D35" s="246"/>
      <c r="E35" s="246"/>
      <c r="F35" s="246"/>
      <c r="G35" s="1163" t="s">
        <v>501</v>
      </c>
      <c r="H35" s="1164"/>
      <c r="I35" s="1164"/>
      <c r="J35" s="1165"/>
      <c r="K35" s="296">
        <v>21311</v>
      </c>
      <c r="L35" s="296">
        <v>21880</v>
      </c>
      <c r="M35" s="297">
        <v>28990</v>
      </c>
      <c r="N35" s="298">
        <v>-24.5</v>
      </c>
    </row>
    <row r="36" spans="1:16" ht="27" customHeight="1" x14ac:dyDescent="0.15">
      <c r="A36" s="250"/>
      <c r="B36" s="246"/>
      <c r="C36" s="246"/>
      <c r="D36" s="246"/>
      <c r="E36" s="246"/>
      <c r="F36" s="246"/>
      <c r="G36" s="1163" t="s">
        <v>502</v>
      </c>
      <c r="H36" s="1164"/>
      <c r="I36" s="1164"/>
      <c r="J36" s="1165"/>
      <c r="K36" s="296">
        <v>31984</v>
      </c>
      <c r="L36" s="296">
        <v>32838</v>
      </c>
      <c r="M36" s="297">
        <v>3973</v>
      </c>
      <c r="N36" s="298">
        <v>726.5</v>
      </c>
    </row>
    <row r="37" spans="1:16" ht="13.5" customHeight="1" x14ac:dyDescent="0.15">
      <c r="A37" s="250"/>
      <c r="B37" s="246"/>
      <c r="C37" s="246"/>
      <c r="D37" s="246"/>
      <c r="E37" s="246"/>
      <c r="F37" s="246"/>
      <c r="G37" s="1163" t="s">
        <v>503</v>
      </c>
      <c r="H37" s="1164"/>
      <c r="I37" s="1164"/>
      <c r="J37" s="1165"/>
      <c r="K37" s="296" t="s">
        <v>484</v>
      </c>
      <c r="L37" s="296" t="s">
        <v>484</v>
      </c>
      <c r="M37" s="297">
        <v>2172</v>
      </c>
      <c r="N37" s="298" t="s">
        <v>484</v>
      </c>
    </row>
    <row r="38" spans="1:16" ht="27" customHeight="1" x14ac:dyDescent="0.15">
      <c r="A38" s="250"/>
      <c r="B38" s="246"/>
      <c r="C38" s="246"/>
      <c r="D38" s="246"/>
      <c r="E38" s="246"/>
      <c r="F38" s="246"/>
      <c r="G38" s="1166" t="s">
        <v>504</v>
      </c>
      <c r="H38" s="1167"/>
      <c r="I38" s="1167"/>
      <c r="J38" s="1168"/>
      <c r="K38" s="299">
        <v>9</v>
      </c>
      <c r="L38" s="299">
        <v>9</v>
      </c>
      <c r="M38" s="300">
        <v>44</v>
      </c>
      <c r="N38" s="301">
        <v>-79.5</v>
      </c>
      <c r="O38" s="295"/>
    </row>
    <row r="39" spans="1:16" x14ac:dyDescent="0.15">
      <c r="A39" s="250"/>
      <c r="B39" s="246"/>
      <c r="C39" s="246"/>
      <c r="D39" s="246"/>
      <c r="E39" s="246"/>
      <c r="F39" s="246"/>
      <c r="G39" s="1166" t="s">
        <v>505</v>
      </c>
      <c r="H39" s="1167"/>
      <c r="I39" s="1167"/>
      <c r="J39" s="1168"/>
      <c r="K39" s="302">
        <v>-13375</v>
      </c>
      <c r="L39" s="302">
        <v>-13732</v>
      </c>
      <c r="M39" s="303">
        <v>-6849</v>
      </c>
      <c r="N39" s="304">
        <v>100.5</v>
      </c>
      <c r="O39" s="295"/>
    </row>
    <row r="40" spans="1:16" ht="27" customHeight="1" x14ac:dyDescent="0.15">
      <c r="A40" s="250"/>
      <c r="B40" s="246"/>
      <c r="C40" s="246"/>
      <c r="D40" s="246"/>
      <c r="E40" s="246"/>
      <c r="F40" s="246"/>
      <c r="G40" s="1163" t="s">
        <v>506</v>
      </c>
      <c r="H40" s="1164"/>
      <c r="I40" s="1164"/>
      <c r="J40" s="1165"/>
      <c r="K40" s="302">
        <v>-165930</v>
      </c>
      <c r="L40" s="302">
        <v>-170359</v>
      </c>
      <c r="M40" s="303">
        <v>-133024</v>
      </c>
      <c r="N40" s="304">
        <v>28.1</v>
      </c>
      <c r="O40" s="295"/>
    </row>
    <row r="41" spans="1:16" x14ac:dyDescent="0.15">
      <c r="A41" s="250"/>
      <c r="B41" s="246"/>
      <c r="C41" s="246"/>
      <c r="D41" s="246"/>
      <c r="E41" s="246"/>
      <c r="F41" s="246"/>
      <c r="G41" s="1169" t="s">
        <v>282</v>
      </c>
      <c r="H41" s="1170"/>
      <c r="I41" s="1170"/>
      <c r="J41" s="1171"/>
      <c r="K41" s="296">
        <v>41524</v>
      </c>
      <c r="L41" s="302">
        <v>42632</v>
      </c>
      <c r="M41" s="303">
        <v>41890</v>
      </c>
      <c r="N41" s="304">
        <v>1.8</v>
      </c>
      <c r="O41" s="295"/>
    </row>
    <row r="42" spans="1:16" x14ac:dyDescent="0.15">
      <c r="A42" s="250"/>
      <c r="B42" s="246"/>
      <c r="C42" s="246"/>
      <c r="D42" s="246"/>
      <c r="E42" s="246"/>
      <c r="F42" s="246"/>
      <c r="G42" s="305" t="s">
        <v>507</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508</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509</v>
      </c>
      <c r="H48" s="310"/>
      <c r="I48" s="310"/>
      <c r="J48" s="310"/>
      <c r="K48" s="310"/>
      <c r="L48" s="310"/>
      <c r="M48" s="311"/>
      <c r="N48" s="310"/>
    </row>
    <row r="49" spans="1:14" ht="13.5" customHeight="1" x14ac:dyDescent="0.15">
      <c r="A49" s="250"/>
      <c r="B49" s="246"/>
      <c r="C49" s="246"/>
      <c r="D49" s="246"/>
      <c r="E49" s="246"/>
      <c r="F49" s="246"/>
      <c r="G49" s="312"/>
      <c r="H49" s="313"/>
      <c r="I49" s="1158" t="s">
        <v>475</v>
      </c>
      <c r="J49" s="1160" t="s">
        <v>510</v>
      </c>
      <c r="K49" s="1161"/>
      <c r="L49" s="1161"/>
      <c r="M49" s="1161"/>
      <c r="N49" s="1162"/>
    </row>
    <row r="50" spans="1:14" x14ac:dyDescent="0.15">
      <c r="A50" s="250"/>
      <c r="B50" s="246"/>
      <c r="C50" s="246"/>
      <c r="D50" s="246"/>
      <c r="E50" s="246"/>
      <c r="F50" s="246"/>
      <c r="G50" s="314"/>
      <c r="H50" s="315"/>
      <c r="I50" s="1159"/>
      <c r="J50" s="316" t="s">
        <v>511</v>
      </c>
      <c r="K50" s="317" t="s">
        <v>512</v>
      </c>
      <c r="L50" s="318" t="s">
        <v>513</v>
      </c>
      <c r="M50" s="319" t="s">
        <v>514</v>
      </c>
      <c r="N50" s="320" t="s">
        <v>515</v>
      </c>
    </row>
    <row r="51" spans="1:14" x14ac:dyDescent="0.15">
      <c r="A51" s="250"/>
      <c r="B51" s="246"/>
      <c r="C51" s="246"/>
      <c r="D51" s="246"/>
      <c r="E51" s="246"/>
      <c r="F51" s="246"/>
      <c r="G51" s="312" t="s">
        <v>516</v>
      </c>
      <c r="H51" s="313"/>
      <c r="I51" s="321">
        <v>251168</v>
      </c>
      <c r="J51" s="322">
        <v>233428</v>
      </c>
      <c r="K51" s="323">
        <v>15</v>
      </c>
      <c r="L51" s="324">
        <v>185018</v>
      </c>
      <c r="M51" s="325">
        <v>-9.1</v>
      </c>
      <c r="N51" s="326">
        <v>24.1</v>
      </c>
    </row>
    <row r="52" spans="1:14" x14ac:dyDescent="0.15">
      <c r="A52" s="250"/>
      <c r="B52" s="246"/>
      <c r="C52" s="246"/>
      <c r="D52" s="246"/>
      <c r="E52" s="246"/>
      <c r="F52" s="246"/>
      <c r="G52" s="327"/>
      <c r="H52" s="328" t="s">
        <v>517</v>
      </c>
      <c r="I52" s="329">
        <v>79199</v>
      </c>
      <c r="J52" s="330">
        <v>73605</v>
      </c>
      <c r="K52" s="331">
        <v>296.8</v>
      </c>
      <c r="L52" s="332">
        <v>95064</v>
      </c>
      <c r="M52" s="333">
        <v>-21.5</v>
      </c>
      <c r="N52" s="334">
        <v>318.3</v>
      </c>
    </row>
    <row r="53" spans="1:14" x14ac:dyDescent="0.15">
      <c r="A53" s="250"/>
      <c r="B53" s="246"/>
      <c r="C53" s="246"/>
      <c r="D53" s="246"/>
      <c r="E53" s="246"/>
      <c r="F53" s="246"/>
      <c r="G53" s="312" t="s">
        <v>518</v>
      </c>
      <c r="H53" s="313"/>
      <c r="I53" s="321">
        <v>328900</v>
      </c>
      <c r="J53" s="322">
        <v>310576</v>
      </c>
      <c r="K53" s="323">
        <v>33.1</v>
      </c>
      <c r="L53" s="324">
        <v>238802</v>
      </c>
      <c r="M53" s="325">
        <v>29.1</v>
      </c>
      <c r="N53" s="326">
        <v>4</v>
      </c>
    </row>
    <row r="54" spans="1:14" x14ac:dyDescent="0.15">
      <c r="A54" s="250"/>
      <c r="B54" s="246"/>
      <c r="C54" s="246"/>
      <c r="D54" s="246"/>
      <c r="E54" s="246"/>
      <c r="F54" s="246"/>
      <c r="G54" s="327"/>
      <c r="H54" s="328" t="s">
        <v>517</v>
      </c>
      <c r="I54" s="329">
        <v>175100</v>
      </c>
      <c r="J54" s="330">
        <v>165345</v>
      </c>
      <c r="K54" s="331">
        <v>124.6</v>
      </c>
      <c r="L54" s="332">
        <v>128562</v>
      </c>
      <c r="M54" s="333">
        <v>35.200000000000003</v>
      </c>
      <c r="N54" s="334">
        <v>89.4</v>
      </c>
    </row>
    <row r="55" spans="1:14" x14ac:dyDescent="0.15">
      <c r="A55" s="250"/>
      <c r="B55" s="246"/>
      <c r="C55" s="246"/>
      <c r="D55" s="246"/>
      <c r="E55" s="246"/>
      <c r="F55" s="246"/>
      <c r="G55" s="312" t="s">
        <v>519</v>
      </c>
      <c r="H55" s="313"/>
      <c r="I55" s="321">
        <v>175385</v>
      </c>
      <c r="J55" s="322">
        <v>169782</v>
      </c>
      <c r="K55" s="323">
        <v>-45.3</v>
      </c>
      <c r="L55" s="324">
        <v>288550</v>
      </c>
      <c r="M55" s="325">
        <v>20.8</v>
      </c>
      <c r="N55" s="326">
        <v>-66.099999999999994</v>
      </c>
    </row>
    <row r="56" spans="1:14" x14ac:dyDescent="0.15">
      <c r="A56" s="250"/>
      <c r="B56" s="246"/>
      <c r="C56" s="246"/>
      <c r="D56" s="246"/>
      <c r="E56" s="246"/>
      <c r="F56" s="246"/>
      <c r="G56" s="327"/>
      <c r="H56" s="328" t="s">
        <v>517</v>
      </c>
      <c r="I56" s="329">
        <v>93934</v>
      </c>
      <c r="J56" s="330">
        <v>90933</v>
      </c>
      <c r="K56" s="331">
        <v>-45</v>
      </c>
      <c r="L56" s="332">
        <v>141525</v>
      </c>
      <c r="M56" s="333">
        <v>10.1</v>
      </c>
      <c r="N56" s="334">
        <v>-55.1</v>
      </c>
    </row>
    <row r="57" spans="1:14" x14ac:dyDescent="0.15">
      <c r="A57" s="250"/>
      <c r="B57" s="246"/>
      <c r="C57" s="246"/>
      <c r="D57" s="246"/>
      <c r="E57" s="246"/>
      <c r="F57" s="246"/>
      <c r="G57" s="312" t="s">
        <v>520</v>
      </c>
      <c r="H57" s="313"/>
      <c r="I57" s="321">
        <v>248848</v>
      </c>
      <c r="J57" s="322">
        <v>247610</v>
      </c>
      <c r="K57" s="323">
        <v>45.8</v>
      </c>
      <c r="L57" s="324">
        <v>287914</v>
      </c>
      <c r="M57" s="325">
        <v>-0.2</v>
      </c>
      <c r="N57" s="326">
        <v>46</v>
      </c>
    </row>
    <row r="58" spans="1:14" x14ac:dyDescent="0.15">
      <c r="A58" s="250"/>
      <c r="B58" s="246"/>
      <c r="C58" s="246"/>
      <c r="D58" s="246"/>
      <c r="E58" s="246"/>
      <c r="F58" s="246"/>
      <c r="G58" s="327"/>
      <c r="H58" s="328" t="s">
        <v>517</v>
      </c>
      <c r="I58" s="329">
        <v>167861</v>
      </c>
      <c r="J58" s="330">
        <v>167026</v>
      </c>
      <c r="K58" s="331">
        <v>83.7</v>
      </c>
      <c r="L58" s="332">
        <v>146531</v>
      </c>
      <c r="M58" s="333">
        <v>3.5</v>
      </c>
      <c r="N58" s="334">
        <v>80.2</v>
      </c>
    </row>
    <row r="59" spans="1:14" x14ac:dyDescent="0.15">
      <c r="A59" s="250"/>
      <c r="B59" s="246"/>
      <c r="C59" s="246"/>
      <c r="D59" s="246"/>
      <c r="E59" s="246"/>
      <c r="F59" s="246"/>
      <c r="G59" s="312" t="s">
        <v>521</v>
      </c>
      <c r="H59" s="313"/>
      <c r="I59" s="321">
        <v>284356</v>
      </c>
      <c r="J59" s="322">
        <v>291947</v>
      </c>
      <c r="K59" s="323">
        <v>17.899999999999999</v>
      </c>
      <c r="L59" s="324">
        <v>310300</v>
      </c>
      <c r="M59" s="325">
        <v>7.8</v>
      </c>
      <c r="N59" s="326">
        <v>10.1</v>
      </c>
    </row>
    <row r="60" spans="1:14" x14ac:dyDescent="0.15">
      <c r="A60" s="250"/>
      <c r="B60" s="246"/>
      <c r="C60" s="246"/>
      <c r="D60" s="246"/>
      <c r="E60" s="246"/>
      <c r="F60" s="246"/>
      <c r="G60" s="327"/>
      <c r="H60" s="328" t="s">
        <v>517</v>
      </c>
      <c r="I60" s="335">
        <v>168526</v>
      </c>
      <c r="J60" s="330">
        <v>173025</v>
      </c>
      <c r="K60" s="331">
        <v>3.6</v>
      </c>
      <c r="L60" s="332">
        <v>157576</v>
      </c>
      <c r="M60" s="333">
        <v>7.5</v>
      </c>
      <c r="N60" s="334">
        <v>-3.9</v>
      </c>
    </row>
    <row r="61" spans="1:14" x14ac:dyDescent="0.15">
      <c r="A61" s="250"/>
      <c r="B61" s="246"/>
      <c r="C61" s="246"/>
      <c r="D61" s="246"/>
      <c r="E61" s="246"/>
      <c r="F61" s="246"/>
      <c r="G61" s="312" t="s">
        <v>522</v>
      </c>
      <c r="H61" s="336"/>
      <c r="I61" s="337">
        <v>257731</v>
      </c>
      <c r="J61" s="338">
        <v>250669</v>
      </c>
      <c r="K61" s="339">
        <v>13.3</v>
      </c>
      <c r="L61" s="340">
        <v>262117</v>
      </c>
      <c r="M61" s="341">
        <v>9.6999999999999993</v>
      </c>
      <c r="N61" s="326">
        <v>3.6</v>
      </c>
    </row>
    <row r="62" spans="1:14" x14ac:dyDescent="0.15">
      <c r="A62" s="250"/>
      <c r="B62" s="246"/>
      <c r="C62" s="246"/>
      <c r="D62" s="246"/>
      <c r="E62" s="246"/>
      <c r="F62" s="246"/>
      <c r="G62" s="327"/>
      <c r="H62" s="328" t="s">
        <v>517</v>
      </c>
      <c r="I62" s="329">
        <v>136924</v>
      </c>
      <c r="J62" s="330">
        <v>133987</v>
      </c>
      <c r="K62" s="331">
        <v>92.7</v>
      </c>
      <c r="L62" s="332">
        <v>133852</v>
      </c>
      <c r="M62" s="333">
        <v>7</v>
      </c>
      <c r="N62" s="334">
        <v>85.7</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72" t="s">
        <v>3</v>
      </c>
      <c r="D47" s="1172"/>
      <c r="E47" s="1173"/>
      <c r="F47" s="11">
        <v>77.95</v>
      </c>
      <c r="G47" s="12">
        <v>104.85</v>
      </c>
      <c r="H47" s="12">
        <v>131.34</v>
      </c>
      <c r="I47" s="12">
        <v>146.87</v>
      </c>
      <c r="J47" s="13">
        <v>172.86</v>
      </c>
    </row>
    <row r="48" spans="2:10" ht="57.75" customHeight="1" x14ac:dyDescent="0.15">
      <c r="B48" s="14"/>
      <c r="C48" s="1174" t="s">
        <v>4</v>
      </c>
      <c r="D48" s="1174"/>
      <c r="E48" s="1175"/>
      <c r="F48" s="15">
        <v>3.17</v>
      </c>
      <c r="G48" s="16">
        <v>2.87</v>
      </c>
      <c r="H48" s="16">
        <v>4.88</v>
      </c>
      <c r="I48" s="16">
        <v>4.4400000000000004</v>
      </c>
      <c r="J48" s="17">
        <v>3.6</v>
      </c>
    </row>
    <row r="49" spans="2:10" ht="57.75" customHeight="1" thickBot="1" x14ac:dyDescent="0.2">
      <c r="B49" s="18"/>
      <c r="C49" s="1176" t="s">
        <v>5</v>
      </c>
      <c r="D49" s="1176"/>
      <c r="E49" s="1177"/>
      <c r="F49" s="19">
        <v>19.22</v>
      </c>
      <c r="G49" s="20">
        <v>22.66</v>
      </c>
      <c r="H49" s="20">
        <v>18.29</v>
      </c>
      <c r="I49" s="20">
        <v>22.24</v>
      </c>
      <c r="J49" s="21">
        <v>13.45</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2018-02-28T10:49:31Z</cp:lastPrinted>
  <dcterms:created xsi:type="dcterms:W3CDTF">2018-01-24T05:44:33Z</dcterms:created>
  <dcterms:modified xsi:type="dcterms:W3CDTF">2018-11-26T08:34:16Z</dcterms:modified>
</cp:coreProperties>
</file>