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O36" i="9"/>
  <c r="BE36" i="9"/>
  <c r="AM36" i="9"/>
  <c r="CO35" i="9"/>
  <c r="AM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s="1"/>
  <c r="U35" i="9" s="1"/>
  <c r="U36" i="9" s="1"/>
  <c r="AM34" i="9"/>
  <c r="BE34" i="9" s="1"/>
  <c r="BE35" i="9" s="1"/>
  <c r="BW34" i="9" l="1"/>
  <c r="BW35" i="9" s="1"/>
  <c r="BW36" i="9" s="1"/>
  <c r="BW37" i="9" s="1"/>
  <c r="BW38" i="9" s="1"/>
  <c r="BW39" i="9" s="1"/>
  <c r="CO34" i="9"/>
</calcChain>
</file>

<file path=xl/sharedStrings.xml><?xml version="1.0" encoding="utf-8"?>
<sst xmlns="http://schemas.openxmlformats.org/spreadsheetml/2006/main" count="1084" uniqueCount="570">
  <si>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</si>
  <si>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</si>
  <si>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</si>
  <si>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</si>
  <si>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</si>
  <si>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</si>
  <si>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</si>
  <si>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</si>
  <si>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</si>
  <si>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</si>
  <si>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</si>
  <si>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</si>
  <si>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</si>
  <si>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</si>
  <si>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</si>
  <si>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</si>
  <si>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</si>
  <si>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</si>
  <si>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</si>
  <si>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</si>
  <si>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</si>
  <si>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</si>
  <si>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</si>
  <si>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</si>
  <si>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</si>
  <si>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</si>
  <si>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</si>
  <si>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</si>
  <si>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</si>
  <si>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</si>
  <si>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</si>
  <si>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</si>
  <si>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</si>
  <si>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</si>
  <si>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</si>
  <si>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</si>
  <si>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</si>
  <si>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</si>
  <si>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</si>
  <si>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</si>
  <si>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</si>
  <si>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</si>
  <si>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</si>
  <si>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</si>
  <si>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</si>
  <si>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</si>
  <si>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</si>
  <si>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</si>
  <si>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</si>
  <si>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</si>
  <si>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</si>
  <si>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</si>
  <si>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</si>
  <si>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</si>
  <si>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</si>
  <si>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</si>
  <si>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</si>
  <si>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</si>
  <si>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</si>
  <si>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</si>
  <si>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</si>
  <si>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</si>
  <si>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</si>
  <si>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</si>
  <si>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</si>
  <si>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</si>
  <si>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</si>
  <si>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</si>
  <si>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</si>
  <si>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</si>
  <si>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</si>
  <si>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</si>
  <si>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</si>
  <si>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</si>
  <si>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</si>
  <si>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</si>
  <si>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</si>
  <si>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</si>
  <si>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</si>
  <si>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</si>
  <si>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</si>
  <si>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</si>
  <si>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</si>
  <si>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</si>
  <si>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</si>
  <si>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</si>
  <si>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</si>
  <si>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</si>
  <si>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</si>
  <si>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</si>
  <si>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</si>
  <si>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</si>
  <si>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</si>
  <si>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</si>
  <si>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</si>
  <si>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</si>
  <si>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</si>
  <si>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</si>
  <si>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</si>
  <si>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</si>
  <si>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</si>
  <si>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</si>
  <si>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</si>
  <si>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</si>
  <si>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</si>
  <si>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</si>
  <si>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</si>
  <si>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</si>
  <si>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</si>
  <si>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</si>
  <si>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</si>
  <si>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</si>
  <si>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</si>
  <si>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</si>
  <si>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</si>
  <si>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</si>
  <si>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</si>
  <si>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</si>
  <si>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</si>
  <si>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</si>
  <si>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</si>
  <si>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</si>
  <si>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</si>
  <si>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</si>
  <si>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</si>
  <si>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</si>
  <si>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</si>
  <si>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</si>
  <si>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</si>
  <si>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</si>
  <si>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</si>
  <si>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</si>
  <si>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</si>
  <si>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</si>
  <si>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</si>
  <si>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</si>
  <si>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</si>
  <si>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</si>
  <si>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</si>
  <si>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</si>
  <si>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</si>
  <si>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</si>
  <si>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</si>
  <si>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</si>
  <si>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</si>
  <si>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</si>
  <si>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</si>
  <si>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</si>
  <si>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</si>
  <si>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</si>
  <si>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</si>
  <si>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</si>
  <si>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</si>
  <si>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</si>
  <si>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</si>
  <si>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</si>
  <si>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</si>
  <si>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</si>
  <si>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</si>
  <si>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</si>
  <si>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</si>
  <si>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</si>
  <si>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</si>
  <si>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</si>
  <si>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</si>
  <si>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</si>
  <si>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</si>
  <si>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</si>
  <si>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</si>
  <si>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</si>
  <si>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</si>
  <si>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</si>
  <si>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</si>
  <si>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</si>
  <si>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</si>
  <si>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</si>
  <si>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</si>
  <si>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</si>
  <si>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</si>
  <si>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</si>
  <si>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</si>
  <si>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</si>
  <si>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</si>
  <si>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</si>
  <si>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</si>
  <si>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</si>
  <si>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</si>
  <si>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</si>
  <si>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</si>
  <si>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</si>
  <si>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</si>
  <si>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</si>
  <si>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</si>
  <si>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</si>
  <si>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</si>
  <si>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</si>
  <si>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奈良県平群町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</si>
  <si>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</si>
  <si>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</si>
  <si>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</si>
  <si>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</si>
  <si>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</si>
  <si>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</si>
  <si>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</si>
  <si>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</si>
  <si>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</si>
  <si>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</si>
  <si>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</si>
  <si>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</si>
  <si>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</si>
  <si>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</si>
  <si>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</si>
  <si>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</si>
  <si>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</si>
  <si>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</si>
  <si>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</si>
  <si>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</si>
  <si>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</si>
  <si>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</si>
  <si>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</si>
  <si>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</si>
  <si>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</si>
  <si>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</si>
  <si>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</si>
  <si>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</si>
  <si>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</si>
  <si>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</si>
  <si>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</si>
  <si>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</si>
  <si>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</si>
  <si>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</si>
  <si>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</si>
  <si>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</si>
  <si>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</si>
  <si>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</si>
  <si>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</si>
  <si>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</si>
  <si>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</si>
  <si>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</si>
  <si>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</si>
  <si>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</si>
  <si>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</si>
  <si>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</si>
  <si>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</si>
  <si>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</si>
  <si>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</si>
  <si>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</si>
  <si>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</si>
  <si>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</si>
  <si>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</si>
  <si>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</si>
  <si>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</si>
  <si>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</si>
  <si>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</si>
  <si>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</si>
  <si>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</si>
  <si>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</si>
  <si>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</si>
  <si>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</si>
  <si>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</si>
  <si>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</si>
  <si>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</si>
  <si>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</si>
  <si>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</si>
  <si>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</si>
  <si>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</si>
  <si>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</si>
  <si>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</si>
  <si>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</si>
  <si>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</si>
  <si>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</si>
  <si>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</si>
  <si>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</si>
  <si>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</si>
  <si>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</si>
  <si>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</si>
  <si>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</si>
  <si>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</si>
  <si>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</si>
  <si>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</si>
  <si>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</si>
  <si>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</si>
  <si>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</si>
  <si>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</si>
  <si>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</si>
  <si>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</si>
  <si>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</si>
  <si>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</si>
  <si>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</si>
  <si>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</si>
  <si>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</si>
  <si>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</si>
  <si>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</si>
  <si>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</si>
  <si>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</si>
  <si>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</si>
  <si>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</si>
  <si>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</si>
  <si>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</si>
  <si>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</si>
  <si>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</si>
  <si>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</si>
  <si>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</si>
  <si>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</si>
  <si>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</si>
  <si>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</si>
  <si>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</si>
  <si>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</si>
  <si>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</si>
  <si>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</si>
  <si>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</si>
  <si>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</si>
  <si>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</si>
  <si>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</si>
  <si>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</si>
  <si>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</si>
  <si>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</si>
  <si>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</si>
  <si>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</si>
  <si>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</si>
  <si>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</si>
  <si>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</si>
  <si>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</si>
  <si>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</si>
  <si>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</si>
  <si>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</si>
  <si>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</si>
  <si>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</si>
  <si>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</si>
  <si>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</si>
  <si>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</si>
  <si>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</si>
  <si>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</si>
  <si>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</si>
  <si>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</si>
  <si>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</si>
  <si>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</si>
  <si>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</si>
  <si>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</si>
  <si>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</si>
  <si>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</si>
  <si>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</si>
  <si>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</si>
  <si>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</si>
  <si>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</si>
  <si>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奈良県平群町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</si>
  <si>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</si>
  <si>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</si>
  <si>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</si>
  <si>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</si>
  <si>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</si>
  <si>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</si>
  <si>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</si>
  <si>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</si>
  <si>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</si>
  <si>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</si>
  <si>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</si>
  <si>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</si>
  <si>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</si>
  <si>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</si>
  <si>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</si>
  <si>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</si>
  <si>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</si>
  <si>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</si>
  <si>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</si>
  <si>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</si>
  <si>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</si>
  <si>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</si>
  <si>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</si>
  <si>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</si>
  <si>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</si>
  <si>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</si>
  <si>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</si>
  <si>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</si>
  <si>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</si>
  <si>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</si>
  <si>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</si>
  <si>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</si>
  <si>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</si>
  <si>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</si>
  <si>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</si>
  <si>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</si>
  <si>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</si>
  <si>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</si>
  <si>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</si>
  <si>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</si>
  <si>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</si>
  <si>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</si>
  <si>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</si>
  <si>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</si>
  <si>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</si>
  <si>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</si>
  <si>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</si>
  <si>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</si>
  <si>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</si>
  <si>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</si>
  <si>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</si>
  <si>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</si>
  <si>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</si>
  <si>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</si>
  <si>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</si>
  <si>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</si>
  <si>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</si>
  <si>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</si>
  <si>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</si>
  <si>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</si>
  <si>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</si>
  <si>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</si>
  <si>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</si>
  <si>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</si>
  <si>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</si>
  <si>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</si>
  <si>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</si>
  <si>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</si>
  <si>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</si>
  <si>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</si>
  <si>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</si>
  <si>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</si>
  <si>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</si>
  <si>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</si>
  <si>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</si>
  <si>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</si>
  <si>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</si>
  <si>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</si>
  <si>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</si>
  <si>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</si>
  <si>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</si>
  <si>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</si>
  <si>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</si>
  <si>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</si>
  <si>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</si>
  <si>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</si>
  <si>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</si>
  <si>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</si>
  <si>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</si>
  <si>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</si>
  <si>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</si>
  <si>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</si>
  <si>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</si>
  <si>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</si>
  <si>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</si>
  <si>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</si>
  <si>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</si>
  <si>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</si>
  <si>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</si>
  <si>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</si>
  <si>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</si>
  <si>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</si>
  <si>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</si>
  <si>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</si>
  <si>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</si>
  <si>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</si>
  <si>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</si>
  <si>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</si>
  <si>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</si>
  <si>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</si>
  <si>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</si>
  <si>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</si>
  <si>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</si>
  <si>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</si>
  <si>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</si>
  <si>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</si>
  <si>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</si>
  <si>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</si>
  <si>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</si>
  <si>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</si>
  <si>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</si>
  <si>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</si>
  <si>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</si>
  <si>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</si>
  <si>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</si>
  <si>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</si>
  <si>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</si>
  <si>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</si>
  <si>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</si>
  <si>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</si>
  <si>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</si>
  <si>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</si>
  <si>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</si>
  <si>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</si>
  <si>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</si>
  <si>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</si>
  <si>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</si>
  <si>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</si>
  <si>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</si>
  <si>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</si>
  <si>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</si>
  <si>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</si>
  <si>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</si>
  <si>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</si>
  <si>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</si>
  <si>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</si>
  <si>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</si>
  <si>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</si>
  <si>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</si>
  <si>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</si>
  <si>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</si>
  <si>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</si>
  <si>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</si>
  <si>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</si>
  <si>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</si>
  <si>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</si>
  <si>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</si>
  <si>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</si>
  <si>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</si>
  <si>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</si>
  <si>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</si>
  <si>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</si>
  <si>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</si>
  <si>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</si>
  <si>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</si>
  <si>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</si>
  <si>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</si>
  <si>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</si>
  <si>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</si>
  <si>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</si>
  <si>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</si>
  <si>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</si>
  <si>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</si>
  <si>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</si>
  <si>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</si>
  <si>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</si>
  <si>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</si>
  <si>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</si>
  <si>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</si>
  <si>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</si>
  <si>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5.88</t>
  </si>
  <si>
    <t>国民健康保険特別会計</t>
  </si>
  <si>
    <t>▲ 0.59</t>
  </si>
  <si>
    <t>▲ 2.57</t>
  </si>
  <si>
    <t>住宅新築資金等貸付事業特別会計</t>
  </si>
  <si>
    <t>▲ 0.56</t>
  </si>
  <si>
    <t>▲ 0.24</t>
  </si>
  <si>
    <t>▲ 0.22</t>
  </si>
  <si>
    <t>▲ 0.17</t>
  </si>
  <si>
    <t>水道事業会計</t>
  </si>
  <si>
    <t>一般会計</t>
  </si>
  <si>
    <t>介護保険特別会計</t>
  </si>
  <si>
    <t>下水道事業特別会計</t>
  </si>
  <si>
    <t>後期高齢者医療特別会計</t>
  </si>
  <si>
    <t>学校給食費特別会計</t>
  </si>
  <si>
    <t>その他会計（赤字）</t>
  </si>
  <si>
    <t>その他会計（黒字）</t>
  </si>
  <si>
    <t>-</t>
    <phoneticPr fontId="2"/>
  </si>
  <si>
    <t>-</t>
    <phoneticPr fontId="2"/>
  </si>
  <si>
    <t>-</t>
    <phoneticPr fontId="2"/>
  </si>
  <si>
    <t>-</t>
    <phoneticPr fontId="2"/>
  </si>
  <si>
    <t>西和衛生試験センター組合</t>
    <rPh sb="0" eb="1">
      <t>ニシ</t>
    </rPh>
    <rPh sb="1" eb="2">
      <t>ワ</t>
    </rPh>
    <rPh sb="2" eb="4">
      <t>エイセイ</t>
    </rPh>
    <rPh sb="4" eb="6">
      <t>シケン</t>
    </rPh>
    <rPh sb="10" eb="12">
      <t>クミアイ</t>
    </rPh>
    <phoneticPr fontId="2"/>
  </si>
  <si>
    <t>奈良県広域消防組合</t>
    <rPh sb="0" eb="3">
      <t>ナラケン</t>
    </rPh>
    <rPh sb="3" eb="5">
      <t>コウイキ</t>
    </rPh>
    <rPh sb="5" eb="7">
      <t>ショウボウ</t>
    </rPh>
    <rPh sb="7" eb="9">
      <t>クミアイ</t>
    </rPh>
    <phoneticPr fontId="2"/>
  </si>
  <si>
    <t>老人福祉施設三室園組合</t>
    <rPh sb="0" eb="2">
      <t>ロウジン</t>
    </rPh>
    <rPh sb="2" eb="4">
      <t>フクシ</t>
    </rPh>
    <rPh sb="4" eb="6">
      <t>シセツ</t>
    </rPh>
    <rPh sb="6" eb="8">
      <t>ミムロ</t>
    </rPh>
    <rPh sb="8" eb="9">
      <t>エン</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</si>
  <si>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</si>
  <si>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</si>
  <si>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</si>
  <si>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</si>
  <si>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公益財団法人平群町地域振興センター</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</si>
  <si>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</si>
  <si>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</si>
  <si>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</si>
  <si>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</si>
  <si>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</si>
  <si>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</si>
  <si>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</si>
  <si>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</si>
  <si>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</si>
  <si>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</si>
  <si>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</si>
  <si>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</si>
  <si>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</si>
  <si>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類似団体と比較すると有形固定資産減価償却率は低い水準となっていますが、将来負担比率は高い水準となっている。
　平群駅周辺整備事業や幼保一体化施設の建設・運営に加え、老朽化が進行している道路橋梁の点検や保全工事の実施に伴い、地方債の借り入れがますます増加していくと予想されるため、有形固定資産減価償却率及び、将来負担比率は今後増加する見込みである。
　対策として、適正な有形固定資産の修繕・改修を実施し、入札による執行額の削減や金利入札を行うことで歳出の増加抑制を図る。</t>
    <phoneticPr fontId="5"/>
  </si>
  <si>
    <t>　平成24年度と比較すると平成28年度は将来負担比率及び実質公債費比率共に低い値となっている。
　しかし、平群駅周辺整備事業や幼保一体化施設の建設に用いた地方債及び、第三セクター債の据置期間終了に伴う元金償還開始に加え、老朽化が進行している道路橋梁の点検や保全工事の実施に伴い、地方債の借り入れがますます増加していくと予想されるため、将来負担比率及び、実質公債費比率は今後増加する見込みである。
　対策として、入札による執行額の削減や金利入札、地方債借換による金利見直しにより公債費の増加抑制を図る。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</si>
</sst>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extLst xmlns:c16r2="http://schemas.microsoft.com/office/drawing/2015/06/chart">
            <c:ext xmlns:c16="http://schemas.microsoft.com/office/drawing/2014/chart" uri="{C3380CC4-5D6E-409C-BE32-E72D297353CC}">
              <c16:uniqueId val="{00000000-EA02-4347-85C5-F5A19EF314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52176</c:v>
                </c:pt>
                <c:pt idx="1">
                  <c:v>84956</c:v>
                </c:pt>
                <c:pt idx="2">
                  <c:v>80949</c:v>
                </c:pt>
                <c:pt idx="3">
                  <c:v>50312</c:v>
                </c:pt>
                <c:pt idx="4">
                  <c:v>64397</c:v>
                </c:pt>
              </c:numCache>
            </c:numRef>
          </c:val>
          <c:smooth val="0"/>
          <c:extLst xmlns:c16r2="http://schemas.microsoft.com/office/drawing/2015/06/chart">
            <c:ext xmlns:c16="http://schemas.microsoft.com/office/drawing/2014/chart" uri="{C3380CC4-5D6E-409C-BE32-E72D297353CC}">
              <c16:uniqueId val="{00000001-EA02-4347-85C5-F5A19EF3149B}"/>
            </c:ext>
          </c:extLst>
        </c:ser>
        <c:dLbls>
          <c:showLegendKey val="0"/>
          <c:showVal val="0"/>
          <c:showCatName val="0"/>
          <c:showSerName val="0"/>
          <c:showPercent val="0"/>
          <c:showBubbleSize val="0"/>
        </c:dLbls>
        <c:marker val="1"/>
        <c:smooth val="0"/>
        <c:axId val="104493440"/>
        <c:axId val="104495360"/>
      </c:lineChart>
      <c:catAx>
        <c:axId val="104493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495360"/>
        <c:crosses val="autoZero"/>
        <c:auto val="1"/>
        <c:lblAlgn val="ctr"/>
        <c:lblOffset val="100"/>
        <c:tickLblSkip val="1"/>
        <c:tickMarkSkip val="1"/>
        <c:noMultiLvlLbl val="0"/>
      </c:catAx>
      <c:valAx>
        <c:axId val="10449536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493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3.63</c:v>
                </c:pt>
                <c:pt idx="1">
                  <c:v>3.02</c:v>
                </c:pt>
                <c:pt idx="2">
                  <c:v>3.84</c:v>
                </c:pt>
                <c:pt idx="3">
                  <c:v>5.33</c:v>
                </c:pt>
                <c:pt idx="4">
                  <c:v>3.78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0.44</c:v>
                </c:pt>
                <c:pt idx="1">
                  <c:v>1.85</c:v>
                </c:pt>
                <c:pt idx="2">
                  <c:v>4.13</c:v>
                </c:pt>
                <c:pt idx="3">
                  <c:v>7.95</c:v>
                </c:pt>
                <c:pt idx="4">
                  <c:v>3.7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2852992"/>
        <c:axId val="112854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3.6</c:v>
                </c:pt>
                <c:pt idx="1">
                  <c:v>0.81</c:v>
                </c:pt>
                <c:pt idx="2">
                  <c:v>3.16</c:v>
                </c:pt>
                <c:pt idx="3">
                  <c:v>5.56</c:v>
                </c:pt>
                <c:pt idx="4">
                  <c:v>-5.88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2852992"/>
        <c:axId val="112854912"/>
      </c:lineChart>
      <c:catAx>
        <c:axId val="11285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854912"/>
        <c:crosses val="autoZero"/>
        <c:auto val="1"/>
        <c:lblAlgn val="ctr"/>
        <c:lblOffset val="100"/>
        <c:tickLblSkip val="1"/>
        <c:tickMarkSkip val="1"/>
        <c:noMultiLvlLbl val="0"/>
      </c:catAx>
      <c:valAx>
        <c:axId val="112854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85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0.02</c:v>
                </c:pt>
                <c:pt idx="4">
                  <c:v>#N/A</c:v>
                </c:pt>
                <c:pt idx="5">
                  <c:v>0.09</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学校給食費特別会計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0.47</c:v>
                </c:pt>
                <c:pt idx="2">
                  <c:v>#N/A</c:v>
                </c:pt>
                <c:pt idx="3">
                  <c:v>0.52</c:v>
                </c:pt>
                <c:pt idx="4">
                  <c:v>#N/A</c:v>
                </c:pt>
                <c:pt idx="5">
                  <c:v>0.52</c:v>
                </c:pt>
                <c:pt idx="6">
                  <c:v>#N/A</c:v>
                </c:pt>
                <c:pt idx="7">
                  <c:v>0.52</c:v>
                </c:pt>
                <c:pt idx="8">
                  <c:v>#N/A</c:v>
                </c:pt>
                <c:pt idx="9">
                  <c:v>0.53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c:v>
                </c:pt>
                <c:pt idx="4">
                  <c:v>#N/A</c:v>
                </c:pt>
                <c:pt idx="5">
                  <c:v>0.4</c:v>
                </c:pt>
                <c:pt idx="6">
                  <c:v>#N/A</c:v>
                </c:pt>
                <c:pt idx="7">
                  <c:v>1.54</c:v>
                </c:pt>
                <c:pt idx="8">
                  <c:v>#N/A</c:v>
                </c:pt>
                <c:pt idx="9">
                  <c:v>1.65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4.18</c:v>
                </c:pt>
                <c:pt idx="2">
                  <c:v>#N/A</c:v>
                </c:pt>
                <c:pt idx="3">
                  <c:v>3.25</c:v>
                </c:pt>
                <c:pt idx="4">
                  <c:v>#N/A</c:v>
                </c:pt>
                <c:pt idx="5">
                  <c:v>4.07</c:v>
                </c:pt>
                <c:pt idx="6">
                  <c:v>#N/A</c:v>
                </c:pt>
                <c:pt idx="7">
                  <c:v>5.56</c:v>
                </c:pt>
                <c:pt idx="8">
                  <c:v>#N/A</c:v>
                </c:pt>
                <c:pt idx="9">
                  <c:v>3.95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7.84</c:v>
                </c:pt>
                <c:pt idx="2">
                  <c:v>#N/A</c:v>
                </c:pt>
                <c:pt idx="3">
                  <c:v>7.99</c:v>
                </c:pt>
                <c:pt idx="4">
                  <c:v>#N/A</c:v>
                </c:pt>
                <c:pt idx="5">
                  <c:v>6.89</c:v>
                </c:pt>
                <c:pt idx="6">
                  <c:v>#N/A</c:v>
                </c:pt>
                <c:pt idx="7">
                  <c:v>5.42</c:v>
                </c:pt>
                <c:pt idx="8">
                  <c:v>#N/A</c:v>
                </c:pt>
                <c:pt idx="9">
                  <c:v>8.35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0.56000000000000005</c:v>
                </c:pt>
                <c:pt idx="1">
                  <c:v>#N/A</c:v>
                </c:pt>
                <c:pt idx="2">
                  <c:v>0.24</c:v>
                </c:pt>
                <c:pt idx="3">
                  <c:v>#N/A</c:v>
                </c:pt>
                <c:pt idx="4">
                  <c:v>0.24</c:v>
                </c:pt>
                <c:pt idx="5">
                  <c:v>#N/A</c:v>
                </c:pt>
                <c:pt idx="6">
                  <c:v>0.22</c:v>
                </c:pt>
                <c:pt idx="7">
                  <c:v>#N/A</c:v>
                </c:pt>
                <c:pt idx="8">
                  <c:v>0.17</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4.24</c:v>
                </c:pt>
                <c:pt idx="2">
                  <c:v>#N/A</c:v>
                </c:pt>
                <c:pt idx="3">
                  <c:v>1.77</c:v>
                </c:pt>
                <c:pt idx="4">
                  <c:v>#N/A</c:v>
                </c:pt>
                <c:pt idx="5">
                  <c:v>0.05</c:v>
                </c:pt>
                <c:pt idx="6">
                  <c:v>0.59</c:v>
                </c:pt>
                <c:pt idx="7">
                  <c:v>#N/A</c:v>
                </c:pt>
                <c:pt idx="8">
                  <c:v>2.57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3317760"/>
        <c:axId val="113319296"/>
      </c:barChart>
      <c:catAx>
        <c:axId val="11331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319296"/>
        <c:crosses val="autoZero"/>
        <c:auto val="1"/>
        <c:lblAlgn val="ctr"/>
        <c:lblOffset val="100"/>
        <c:tickLblSkip val="1"/>
        <c:tickMarkSkip val="1"/>
        <c:noMultiLvlLbl val="0"/>
      </c:catAx>
      <c:valAx>
        <c:axId val="11331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317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573</c:v>
                </c:pt>
                <c:pt idx="5">
                  <c:v>567</c:v>
                </c:pt>
                <c:pt idx="8">
                  <c:v>596</c:v>
                </c:pt>
                <c:pt idx="11">
                  <c:v>532</c:v>
                </c:pt>
                <c:pt idx="14">
                  <c:v>551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c:v>
                </c:pt>
                <c:pt idx="3">
                  <c:v>16</c:v>
                </c:pt>
                <c:pt idx="6">
                  <c:v>8</c:v>
                </c:pt>
                <c:pt idx="9">
                  <c:v>7</c:v>
                </c:pt>
                <c:pt idx="12">
                  <c:v>10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118</c:v>
                </c:pt>
                <c:pt idx="3">
                  <c:v>87</c:v>
                </c:pt>
                <c:pt idx="6">
                  <c:v>56</c:v>
                </c:pt>
                <c:pt idx="9">
                  <c:v>99</c:v>
                </c:pt>
                <c:pt idx="12">
                  <c:v>107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1035</c:v>
                </c:pt>
                <c:pt idx="3">
                  <c:v>982</c:v>
                </c:pt>
                <c:pt idx="6">
                  <c:v>975</c:v>
                </c:pt>
                <c:pt idx="9">
                  <c:v>921</c:v>
                </c:pt>
                <c:pt idx="12">
                  <c:v>1039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3812608"/>
        <c:axId val="113814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590</c:v>
                </c:pt>
                <c:pt idx="2">
                  <c:v>#N/A</c:v>
                </c:pt>
                <c:pt idx="3">
                  <c:v>#N/A</c:v>
                </c:pt>
                <c:pt idx="4">
                  <c:v>519</c:v>
                </c:pt>
                <c:pt idx="5">
                  <c:v>#N/A</c:v>
                </c:pt>
                <c:pt idx="6">
                  <c:v>#N/A</c:v>
                </c:pt>
                <c:pt idx="7">
                  <c:v>443</c:v>
                </c:pt>
                <c:pt idx="8">
                  <c:v>#N/A</c:v>
                </c:pt>
                <c:pt idx="9">
                  <c:v>#N/A</c:v>
                </c:pt>
                <c:pt idx="10">
                  <c:v>495</c:v>
                </c:pt>
                <c:pt idx="11">
                  <c:v>#N/A</c:v>
                </c:pt>
                <c:pt idx="12">
                  <c:v>#N/A</c:v>
                </c:pt>
                <c:pt idx="13">
                  <c:v>605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3812608"/>
        <c:axId val="113814528"/>
      </c:lineChart>
      <c:catAx>
        <c:axId val="11381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814528"/>
        <c:crosses val="autoZero"/>
        <c:auto val="1"/>
        <c:lblAlgn val="ctr"/>
        <c:lblOffset val="100"/>
        <c:tickLblSkip val="1"/>
        <c:tickMarkSkip val="1"/>
        <c:noMultiLvlLbl val="0"/>
      </c:catAx>
      <c:valAx>
        <c:axId val="113814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81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6268</c:v>
                </c:pt>
                <c:pt idx="5">
                  <c:v>7436</c:v>
                </c:pt>
                <c:pt idx="8">
                  <c:v>7449</c:v>
                </c:pt>
                <c:pt idx="11">
                  <c:v>7794</c:v>
                </c:pt>
                <c:pt idx="14">
                  <c:v>7745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140</c:v>
                </c:pt>
                <c:pt idx="5">
                  <c:v>157</c:v>
                </c:pt>
                <c:pt idx="8">
                  <c:v>102</c:v>
                </c:pt>
                <c:pt idx="11">
                  <c:v>71</c:v>
                </c:pt>
                <c:pt idx="14">
                  <c:v>44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495</c:v>
                </c:pt>
                <c:pt idx="5">
                  <c:v>574</c:v>
                </c:pt>
                <c:pt idx="8">
                  <c:v>675</c:v>
                </c:pt>
                <c:pt idx="11">
                  <c:v>693</c:v>
                </c:pt>
                <c:pt idx="14">
                  <c:v>561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2000</c:v>
                </c:pt>
                <c:pt idx="3">
                  <c:v>1755</c:v>
                </c:pt>
                <c:pt idx="6">
                  <c:v>1606</c:v>
                </c:pt>
                <c:pt idx="9">
                  <c:v>1440</c:v>
                </c:pt>
                <c:pt idx="12">
                  <c:v>1437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103</c:v>
                </c:pt>
                <c:pt idx="3">
                  <c:v>81</c:v>
                </c:pt>
                <c:pt idx="6">
                  <c:v>88</c:v>
                </c:pt>
                <c:pt idx="9">
                  <c:v>118</c:v>
                </c:pt>
                <c:pt idx="12">
                  <c:v>117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1475</c:v>
                </c:pt>
                <c:pt idx="3">
                  <c:v>1508</c:v>
                </c:pt>
                <c:pt idx="6">
                  <c:v>1434</c:v>
                </c:pt>
                <c:pt idx="9">
                  <c:v>1388</c:v>
                </c:pt>
                <c:pt idx="12">
                  <c:v>1601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12174</c:v>
                </c:pt>
                <c:pt idx="3">
                  <c:v>12723</c:v>
                </c:pt>
                <c:pt idx="6">
                  <c:v>13444</c:v>
                </c:pt>
                <c:pt idx="9">
                  <c:v>13625</c:v>
                </c:pt>
                <c:pt idx="12">
                  <c:v>13762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641728"/>
        <c:axId val="113652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8849</c:v>
                </c:pt>
                <c:pt idx="2">
                  <c:v>#N/A</c:v>
                </c:pt>
                <c:pt idx="3">
                  <c:v>#N/A</c:v>
                </c:pt>
                <c:pt idx="4">
                  <c:v>7899</c:v>
                </c:pt>
                <c:pt idx="5">
                  <c:v>#N/A</c:v>
                </c:pt>
                <c:pt idx="6">
                  <c:v>#N/A</c:v>
                </c:pt>
                <c:pt idx="7">
                  <c:v>8347</c:v>
                </c:pt>
                <c:pt idx="8">
                  <c:v>#N/A</c:v>
                </c:pt>
                <c:pt idx="9">
                  <c:v>#N/A</c:v>
                </c:pt>
                <c:pt idx="10">
                  <c:v>8012</c:v>
                </c:pt>
                <c:pt idx="11">
                  <c:v>#N/A</c:v>
                </c:pt>
                <c:pt idx="12">
                  <c:v>#N/A</c:v>
                </c:pt>
                <c:pt idx="13">
                  <c:v>8566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641728"/>
        <c:axId val="113652096"/>
      </c:lineChart>
      <c:catAx>
        <c:axId val="11364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652096"/>
        <c:crosses val="autoZero"/>
        <c:auto val="1"/>
        <c:lblAlgn val="ctr"/>
        <c:lblOffset val="100"/>
        <c:tickLblSkip val="1"/>
        <c:tickMarkSkip val="1"/>
        <c:noMultiLvlLbl val="0"/>
      </c:catAx>
      <c:valAx>
        <c:axId val="11365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64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{85DAE758-2B51-41EF-B5EE-31E181E6D399}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AD87-4B80-BB5C-492C064A304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{0ED333A7-BAA2-4E20-A8E6-961665EB4094}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AD87-4B80-BB5C-492C064A304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{BF8C609A-1F2C-4004-93D2-D9AA6BC94E29}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AD87-4B80-BB5C-492C064A304A}"/>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{DC79BCF3-6704-4517-AB4F-1688E41EB6C2}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AD87-4B80-BB5C-492C064A304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{BD16E19C-E902-475D-81E6-E7F171667371}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AD87-4B80-BB5C-492C064A30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48.6</c:v>
                </c:pt>
              </c:numCache>
            </c:numRef>
          </c:xVal>
          <c:yVal>
            <c:numRef>
              <c:f>公会計指標分析・財政指標組合せ分析表!$K$51:$O$51</c:f>
              <c:numCache>
                <c:formatCode>#,##0.0;"▲ "#,##0.0</c:formatCode>
                <c:ptCount val="5"/>
                <c:pt idx="3">
                  <c:v>202.4</c:v>
                </c:pt>
              </c:numCache>
            </c:numRef>
          </c:yVal>
          <c:smooth val="0"/>
          <c:extLst xmlns:c16r2="http://schemas.microsoft.com/office/drawing/2015/06/chart">
            <c:ext xmlns:c16="http://schemas.microsoft.com/office/drawing/2014/chart" uri="{C3380CC4-5D6E-409C-BE32-E72D297353CC}">
              <c16:uniqueId val="{00000005-AD87-4B80-BB5C-492C064A304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{F80412C2-275C-4409-A0DC-EE959F546C27}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AD87-4B80-BB5C-492C064A304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{7B6632CF-2AA4-4CC5-ADCE-39CDD0DF7527}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AD87-4B80-BB5C-492C064A304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{2E0DAEA5-99EE-4FCD-87A6-3F640EB5371E}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AD87-4B80-BB5C-492C064A304A}"/>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{8ED740C8-6CE6-498B-B5EE-19F2E591850B}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AD87-4B80-BB5C-492C064A304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{1634FBF7-88EC-42E0-8370-7C5B40613902}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AD87-4B80-BB5C-492C064A30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AD87-4B80-BB5C-492C064A304A}"/>
            </c:ext>
          </c:extLst>
        </c:ser>
        <c:dLbls>
          <c:showLegendKey val="0"/>
          <c:showVal val="0"/>
          <c:showCatName val="0"/>
          <c:showSerName val="0"/>
          <c:showPercent val="0"/>
          <c:showBubbleSize val="0"/>
        </c:dLbls>
        <c:axId val="104188544"/>
        <c:axId val="104223488"/>
      </c:scatterChart>
      <c:valAx>
        <c:axId val="104188544"/>
        <c:scaling>
          <c:orientation val="minMax"/>
          <c:max val="54.6"/>
          <c:min val="48.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223488"/>
        <c:crosses val="autoZero"/>
        <c:crossBetween val="midCat"/>
      </c:valAx>
      <c:valAx>
        <c:axId val="104223488"/>
        <c:scaling>
          <c:orientation val="minMax"/>
          <c:max val="2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188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{BB6DAED0-DF7F-446E-B3A7-F115AF580B04}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9D16-4405-8704-914E38D6B919}"/>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{2E85D2E5-76E7-4C64-98ED-360331C8CAA0}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9D16-4405-8704-914E38D6B919}"/>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{387041ED-4140-4CD3-9798-0232285D3DFD}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9D16-4405-8704-914E38D6B919}"/>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{0AA0F875-28F6-4A39-9EF6-357B4CACD296}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9D16-4405-8704-914E38D6B919}"/>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{2294E484-1A1E-4791-95D6-0BBB15209C43}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9D16-4405-8704-914E38D6B9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14.9</c:v>
                </c:pt>
                <c:pt idx="2">
                  <c:v>13.7</c:v>
                </c:pt>
                <c:pt idx="3">
                  <c:v>12.6</c:v>
                </c:pt>
                <c:pt idx="4">
                  <c:v>13.2</c:v>
                </c:pt>
              </c:numCache>
            </c:numRef>
          </c:xVal>
          <c:yVal>
            <c:numRef>
              <c:f>公会計指標分析・財政指標組合せ分析表!$K$73:$O$73</c:f>
              <c:numCache>
                <c:formatCode>#,##0.0;"▲ "#,##0.0</c:formatCode>
                <c:ptCount val="5"/>
                <c:pt idx="0">
                  <c:v>235.6</c:v>
                </c:pt>
                <c:pt idx="1">
                  <c:v>209.7</c:v>
                </c:pt>
                <c:pt idx="2">
                  <c:v>221.1</c:v>
                </c:pt>
                <c:pt idx="3">
                  <c:v>202.4</c:v>
                </c:pt>
                <c:pt idx="4">
                  <c:v>219.3</c:v>
                </c:pt>
              </c:numCache>
            </c:numRef>
          </c:yVal>
          <c:smooth val="0"/>
          <c:extLst xmlns:c16r2="http://schemas.microsoft.com/office/drawing/2015/06/chart">
            <c:ext xmlns:c16="http://schemas.microsoft.com/office/drawing/2014/chart" uri="{C3380CC4-5D6E-409C-BE32-E72D297353CC}">
              <c16:uniqueId val="{00000005-9D16-4405-8704-914E38D6B919}"/>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{D4D2655C-A532-4511-924D-6B072DBEFE0D}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9D16-4405-8704-914E38D6B919}"/>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{09880003-2610-433C-A651-9D2C6CD08733}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9D16-4405-8704-914E38D6B919}"/>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{DB064A58-A4C3-4DD1-918F-580A17B49138}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9D16-4405-8704-914E38D6B919}"/>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{AC0B96B2-088D-48B9-941B-39F01B2D9296}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9D16-4405-8704-914E38D6B919}"/>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{18692098-CC11-46D8-A868-CB7C25154815}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9D16-4405-8704-914E38D6B9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9D16-4405-8704-914E38D6B919}"/>
            </c:ext>
          </c:extLst>
        </c:ser>
        <c:dLbls>
          <c:showLegendKey val="0"/>
          <c:showVal val="0"/>
          <c:showCatName val="0"/>
          <c:showSerName val="0"/>
          <c:showPercent val="0"/>
          <c:showBubbleSize val="0"/>
        </c:dLbls>
        <c:axId val="104249984"/>
        <c:axId val="104264448"/>
      </c:scatterChart>
      <c:valAx>
        <c:axId val="104249984"/>
        <c:scaling>
          <c:orientation val="minMax"/>
          <c:max val="15.5"/>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264448"/>
        <c:crosses val="autoZero"/>
        <c:crossBetween val="midCat"/>
      </c:valAx>
      <c:valAx>
        <c:axId val="104264448"/>
        <c:scaling>
          <c:orientation val="minMax"/>
          <c:max val="2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2499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平群駅周辺整備事業や幼保一体化施設建設事業の進捗、第三セクター債の元金据え置き期間終了に伴い、元金の償還が開始され交際費が増加してきている。</a:t>
          </a:r>
        </a:p>
        <a:p>
          <a:r>
            <a:rPr kumimoji="1" lang="ja-JP" altLang="en-US" sz="1400">
              <a:latin typeface="ＭＳ ゴシック" pitchFamily="49" charset="-128"/>
              <a:ea typeface="ＭＳ ゴシック" pitchFamily="49" charset="-128"/>
            </a:rPr>
            <a:t>　また、道路橋梁の老朽化が進んでおり、点検及び補修工事による公債費の上昇が今後予想されるため、より慎重に地方債の発行を行い、財源としての地方債依存を軽減していく必要がある。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群駅周辺整備事業（事業総額約８２億円・起債額約２８億円）や幼保一体化施設（事業費約１２億円・起債額約１０億円）に加え、老朽化が進行している道路橋梁の点検や保全工事の実施に伴い、地方債の借り入れがますます増加していくと予想されるため、入札による執行額の削減や金利入札を行い歳出の増加抑制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E6FEEABB-F12B-4E38-9F3C-66B41C752C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94181EEE-2F92-4E1F-B623-B3D2FD299D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xmlns="" id="{BA997259-D717-48F9-B056-EA459AEF4C2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xmlns="" id="{3F19A736-A90D-41CE-845B-215C0AAE233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xmlns="" id="{953FD701-79DB-413D-9423-24116020CEB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xmlns="" id="{2C11A907-DFA5-4051-98A8-F795B561124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xmlns="" id="{F5B9EEAC-2A3B-4461-876B-D2AF50F746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xmlns="" id="{7B4F8785-7D03-4BA1-9685-A7E35C27EE0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xmlns="" id="{0034FBE7-2370-4E17-97EF-967EFDEDCD6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xmlns="" id="{5D3D3685-F84B-4A9C-B2C7-D5371384004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xmlns="" id="{1B180EF0-6D56-4FF9-A05C-5C5245A7E8B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xmlns="" id="{1703CB8A-AA71-4073-AFED-7C7D313FE8E2}"/>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xmlns="" id="{BCBA57D3-C87F-46B9-ABB4-FCD07BDD927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xmlns="" id="{E0F5E4E8-2344-4ED3-B7A6-61017998EC6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xmlns="" id="{E83684D0-0450-491F-9A5C-A948471406C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xmlns="" id="{8E184339-C961-46A5-86F5-7C12E3D55EF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xmlns="" id="{6DD40CF0-919B-40F9-A89C-0659128B0A1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xmlns="" id="{AB3A9B5F-00BF-49DF-8755-6F91AA2CE4A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a:extLst>
            <a:ext uri="{FF2B5EF4-FFF2-40B4-BE49-F238E27FC236}">
              <a16:creationId xmlns:a16="http://schemas.microsoft.com/office/drawing/2014/main" xmlns="" id="{E5A0A28B-988B-4096-A302-A4FE38F12B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xmlns="" id="{E47D0733-CCC2-42AE-AD28-32852DB11BE6}"/>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xmlns="" id="{518F5165-84EE-4FFE-B9F2-66775B23A92F}"/>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a:extLst>
            <a:ext uri="{FF2B5EF4-FFF2-40B4-BE49-F238E27FC236}">
              <a16:creationId xmlns:a16="http://schemas.microsoft.com/office/drawing/2014/main" xmlns="" id="{2EA86A6B-E45D-450B-B1A1-7FF57C43937D}"/>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xmlns="" id="{2E7325B0-1869-48C3-A23F-5A4DE3E2BB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xmlns="" id="{19C86590-BD9C-4F67-B364-BD5182DBDB0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xmlns="" id="{13BF7DF3-BA89-429C-AB8D-245CA0DE72C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a:extLst>
            <a:ext uri="{FF2B5EF4-FFF2-40B4-BE49-F238E27FC236}">
              <a16:creationId xmlns:a16="http://schemas.microsoft.com/office/drawing/2014/main" xmlns="" id="{58616730-F677-429F-A1FC-A773EA920A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a:extLst>
            <a:ext uri="{FF2B5EF4-FFF2-40B4-BE49-F238E27FC236}">
              <a16:creationId xmlns:a16="http://schemas.microsoft.com/office/drawing/2014/main" xmlns="" id="{8ABA6764-9E1F-42C6-9301-AC8D292F807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a:extLst>
            <a:ext uri="{FF2B5EF4-FFF2-40B4-BE49-F238E27FC236}">
              <a16:creationId xmlns:a16="http://schemas.microsoft.com/office/drawing/2014/main" xmlns="" id="{1C75C73E-7A58-44F1-A380-2461CF7D4F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a:extLst>
            <a:ext uri="{FF2B5EF4-FFF2-40B4-BE49-F238E27FC236}">
              <a16:creationId xmlns:a16="http://schemas.microsoft.com/office/drawing/2014/main" xmlns="" id="{D5869519-4FFA-46C3-B22B-0BB354283C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a:extLst>
            <a:ext uri="{FF2B5EF4-FFF2-40B4-BE49-F238E27FC236}">
              <a16:creationId xmlns:a16="http://schemas.microsoft.com/office/drawing/2014/main" xmlns="" id="{5750A058-3A9C-4CC0-A728-1B1153A7E9FB}"/>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a:extLst>
            <a:ext uri="{FF2B5EF4-FFF2-40B4-BE49-F238E27FC236}">
              <a16:creationId xmlns:a16="http://schemas.microsoft.com/office/drawing/2014/main" xmlns="" id="{4AAC1553-DF23-4ED6-A433-45FFB9499E0D}"/>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a:extLst>
            <a:ext uri="{FF2B5EF4-FFF2-40B4-BE49-F238E27FC236}">
              <a16:creationId xmlns:a16="http://schemas.microsoft.com/office/drawing/2014/main" xmlns="" id="{7604F4DD-7CCB-4F66-99B1-DB0112D3FEAD}"/>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a:extLst>
            <a:ext uri="{FF2B5EF4-FFF2-40B4-BE49-F238E27FC236}">
              <a16:creationId xmlns:a16="http://schemas.microsoft.com/office/drawing/2014/main" xmlns="" id="{0B585435-1700-4308-A97E-777BC182168C}"/>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a:extLst>
            <a:ext uri="{FF2B5EF4-FFF2-40B4-BE49-F238E27FC236}">
              <a16:creationId xmlns:a16="http://schemas.microsoft.com/office/drawing/2014/main" xmlns="" id="{D484FEAF-AFBA-4E86-87C2-DB583741DC3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a:extLst>
            <a:ext uri="{FF2B5EF4-FFF2-40B4-BE49-F238E27FC236}">
              <a16:creationId xmlns:a16="http://schemas.microsoft.com/office/drawing/2014/main" xmlns="" id="{1F4746CB-4FB5-4382-9494-C0A89FEB058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a:extLst>
            <a:ext uri="{FF2B5EF4-FFF2-40B4-BE49-F238E27FC236}">
              <a16:creationId xmlns:a16="http://schemas.microsoft.com/office/drawing/2014/main" xmlns="" id="{4C95FED3-BD61-4EF9-A348-0A28279C2EC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a:extLst>
            <a:ext uri="{FF2B5EF4-FFF2-40B4-BE49-F238E27FC236}">
              <a16:creationId xmlns:a16="http://schemas.microsoft.com/office/drawing/2014/main" xmlns="" id="{9B10B5BB-83AE-47D8-9251-3016F81FDF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a:extLst>
            <a:ext uri="{FF2B5EF4-FFF2-40B4-BE49-F238E27FC236}">
              <a16:creationId xmlns:a16="http://schemas.microsoft.com/office/drawing/2014/main" xmlns="" id="{69448B93-88FC-455E-962B-68885B9E3FC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a:extLst>
            <a:ext uri="{FF2B5EF4-FFF2-40B4-BE49-F238E27FC236}">
              <a16:creationId xmlns:a16="http://schemas.microsoft.com/office/drawing/2014/main" xmlns="" id="{4C1CDCF3-6316-4034-A036-3C42761E13D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a:extLst>
            <a:ext uri="{FF2B5EF4-FFF2-40B4-BE49-F238E27FC236}">
              <a16:creationId xmlns:a16="http://schemas.microsoft.com/office/drawing/2014/main" xmlns="" id="{B8ABA8ED-19FF-4753-AFFA-15D44E192A8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a:extLst>
            <a:ext uri="{FF2B5EF4-FFF2-40B4-BE49-F238E27FC236}">
              <a16:creationId xmlns:a16="http://schemas.microsoft.com/office/drawing/2014/main" xmlns="" id="{6855AA19-A057-48D6-B928-03213670A7F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a:extLst>
            <a:ext uri="{FF2B5EF4-FFF2-40B4-BE49-F238E27FC236}">
              <a16:creationId xmlns:a16="http://schemas.microsoft.com/office/drawing/2014/main" xmlns="" id="{5ED96F5F-31C5-49E8-BB48-B49403F131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a:extLst>
            <a:ext uri="{FF2B5EF4-FFF2-40B4-BE49-F238E27FC236}">
              <a16:creationId xmlns:a16="http://schemas.microsoft.com/office/drawing/2014/main" xmlns="" id="{75A6182B-9A97-4582-9B28-6DBD3BDC7BE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a:extLst>
            <a:ext uri="{FF2B5EF4-FFF2-40B4-BE49-F238E27FC236}">
              <a16:creationId xmlns:a16="http://schemas.microsoft.com/office/drawing/2014/main" xmlns="" id="{FE8FACF0-34E5-4C1B-9741-0A6F452F09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a:extLst>
            <a:ext uri="{FF2B5EF4-FFF2-40B4-BE49-F238E27FC236}">
              <a16:creationId xmlns:a16="http://schemas.microsoft.com/office/drawing/2014/main" xmlns="" id="{9384ADF4-E0D9-4BD4-8718-2CCD7B873E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a:extLst>
            <a:ext uri="{FF2B5EF4-FFF2-40B4-BE49-F238E27FC236}">
              <a16:creationId xmlns:a16="http://schemas.microsoft.com/office/drawing/2014/main" xmlns="" id="{2A6427C4-7C4F-461F-BF9E-9AA629D06FA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時点における有形固定資産減価償却率は全国平均、奈良県平均、類似団体平均を下回ってはおりますが、平群町内の施設・設備共に古い物が多く、今後増加する見込みであるため、有形固定資産減価償却率の数値を基に効率的な改修・修繕業務に努める。</a:t>
          </a:r>
        </a:p>
      </xdr:txBody>
    </xdr:sp>
    <xdr:clientData/>
  </xdr:twoCellAnchor>
  <xdr:oneCellAnchor>
    <xdr:from>
      <xdr:col>1</xdr:col>
      <xdr:colOff>746125</xdr:colOff>
      <xdr:row>23</xdr:row>
      <xdr:rowOff>38100</xdr:rowOff>
    </xdr:from>
    <xdr:ext cx="349839" cy="225703"/>
    <xdr:sp macro="" textlink="">
      <xdr:nvSpPr>
        <xdr:cNvPr id="48" name="テキスト ボックス 47">
          <a:extLst>
            <a:ext uri="{FF2B5EF4-FFF2-40B4-BE49-F238E27FC236}">
              <a16:creationId xmlns:a16="http://schemas.microsoft.com/office/drawing/2014/main" xmlns="" id="{D0BC8554-CFE1-405E-8CBC-34EB7088F6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a:extLst>
            <a:ext uri="{FF2B5EF4-FFF2-40B4-BE49-F238E27FC236}">
              <a16:creationId xmlns:a16="http://schemas.microsoft.com/office/drawing/2014/main" xmlns="" id="{6D0362D7-B3E4-4350-A855-D98E5EB7ACC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a:extLst>
            <a:ext uri="{FF2B5EF4-FFF2-40B4-BE49-F238E27FC236}">
              <a16:creationId xmlns:a16="http://schemas.microsoft.com/office/drawing/2014/main" xmlns="" id="{C6DC24B2-7C79-4611-802E-95010F5C1EB8}"/>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a:extLst>
            <a:ext uri="{FF2B5EF4-FFF2-40B4-BE49-F238E27FC236}">
              <a16:creationId xmlns:a16="http://schemas.microsoft.com/office/drawing/2014/main" xmlns="" id="{B856D752-F5FB-4272-AB4C-3BBB0926884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a:extLst>
            <a:ext uri="{FF2B5EF4-FFF2-40B4-BE49-F238E27FC236}">
              <a16:creationId xmlns:a16="http://schemas.microsoft.com/office/drawing/2014/main" xmlns="" id="{1A167D41-4D3D-4C8C-AD93-A810F98E3DA5}"/>
            </a:ext>
          </a:extLst>
        </xdr:cNvPr>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a:extLst>
            <a:ext uri="{FF2B5EF4-FFF2-40B4-BE49-F238E27FC236}">
              <a16:creationId xmlns:a16="http://schemas.microsoft.com/office/drawing/2014/main" xmlns="" id="{C81151F1-ECC6-47F1-ABD1-9630DD42FD8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a:extLst>
            <a:ext uri="{FF2B5EF4-FFF2-40B4-BE49-F238E27FC236}">
              <a16:creationId xmlns:a16="http://schemas.microsoft.com/office/drawing/2014/main" xmlns="" id="{43110AA0-8B24-4D68-AB98-014AE61E4D22}"/>
            </a:ext>
          </a:extLst>
        </xdr:cNvPr>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a:extLst>
            <a:ext uri="{FF2B5EF4-FFF2-40B4-BE49-F238E27FC236}">
              <a16:creationId xmlns:a16="http://schemas.microsoft.com/office/drawing/2014/main" xmlns="" id="{754D8A19-A340-4476-AA89-1897229B4D4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a:extLst>
            <a:ext uri="{FF2B5EF4-FFF2-40B4-BE49-F238E27FC236}">
              <a16:creationId xmlns:a16="http://schemas.microsoft.com/office/drawing/2014/main" xmlns="" id="{7EC61F13-9193-4229-8AC4-05C446A98E45}"/>
            </a:ext>
          </a:extLst>
        </xdr:cNvPr>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a:extLst>
            <a:ext uri="{FF2B5EF4-FFF2-40B4-BE49-F238E27FC236}">
              <a16:creationId xmlns:a16="http://schemas.microsoft.com/office/drawing/2014/main" xmlns="" id="{F42850C3-5508-4F8E-96C5-7E2067F35E7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a:extLst>
            <a:ext uri="{FF2B5EF4-FFF2-40B4-BE49-F238E27FC236}">
              <a16:creationId xmlns:a16="http://schemas.microsoft.com/office/drawing/2014/main" xmlns="" id="{58F55214-66C1-436D-8773-B64DE528F778}"/>
            </a:ext>
          </a:extLst>
        </xdr:cNvPr>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a:extLst>
            <a:ext uri="{FF2B5EF4-FFF2-40B4-BE49-F238E27FC236}">
              <a16:creationId xmlns:a16="http://schemas.microsoft.com/office/drawing/2014/main" xmlns="" id="{EA450179-2498-40D1-B6A9-F91884236B9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a:extLst>
            <a:ext uri="{FF2B5EF4-FFF2-40B4-BE49-F238E27FC236}">
              <a16:creationId xmlns:a16="http://schemas.microsoft.com/office/drawing/2014/main" xmlns="" id="{FB766537-7071-45B4-A311-121B56F5143D}"/>
            </a:ext>
          </a:extLst>
        </xdr:cNvPr>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a:extLst>
            <a:ext uri="{FF2B5EF4-FFF2-40B4-BE49-F238E27FC236}">
              <a16:creationId xmlns:a16="http://schemas.microsoft.com/office/drawing/2014/main" xmlns="" id="{C81A89C3-DA8A-465A-93BF-ACFB11B6461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a:extLst>
            <a:ext uri="{FF2B5EF4-FFF2-40B4-BE49-F238E27FC236}">
              <a16:creationId xmlns:a16="http://schemas.microsoft.com/office/drawing/2014/main" xmlns="" id="{230ABDB9-308F-4BE5-BB8B-8CF9F3D34713}"/>
            </a:ext>
          </a:extLst>
        </xdr:cNvPr>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a:extLst>
            <a:ext uri="{FF2B5EF4-FFF2-40B4-BE49-F238E27FC236}">
              <a16:creationId xmlns:a16="http://schemas.microsoft.com/office/drawing/2014/main" xmlns="" id="{697B87F0-BD8D-4BA2-B6B3-0C92C0D4116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a:extLst>
            <a:ext uri="{FF2B5EF4-FFF2-40B4-BE49-F238E27FC236}">
              <a16:creationId xmlns:a16="http://schemas.microsoft.com/office/drawing/2014/main" xmlns="" id="{846CD02E-0861-4107-915D-2958AD0CDCD2}"/>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a:extLst>
            <a:ext uri="{FF2B5EF4-FFF2-40B4-BE49-F238E27FC236}">
              <a16:creationId xmlns:a16="http://schemas.microsoft.com/office/drawing/2014/main" xmlns="" id="{03C0591E-8691-4573-BDEB-4225641605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a:extLst>
            <a:ext uri="{FF2B5EF4-FFF2-40B4-BE49-F238E27FC236}">
              <a16:creationId xmlns:a16="http://schemas.microsoft.com/office/drawing/2014/main" xmlns="" id="{2E8999D8-E02E-4257-850D-EA636E49384B}"/>
            </a:ext>
          </a:extLst>
        </xdr:cNvPr>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a:extLst>
            <a:ext uri="{FF2B5EF4-FFF2-40B4-BE49-F238E27FC236}">
              <a16:creationId xmlns:a16="http://schemas.microsoft.com/office/drawing/2014/main" xmlns="" id="{28C88BF1-3B31-4256-A406-E4EAEFC6276C}"/>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a:extLst>
            <a:ext uri="{FF2B5EF4-FFF2-40B4-BE49-F238E27FC236}">
              <a16:creationId xmlns:a16="http://schemas.microsoft.com/office/drawing/2014/main" xmlns="" id="{1B208419-4087-4F7D-81C7-46103DB90C58}"/>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a:extLst>
            <a:ext uri="{FF2B5EF4-FFF2-40B4-BE49-F238E27FC236}">
              <a16:creationId xmlns:a16="http://schemas.microsoft.com/office/drawing/2014/main" xmlns="" id="{36A2BE16-955E-4A6C-B5C6-4AA450858F52}"/>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a:extLst>
            <a:ext uri="{FF2B5EF4-FFF2-40B4-BE49-F238E27FC236}">
              <a16:creationId xmlns:a16="http://schemas.microsoft.com/office/drawing/2014/main" xmlns="" id="{B6F381F8-BBC6-4D83-A020-5437F74B73F9}"/>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a:extLst>
            <a:ext uri="{FF2B5EF4-FFF2-40B4-BE49-F238E27FC236}">
              <a16:creationId xmlns:a16="http://schemas.microsoft.com/office/drawing/2014/main" xmlns="" id="{DE948671-E0D7-4FCC-A682-186BBE6B6C05}"/>
            </a:ext>
          </a:extLst>
        </xdr:cNvPr>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a:extLst>
            <a:ext uri="{FF2B5EF4-FFF2-40B4-BE49-F238E27FC236}">
              <a16:creationId xmlns:a16="http://schemas.microsoft.com/office/drawing/2014/main" xmlns="" id="{D9AE268A-D4A9-425E-BA22-FBFE83CE2E85}"/>
            </a:ext>
          </a:extLst>
        </xdr:cNvPr>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a:extLst>
            <a:ext uri="{FF2B5EF4-FFF2-40B4-BE49-F238E27FC236}">
              <a16:creationId xmlns:a16="http://schemas.microsoft.com/office/drawing/2014/main" xmlns="" id="{A3B4D312-E85D-4DAC-9952-40CA88E27506}"/>
            </a:ext>
          </a:extLst>
        </xdr:cNvPr>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a:extLst>
            <a:ext uri="{FF2B5EF4-FFF2-40B4-BE49-F238E27FC236}">
              <a16:creationId xmlns:a16="http://schemas.microsoft.com/office/drawing/2014/main" xmlns="" id="{A40D4F6D-1189-425E-ACF9-9A76380F763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a:extLst>
            <a:ext uri="{FF2B5EF4-FFF2-40B4-BE49-F238E27FC236}">
              <a16:creationId xmlns:a16="http://schemas.microsoft.com/office/drawing/2014/main" xmlns="" id="{9A29022A-F7EB-4A6B-A29E-55E211E53E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a:extLst>
            <a:ext uri="{FF2B5EF4-FFF2-40B4-BE49-F238E27FC236}">
              <a16:creationId xmlns:a16="http://schemas.microsoft.com/office/drawing/2014/main" xmlns="" id="{355ECD6B-3429-421B-AA5E-2366CB9A8D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a:extLst>
            <a:ext uri="{FF2B5EF4-FFF2-40B4-BE49-F238E27FC236}">
              <a16:creationId xmlns:a16="http://schemas.microsoft.com/office/drawing/2014/main" xmlns="" id="{6A4C5027-EAC1-4CE4-B345-1952744AB16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CB49E3F5-52DD-406B-BD4C-8DB7CE86B1A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83094</xdr:rowOff>
    </xdr:from>
    <xdr:to>
      <xdr:col>3</xdr:col>
      <xdr:colOff>511175</xdr:colOff>
      <xdr:row>32</xdr:row>
      <xdr:rowOff>13244</xdr:rowOff>
    </xdr:to>
    <xdr:sp macro="" textlink="">
      <xdr:nvSpPr>
        <xdr:cNvPr id="79" name="円/楕円 78">
          <a:extLst>
            <a:ext uri="{FF2B5EF4-FFF2-40B4-BE49-F238E27FC236}">
              <a16:creationId xmlns:a16="http://schemas.microsoft.com/office/drawing/2014/main" xmlns="" id="{126F7E5A-6E3D-4117-9442-24A9C9C821BA}"/>
            </a:ext>
          </a:extLst>
        </xdr:cNvPr>
        <xdr:cNvSpPr/>
      </xdr:nvSpPr>
      <xdr:spPr>
        <a:xfrm>
          <a:off x="4000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31585</xdr:rowOff>
    </xdr:from>
    <xdr:ext cx="405111" cy="259045"/>
    <xdr:sp macro="" textlink="">
      <xdr:nvSpPr>
        <xdr:cNvPr id="80" name="n_1aveValue有形固定資産減価償却率">
          <a:extLst>
            <a:ext uri="{FF2B5EF4-FFF2-40B4-BE49-F238E27FC236}">
              <a16:creationId xmlns:a16="http://schemas.microsoft.com/office/drawing/2014/main" xmlns="" id="{4BD82A16-0753-4889-B946-C69BFAD3EA87}"/>
            </a:ext>
          </a:extLst>
        </xdr:cNvPr>
        <xdr:cNvSpPr txBox="1"/>
      </xdr:nvSpPr>
      <xdr:spPr>
        <a:xfrm>
          <a:off x="3836043"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4371</xdr:rowOff>
    </xdr:from>
    <xdr:ext cx="405111" cy="259045"/>
    <xdr:sp macro="" textlink="">
      <xdr:nvSpPr>
        <xdr:cNvPr id="81" name="n_1mainValue有形固定資産減価償却率">
          <a:extLst>
            <a:ext uri="{FF2B5EF4-FFF2-40B4-BE49-F238E27FC236}">
              <a16:creationId xmlns:a16="http://schemas.microsoft.com/office/drawing/2014/main" xmlns="" id="{BAD174B2-A24B-4B1A-B11C-9A10CBCA32DB}"/>
            </a:ext>
          </a:extLst>
        </xdr:cNvPr>
        <xdr:cNvSpPr txBox="1"/>
      </xdr:nvSpPr>
      <xdr:spPr>
        <a:xfrm>
          <a:off x="3836043"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a:extLst>
            <a:ext uri="{FF2B5EF4-FFF2-40B4-BE49-F238E27FC236}">
              <a16:creationId xmlns:a16="http://schemas.microsoft.com/office/drawing/2014/main" xmlns="" id="{4ABB6931-74CF-4F1E-B20E-A805F984F72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a:extLst>
            <a:ext uri="{FF2B5EF4-FFF2-40B4-BE49-F238E27FC236}">
              <a16:creationId xmlns:a16="http://schemas.microsoft.com/office/drawing/2014/main" xmlns="" id="{A75E7DA0-1DF0-437E-9B31-34AD322E6982}"/>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a:extLst>
            <a:ext uri="{FF2B5EF4-FFF2-40B4-BE49-F238E27FC236}">
              <a16:creationId xmlns:a16="http://schemas.microsoft.com/office/drawing/2014/main" xmlns="" id="{D49129B1-5BC4-4411-84C5-764490B8C8CC}"/>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a:extLst>
            <a:ext uri="{FF2B5EF4-FFF2-40B4-BE49-F238E27FC236}">
              <a16:creationId xmlns:a16="http://schemas.microsoft.com/office/drawing/2014/main" xmlns="" id="{5B96D110-7ECB-4234-8074-622AF688D55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a:extLst>
            <a:ext uri="{FF2B5EF4-FFF2-40B4-BE49-F238E27FC236}">
              <a16:creationId xmlns:a16="http://schemas.microsoft.com/office/drawing/2014/main" xmlns="" id="{43F45581-13EB-4329-B8BD-F1106BBACD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a:extLst>
            <a:ext uri="{FF2B5EF4-FFF2-40B4-BE49-F238E27FC236}">
              <a16:creationId xmlns:a16="http://schemas.microsoft.com/office/drawing/2014/main" xmlns="" id="{5E795556-921B-4CD7-832E-E55A3037F1E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a:extLst>
            <a:ext uri="{FF2B5EF4-FFF2-40B4-BE49-F238E27FC236}">
              <a16:creationId xmlns:a16="http://schemas.microsoft.com/office/drawing/2014/main" xmlns="" id="{F4F359CC-0E4D-4BE1-9FB8-B183633452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a:extLst>
            <a:ext uri="{FF2B5EF4-FFF2-40B4-BE49-F238E27FC236}">
              <a16:creationId xmlns:a16="http://schemas.microsoft.com/office/drawing/2014/main" xmlns="" id="{8634F14B-D1BA-4517-8D66-D71A895BF49E}"/>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a:extLst>
            <a:ext uri="{FF2B5EF4-FFF2-40B4-BE49-F238E27FC236}">
              <a16:creationId xmlns:a16="http://schemas.microsoft.com/office/drawing/2014/main" xmlns="" id="{A300DCF6-CFC8-41AA-BA39-06AA7532BBD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a:extLst>
            <a:ext uri="{FF2B5EF4-FFF2-40B4-BE49-F238E27FC236}">
              <a16:creationId xmlns:a16="http://schemas.microsoft.com/office/drawing/2014/main" xmlns="" id="{579BE7A8-1C8E-4A64-862E-FB18E19A700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a:extLst>
            <a:ext uri="{FF2B5EF4-FFF2-40B4-BE49-F238E27FC236}">
              <a16:creationId xmlns:a16="http://schemas.microsoft.com/office/drawing/2014/main" xmlns="" id="{4EDBE569-5769-4370-A134-BAF517ACB17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a:extLst>
            <a:ext uri="{FF2B5EF4-FFF2-40B4-BE49-F238E27FC236}">
              <a16:creationId xmlns:a16="http://schemas.microsoft.com/office/drawing/2014/main" xmlns="" id="{6EDB0B10-292C-4EE7-BE3F-4EB575B0A9E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a:extLst>
            <a:ext uri="{FF2B5EF4-FFF2-40B4-BE49-F238E27FC236}">
              <a16:creationId xmlns:a16="http://schemas.microsoft.com/office/drawing/2014/main" xmlns="" id="{471F27E2-BEB4-435B-898E-8A130698E78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a:extLst>
            <a:ext uri="{FF2B5EF4-FFF2-40B4-BE49-F238E27FC236}">
              <a16:creationId xmlns:a16="http://schemas.microsoft.com/office/drawing/2014/main" xmlns="" id="{CF048980-8E38-4342-8A5C-F6F6E72418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4934AEEF-066F-4321-AA33-EB53A1EE14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D7A635FF-6079-4EF3-A0EB-19C5BFB264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9AB10045-0C77-4849-8B5A-ADBE321893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65453CEF-9C9F-48B8-9ADE-CA4C4ECFEC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466B3909-0A38-4261-A6B6-069BE61F1C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30124742-BD32-49E5-91AF-4CD9F8260E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685AAFD2-0CAB-4EF1-A128-915D3B69FA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AED0E16D-9625-4E23-A6FA-4AD035592F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6BC9FB62-39FE-4428-9D10-62F7E420C8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1BA9C437-5970-40F3-9708-2EBDA619CE9C}"/>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680EC004-D9B0-4FF9-ADA9-88FB801CE5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9E4F49-72D0-4249-8E86-1A17AED13C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362F2CBA-3C6A-44FB-AC83-5A374C2F95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E5CE299A-56E8-4BCB-82E1-255701B79C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7992D605-2A19-4ADD-82F0-0656F8EC9E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AF1FB0FF-E314-4CE0-A1E7-998D3AAA48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8F53DD72-BCEC-4052-A030-CB444DE312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C0838E52-54EE-46AC-9CCF-EC3458E8FD6F}"/>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81A846CE-C397-4639-8CC9-0172D5D37C07}"/>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9FE5F1C6-3A09-4BF6-B17C-416BB1533F27}"/>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AE66C44F-A808-4DC9-8D89-AD799BC0E6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40BBB699-2A29-42EC-8EE3-D067E57626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6D2D04E6-86F4-4DC3-92DB-979AEA558F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C52F0FE9-7BDB-40FD-A4A3-8613D25E21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A8B37832-25F8-4D7B-AF9C-9BCFC2634B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CADCF1C5-0033-425B-BB04-1634A85DFB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40EC29DB-8C2D-435B-8EE5-F5AB92947A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24D3AA4C-2E23-47AB-A050-09DE0B5050A8}"/>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FB8198C9-2249-4FB5-BADE-03FED7EC29C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ACC0B228-EE15-4592-883C-BF08A50FF355}"/>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B08B9D68-8154-4B3C-B89E-5189D0720EB3}"/>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8F58EBCA-00A5-40B4-B751-EDD1BE836E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D0CD61-2686-4F21-932E-6F73F43A83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C1FC2333-D3CD-4B08-B057-A200D5E02B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54BEDC2B-0D34-44E2-8074-36C75B26D2B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400FDC31-67F3-494B-9059-DBB9EB0060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DA812452-3505-4FBE-AB11-16C97CCC10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7251C8C9-9C43-468B-9BE1-12628A91614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AD20E061-7B6E-4391-A5FC-3D774FB6BC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72F8ED5-078A-499C-AEF4-2861F7F74B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923BEA42-314F-4BBE-9E9C-7EA5F89D49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xmlns="" id="{B6CAA2D0-AB80-420F-8C11-DD4A355D3BAE}"/>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xmlns="" id="{974F6BBD-E12B-42A4-A9AA-C02AEBE95C4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xmlns="" id="{6A0A7E95-3B6D-47E0-A86A-6AD4A84E7B8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xmlns="" id="{5159FF12-9717-4C8E-A5B6-98BCBAD0A2D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3A024FA8-8F94-4E02-B3C0-3F98DA8A03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xmlns="" id="{84F77DBF-5847-452D-8D1F-B47BF15F948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52502F3-018F-42D4-840B-F449747CC15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xmlns="" id="{C13BEC00-5DC8-41EF-8C5C-2EC6ED87891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5E3E2F-FA78-4B52-A133-C211E3DFBA5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xmlns="" id="{1F29B67D-CC7E-42CF-A6D7-1DC326D47A0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xmlns="" id="{70D57119-2ABE-496C-9D55-6723ADE08B2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xmlns="" id="{A0A894BB-4BAD-4702-8825-B7C6C7F3B4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72EFD385-B45A-4C09-B790-8C28BD08293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AB8C12BA-6191-457F-B7BF-E875134F20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76200</xdr:rowOff>
    </xdr:from>
    <xdr:to>
      <xdr:col>6</xdr:col>
      <xdr:colOff>510540</xdr:colOff>
      <xdr:row>41</xdr:row>
      <xdr:rowOff>99060</xdr:rowOff>
    </xdr:to>
    <xdr:cxnSp macro="">
      <xdr:nvCxnSpPr>
        <xdr:cNvPr id="57" name="直線コネクタ 56">
          <a:extLst>
            <a:ext uri="{FF2B5EF4-FFF2-40B4-BE49-F238E27FC236}">
              <a16:creationId xmlns:a16="http://schemas.microsoft.com/office/drawing/2014/main" xmlns="" id="{493CB207-FC59-42EF-BF04-3D5E5160583D}"/>
            </a:ext>
          </a:extLst>
        </xdr:cNvPr>
        <xdr:cNvCxnSpPr/>
      </xdr:nvCxnSpPr>
      <xdr:spPr>
        <a:xfrm flipV="1">
          <a:off x="4634865" y="607695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102887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BA8A46B8-91B3-46E6-ACDD-81CA742E54A6}"/>
            </a:ext>
          </a:extLst>
        </xdr:cNvPr>
        <xdr:cNvSpPr txBox="1"/>
      </xdr:nvSpPr>
      <xdr:spPr>
        <a:xfrm>
          <a:off x="47244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99060</xdr:rowOff>
    </xdr:from>
    <xdr:to>
      <xdr:col>6</xdr:col>
      <xdr:colOff>600075</xdr:colOff>
      <xdr:row>41</xdr:row>
      <xdr:rowOff>99060</xdr:rowOff>
    </xdr:to>
    <xdr:cxnSp macro="">
      <xdr:nvCxnSpPr>
        <xdr:cNvPr id="59" name="直線コネクタ 58">
          <a:extLst>
            <a:ext uri="{FF2B5EF4-FFF2-40B4-BE49-F238E27FC236}">
              <a16:creationId xmlns:a16="http://schemas.microsoft.com/office/drawing/2014/main" xmlns="" id="{AB59ACE8-290B-4525-9FCE-0004538DCE9C}"/>
            </a:ext>
          </a:extLst>
        </xdr:cNvPr>
        <xdr:cNvCxnSpPr/>
      </xdr:nvCxnSpPr>
      <xdr:spPr>
        <a:xfrm>
          <a:off x="4546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2F114F43-748E-4F1B-87FA-5F8BC26B94F2}"/>
            </a:ext>
          </a:extLst>
        </xdr:cNvPr>
        <xdr:cNvSpPr txBox="1"/>
      </xdr:nvSpPr>
      <xdr:spPr>
        <a:xfrm>
          <a:off x="4724400"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35</xdr:row>
      <xdr:rowOff>76200</xdr:rowOff>
    </xdr:from>
    <xdr:to>
      <xdr:col>6</xdr:col>
      <xdr:colOff>600075</xdr:colOff>
      <xdr:row>35</xdr:row>
      <xdr:rowOff>76200</xdr:rowOff>
    </xdr:to>
    <xdr:cxnSp macro="">
      <xdr:nvCxnSpPr>
        <xdr:cNvPr id="61" name="直線コネクタ 60">
          <a:extLst>
            <a:ext uri="{FF2B5EF4-FFF2-40B4-BE49-F238E27FC236}">
              <a16:creationId xmlns:a16="http://schemas.microsoft.com/office/drawing/2014/main" xmlns="" id="{95B9617C-96AD-4E34-B150-7803E02CF081}"/>
            </a:ext>
          </a:extLst>
        </xdr:cNvPr>
        <xdr:cNvCxnSpPr/>
      </xdr:nvCxnSpPr>
      <xdr:spPr>
        <a:xfrm>
          <a:off x="4546600" y="60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30497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3536BAAF-E179-458F-B59A-32CAB1CC0A7C}"/>
            </a:ext>
          </a:extLst>
        </xdr:cNvPr>
        <xdr:cNvSpPr txBox="1"/>
      </xdr:nvSpPr>
      <xdr:spPr>
        <a:xfrm>
          <a:off x="47244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52070</xdr:rowOff>
    </xdr:from>
    <xdr:to>
      <xdr:col>6</xdr:col>
      <xdr:colOff>561975</xdr:colOff>
      <xdr:row>37</xdr:row>
      <xdr:rowOff>153670</xdr:rowOff>
    </xdr:to>
    <xdr:sp macro="" textlink="">
      <xdr:nvSpPr>
        <xdr:cNvPr id="63" name="フローチャート : 判断 62">
          <a:extLst>
            <a:ext uri="{FF2B5EF4-FFF2-40B4-BE49-F238E27FC236}">
              <a16:creationId xmlns:a16="http://schemas.microsoft.com/office/drawing/2014/main" xmlns="" id="{820D6843-F5EF-4729-BBD1-EEF369775825}"/>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10160</xdr:rowOff>
    </xdr:from>
    <xdr:to>
      <xdr:col>5</xdr:col>
      <xdr:colOff>409575</xdr:colOff>
      <xdr:row>38</xdr:row>
      <xdr:rowOff>111760</xdr:rowOff>
    </xdr:to>
    <xdr:sp macro="" textlink="">
      <xdr:nvSpPr>
        <xdr:cNvPr id="64" name="フローチャート : 判断 63">
          <a:extLst>
            <a:ext uri="{FF2B5EF4-FFF2-40B4-BE49-F238E27FC236}">
              <a16:creationId xmlns:a16="http://schemas.microsoft.com/office/drawing/2014/main" xmlns="" id="{049A78D8-62BE-4C6C-9317-4969D33B2112}"/>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96742A19-88A9-4525-8CF5-9FB0662627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489879F-B51C-418D-A70F-D01832A0AB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27A4DEB-CAD7-4448-A98B-394817373A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84005640-6E4E-4C97-93EE-4B569C13EA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D643FD3-2318-4CED-9F71-59F9EED3D6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38735</xdr:rowOff>
    </xdr:from>
    <xdr:to>
      <xdr:col>5</xdr:col>
      <xdr:colOff>409575</xdr:colOff>
      <xdr:row>34</xdr:row>
      <xdr:rowOff>140335</xdr:rowOff>
    </xdr:to>
    <xdr:sp macro="" textlink="">
      <xdr:nvSpPr>
        <xdr:cNvPr id="70" name="円/楕円 69">
          <a:extLst>
            <a:ext uri="{FF2B5EF4-FFF2-40B4-BE49-F238E27FC236}">
              <a16:creationId xmlns:a16="http://schemas.microsoft.com/office/drawing/2014/main" xmlns="" id="{D448A929-040B-4765-93A9-DC80B71AECB7}"/>
            </a:ext>
          </a:extLst>
        </xdr:cNvPr>
        <xdr:cNvSpPr/>
      </xdr:nvSpPr>
      <xdr:spPr>
        <a:xfrm>
          <a:off x="3746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102887</xdr:rowOff>
    </xdr:from>
    <xdr:ext cx="405111" cy="259045"/>
    <xdr:sp macro="" textlink="">
      <xdr:nvSpPr>
        <xdr:cNvPr id="71" name="n_1aveValue【道路】&#10;有形固定資産減価償却率">
          <a:extLst>
            <a:ext uri="{FF2B5EF4-FFF2-40B4-BE49-F238E27FC236}">
              <a16:creationId xmlns:a16="http://schemas.microsoft.com/office/drawing/2014/main" xmlns="" id="{DC853810-283E-44FA-AA05-50E1C6C6339C}"/>
            </a:ext>
          </a:extLst>
        </xdr:cNvPr>
        <xdr:cNvSpPr txBox="1"/>
      </xdr:nvSpPr>
      <xdr:spPr>
        <a:xfrm>
          <a:off x="3582043"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156862</xdr:rowOff>
    </xdr:from>
    <xdr:ext cx="405111" cy="259045"/>
    <xdr:sp macro="" textlink="">
      <xdr:nvSpPr>
        <xdr:cNvPr id="72" name="n_1mainValue【道路】&#10;有形固定資産減価償却率">
          <a:extLst>
            <a:ext uri="{FF2B5EF4-FFF2-40B4-BE49-F238E27FC236}">
              <a16:creationId xmlns:a16="http://schemas.microsoft.com/office/drawing/2014/main" xmlns="" id="{D9F5479E-AA74-40B0-A067-F5A78D02221A}"/>
            </a:ext>
          </a:extLst>
        </xdr:cNvPr>
        <xdr:cNvSpPr txBox="1"/>
      </xdr:nvSpPr>
      <xdr:spPr>
        <a:xfrm>
          <a:off x="3582043"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a:extLst>
            <a:ext uri="{FF2B5EF4-FFF2-40B4-BE49-F238E27FC236}">
              <a16:creationId xmlns:a16="http://schemas.microsoft.com/office/drawing/2014/main" xmlns="" id="{FEA9ED9F-1960-463E-A988-B1CA3486DD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xmlns="" id="{59B6EB54-4570-4059-AD8B-FC9E8B4CAD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xmlns="" id="{4A35C28A-787A-4DB6-99AE-A0AF0CF4F6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xmlns="" id="{E06314E6-05B9-4904-A074-7343B090FA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xmlns="" id="{832BAE9A-4768-4E69-BBF8-C1364126B8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xmlns="" id="{B1D59D21-6601-4F27-9C4E-D4E6C53834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xmlns="" id="{C847E82E-3DBA-40DA-B519-44F56746D5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a:extLst>
            <a:ext uri="{FF2B5EF4-FFF2-40B4-BE49-F238E27FC236}">
              <a16:creationId xmlns:a16="http://schemas.microsoft.com/office/drawing/2014/main" xmlns="" id="{A6EE7FD7-E34A-4215-AC70-0C31CA4740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a:extLst>
            <a:ext uri="{FF2B5EF4-FFF2-40B4-BE49-F238E27FC236}">
              <a16:creationId xmlns:a16="http://schemas.microsoft.com/office/drawing/2014/main" xmlns="" id="{8DCEEC14-D088-44B2-B442-CCDF1795639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xmlns="" id="{920724AA-82DB-424F-B3B9-925272E011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a:extLst>
            <a:ext uri="{FF2B5EF4-FFF2-40B4-BE49-F238E27FC236}">
              <a16:creationId xmlns:a16="http://schemas.microsoft.com/office/drawing/2014/main" xmlns="" id="{D0482D89-B5B0-4B43-B505-CE11E5CFC14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a:extLst>
            <a:ext uri="{FF2B5EF4-FFF2-40B4-BE49-F238E27FC236}">
              <a16:creationId xmlns:a16="http://schemas.microsoft.com/office/drawing/2014/main" xmlns="" id="{5AC64415-3AB2-441D-8516-76FC630F55D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a:extLst>
            <a:ext uri="{FF2B5EF4-FFF2-40B4-BE49-F238E27FC236}">
              <a16:creationId xmlns:a16="http://schemas.microsoft.com/office/drawing/2014/main" xmlns="" id="{48C50C90-2194-43C3-97AA-D96040EAAAB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6" name="テキスト ボックス 85">
          <a:extLst>
            <a:ext uri="{FF2B5EF4-FFF2-40B4-BE49-F238E27FC236}">
              <a16:creationId xmlns:a16="http://schemas.microsoft.com/office/drawing/2014/main" xmlns="" id="{2D5323C9-2C38-4E8A-9351-311FC51CDD47}"/>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a:extLst>
            <a:ext uri="{FF2B5EF4-FFF2-40B4-BE49-F238E27FC236}">
              <a16:creationId xmlns:a16="http://schemas.microsoft.com/office/drawing/2014/main" xmlns="" id="{00BFBF5F-EBBD-484A-A233-24F98AD1DB0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8" name="テキスト ボックス 87">
          <a:extLst>
            <a:ext uri="{FF2B5EF4-FFF2-40B4-BE49-F238E27FC236}">
              <a16:creationId xmlns:a16="http://schemas.microsoft.com/office/drawing/2014/main" xmlns="" id="{667DB982-C24E-4D35-97EA-CB085DB588C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a:extLst>
            <a:ext uri="{FF2B5EF4-FFF2-40B4-BE49-F238E27FC236}">
              <a16:creationId xmlns:a16="http://schemas.microsoft.com/office/drawing/2014/main" xmlns="" id="{1ECAC6FD-D38F-4E45-804E-08E8FCF317B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90" name="テキスト ボックス 89">
          <a:extLst>
            <a:ext uri="{FF2B5EF4-FFF2-40B4-BE49-F238E27FC236}">
              <a16:creationId xmlns:a16="http://schemas.microsoft.com/office/drawing/2014/main" xmlns="" id="{2803A090-85F9-4A30-B994-089F98FF91E8}"/>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a:extLst>
            <a:ext uri="{FF2B5EF4-FFF2-40B4-BE49-F238E27FC236}">
              <a16:creationId xmlns:a16="http://schemas.microsoft.com/office/drawing/2014/main" xmlns="" id="{8EAC3173-1C69-4CC9-8602-D78611B30F0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2" name="テキスト ボックス 91">
          <a:extLst>
            <a:ext uri="{FF2B5EF4-FFF2-40B4-BE49-F238E27FC236}">
              <a16:creationId xmlns:a16="http://schemas.microsoft.com/office/drawing/2014/main" xmlns="" id="{93A09B05-4049-42D3-B22E-EC8539A643C9}"/>
            </a:ext>
          </a:extLst>
        </xdr:cNvPr>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a:extLst>
            <a:ext uri="{FF2B5EF4-FFF2-40B4-BE49-F238E27FC236}">
              <a16:creationId xmlns:a16="http://schemas.microsoft.com/office/drawing/2014/main" xmlns="" id="{F0A95443-94FA-4F34-879A-9318C91626C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4" name="テキスト ボックス 93">
          <a:extLst>
            <a:ext uri="{FF2B5EF4-FFF2-40B4-BE49-F238E27FC236}">
              <a16:creationId xmlns:a16="http://schemas.microsoft.com/office/drawing/2014/main" xmlns="" id="{26427A41-815D-4300-9ACC-68B55316339A}"/>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xmlns="" id="{9B81308B-AED6-4ACD-915C-E33C7D997A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6" name="テキスト ボックス 95">
          <a:extLst>
            <a:ext uri="{FF2B5EF4-FFF2-40B4-BE49-F238E27FC236}">
              <a16:creationId xmlns:a16="http://schemas.microsoft.com/office/drawing/2014/main" xmlns="" id="{EC12F18E-D20A-4843-8DE3-CF969CE6F38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a:extLst>
            <a:ext uri="{FF2B5EF4-FFF2-40B4-BE49-F238E27FC236}">
              <a16:creationId xmlns:a16="http://schemas.microsoft.com/office/drawing/2014/main" xmlns="" id="{424F6888-DC02-4547-86BD-40534692FD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8" name="直線コネクタ 97">
          <a:extLst>
            <a:ext uri="{FF2B5EF4-FFF2-40B4-BE49-F238E27FC236}">
              <a16:creationId xmlns:a16="http://schemas.microsoft.com/office/drawing/2014/main" xmlns="" id="{EDF893AD-A8E7-47C4-A93B-E0E87A820E71}"/>
            </a:ext>
          </a:extLst>
        </xdr:cNvPr>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9" name="【道路】&#10;一人当たり延長最小値テキスト">
          <a:extLst>
            <a:ext uri="{FF2B5EF4-FFF2-40B4-BE49-F238E27FC236}">
              <a16:creationId xmlns:a16="http://schemas.microsoft.com/office/drawing/2014/main" xmlns="" id="{31A6D01E-E435-4F55-854B-1A06ED79FF42}"/>
            </a:ext>
          </a:extLst>
        </xdr:cNvPr>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100" name="直線コネクタ 99">
          <a:extLst>
            <a:ext uri="{FF2B5EF4-FFF2-40B4-BE49-F238E27FC236}">
              <a16:creationId xmlns:a16="http://schemas.microsoft.com/office/drawing/2014/main" xmlns="" id="{7E861C4F-4FE6-4EF5-8436-DA491B0A4038}"/>
            </a:ext>
          </a:extLst>
        </xdr:cNvPr>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101" name="【道路】&#10;一人当たり延長最大値テキスト">
          <a:extLst>
            <a:ext uri="{FF2B5EF4-FFF2-40B4-BE49-F238E27FC236}">
              <a16:creationId xmlns:a16="http://schemas.microsoft.com/office/drawing/2014/main" xmlns="" id="{A963A9F9-45E1-4BE4-A9AC-59C2656CAD76}"/>
            </a:ext>
          </a:extLst>
        </xdr:cNvPr>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2" name="直線コネクタ 101">
          <a:extLst>
            <a:ext uri="{FF2B5EF4-FFF2-40B4-BE49-F238E27FC236}">
              <a16:creationId xmlns:a16="http://schemas.microsoft.com/office/drawing/2014/main" xmlns="" id="{1B05AE32-AC93-4C50-A81C-66CE9E871723}"/>
            </a:ext>
          </a:extLst>
        </xdr:cNvPr>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3" name="【道路】&#10;一人当たり延長平均値テキスト">
          <a:extLst>
            <a:ext uri="{FF2B5EF4-FFF2-40B4-BE49-F238E27FC236}">
              <a16:creationId xmlns:a16="http://schemas.microsoft.com/office/drawing/2014/main" xmlns="" id="{11437272-2354-4CCA-AD0B-A5B9CC9C2ED0}"/>
            </a:ext>
          </a:extLst>
        </xdr:cNvPr>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4" name="フローチャート : 判断 103">
          <a:extLst>
            <a:ext uri="{FF2B5EF4-FFF2-40B4-BE49-F238E27FC236}">
              <a16:creationId xmlns:a16="http://schemas.microsoft.com/office/drawing/2014/main" xmlns="" id="{7BBBC015-34DE-4A9F-AA90-243CFE1109CE}"/>
            </a:ext>
          </a:extLst>
        </xdr:cNvPr>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5" name="フローチャート : 判断 104">
          <a:extLst>
            <a:ext uri="{FF2B5EF4-FFF2-40B4-BE49-F238E27FC236}">
              <a16:creationId xmlns:a16="http://schemas.microsoft.com/office/drawing/2014/main" xmlns="" id="{2107C52A-A2E4-4898-A001-A5336E355E24}"/>
            </a:ext>
          </a:extLst>
        </xdr:cNvPr>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40A9C34B-91DA-44DB-919B-62A3C8D124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7F4B9AC9-FA20-41BF-8855-AFA0E06CB4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33192963-3F0D-4326-9F36-3F0E3EE8EBA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C09FE2E0-1B96-4B03-8056-A31EEADFD4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B670B1D2-4B9E-4C92-B112-527E19CDAD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25400</xdr:rowOff>
    </xdr:from>
    <xdr:to>
      <xdr:col>14</xdr:col>
      <xdr:colOff>79375</xdr:colOff>
      <xdr:row>42</xdr:row>
      <xdr:rowOff>127000</xdr:rowOff>
    </xdr:to>
    <xdr:sp macro="" textlink="">
      <xdr:nvSpPr>
        <xdr:cNvPr id="111" name="円/楕円 110">
          <a:extLst>
            <a:ext uri="{FF2B5EF4-FFF2-40B4-BE49-F238E27FC236}">
              <a16:creationId xmlns:a16="http://schemas.microsoft.com/office/drawing/2014/main" xmlns="" id="{03A3AB82-2567-4A69-9814-B512D970C60D}"/>
            </a:ext>
          </a:extLst>
        </xdr:cNvPr>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2" name="n_1aveValue【道路】&#10;一人当たり延長">
          <a:extLst>
            <a:ext uri="{FF2B5EF4-FFF2-40B4-BE49-F238E27FC236}">
              <a16:creationId xmlns:a16="http://schemas.microsoft.com/office/drawing/2014/main" xmlns="" id="{5FA12583-5264-4961-84A4-ED2F36034436}"/>
            </a:ext>
          </a:extLst>
        </xdr:cNvPr>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118127</xdr:rowOff>
    </xdr:from>
    <xdr:ext cx="534377" cy="259045"/>
    <xdr:sp macro="" textlink="">
      <xdr:nvSpPr>
        <xdr:cNvPr id="113" name="n_1mainValue【道路】&#10;一人当たり延長">
          <a:extLst>
            <a:ext uri="{FF2B5EF4-FFF2-40B4-BE49-F238E27FC236}">
              <a16:creationId xmlns:a16="http://schemas.microsoft.com/office/drawing/2014/main" xmlns="" id="{DC620B2A-E1F7-4924-B756-C70EE96701E3}"/>
            </a:ext>
          </a:extLst>
        </xdr:cNvPr>
        <xdr:cNvSpPr txBox="1"/>
      </xdr:nvSpPr>
      <xdr:spPr>
        <a:xfrm>
          <a:off x="9359410" y="73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a:extLst>
            <a:ext uri="{FF2B5EF4-FFF2-40B4-BE49-F238E27FC236}">
              <a16:creationId xmlns:a16="http://schemas.microsoft.com/office/drawing/2014/main" xmlns="" id="{736B36AD-ADDE-474E-8336-F0672BAB5C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a:extLst>
            <a:ext uri="{FF2B5EF4-FFF2-40B4-BE49-F238E27FC236}">
              <a16:creationId xmlns:a16="http://schemas.microsoft.com/office/drawing/2014/main" xmlns="" id="{590ABBD3-CD40-4BF8-901F-4E760DCADF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a:extLst>
            <a:ext uri="{FF2B5EF4-FFF2-40B4-BE49-F238E27FC236}">
              <a16:creationId xmlns:a16="http://schemas.microsoft.com/office/drawing/2014/main" xmlns="" id="{D32369AD-1466-4FC9-A351-F6D19FA585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a:extLst>
            <a:ext uri="{FF2B5EF4-FFF2-40B4-BE49-F238E27FC236}">
              <a16:creationId xmlns:a16="http://schemas.microsoft.com/office/drawing/2014/main" xmlns="" id="{5526FE0D-329B-48CC-9CB8-4B7AEC78A3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a:extLst>
            <a:ext uri="{FF2B5EF4-FFF2-40B4-BE49-F238E27FC236}">
              <a16:creationId xmlns:a16="http://schemas.microsoft.com/office/drawing/2014/main" xmlns="" id="{EFD0DC19-AB31-4C60-BE98-D85892A9A7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a:extLst>
            <a:ext uri="{FF2B5EF4-FFF2-40B4-BE49-F238E27FC236}">
              <a16:creationId xmlns:a16="http://schemas.microsoft.com/office/drawing/2014/main" xmlns="" id="{B8E4EC29-D6FE-485C-BCAA-E361289D42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a:extLst>
            <a:ext uri="{FF2B5EF4-FFF2-40B4-BE49-F238E27FC236}">
              <a16:creationId xmlns:a16="http://schemas.microsoft.com/office/drawing/2014/main" xmlns="" id="{791A511D-2BC7-4657-9FC0-46BBCEE473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a:extLst>
            <a:ext uri="{FF2B5EF4-FFF2-40B4-BE49-F238E27FC236}">
              <a16:creationId xmlns:a16="http://schemas.microsoft.com/office/drawing/2014/main" xmlns="" id="{B1E86046-CB08-4D1C-BABF-4F94F26FBA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a:extLst>
            <a:ext uri="{FF2B5EF4-FFF2-40B4-BE49-F238E27FC236}">
              <a16:creationId xmlns:a16="http://schemas.microsoft.com/office/drawing/2014/main" xmlns="" id="{5B4029B0-04E4-4015-A33C-7918D3179E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a:extLst>
            <a:ext uri="{FF2B5EF4-FFF2-40B4-BE49-F238E27FC236}">
              <a16:creationId xmlns:a16="http://schemas.microsoft.com/office/drawing/2014/main" xmlns="" id="{AE2E56EC-F357-4F6B-B177-C50B1918E41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a:extLst>
            <a:ext uri="{FF2B5EF4-FFF2-40B4-BE49-F238E27FC236}">
              <a16:creationId xmlns:a16="http://schemas.microsoft.com/office/drawing/2014/main" xmlns="" id="{24B324DF-844B-4642-9262-0AF3528094FD}"/>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a:extLst>
            <a:ext uri="{FF2B5EF4-FFF2-40B4-BE49-F238E27FC236}">
              <a16:creationId xmlns:a16="http://schemas.microsoft.com/office/drawing/2014/main" xmlns="" id="{628C6694-EF1B-4D07-B110-E3C9EE8605D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a:extLst>
            <a:ext uri="{FF2B5EF4-FFF2-40B4-BE49-F238E27FC236}">
              <a16:creationId xmlns:a16="http://schemas.microsoft.com/office/drawing/2014/main" xmlns="" id="{71DB0EA9-D563-4F05-88C9-1ABCA5E295F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a:extLst>
            <a:ext uri="{FF2B5EF4-FFF2-40B4-BE49-F238E27FC236}">
              <a16:creationId xmlns:a16="http://schemas.microsoft.com/office/drawing/2014/main" xmlns="" id="{00D50622-BD5B-4FF0-8124-F50C37C9784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a:extLst>
            <a:ext uri="{FF2B5EF4-FFF2-40B4-BE49-F238E27FC236}">
              <a16:creationId xmlns:a16="http://schemas.microsoft.com/office/drawing/2014/main" xmlns="" id="{3A7C1C85-ABB8-45D2-B677-2B5A52A5B01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a:extLst>
            <a:ext uri="{FF2B5EF4-FFF2-40B4-BE49-F238E27FC236}">
              <a16:creationId xmlns:a16="http://schemas.microsoft.com/office/drawing/2014/main" xmlns="" id="{6C0F1C8B-9637-40E4-8B92-6199FC30BEA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a:extLst>
            <a:ext uri="{FF2B5EF4-FFF2-40B4-BE49-F238E27FC236}">
              <a16:creationId xmlns:a16="http://schemas.microsoft.com/office/drawing/2014/main" xmlns="" id="{BE5F48B8-45EF-489C-9932-F5BC2A61B42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a:extLst>
            <a:ext uri="{FF2B5EF4-FFF2-40B4-BE49-F238E27FC236}">
              <a16:creationId xmlns:a16="http://schemas.microsoft.com/office/drawing/2014/main" xmlns="" id="{2913E155-4A62-4328-B3BB-104485EFC9E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a:extLst>
            <a:ext uri="{FF2B5EF4-FFF2-40B4-BE49-F238E27FC236}">
              <a16:creationId xmlns:a16="http://schemas.microsoft.com/office/drawing/2014/main" xmlns="" id="{23A0B85F-49C6-44F7-8446-84D7038AF22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a:extLst>
            <a:ext uri="{FF2B5EF4-FFF2-40B4-BE49-F238E27FC236}">
              <a16:creationId xmlns:a16="http://schemas.microsoft.com/office/drawing/2014/main" xmlns="" id="{E2DEAB58-E6D6-47BF-ABFB-C9B4FEF820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a:extLst>
            <a:ext uri="{FF2B5EF4-FFF2-40B4-BE49-F238E27FC236}">
              <a16:creationId xmlns:a16="http://schemas.microsoft.com/office/drawing/2014/main" xmlns="" id="{78FB2D5C-72F6-4611-B797-B2CC59F014E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xmlns="" id="{6BA55432-C1E2-4CA1-9A7C-02986DF988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6" name="直線コネクタ 135">
          <a:extLst>
            <a:ext uri="{FF2B5EF4-FFF2-40B4-BE49-F238E27FC236}">
              <a16:creationId xmlns:a16="http://schemas.microsoft.com/office/drawing/2014/main" xmlns="" id="{C7F18C17-E6F6-4293-B106-38C49D1F5AC8}"/>
            </a:ext>
          </a:extLst>
        </xdr:cNvPr>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7" name="【橋りょう・トンネル】&#10;有形固定資産減価償却率最小値テキスト">
          <a:extLst>
            <a:ext uri="{FF2B5EF4-FFF2-40B4-BE49-F238E27FC236}">
              <a16:creationId xmlns:a16="http://schemas.microsoft.com/office/drawing/2014/main" xmlns="" id="{F6069921-ABBA-4BF5-B1FC-A455394DCBCE}"/>
            </a:ext>
          </a:extLst>
        </xdr:cNvPr>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8" name="直線コネクタ 137">
          <a:extLst>
            <a:ext uri="{FF2B5EF4-FFF2-40B4-BE49-F238E27FC236}">
              <a16:creationId xmlns:a16="http://schemas.microsoft.com/office/drawing/2014/main" xmlns="" id="{AD2D05B5-C9E2-448C-93B7-357576F76782}"/>
            </a:ext>
          </a:extLst>
        </xdr:cNvPr>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xmlns="" id="{6435F404-9631-45BC-A182-5A57A29027C6}"/>
            </a:ext>
          </a:extLst>
        </xdr:cNvPr>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40" name="直線コネクタ 139">
          <a:extLst>
            <a:ext uri="{FF2B5EF4-FFF2-40B4-BE49-F238E27FC236}">
              <a16:creationId xmlns:a16="http://schemas.microsoft.com/office/drawing/2014/main" xmlns="" id="{92AB5B88-05BB-4C17-85A5-DA67949496EF}"/>
            </a:ext>
          </a:extLst>
        </xdr:cNvPr>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xmlns="" id="{0401A97F-FD29-4578-BFF4-E2F2324D6C9A}"/>
            </a:ext>
          </a:extLst>
        </xdr:cNvPr>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2" name="フローチャート : 判断 141">
          <a:extLst>
            <a:ext uri="{FF2B5EF4-FFF2-40B4-BE49-F238E27FC236}">
              <a16:creationId xmlns:a16="http://schemas.microsoft.com/office/drawing/2014/main" xmlns="" id="{88A121E8-3B47-4401-AD56-42A7BB65B4F3}"/>
            </a:ext>
          </a:extLst>
        </xdr:cNvPr>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3" name="フローチャート : 判断 142">
          <a:extLst>
            <a:ext uri="{FF2B5EF4-FFF2-40B4-BE49-F238E27FC236}">
              <a16:creationId xmlns:a16="http://schemas.microsoft.com/office/drawing/2014/main" xmlns="" id="{DE1DCE38-5E3E-4C72-A344-879D695C5141}"/>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7ED77499-6A99-4B4E-B71B-3AD20B3130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669C1A8B-2931-4692-9FDD-768C44115B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6AFE4B12-C49A-4473-84E6-EEF3B6516E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C0E9E1DF-68FB-4E1A-985C-5637196EC5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7FFE0BB7-C2B2-4F93-B76D-A98962E150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10922</xdr:rowOff>
    </xdr:from>
    <xdr:to>
      <xdr:col>5</xdr:col>
      <xdr:colOff>409575</xdr:colOff>
      <xdr:row>63</xdr:row>
      <xdr:rowOff>112522</xdr:rowOff>
    </xdr:to>
    <xdr:sp macro="" textlink="">
      <xdr:nvSpPr>
        <xdr:cNvPr id="149" name="円/楕円 148">
          <a:extLst>
            <a:ext uri="{FF2B5EF4-FFF2-40B4-BE49-F238E27FC236}">
              <a16:creationId xmlns:a16="http://schemas.microsoft.com/office/drawing/2014/main" xmlns="" id="{84D68B3D-3F44-4ED0-A8EF-DFF7A3741FFC}"/>
            </a:ext>
          </a:extLst>
        </xdr:cNvPr>
        <xdr:cNvSpPr/>
      </xdr:nvSpPr>
      <xdr:spPr>
        <a:xfrm>
          <a:off x="3746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44467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xmlns="" id="{2F652035-72C0-4630-8362-4BD4F5BFDF9F}"/>
            </a:ext>
          </a:extLst>
        </xdr:cNvPr>
        <xdr:cNvSpPr txBox="1"/>
      </xdr:nvSpPr>
      <xdr:spPr>
        <a:xfrm>
          <a:off x="3582043"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103649</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xmlns="" id="{7CAFF06C-77FA-4FFD-9D66-0B9775647059}"/>
            </a:ext>
          </a:extLst>
        </xdr:cNvPr>
        <xdr:cNvSpPr txBox="1"/>
      </xdr:nvSpPr>
      <xdr:spPr>
        <a:xfrm>
          <a:off x="3582043" y="1090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a:extLst>
            <a:ext uri="{FF2B5EF4-FFF2-40B4-BE49-F238E27FC236}">
              <a16:creationId xmlns:a16="http://schemas.microsoft.com/office/drawing/2014/main" xmlns="" id="{B762E41D-3F44-4529-BBC7-C452F4C009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a:extLst>
            <a:ext uri="{FF2B5EF4-FFF2-40B4-BE49-F238E27FC236}">
              <a16:creationId xmlns:a16="http://schemas.microsoft.com/office/drawing/2014/main" xmlns="" id="{770F7CF0-83D5-4E2F-A0E7-D1F2D79D11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a:extLst>
            <a:ext uri="{FF2B5EF4-FFF2-40B4-BE49-F238E27FC236}">
              <a16:creationId xmlns:a16="http://schemas.microsoft.com/office/drawing/2014/main" xmlns="" id="{FD337CC8-8D0D-401C-A741-D5AACFAC63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a:extLst>
            <a:ext uri="{FF2B5EF4-FFF2-40B4-BE49-F238E27FC236}">
              <a16:creationId xmlns:a16="http://schemas.microsoft.com/office/drawing/2014/main" xmlns="" id="{9A7EB78E-D695-40C8-ACBE-53733E314E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a:extLst>
            <a:ext uri="{FF2B5EF4-FFF2-40B4-BE49-F238E27FC236}">
              <a16:creationId xmlns:a16="http://schemas.microsoft.com/office/drawing/2014/main" xmlns="" id="{FB47AA2D-7CAC-4E38-B6ED-52133910BC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a:extLst>
            <a:ext uri="{FF2B5EF4-FFF2-40B4-BE49-F238E27FC236}">
              <a16:creationId xmlns:a16="http://schemas.microsoft.com/office/drawing/2014/main" xmlns="" id="{048AE531-C9D4-4B40-B8F8-210AE6145C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a:extLst>
            <a:ext uri="{FF2B5EF4-FFF2-40B4-BE49-F238E27FC236}">
              <a16:creationId xmlns:a16="http://schemas.microsoft.com/office/drawing/2014/main" xmlns="" id="{2E3AF826-209E-4D60-8767-282CB11F12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a:extLst>
            <a:ext uri="{FF2B5EF4-FFF2-40B4-BE49-F238E27FC236}">
              <a16:creationId xmlns:a16="http://schemas.microsoft.com/office/drawing/2014/main" xmlns="" id="{8CE3635C-6B96-4D89-BC1A-3D7600436E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a:extLst>
            <a:ext uri="{FF2B5EF4-FFF2-40B4-BE49-F238E27FC236}">
              <a16:creationId xmlns:a16="http://schemas.microsoft.com/office/drawing/2014/main" xmlns="" id="{706B2F0A-0F54-4559-AF8D-7296F4AF27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a:extLst>
            <a:ext uri="{FF2B5EF4-FFF2-40B4-BE49-F238E27FC236}">
              <a16:creationId xmlns:a16="http://schemas.microsoft.com/office/drawing/2014/main" xmlns="" id="{40D77333-5112-42A1-AA33-6C42C146CA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2" name="直線コネクタ 161">
          <a:extLst>
            <a:ext uri="{FF2B5EF4-FFF2-40B4-BE49-F238E27FC236}">
              <a16:creationId xmlns:a16="http://schemas.microsoft.com/office/drawing/2014/main" xmlns="" id="{E5E70ED9-1282-4A7D-8549-E72983ABF50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3" name="テキスト ボックス 162">
          <a:extLst>
            <a:ext uri="{FF2B5EF4-FFF2-40B4-BE49-F238E27FC236}">
              <a16:creationId xmlns:a16="http://schemas.microsoft.com/office/drawing/2014/main" xmlns="" id="{A84DC11A-3688-4E31-91F7-1EDD5695E1B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4" name="直線コネクタ 163">
          <a:extLst>
            <a:ext uri="{FF2B5EF4-FFF2-40B4-BE49-F238E27FC236}">
              <a16:creationId xmlns:a16="http://schemas.microsoft.com/office/drawing/2014/main" xmlns="" id="{8634F868-5D13-476B-9490-233DC6ADF17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5" name="テキスト ボックス 164">
          <a:extLst>
            <a:ext uri="{FF2B5EF4-FFF2-40B4-BE49-F238E27FC236}">
              <a16:creationId xmlns:a16="http://schemas.microsoft.com/office/drawing/2014/main" xmlns="" id="{0E065AC0-71B2-4365-9630-25A0E0AE201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6" name="直線コネクタ 165">
          <a:extLst>
            <a:ext uri="{FF2B5EF4-FFF2-40B4-BE49-F238E27FC236}">
              <a16:creationId xmlns:a16="http://schemas.microsoft.com/office/drawing/2014/main" xmlns="" id="{E1ADC001-B5F4-4906-B85A-DDCB76F6435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7" name="テキスト ボックス 166">
          <a:extLst>
            <a:ext uri="{FF2B5EF4-FFF2-40B4-BE49-F238E27FC236}">
              <a16:creationId xmlns:a16="http://schemas.microsoft.com/office/drawing/2014/main" xmlns="" id="{AEE0E036-80B5-467F-A336-A06F9F8C010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8" name="直線コネクタ 167">
          <a:extLst>
            <a:ext uri="{FF2B5EF4-FFF2-40B4-BE49-F238E27FC236}">
              <a16:creationId xmlns:a16="http://schemas.microsoft.com/office/drawing/2014/main" xmlns="" id="{604EDDC3-B4F7-4A59-AB0A-21707840AB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9" name="テキスト ボックス 168">
          <a:extLst>
            <a:ext uri="{FF2B5EF4-FFF2-40B4-BE49-F238E27FC236}">
              <a16:creationId xmlns:a16="http://schemas.microsoft.com/office/drawing/2014/main" xmlns="" id="{395AD0E3-13C5-4024-B178-25AC416D9C9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0" name="直線コネクタ 169">
          <a:extLst>
            <a:ext uri="{FF2B5EF4-FFF2-40B4-BE49-F238E27FC236}">
              <a16:creationId xmlns:a16="http://schemas.microsoft.com/office/drawing/2014/main" xmlns="" id="{6AC1D14C-27F1-423D-8B75-07B648D9024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1" name="テキスト ボックス 170">
          <a:extLst>
            <a:ext uri="{FF2B5EF4-FFF2-40B4-BE49-F238E27FC236}">
              <a16:creationId xmlns:a16="http://schemas.microsoft.com/office/drawing/2014/main" xmlns="" id="{532640EA-A831-4783-ABD4-5BB3D41CA69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2" name="直線コネクタ 171">
          <a:extLst>
            <a:ext uri="{FF2B5EF4-FFF2-40B4-BE49-F238E27FC236}">
              <a16:creationId xmlns:a16="http://schemas.microsoft.com/office/drawing/2014/main" xmlns="" id="{A961A6B6-FF43-4FEE-9AB0-6756AB29F55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3" name="テキスト ボックス 172">
          <a:extLst>
            <a:ext uri="{FF2B5EF4-FFF2-40B4-BE49-F238E27FC236}">
              <a16:creationId xmlns:a16="http://schemas.microsoft.com/office/drawing/2014/main" xmlns="" id="{FE503E9A-A648-4196-8B5B-EB2010E502D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a:extLst>
            <a:ext uri="{FF2B5EF4-FFF2-40B4-BE49-F238E27FC236}">
              <a16:creationId xmlns:a16="http://schemas.microsoft.com/office/drawing/2014/main" xmlns="" id="{339E8898-3FB3-451C-ABBE-CBBEDAC3D3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5" name="テキスト ボックス 174">
          <a:extLst>
            <a:ext uri="{FF2B5EF4-FFF2-40B4-BE49-F238E27FC236}">
              <a16:creationId xmlns:a16="http://schemas.microsoft.com/office/drawing/2014/main" xmlns="" id="{00E8C1DC-3813-4F03-8595-0CE0F7FDFAF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a:extLst>
            <a:ext uri="{FF2B5EF4-FFF2-40B4-BE49-F238E27FC236}">
              <a16:creationId xmlns:a16="http://schemas.microsoft.com/office/drawing/2014/main" xmlns="" id="{6A037827-BE33-4E54-AC5C-F28BAA07C9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150168</xdr:rowOff>
    </xdr:from>
    <xdr:to>
      <xdr:col>15</xdr:col>
      <xdr:colOff>180340</xdr:colOff>
      <xdr:row>64</xdr:row>
      <xdr:rowOff>128565</xdr:rowOff>
    </xdr:to>
    <xdr:cxnSp macro="">
      <xdr:nvCxnSpPr>
        <xdr:cNvPr id="177" name="直線コネクタ 176">
          <a:extLst>
            <a:ext uri="{FF2B5EF4-FFF2-40B4-BE49-F238E27FC236}">
              <a16:creationId xmlns:a16="http://schemas.microsoft.com/office/drawing/2014/main" xmlns="" id="{1356FAB8-4665-4679-A44F-B252D2CF262C}"/>
            </a:ext>
          </a:extLst>
        </xdr:cNvPr>
        <xdr:cNvCxnSpPr/>
      </xdr:nvCxnSpPr>
      <xdr:spPr>
        <a:xfrm flipV="1">
          <a:off x="10476865" y="9751368"/>
          <a:ext cx="0" cy="134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132392</xdr:rowOff>
    </xdr:from>
    <xdr:ext cx="469744" cy="259045"/>
    <xdr:sp macro="" textlink="">
      <xdr:nvSpPr>
        <xdr:cNvPr id="178" name="【橋りょう・トンネル】&#10;一人当たり有形固定資産（償却資産）額最小値テキスト">
          <a:extLst>
            <a:ext uri="{FF2B5EF4-FFF2-40B4-BE49-F238E27FC236}">
              <a16:creationId xmlns:a16="http://schemas.microsoft.com/office/drawing/2014/main" xmlns="" id="{B23DE24A-1240-42E8-BAAB-34A0DF25ED7B}"/>
            </a:ext>
          </a:extLst>
        </xdr:cNvPr>
        <xdr:cNvSpPr txBox="1"/>
      </xdr:nvSpPr>
      <xdr:spPr>
        <a:xfrm>
          <a:off x="10566400" y="1110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128565</xdr:rowOff>
    </xdr:from>
    <xdr:to>
      <xdr:col>15</xdr:col>
      <xdr:colOff>269875</xdr:colOff>
      <xdr:row>64</xdr:row>
      <xdr:rowOff>128565</xdr:rowOff>
    </xdr:to>
    <xdr:cxnSp macro="">
      <xdr:nvCxnSpPr>
        <xdr:cNvPr id="179" name="直線コネクタ 178">
          <a:extLst>
            <a:ext uri="{FF2B5EF4-FFF2-40B4-BE49-F238E27FC236}">
              <a16:creationId xmlns:a16="http://schemas.microsoft.com/office/drawing/2014/main" xmlns="" id="{239DE1DD-ED04-497B-B1D2-0DBBF5ED726F}"/>
            </a:ext>
          </a:extLst>
        </xdr:cNvPr>
        <xdr:cNvCxnSpPr/>
      </xdr:nvCxnSpPr>
      <xdr:spPr>
        <a:xfrm>
          <a:off x="10388600" y="1110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96845</xdr:rowOff>
    </xdr:from>
    <xdr:ext cx="599010" cy="259045"/>
    <xdr:sp macro="" textlink="">
      <xdr:nvSpPr>
        <xdr:cNvPr id="180" name="【橋りょう・トンネル】&#10;一人当たり有形固定資産（償却資産）額最大値テキスト">
          <a:extLst>
            <a:ext uri="{FF2B5EF4-FFF2-40B4-BE49-F238E27FC236}">
              <a16:creationId xmlns:a16="http://schemas.microsoft.com/office/drawing/2014/main" xmlns="" id="{E996168C-53B0-4E06-96F0-636BEB1A2A0D}"/>
            </a:ext>
          </a:extLst>
        </xdr:cNvPr>
        <xdr:cNvSpPr txBox="1"/>
      </xdr:nvSpPr>
      <xdr:spPr>
        <a:xfrm>
          <a:off x="10566400" y="95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56</xdr:row>
      <xdr:rowOff>150168</xdr:rowOff>
    </xdr:from>
    <xdr:to>
      <xdr:col>15</xdr:col>
      <xdr:colOff>269875</xdr:colOff>
      <xdr:row>56</xdr:row>
      <xdr:rowOff>150168</xdr:rowOff>
    </xdr:to>
    <xdr:cxnSp macro="">
      <xdr:nvCxnSpPr>
        <xdr:cNvPr id="181" name="直線コネクタ 180">
          <a:extLst>
            <a:ext uri="{FF2B5EF4-FFF2-40B4-BE49-F238E27FC236}">
              <a16:creationId xmlns:a16="http://schemas.microsoft.com/office/drawing/2014/main" xmlns="" id="{913B88C6-4FA8-4F37-8762-25240C16D9DE}"/>
            </a:ext>
          </a:extLst>
        </xdr:cNvPr>
        <xdr:cNvCxnSpPr/>
      </xdr:nvCxnSpPr>
      <xdr:spPr>
        <a:xfrm>
          <a:off x="10388600" y="975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159491</xdr:rowOff>
    </xdr:from>
    <xdr:ext cx="599010" cy="259045"/>
    <xdr:sp macro="" textlink="">
      <xdr:nvSpPr>
        <xdr:cNvPr id="182" name="【橋りょう・トンネル】&#10;一人当たり有形固定資産（償却資産）額平均値テキスト">
          <a:extLst>
            <a:ext uri="{FF2B5EF4-FFF2-40B4-BE49-F238E27FC236}">
              <a16:creationId xmlns:a16="http://schemas.microsoft.com/office/drawing/2014/main" xmlns="" id="{FCDB074F-0A97-4F9E-AB49-16A088B89EDF}"/>
            </a:ext>
          </a:extLst>
        </xdr:cNvPr>
        <xdr:cNvSpPr txBox="1"/>
      </xdr:nvSpPr>
      <xdr:spPr>
        <a:xfrm>
          <a:off x="10566400" y="10446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9614</xdr:rowOff>
    </xdr:from>
    <xdr:to>
      <xdr:col>15</xdr:col>
      <xdr:colOff>231775</xdr:colOff>
      <xdr:row>61</xdr:row>
      <xdr:rowOff>111214</xdr:rowOff>
    </xdr:to>
    <xdr:sp macro="" textlink="">
      <xdr:nvSpPr>
        <xdr:cNvPr id="183" name="フローチャート : 判断 182">
          <a:extLst>
            <a:ext uri="{FF2B5EF4-FFF2-40B4-BE49-F238E27FC236}">
              <a16:creationId xmlns:a16="http://schemas.microsoft.com/office/drawing/2014/main" xmlns="" id="{062A38EF-4185-4598-9075-B98DF3A91C5C}"/>
            </a:ext>
          </a:extLst>
        </xdr:cNvPr>
        <xdr:cNvSpPr/>
      </xdr:nvSpPr>
      <xdr:spPr>
        <a:xfrm>
          <a:off x="10426700" y="1046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72579</xdr:rowOff>
    </xdr:from>
    <xdr:to>
      <xdr:col>14</xdr:col>
      <xdr:colOff>79375</xdr:colOff>
      <xdr:row>61</xdr:row>
      <xdr:rowOff>2729</xdr:rowOff>
    </xdr:to>
    <xdr:sp macro="" textlink="">
      <xdr:nvSpPr>
        <xdr:cNvPr id="184" name="フローチャート : 判断 183">
          <a:extLst>
            <a:ext uri="{FF2B5EF4-FFF2-40B4-BE49-F238E27FC236}">
              <a16:creationId xmlns:a16="http://schemas.microsoft.com/office/drawing/2014/main" xmlns="" id="{57BBB869-1F08-4834-B339-811AABC754F0}"/>
            </a:ext>
          </a:extLst>
        </xdr:cNvPr>
        <xdr:cNvSpPr/>
      </xdr:nvSpPr>
      <xdr:spPr>
        <a:xfrm>
          <a:off x="9588500" y="1035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FFC993A5-6917-4AC1-9D51-723B7F43889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832937A-6DF5-4AC4-BAA1-7BE1D65B77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A8E4BF5-1335-44AC-9F27-B24ACBAD62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66FED9DD-DE02-4AC5-ABD2-0D9BF914C4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A9754384-7C6B-4117-9A89-E071C28CE7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57634</xdr:rowOff>
    </xdr:from>
    <xdr:to>
      <xdr:col>14</xdr:col>
      <xdr:colOff>79375</xdr:colOff>
      <xdr:row>55</xdr:row>
      <xdr:rowOff>159234</xdr:rowOff>
    </xdr:to>
    <xdr:sp macro="" textlink="">
      <xdr:nvSpPr>
        <xdr:cNvPr id="190" name="円/楕円 189">
          <a:extLst>
            <a:ext uri="{FF2B5EF4-FFF2-40B4-BE49-F238E27FC236}">
              <a16:creationId xmlns:a16="http://schemas.microsoft.com/office/drawing/2014/main" xmlns="" id="{3F52EF4A-4CD7-4697-AB6E-95F72BF986AA}"/>
            </a:ext>
          </a:extLst>
        </xdr:cNvPr>
        <xdr:cNvSpPr/>
      </xdr:nvSpPr>
      <xdr:spPr>
        <a:xfrm>
          <a:off x="9588500" y="94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165306</xdr:rowOff>
    </xdr:from>
    <xdr:ext cx="599010" cy="259045"/>
    <xdr:sp macro="" textlink="">
      <xdr:nvSpPr>
        <xdr:cNvPr id="191" name="n_1aveValue【橋りょう・トンネル】&#10;一人当たり有形固定資産（償却資産）額">
          <a:extLst>
            <a:ext uri="{FF2B5EF4-FFF2-40B4-BE49-F238E27FC236}">
              <a16:creationId xmlns:a16="http://schemas.microsoft.com/office/drawing/2014/main" xmlns="" id="{F7CF4E6E-EBAB-4498-A67C-5AC8474BBBEF}"/>
            </a:ext>
          </a:extLst>
        </xdr:cNvPr>
        <xdr:cNvSpPr txBox="1"/>
      </xdr:nvSpPr>
      <xdr:spPr>
        <a:xfrm>
          <a:off x="9327094" y="1045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4311</xdr:rowOff>
    </xdr:from>
    <xdr:ext cx="599010" cy="259045"/>
    <xdr:sp macro="" textlink="">
      <xdr:nvSpPr>
        <xdr:cNvPr id="192" name="n_1mainValue【橋りょう・トンネル】&#10;一人当たり有形固定資産（償却資産）額">
          <a:extLst>
            <a:ext uri="{FF2B5EF4-FFF2-40B4-BE49-F238E27FC236}">
              <a16:creationId xmlns:a16="http://schemas.microsoft.com/office/drawing/2014/main" xmlns="" id="{913E1B40-9698-4184-A949-947E5ECF8DBE}"/>
            </a:ext>
          </a:extLst>
        </xdr:cNvPr>
        <xdr:cNvSpPr txBox="1"/>
      </xdr:nvSpPr>
      <xdr:spPr>
        <a:xfrm>
          <a:off x="9327094" y="926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958,592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a:extLst>
            <a:ext uri="{FF2B5EF4-FFF2-40B4-BE49-F238E27FC236}">
              <a16:creationId xmlns:a16="http://schemas.microsoft.com/office/drawing/2014/main" xmlns="" id="{0BF0F92B-ABCE-474D-AA8C-204A26B44F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a:extLst>
            <a:ext uri="{FF2B5EF4-FFF2-40B4-BE49-F238E27FC236}">
              <a16:creationId xmlns:a16="http://schemas.microsoft.com/office/drawing/2014/main" xmlns="" id="{2E075B27-E5EE-4405-B590-E8B8108AD0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a:extLst>
            <a:ext uri="{FF2B5EF4-FFF2-40B4-BE49-F238E27FC236}">
              <a16:creationId xmlns:a16="http://schemas.microsoft.com/office/drawing/2014/main" xmlns="" id="{4B1CE2C1-BCBB-4B4C-970F-61903196DC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a:extLst>
            <a:ext uri="{FF2B5EF4-FFF2-40B4-BE49-F238E27FC236}">
              <a16:creationId xmlns:a16="http://schemas.microsoft.com/office/drawing/2014/main" xmlns="" id="{27742617-7776-4402-91D5-35E0E1D03E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a:extLst>
            <a:ext uri="{FF2B5EF4-FFF2-40B4-BE49-F238E27FC236}">
              <a16:creationId xmlns:a16="http://schemas.microsoft.com/office/drawing/2014/main" xmlns="" id="{87C57EF1-DEB5-488B-BC15-B50658B63F9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a:extLst>
            <a:ext uri="{FF2B5EF4-FFF2-40B4-BE49-F238E27FC236}">
              <a16:creationId xmlns:a16="http://schemas.microsoft.com/office/drawing/2014/main" xmlns="" id="{66BC8C23-3701-43BD-AC56-5972482B7A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a:extLst>
            <a:ext uri="{FF2B5EF4-FFF2-40B4-BE49-F238E27FC236}">
              <a16:creationId xmlns:a16="http://schemas.microsoft.com/office/drawing/2014/main" xmlns="" id="{D762E8DB-E279-4C65-821A-04DCA08321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a:extLst>
            <a:ext uri="{FF2B5EF4-FFF2-40B4-BE49-F238E27FC236}">
              <a16:creationId xmlns:a16="http://schemas.microsoft.com/office/drawing/2014/main" xmlns="" id="{C24AC45E-EB27-4AA4-8550-19EA223CCD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a:extLst>
            <a:ext uri="{FF2B5EF4-FFF2-40B4-BE49-F238E27FC236}">
              <a16:creationId xmlns:a16="http://schemas.microsoft.com/office/drawing/2014/main" xmlns="" id="{64990D66-9E9E-4C59-9BE3-4C12EB41F0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a:extLst>
            <a:ext uri="{FF2B5EF4-FFF2-40B4-BE49-F238E27FC236}">
              <a16:creationId xmlns:a16="http://schemas.microsoft.com/office/drawing/2014/main" xmlns="" id="{06952925-2C1B-42BF-B152-ED3B3A4A96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3" name="直線コネクタ 202">
          <a:extLst>
            <a:ext uri="{FF2B5EF4-FFF2-40B4-BE49-F238E27FC236}">
              <a16:creationId xmlns:a16="http://schemas.microsoft.com/office/drawing/2014/main" xmlns="" id="{AC720D30-53B4-4D0B-AF1C-02F09590760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4" name="テキスト ボックス 203">
          <a:extLst>
            <a:ext uri="{FF2B5EF4-FFF2-40B4-BE49-F238E27FC236}">
              <a16:creationId xmlns:a16="http://schemas.microsoft.com/office/drawing/2014/main" xmlns="" id="{B923C813-5303-4357-9361-93DF0741FD1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5" name="直線コネクタ 204">
          <a:extLst>
            <a:ext uri="{FF2B5EF4-FFF2-40B4-BE49-F238E27FC236}">
              <a16:creationId xmlns:a16="http://schemas.microsoft.com/office/drawing/2014/main" xmlns="" id="{6D5A7452-F833-4B5C-A2E0-BDD89400AEB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6" name="テキスト ボックス 205">
          <a:extLst>
            <a:ext uri="{FF2B5EF4-FFF2-40B4-BE49-F238E27FC236}">
              <a16:creationId xmlns:a16="http://schemas.microsoft.com/office/drawing/2014/main" xmlns="" id="{5E719886-AEDE-4FC3-A000-42612833D6D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7" name="直線コネクタ 206">
          <a:extLst>
            <a:ext uri="{FF2B5EF4-FFF2-40B4-BE49-F238E27FC236}">
              <a16:creationId xmlns:a16="http://schemas.microsoft.com/office/drawing/2014/main" xmlns="" id="{C71C2CD8-9D95-416C-917D-D225464F14F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8" name="テキスト ボックス 207">
          <a:extLst>
            <a:ext uri="{FF2B5EF4-FFF2-40B4-BE49-F238E27FC236}">
              <a16:creationId xmlns:a16="http://schemas.microsoft.com/office/drawing/2014/main" xmlns="" id="{F3F16EC7-E5FD-42CA-AEFC-82593985405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9" name="直線コネクタ 208">
          <a:extLst>
            <a:ext uri="{FF2B5EF4-FFF2-40B4-BE49-F238E27FC236}">
              <a16:creationId xmlns:a16="http://schemas.microsoft.com/office/drawing/2014/main" xmlns="" id="{32BB5F1D-4F92-407A-BA08-ACA806DEB2F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0" name="テキスト ボックス 209">
          <a:extLst>
            <a:ext uri="{FF2B5EF4-FFF2-40B4-BE49-F238E27FC236}">
              <a16:creationId xmlns:a16="http://schemas.microsoft.com/office/drawing/2014/main" xmlns="" id="{84C3850F-0338-4204-BE85-7C2366D8D72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1" name="直線コネクタ 210">
          <a:extLst>
            <a:ext uri="{FF2B5EF4-FFF2-40B4-BE49-F238E27FC236}">
              <a16:creationId xmlns:a16="http://schemas.microsoft.com/office/drawing/2014/main" xmlns="" id="{7E7F7BB2-6F81-4BE5-A998-A5B6642B6C9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2" name="テキスト ボックス 211">
          <a:extLst>
            <a:ext uri="{FF2B5EF4-FFF2-40B4-BE49-F238E27FC236}">
              <a16:creationId xmlns:a16="http://schemas.microsoft.com/office/drawing/2014/main" xmlns="" id="{C9F8783B-18C8-4FC5-BA27-5373BFFBC59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3" name="直線コネクタ 212">
          <a:extLst>
            <a:ext uri="{FF2B5EF4-FFF2-40B4-BE49-F238E27FC236}">
              <a16:creationId xmlns:a16="http://schemas.microsoft.com/office/drawing/2014/main" xmlns="" id="{7156F7C2-8483-4F5A-8B4B-D81295DE6DF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4" name="テキスト ボックス 213">
          <a:extLst>
            <a:ext uri="{FF2B5EF4-FFF2-40B4-BE49-F238E27FC236}">
              <a16:creationId xmlns:a16="http://schemas.microsoft.com/office/drawing/2014/main" xmlns="" id="{7D2314BB-B881-40DF-9DA7-4F693E6CF72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a:extLst>
            <a:ext uri="{FF2B5EF4-FFF2-40B4-BE49-F238E27FC236}">
              <a16:creationId xmlns:a16="http://schemas.microsoft.com/office/drawing/2014/main" xmlns="" id="{D2550109-4226-4ACF-88AA-CC8BED5C82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a:extLst>
            <a:ext uri="{FF2B5EF4-FFF2-40B4-BE49-F238E27FC236}">
              <a16:creationId xmlns:a16="http://schemas.microsoft.com/office/drawing/2014/main" xmlns="" id="{F9011DEF-5AF0-4F69-906C-D4BDA4D9405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a:extLst>
            <a:ext uri="{FF2B5EF4-FFF2-40B4-BE49-F238E27FC236}">
              <a16:creationId xmlns:a16="http://schemas.microsoft.com/office/drawing/2014/main" xmlns="" id="{0E15192A-D694-4A74-B33B-315C938C97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8" name="直線コネクタ 217">
          <a:extLst>
            <a:ext uri="{FF2B5EF4-FFF2-40B4-BE49-F238E27FC236}">
              <a16:creationId xmlns:a16="http://schemas.microsoft.com/office/drawing/2014/main" xmlns="" id="{ED206E5C-C93F-4534-BBF1-ECB89A6331C7}"/>
            </a:ext>
          </a:extLst>
        </xdr:cNvPr>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9" name="【公営住宅】&#10;有形固定資産減価償却率最小値テキスト">
          <a:extLst>
            <a:ext uri="{FF2B5EF4-FFF2-40B4-BE49-F238E27FC236}">
              <a16:creationId xmlns:a16="http://schemas.microsoft.com/office/drawing/2014/main" xmlns="" id="{D50C4281-5083-4B11-B4B8-0743DD86766B}"/>
            </a:ext>
          </a:extLst>
        </xdr:cNvPr>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20" name="直線コネクタ 219">
          <a:extLst>
            <a:ext uri="{FF2B5EF4-FFF2-40B4-BE49-F238E27FC236}">
              <a16:creationId xmlns:a16="http://schemas.microsoft.com/office/drawing/2014/main" xmlns="" id="{2D23AF09-919B-4820-A9F1-9B0A0136F903}"/>
            </a:ext>
          </a:extLst>
        </xdr:cNvPr>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21" name="【公営住宅】&#10;有形固定資産減価償却率最大値テキスト">
          <a:extLst>
            <a:ext uri="{FF2B5EF4-FFF2-40B4-BE49-F238E27FC236}">
              <a16:creationId xmlns:a16="http://schemas.microsoft.com/office/drawing/2014/main" xmlns="" id="{F1AC7854-14CB-4455-BEB7-8A13C29904A7}"/>
            </a:ext>
          </a:extLst>
        </xdr:cNvPr>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22" name="直線コネクタ 221">
          <a:extLst>
            <a:ext uri="{FF2B5EF4-FFF2-40B4-BE49-F238E27FC236}">
              <a16:creationId xmlns:a16="http://schemas.microsoft.com/office/drawing/2014/main" xmlns="" id="{734A2F9B-19AA-4C8D-9BBD-4E57601F125B}"/>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23" name="【公営住宅】&#10;有形固定資産減価償却率平均値テキスト">
          <a:extLst>
            <a:ext uri="{FF2B5EF4-FFF2-40B4-BE49-F238E27FC236}">
              <a16:creationId xmlns:a16="http://schemas.microsoft.com/office/drawing/2014/main" xmlns="" id="{E32D7860-5FD5-4693-95F1-19FA29034545}"/>
            </a:ext>
          </a:extLst>
        </xdr:cNvPr>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4" name="フローチャート : 判断 223">
          <a:extLst>
            <a:ext uri="{FF2B5EF4-FFF2-40B4-BE49-F238E27FC236}">
              <a16:creationId xmlns:a16="http://schemas.microsoft.com/office/drawing/2014/main" xmlns="" id="{E95F8767-5F21-4A4F-BB49-7C3CC2912502}"/>
            </a:ext>
          </a:extLst>
        </xdr:cNvPr>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5" name="フローチャート : 判断 224">
          <a:extLst>
            <a:ext uri="{FF2B5EF4-FFF2-40B4-BE49-F238E27FC236}">
              <a16:creationId xmlns:a16="http://schemas.microsoft.com/office/drawing/2014/main" xmlns="" id="{DA477D6F-65BE-4B2F-8C5D-648496323961}"/>
            </a:ext>
          </a:extLst>
        </xdr:cNvPr>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xmlns="" id="{B0079BC6-8D3D-49C2-8E6E-E68097BDB5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xmlns="" id="{FBA4D5A8-9EBD-46D9-A98D-4C812A4432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90B1F641-C06C-4CF6-B8A5-B19FD1DC05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a:extLst>
            <a:ext uri="{FF2B5EF4-FFF2-40B4-BE49-F238E27FC236}">
              <a16:creationId xmlns:a16="http://schemas.microsoft.com/office/drawing/2014/main" xmlns="" id="{F7FCBD9D-F510-4824-B27A-F32B110394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a:extLst>
            <a:ext uri="{FF2B5EF4-FFF2-40B4-BE49-F238E27FC236}">
              <a16:creationId xmlns:a16="http://schemas.microsoft.com/office/drawing/2014/main" xmlns="" id="{878D39DA-74D2-418F-8B0A-61D4D84FBD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5262</xdr:rowOff>
    </xdr:from>
    <xdr:to>
      <xdr:col>5</xdr:col>
      <xdr:colOff>409575</xdr:colOff>
      <xdr:row>80</xdr:row>
      <xdr:rowOff>106862</xdr:rowOff>
    </xdr:to>
    <xdr:sp macro="" textlink="">
      <xdr:nvSpPr>
        <xdr:cNvPr id="231" name="円/楕円 230">
          <a:extLst>
            <a:ext uri="{FF2B5EF4-FFF2-40B4-BE49-F238E27FC236}">
              <a16:creationId xmlns:a16="http://schemas.microsoft.com/office/drawing/2014/main" xmlns="" id="{00D03C06-6F30-429F-9A6A-2E27DB505582}"/>
            </a:ext>
          </a:extLst>
        </xdr:cNvPr>
        <xdr:cNvSpPr/>
      </xdr:nvSpPr>
      <xdr:spPr>
        <a:xfrm>
          <a:off x="3746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99621</xdr:rowOff>
    </xdr:from>
    <xdr:ext cx="405111" cy="259045"/>
    <xdr:sp macro="" textlink="">
      <xdr:nvSpPr>
        <xdr:cNvPr id="232" name="n_1aveValue【公営住宅】&#10;有形固定資産減価償却率">
          <a:extLst>
            <a:ext uri="{FF2B5EF4-FFF2-40B4-BE49-F238E27FC236}">
              <a16:creationId xmlns:a16="http://schemas.microsoft.com/office/drawing/2014/main" xmlns="" id="{35F6F8C9-1927-4EC9-B103-4621EA385957}"/>
            </a:ext>
          </a:extLst>
        </xdr:cNvPr>
        <xdr:cNvSpPr txBox="1"/>
      </xdr:nvSpPr>
      <xdr:spPr>
        <a:xfrm>
          <a:off x="3582043"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123389</xdr:rowOff>
    </xdr:from>
    <xdr:ext cx="405111" cy="259045"/>
    <xdr:sp macro="" textlink="">
      <xdr:nvSpPr>
        <xdr:cNvPr id="233" name="n_1mainValue【公営住宅】&#10;有形固定資産減価償却率">
          <a:extLst>
            <a:ext uri="{FF2B5EF4-FFF2-40B4-BE49-F238E27FC236}">
              <a16:creationId xmlns:a16="http://schemas.microsoft.com/office/drawing/2014/main" xmlns="" id="{3604324D-5C3B-45AA-BE2B-B79E912B09AB}"/>
            </a:ext>
          </a:extLst>
        </xdr:cNvPr>
        <xdr:cNvSpPr txBox="1"/>
      </xdr:nvSpPr>
      <xdr:spPr>
        <a:xfrm>
          <a:off x="3582043"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a:extLst>
            <a:ext uri="{FF2B5EF4-FFF2-40B4-BE49-F238E27FC236}">
              <a16:creationId xmlns:a16="http://schemas.microsoft.com/office/drawing/2014/main" xmlns="" id="{89160D82-0ABF-4F78-AA84-821B4A5367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a:extLst>
            <a:ext uri="{FF2B5EF4-FFF2-40B4-BE49-F238E27FC236}">
              <a16:creationId xmlns:a16="http://schemas.microsoft.com/office/drawing/2014/main" xmlns="" id="{4142C6D8-0A44-4E83-9B1E-B64F870AC7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a:extLst>
            <a:ext uri="{FF2B5EF4-FFF2-40B4-BE49-F238E27FC236}">
              <a16:creationId xmlns:a16="http://schemas.microsoft.com/office/drawing/2014/main" xmlns="" id="{2144030C-4EB5-41A5-B124-12B6920E63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a:extLst>
            <a:ext uri="{FF2B5EF4-FFF2-40B4-BE49-F238E27FC236}">
              <a16:creationId xmlns:a16="http://schemas.microsoft.com/office/drawing/2014/main" xmlns="" id="{C49DADCE-321A-4293-AFED-F3E554772E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a:extLst>
            <a:ext uri="{FF2B5EF4-FFF2-40B4-BE49-F238E27FC236}">
              <a16:creationId xmlns:a16="http://schemas.microsoft.com/office/drawing/2014/main" xmlns="" id="{C4C263BF-4AF3-44EB-A08F-790F893D75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a:extLst>
            <a:ext uri="{FF2B5EF4-FFF2-40B4-BE49-F238E27FC236}">
              <a16:creationId xmlns:a16="http://schemas.microsoft.com/office/drawing/2014/main" xmlns="" id="{4FC3B340-3B42-4F30-B754-942DD618B2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a:extLst>
            <a:ext uri="{FF2B5EF4-FFF2-40B4-BE49-F238E27FC236}">
              <a16:creationId xmlns:a16="http://schemas.microsoft.com/office/drawing/2014/main" xmlns="" id="{7D546961-12B6-4CA8-9591-6416AC32EE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a:extLst>
            <a:ext uri="{FF2B5EF4-FFF2-40B4-BE49-F238E27FC236}">
              <a16:creationId xmlns:a16="http://schemas.microsoft.com/office/drawing/2014/main" xmlns="" id="{0EE18AAA-C844-4FA3-BD8E-E2D0BF94F1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a:extLst>
            <a:ext uri="{FF2B5EF4-FFF2-40B4-BE49-F238E27FC236}">
              <a16:creationId xmlns:a16="http://schemas.microsoft.com/office/drawing/2014/main" xmlns="" id="{CBB06095-6C9F-46A7-A0A3-F333E84E532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a:extLst>
            <a:ext uri="{FF2B5EF4-FFF2-40B4-BE49-F238E27FC236}">
              <a16:creationId xmlns:a16="http://schemas.microsoft.com/office/drawing/2014/main" xmlns="" id="{9CC3FEBA-0A1B-4809-8E6B-EE208B3DEB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4" name="直線コネクタ 243">
          <a:extLst>
            <a:ext uri="{FF2B5EF4-FFF2-40B4-BE49-F238E27FC236}">
              <a16:creationId xmlns:a16="http://schemas.microsoft.com/office/drawing/2014/main" xmlns="" id="{CE3AE575-DDF9-45DF-887D-43E069AD913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5" name="テキスト ボックス 244">
          <a:extLst>
            <a:ext uri="{FF2B5EF4-FFF2-40B4-BE49-F238E27FC236}">
              <a16:creationId xmlns:a16="http://schemas.microsoft.com/office/drawing/2014/main" xmlns="" id="{843C0967-6176-4ECE-A4C3-DF2B3A49DF4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6" name="直線コネクタ 245">
          <a:extLst>
            <a:ext uri="{FF2B5EF4-FFF2-40B4-BE49-F238E27FC236}">
              <a16:creationId xmlns:a16="http://schemas.microsoft.com/office/drawing/2014/main" xmlns="" id="{C0AF06C9-DFD3-470B-BBD7-7F48D85B0E8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7" name="テキスト ボックス 246">
          <a:extLst>
            <a:ext uri="{FF2B5EF4-FFF2-40B4-BE49-F238E27FC236}">
              <a16:creationId xmlns:a16="http://schemas.microsoft.com/office/drawing/2014/main" xmlns="" id="{F1504C3C-F068-4109-A4B6-AF222F0D302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8" name="直線コネクタ 247">
          <a:extLst>
            <a:ext uri="{FF2B5EF4-FFF2-40B4-BE49-F238E27FC236}">
              <a16:creationId xmlns:a16="http://schemas.microsoft.com/office/drawing/2014/main" xmlns="" id="{08D9DE90-44A9-4074-B4BA-2A7CC83739B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9" name="テキスト ボックス 248">
          <a:extLst>
            <a:ext uri="{FF2B5EF4-FFF2-40B4-BE49-F238E27FC236}">
              <a16:creationId xmlns:a16="http://schemas.microsoft.com/office/drawing/2014/main" xmlns="" id="{870502CB-4BA0-4772-8C8A-9D5B1103998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0" name="直線コネクタ 249">
          <a:extLst>
            <a:ext uri="{FF2B5EF4-FFF2-40B4-BE49-F238E27FC236}">
              <a16:creationId xmlns:a16="http://schemas.microsoft.com/office/drawing/2014/main" xmlns="" id="{1D99B47D-017E-4BD4-92D6-FF23367FD0E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1" name="テキスト ボックス 250">
          <a:extLst>
            <a:ext uri="{FF2B5EF4-FFF2-40B4-BE49-F238E27FC236}">
              <a16:creationId xmlns:a16="http://schemas.microsoft.com/office/drawing/2014/main" xmlns="" id="{898ECE2B-60D1-4DA9-8A97-B2FA9775D50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a:extLst>
            <a:ext uri="{FF2B5EF4-FFF2-40B4-BE49-F238E27FC236}">
              <a16:creationId xmlns:a16="http://schemas.microsoft.com/office/drawing/2014/main" xmlns="" id="{D5B69ADA-014A-41FF-81AC-3B8E67581F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a:extLst>
            <a:ext uri="{FF2B5EF4-FFF2-40B4-BE49-F238E27FC236}">
              <a16:creationId xmlns:a16="http://schemas.microsoft.com/office/drawing/2014/main" xmlns="" id="{278524A8-F5C8-4518-A8D3-3B0BCDB9701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公営住宅】&#10;一人当たり面積グラフ枠">
          <a:extLst>
            <a:ext uri="{FF2B5EF4-FFF2-40B4-BE49-F238E27FC236}">
              <a16:creationId xmlns:a16="http://schemas.microsoft.com/office/drawing/2014/main" xmlns="" id="{8D849A2E-1E5B-4B53-B363-87792E5BA9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5" name="直線コネクタ 254">
          <a:extLst>
            <a:ext uri="{FF2B5EF4-FFF2-40B4-BE49-F238E27FC236}">
              <a16:creationId xmlns:a16="http://schemas.microsoft.com/office/drawing/2014/main" xmlns="" id="{131A6F87-FACD-4F95-A0D4-0214C813FF4B}"/>
            </a:ext>
          </a:extLst>
        </xdr:cNvPr>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6" name="【公営住宅】&#10;一人当たり面積最小値テキスト">
          <a:extLst>
            <a:ext uri="{FF2B5EF4-FFF2-40B4-BE49-F238E27FC236}">
              <a16:creationId xmlns:a16="http://schemas.microsoft.com/office/drawing/2014/main" xmlns="" id="{05A67661-9457-4686-931B-6ADB7788DD53}"/>
            </a:ext>
          </a:extLst>
        </xdr:cNvPr>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7" name="直線コネクタ 256">
          <a:extLst>
            <a:ext uri="{FF2B5EF4-FFF2-40B4-BE49-F238E27FC236}">
              <a16:creationId xmlns:a16="http://schemas.microsoft.com/office/drawing/2014/main" xmlns="" id="{A9AB5206-92A0-47BA-9112-9B41DC2DCC60}"/>
            </a:ext>
          </a:extLst>
        </xdr:cNvPr>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8" name="【公営住宅】&#10;一人当たり面積最大値テキスト">
          <a:extLst>
            <a:ext uri="{FF2B5EF4-FFF2-40B4-BE49-F238E27FC236}">
              <a16:creationId xmlns:a16="http://schemas.microsoft.com/office/drawing/2014/main" xmlns="" id="{E7477CAE-BFC4-4171-889F-0049290AB635}"/>
            </a:ext>
          </a:extLst>
        </xdr:cNvPr>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9" name="直線コネクタ 258">
          <a:extLst>
            <a:ext uri="{FF2B5EF4-FFF2-40B4-BE49-F238E27FC236}">
              <a16:creationId xmlns:a16="http://schemas.microsoft.com/office/drawing/2014/main" xmlns="" id="{7B413D02-584B-4CE6-A3EC-FB9D5F9ED535}"/>
            </a:ext>
          </a:extLst>
        </xdr:cNvPr>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60" name="【公営住宅】&#10;一人当たり面積平均値テキスト">
          <a:extLst>
            <a:ext uri="{FF2B5EF4-FFF2-40B4-BE49-F238E27FC236}">
              <a16:creationId xmlns:a16="http://schemas.microsoft.com/office/drawing/2014/main" xmlns="" id="{E195DEFD-B738-4F21-BB6E-E6E608208A85}"/>
            </a:ext>
          </a:extLst>
        </xdr:cNvPr>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61" name="フローチャート : 判断 260">
          <a:extLst>
            <a:ext uri="{FF2B5EF4-FFF2-40B4-BE49-F238E27FC236}">
              <a16:creationId xmlns:a16="http://schemas.microsoft.com/office/drawing/2014/main" xmlns="" id="{1CEE11D1-29F6-49F8-AF39-CE1363591C03}"/>
            </a:ext>
          </a:extLst>
        </xdr:cNvPr>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62" name="フローチャート : 判断 261">
          <a:extLst>
            <a:ext uri="{FF2B5EF4-FFF2-40B4-BE49-F238E27FC236}">
              <a16:creationId xmlns:a16="http://schemas.microsoft.com/office/drawing/2014/main" xmlns="" id="{AB24FBDF-EDFF-449A-924B-115F9FECFE9B}"/>
            </a:ext>
          </a:extLst>
        </xdr:cNvPr>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70EAE08B-52C6-4EAF-8A55-2579F85482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328A2E0E-C2B9-489F-AC5D-D5D2EAB1810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3986F4D8-8A63-4180-AA97-CC5D24EF3C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16AB36F9-0F4B-4149-A6AB-8E91AD5446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100F8ABC-6EC7-4158-BC94-8E588AD981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89712</xdr:rowOff>
    </xdr:from>
    <xdr:to>
      <xdr:col>14</xdr:col>
      <xdr:colOff>79375</xdr:colOff>
      <xdr:row>85</xdr:row>
      <xdr:rowOff>19862</xdr:rowOff>
    </xdr:to>
    <xdr:sp macro="" textlink="">
      <xdr:nvSpPr>
        <xdr:cNvPr id="268" name="円/楕円 267">
          <a:extLst>
            <a:ext uri="{FF2B5EF4-FFF2-40B4-BE49-F238E27FC236}">
              <a16:creationId xmlns:a16="http://schemas.microsoft.com/office/drawing/2014/main" xmlns="" id="{EBDB1BC3-6CB3-43FE-8E91-D5CB0DEC4715}"/>
            </a:ext>
          </a:extLst>
        </xdr:cNvPr>
        <xdr:cNvSpPr/>
      </xdr:nvSpPr>
      <xdr:spPr>
        <a:xfrm>
          <a:off x="9588500" y="144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15815</xdr:rowOff>
    </xdr:from>
    <xdr:ext cx="469744" cy="259045"/>
    <xdr:sp macro="" textlink="">
      <xdr:nvSpPr>
        <xdr:cNvPr id="269" name="n_1aveValue【公営住宅】&#10;一人当たり面積">
          <a:extLst>
            <a:ext uri="{FF2B5EF4-FFF2-40B4-BE49-F238E27FC236}">
              <a16:creationId xmlns:a16="http://schemas.microsoft.com/office/drawing/2014/main" xmlns="" id="{3AC51D36-9496-4A02-A7F4-F0A81930B671}"/>
            </a:ext>
          </a:extLst>
        </xdr:cNvPr>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10989</xdr:rowOff>
    </xdr:from>
    <xdr:ext cx="469744" cy="259045"/>
    <xdr:sp macro="" textlink="">
      <xdr:nvSpPr>
        <xdr:cNvPr id="270" name="n_1mainValue【公営住宅】&#10;一人当たり面積">
          <a:extLst>
            <a:ext uri="{FF2B5EF4-FFF2-40B4-BE49-F238E27FC236}">
              <a16:creationId xmlns:a16="http://schemas.microsoft.com/office/drawing/2014/main" xmlns="" id="{C59AD3B2-0CB1-4F47-AC38-D0C3151ADCD9}"/>
            </a:ext>
          </a:extLst>
        </xdr:cNvPr>
        <xdr:cNvSpPr txBox="1"/>
      </xdr:nvSpPr>
      <xdr:spPr>
        <a:xfrm>
          <a:off x="9391727"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a:extLst>
            <a:ext uri="{FF2B5EF4-FFF2-40B4-BE49-F238E27FC236}">
              <a16:creationId xmlns:a16="http://schemas.microsoft.com/office/drawing/2014/main" xmlns="" id="{AA81436C-A4D0-4677-BE7D-50CFEE8A4D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a:extLst>
            <a:ext uri="{FF2B5EF4-FFF2-40B4-BE49-F238E27FC236}">
              <a16:creationId xmlns:a16="http://schemas.microsoft.com/office/drawing/2014/main" xmlns="" id="{82B2CF0B-18DD-421B-9D98-2E31A18D40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a:extLst>
            <a:ext uri="{FF2B5EF4-FFF2-40B4-BE49-F238E27FC236}">
              <a16:creationId xmlns:a16="http://schemas.microsoft.com/office/drawing/2014/main" xmlns="" id="{EE621AA4-8D4E-4648-BF5A-E8AFD00775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a:extLst>
            <a:ext uri="{FF2B5EF4-FFF2-40B4-BE49-F238E27FC236}">
              <a16:creationId xmlns:a16="http://schemas.microsoft.com/office/drawing/2014/main" xmlns="" id="{54B7C35E-935C-4998-B68F-256A35E948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a:extLst>
            <a:ext uri="{FF2B5EF4-FFF2-40B4-BE49-F238E27FC236}">
              <a16:creationId xmlns:a16="http://schemas.microsoft.com/office/drawing/2014/main" xmlns="" id="{E04EDEE9-421C-4C9E-9E7F-4B4A63CD16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a:extLst>
            <a:ext uri="{FF2B5EF4-FFF2-40B4-BE49-F238E27FC236}">
              <a16:creationId xmlns:a16="http://schemas.microsoft.com/office/drawing/2014/main" xmlns="" id="{B30B8079-B754-4359-A198-99B5097249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a:extLst>
            <a:ext uri="{FF2B5EF4-FFF2-40B4-BE49-F238E27FC236}">
              <a16:creationId xmlns:a16="http://schemas.microsoft.com/office/drawing/2014/main" xmlns="" id="{7551875A-7A05-42D8-BB75-A53FCC7D86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a:extLst>
            <a:ext uri="{FF2B5EF4-FFF2-40B4-BE49-F238E27FC236}">
              <a16:creationId xmlns:a16="http://schemas.microsoft.com/office/drawing/2014/main" xmlns="" id="{649A897C-590C-4424-B32B-CB565DF2AA0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9" name="正方形/長方形 278">
          <a:extLst>
            <a:ext uri="{FF2B5EF4-FFF2-40B4-BE49-F238E27FC236}">
              <a16:creationId xmlns:a16="http://schemas.microsoft.com/office/drawing/2014/main" xmlns="" id="{B5862043-171C-4194-94CF-53DA17E57D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0" name="正方形/長方形 279">
          <a:extLst>
            <a:ext uri="{FF2B5EF4-FFF2-40B4-BE49-F238E27FC236}">
              <a16:creationId xmlns:a16="http://schemas.microsoft.com/office/drawing/2014/main" xmlns="" id="{413FC657-11D2-4144-A8FA-CEEB34360B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1" name="正方形/長方形 280">
          <a:extLst>
            <a:ext uri="{FF2B5EF4-FFF2-40B4-BE49-F238E27FC236}">
              <a16:creationId xmlns:a16="http://schemas.microsoft.com/office/drawing/2014/main" xmlns="" id="{67BFEA77-538D-4F66-A6C7-97ABE6289B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2" name="正方形/長方形 281">
          <a:extLst>
            <a:ext uri="{FF2B5EF4-FFF2-40B4-BE49-F238E27FC236}">
              <a16:creationId xmlns:a16="http://schemas.microsoft.com/office/drawing/2014/main" xmlns="" id="{CD4B4EA5-672D-4B52-A6E9-6E874845F7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3" name="正方形/長方形 282">
          <a:extLst>
            <a:ext uri="{FF2B5EF4-FFF2-40B4-BE49-F238E27FC236}">
              <a16:creationId xmlns:a16="http://schemas.microsoft.com/office/drawing/2014/main" xmlns="" id="{1A43DDB5-F065-4552-B19D-477E8F3B25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4" name="正方形/長方形 283">
          <a:extLst>
            <a:ext uri="{FF2B5EF4-FFF2-40B4-BE49-F238E27FC236}">
              <a16:creationId xmlns:a16="http://schemas.microsoft.com/office/drawing/2014/main" xmlns="" id="{9B1AC75E-1838-4E27-B863-62893DE92F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5" name="正方形/長方形 284">
          <a:extLst>
            <a:ext uri="{FF2B5EF4-FFF2-40B4-BE49-F238E27FC236}">
              <a16:creationId xmlns:a16="http://schemas.microsoft.com/office/drawing/2014/main" xmlns="" id="{559C4A3B-88E8-4E1A-B01B-DE466D7BD5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6" name="正方形/長方形 285">
          <a:extLst>
            <a:ext uri="{FF2B5EF4-FFF2-40B4-BE49-F238E27FC236}">
              <a16:creationId xmlns:a16="http://schemas.microsoft.com/office/drawing/2014/main" xmlns="" id="{85F88C71-3B62-41E1-9AE6-BF60C859E91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7" name="正方形/長方形 286">
          <a:extLst>
            <a:ext uri="{FF2B5EF4-FFF2-40B4-BE49-F238E27FC236}">
              <a16:creationId xmlns:a16="http://schemas.microsoft.com/office/drawing/2014/main" xmlns="" id="{020AD6EB-AFDE-4C92-BAEC-CB1298DD3F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8" name="正方形/長方形 287">
          <a:extLst>
            <a:ext uri="{FF2B5EF4-FFF2-40B4-BE49-F238E27FC236}">
              <a16:creationId xmlns:a16="http://schemas.microsoft.com/office/drawing/2014/main" xmlns="" id="{5BA57C68-25B3-42E5-A007-FAADFE9AE7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9" name="正方形/長方形 288">
          <a:extLst>
            <a:ext uri="{FF2B5EF4-FFF2-40B4-BE49-F238E27FC236}">
              <a16:creationId xmlns:a16="http://schemas.microsoft.com/office/drawing/2014/main" xmlns="" id="{E0965B03-D45F-4A40-BC7A-1C04B748A9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0" name="正方形/長方形 289">
          <a:extLst>
            <a:ext uri="{FF2B5EF4-FFF2-40B4-BE49-F238E27FC236}">
              <a16:creationId xmlns:a16="http://schemas.microsoft.com/office/drawing/2014/main" xmlns="" id="{0A8D0F90-B81B-4473-BF78-209F723BB2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1" name="正方形/長方形 290">
          <a:extLst>
            <a:ext uri="{FF2B5EF4-FFF2-40B4-BE49-F238E27FC236}">
              <a16:creationId xmlns:a16="http://schemas.microsoft.com/office/drawing/2014/main" xmlns="" id="{CF70B260-2487-476A-8314-15E7ED7B3D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2" name="正方形/長方形 291">
          <a:extLst>
            <a:ext uri="{FF2B5EF4-FFF2-40B4-BE49-F238E27FC236}">
              <a16:creationId xmlns:a16="http://schemas.microsoft.com/office/drawing/2014/main" xmlns="" id="{3EBE8E31-7482-452D-9E6B-9020F52280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3" name="正方形/長方形 292">
          <a:extLst>
            <a:ext uri="{FF2B5EF4-FFF2-40B4-BE49-F238E27FC236}">
              <a16:creationId xmlns:a16="http://schemas.microsoft.com/office/drawing/2014/main" xmlns="" id="{6271E827-D82B-48B6-B222-45C4913CC5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4" name="正方形/長方形 293">
          <a:extLst>
            <a:ext uri="{FF2B5EF4-FFF2-40B4-BE49-F238E27FC236}">
              <a16:creationId xmlns:a16="http://schemas.microsoft.com/office/drawing/2014/main" xmlns="" id="{A3F1FB2A-ED69-427B-8075-BCE00CEEF4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5" name="テキスト ボックス 294">
          <a:extLst>
            <a:ext uri="{FF2B5EF4-FFF2-40B4-BE49-F238E27FC236}">
              <a16:creationId xmlns:a16="http://schemas.microsoft.com/office/drawing/2014/main" xmlns="" id="{F08BEA69-8D9E-4DFC-A05B-A31BBC5B79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6" name="直線コネクタ 295">
          <a:extLst>
            <a:ext uri="{FF2B5EF4-FFF2-40B4-BE49-F238E27FC236}">
              <a16:creationId xmlns:a16="http://schemas.microsoft.com/office/drawing/2014/main" xmlns="" id="{5BC18DB2-2CD5-4143-9655-4164B583F4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7" name="直線コネクタ 296">
          <a:extLst>
            <a:ext uri="{FF2B5EF4-FFF2-40B4-BE49-F238E27FC236}">
              <a16:creationId xmlns:a16="http://schemas.microsoft.com/office/drawing/2014/main" xmlns="" id="{1132C3A2-F718-49D1-BC36-3FB69289DEF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8" name="テキスト ボックス 297">
          <a:extLst>
            <a:ext uri="{FF2B5EF4-FFF2-40B4-BE49-F238E27FC236}">
              <a16:creationId xmlns:a16="http://schemas.microsoft.com/office/drawing/2014/main" xmlns="" id="{DB16D608-7155-4B30-85AD-87BB3669931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9" name="直線コネクタ 298">
          <a:extLst>
            <a:ext uri="{FF2B5EF4-FFF2-40B4-BE49-F238E27FC236}">
              <a16:creationId xmlns:a16="http://schemas.microsoft.com/office/drawing/2014/main" xmlns="" id="{D23B4C66-5316-40A3-99F3-F2FF26E45E6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0" name="テキスト ボックス 299">
          <a:extLst>
            <a:ext uri="{FF2B5EF4-FFF2-40B4-BE49-F238E27FC236}">
              <a16:creationId xmlns:a16="http://schemas.microsoft.com/office/drawing/2014/main" xmlns="" id="{9D2CDE79-3A81-4304-A3C1-BE62BFE4F9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1" name="直線コネクタ 300">
          <a:extLst>
            <a:ext uri="{FF2B5EF4-FFF2-40B4-BE49-F238E27FC236}">
              <a16:creationId xmlns:a16="http://schemas.microsoft.com/office/drawing/2014/main" xmlns="" id="{42540079-E27F-4A3F-8AF7-CC148BE5C5F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2" name="テキスト ボックス 301">
          <a:extLst>
            <a:ext uri="{FF2B5EF4-FFF2-40B4-BE49-F238E27FC236}">
              <a16:creationId xmlns:a16="http://schemas.microsoft.com/office/drawing/2014/main" xmlns="" id="{E0CDBD58-F28B-42A8-A433-BA2792E5DB6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3" name="直線コネクタ 302">
          <a:extLst>
            <a:ext uri="{FF2B5EF4-FFF2-40B4-BE49-F238E27FC236}">
              <a16:creationId xmlns:a16="http://schemas.microsoft.com/office/drawing/2014/main" xmlns="" id="{B2458857-6A57-4444-9E0F-E798573E33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4" name="テキスト ボックス 303">
          <a:extLst>
            <a:ext uri="{FF2B5EF4-FFF2-40B4-BE49-F238E27FC236}">
              <a16:creationId xmlns:a16="http://schemas.microsoft.com/office/drawing/2014/main" xmlns="" id="{17591115-909C-4496-9AEA-E37C9B0C249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5" name="直線コネクタ 304">
          <a:extLst>
            <a:ext uri="{FF2B5EF4-FFF2-40B4-BE49-F238E27FC236}">
              <a16:creationId xmlns:a16="http://schemas.microsoft.com/office/drawing/2014/main" xmlns="" id="{EC77F797-8104-449D-A509-FAD477BF884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6" name="テキスト ボックス 305">
          <a:extLst>
            <a:ext uri="{FF2B5EF4-FFF2-40B4-BE49-F238E27FC236}">
              <a16:creationId xmlns:a16="http://schemas.microsoft.com/office/drawing/2014/main" xmlns="" id="{533655B3-560D-42EA-BBB4-58FFC14B84E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7" name="直線コネクタ 306">
          <a:extLst>
            <a:ext uri="{FF2B5EF4-FFF2-40B4-BE49-F238E27FC236}">
              <a16:creationId xmlns:a16="http://schemas.microsoft.com/office/drawing/2014/main" xmlns="" id="{4FFA219F-67E7-4AE8-B440-26B6937DCE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8" name="テキスト ボックス 307">
          <a:extLst>
            <a:ext uri="{FF2B5EF4-FFF2-40B4-BE49-F238E27FC236}">
              <a16:creationId xmlns:a16="http://schemas.microsoft.com/office/drawing/2014/main" xmlns="" id="{E3DE5E0F-09D5-4863-A756-C25A7C0CC01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9" name="直線コネクタ 308">
          <a:extLst>
            <a:ext uri="{FF2B5EF4-FFF2-40B4-BE49-F238E27FC236}">
              <a16:creationId xmlns:a16="http://schemas.microsoft.com/office/drawing/2014/main" xmlns="" id="{6C3F2D3F-7FE7-4C8E-B104-DCCFC51360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0" name="テキスト ボックス 309">
          <a:extLst>
            <a:ext uri="{FF2B5EF4-FFF2-40B4-BE49-F238E27FC236}">
              <a16:creationId xmlns:a16="http://schemas.microsoft.com/office/drawing/2014/main" xmlns="" id="{7A8BB68F-5F75-4F86-B6BB-2C910D9AAAA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1" name="【認定こども園・幼稚園・保育所】&#10;有形固定資産減価償却率グラフ枠">
          <a:extLst>
            <a:ext uri="{FF2B5EF4-FFF2-40B4-BE49-F238E27FC236}">
              <a16:creationId xmlns:a16="http://schemas.microsoft.com/office/drawing/2014/main" xmlns="" id="{AD0762F1-707B-4B85-B431-BEEB8B23DD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12" name="直線コネクタ 311">
          <a:extLst>
            <a:ext uri="{FF2B5EF4-FFF2-40B4-BE49-F238E27FC236}">
              <a16:creationId xmlns:a16="http://schemas.microsoft.com/office/drawing/2014/main" xmlns="" id="{EFEF152C-9E2D-4439-9EA6-B726A992FBA7}"/>
            </a:ext>
          </a:extLst>
        </xdr:cNvPr>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13" name="【認定こども園・幼稚園・保育所】&#10;有形固定資産減価償却率最小値テキスト">
          <a:extLst>
            <a:ext uri="{FF2B5EF4-FFF2-40B4-BE49-F238E27FC236}">
              <a16:creationId xmlns:a16="http://schemas.microsoft.com/office/drawing/2014/main" xmlns="" id="{0DEDF16A-E060-4A09-BFB7-9A95B6A99B95}"/>
            </a:ext>
          </a:extLst>
        </xdr:cNvPr>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14" name="直線コネクタ 313">
          <a:extLst>
            <a:ext uri="{FF2B5EF4-FFF2-40B4-BE49-F238E27FC236}">
              <a16:creationId xmlns:a16="http://schemas.microsoft.com/office/drawing/2014/main" xmlns="" id="{2D80DA05-CD95-4E46-B9D1-DD05980C408A}"/>
            </a:ext>
          </a:extLst>
        </xdr:cNvPr>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15" name="【認定こども園・幼稚園・保育所】&#10;有形固定資産減価償却率最大値テキスト">
          <a:extLst>
            <a:ext uri="{FF2B5EF4-FFF2-40B4-BE49-F238E27FC236}">
              <a16:creationId xmlns:a16="http://schemas.microsoft.com/office/drawing/2014/main" xmlns="" id="{EAE8C677-51F2-419A-8379-44DDE3E19C76}"/>
            </a:ext>
          </a:extLst>
        </xdr:cNvPr>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16" name="直線コネクタ 315">
          <a:extLst>
            <a:ext uri="{FF2B5EF4-FFF2-40B4-BE49-F238E27FC236}">
              <a16:creationId xmlns:a16="http://schemas.microsoft.com/office/drawing/2014/main" xmlns="" id="{121FC4B4-5468-4EAD-97CE-9785E08ED5F2}"/>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17" name="【認定こども園・幼稚園・保育所】&#10;有形固定資産減価償却率平均値テキスト">
          <a:extLst>
            <a:ext uri="{FF2B5EF4-FFF2-40B4-BE49-F238E27FC236}">
              <a16:creationId xmlns:a16="http://schemas.microsoft.com/office/drawing/2014/main" xmlns="" id="{DBD38FFD-CB46-4F7D-839E-C83FDD4F514B}"/>
            </a:ext>
          </a:extLst>
        </xdr:cNvPr>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18" name="フローチャート : 判断 317">
          <a:extLst>
            <a:ext uri="{FF2B5EF4-FFF2-40B4-BE49-F238E27FC236}">
              <a16:creationId xmlns:a16="http://schemas.microsoft.com/office/drawing/2014/main" xmlns="" id="{2DCB3A86-FB18-4939-B143-0EF33E61CFBC}"/>
            </a:ext>
          </a:extLst>
        </xdr:cNvPr>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19" name="フローチャート : 判断 318">
          <a:extLst>
            <a:ext uri="{FF2B5EF4-FFF2-40B4-BE49-F238E27FC236}">
              <a16:creationId xmlns:a16="http://schemas.microsoft.com/office/drawing/2014/main" xmlns="" id="{D3F10E6E-6773-4B45-B1A4-322E6F9D2390}"/>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xmlns="" id="{C4EB34F7-5C74-4861-A50E-B220E768CEF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1" name="テキスト ボックス 320">
          <a:extLst>
            <a:ext uri="{FF2B5EF4-FFF2-40B4-BE49-F238E27FC236}">
              <a16:creationId xmlns:a16="http://schemas.microsoft.com/office/drawing/2014/main" xmlns="" id="{654F0B35-BAAB-4A26-B960-DCA6B274BB3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2" name="テキスト ボックス 321">
          <a:extLst>
            <a:ext uri="{FF2B5EF4-FFF2-40B4-BE49-F238E27FC236}">
              <a16:creationId xmlns:a16="http://schemas.microsoft.com/office/drawing/2014/main" xmlns="" id="{7FB28869-4BFF-42EB-991D-23AB70BE2E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3" name="テキスト ボックス 322">
          <a:extLst>
            <a:ext uri="{FF2B5EF4-FFF2-40B4-BE49-F238E27FC236}">
              <a16:creationId xmlns:a16="http://schemas.microsoft.com/office/drawing/2014/main" xmlns="" id="{61561212-AF14-4A64-B96C-462B8B7A5D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4" name="テキスト ボックス 323">
          <a:extLst>
            <a:ext uri="{FF2B5EF4-FFF2-40B4-BE49-F238E27FC236}">
              <a16:creationId xmlns:a16="http://schemas.microsoft.com/office/drawing/2014/main" xmlns="" id="{90F8644C-73DF-4DC3-89D9-9B9AF946AF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156028</xdr:rowOff>
    </xdr:from>
    <xdr:to>
      <xdr:col>22</xdr:col>
      <xdr:colOff>415925</xdr:colOff>
      <xdr:row>39</xdr:row>
      <xdr:rowOff>86178</xdr:rowOff>
    </xdr:to>
    <xdr:sp macro="" textlink="">
      <xdr:nvSpPr>
        <xdr:cNvPr id="325" name="円/楕円 324">
          <a:extLst>
            <a:ext uri="{FF2B5EF4-FFF2-40B4-BE49-F238E27FC236}">
              <a16:creationId xmlns:a16="http://schemas.microsoft.com/office/drawing/2014/main" xmlns="" id="{8EB0C523-B4A7-40F0-83E6-EE9B0C3F7E9F}"/>
            </a:ext>
          </a:extLst>
        </xdr:cNvPr>
        <xdr:cNvSpPr/>
      </xdr:nvSpPr>
      <xdr:spPr>
        <a:xfrm>
          <a:off x="15430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94541</xdr:rowOff>
    </xdr:from>
    <xdr:ext cx="405111" cy="259045"/>
    <xdr:sp macro="" textlink="">
      <xdr:nvSpPr>
        <xdr:cNvPr id="326" name="n_1aveValue【認定こども園・幼稚園・保育所】&#10;有形固定資産減価償却率">
          <a:extLst>
            <a:ext uri="{FF2B5EF4-FFF2-40B4-BE49-F238E27FC236}">
              <a16:creationId xmlns:a16="http://schemas.microsoft.com/office/drawing/2014/main" xmlns="" id="{7005C100-9207-41CD-ADB3-802678F94F1D}"/>
            </a:ext>
          </a:extLst>
        </xdr:cNvPr>
        <xdr:cNvSpPr txBox="1"/>
      </xdr:nvSpPr>
      <xdr:spPr>
        <a:xfrm>
          <a:off x="15266043"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77305</xdr:rowOff>
    </xdr:from>
    <xdr:ext cx="405111" cy="259045"/>
    <xdr:sp macro="" textlink="">
      <xdr:nvSpPr>
        <xdr:cNvPr id="327" name="n_1mainValue【認定こども園・幼稚園・保育所】&#10;有形固定資産減価償却率">
          <a:extLst>
            <a:ext uri="{FF2B5EF4-FFF2-40B4-BE49-F238E27FC236}">
              <a16:creationId xmlns:a16="http://schemas.microsoft.com/office/drawing/2014/main" xmlns="" id="{DDA9EF11-467E-4787-8C78-7435A27344F0}"/>
            </a:ext>
          </a:extLst>
        </xdr:cNvPr>
        <xdr:cNvSpPr txBox="1"/>
      </xdr:nvSpPr>
      <xdr:spPr>
        <a:xfrm>
          <a:off x="15266043"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8" name="正方形/長方形 327">
          <a:extLst>
            <a:ext uri="{FF2B5EF4-FFF2-40B4-BE49-F238E27FC236}">
              <a16:creationId xmlns:a16="http://schemas.microsoft.com/office/drawing/2014/main" xmlns="" id="{F2382930-31E0-4C8B-86D8-EB505E1127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9" name="正方形/長方形 328">
          <a:extLst>
            <a:ext uri="{FF2B5EF4-FFF2-40B4-BE49-F238E27FC236}">
              <a16:creationId xmlns:a16="http://schemas.microsoft.com/office/drawing/2014/main" xmlns="" id="{23E12023-4C87-41D3-AC8E-9A17693B51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0" name="正方形/長方形 329">
          <a:extLst>
            <a:ext uri="{FF2B5EF4-FFF2-40B4-BE49-F238E27FC236}">
              <a16:creationId xmlns:a16="http://schemas.microsoft.com/office/drawing/2014/main" xmlns="" id="{9901CD0C-721F-4DDA-8936-E1DE918795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1" name="正方形/長方形 330">
          <a:extLst>
            <a:ext uri="{FF2B5EF4-FFF2-40B4-BE49-F238E27FC236}">
              <a16:creationId xmlns:a16="http://schemas.microsoft.com/office/drawing/2014/main" xmlns="" id="{D434F03B-113E-494D-A936-A6815154EB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2" name="正方形/長方形 331">
          <a:extLst>
            <a:ext uri="{FF2B5EF4-FFF2-40B4-BE49-F238E27FC236}">
              <a16:creationId xmlns:a16="http://schemas.microsoft.com/office/drawing/2014/main" xmlns="" id="{271B7839-C685-40BA-BE03-BAF3EC93C2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3" name="正方形/長方形 332">
          <a:extLst>
            <a:ext uri="{FF2B5EF4-FFF2-40B4-BE49-F238E27FC236}">
              <a16:creationId xmlns:a16="http://schemas.microsoft.com/office/drawing/2014/main" xmlns="" id="{520E47F0-1FA1-4A3E-BAF3-D28CA5357A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4" name="正方形/長方形 333">
          <a:extLst>
            <a:ext uri="{FF2B5EF4-FFF2-40B4-BE49-F238E27FC236}">
              <a16:creationId xmlns:a16="http://schemas.microsoft.com/office/drawing/2014/main" xmlns="" id="{08C2CD6E-2528-43AE-AA40-C667019096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5" name="正方形/長方形 334">
          <a:extLst>
            <a:ext uri="{FF2B5EF4-FFF2-40B4-BE49-F238E27FC236}">
              <a16:creationId xmlns:a16="http://schemas.microsoft.com/office/drawing/2014/main" xmlns="" id="{0330F769-5F1C-48E8-9B50-90F25E7D49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6" name="テキスト ボックス 335">
          <a:extLst>
            <a:ext uri="{FF2B5EF4-FFF2-40B4-BE49-F238E27FC236}">
              <a16:creationId xmlns:a16="http://schemas.microsoft.com/office/drawing/2014/main" xmlns="" id="{A078B275-2EBD-41A7-9D85-B1D05417F49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7" name="直線コネクタ 336">
          <a:extLst>
            <a:ext uri="{FF2B5EF4-FFF2-40B4-BE49-F238E27FC236}">
              <a16:creationId xmlns:a16="http://schemas.microsoft.com/office/drawing/2014/main" xmlns="" id="{CE273E89-0609-4898-8C34-C7ED5BE2BD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8" name="直線コネクタ 337">
          <a:extLst>
            <a:ext uri="{FF2B5EF4-FFF2-40B4-BE49-F238E27FC236}">
              <a16:creationId xmlns:a16="http://schemas.microsoft.com/office/drawing/2014/main" xmlns="" id="{3C3512F0-ED38-4061-9CD1-99E3F56DB6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9" name="テキスト ボックス 338">
          <a:extLst>
            <a:ext uri="{FF2B5EF4-FFF2-40B4-BE49-F238E27FC236}">
              <a16:creationId xmlns:a16="http://schemas.microsoft.com/office/drawing/2014/main" xmlns="" id="{0114472E-D736-4F08-B782-3476A897982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0" name="直線コネクタ 339">
          <a:extLst>
            <a:ext uri="{FF2B5EF4-FFF2-40B4-BE49-F238E27FC236}">
              <a16:creationId xmlns:a16="http://schemas.microsoft.com/office/drawing/2014/main" xmlns="" id="{32DE79C2-FC17-4D6E-A03D-0D64E05C039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1" name="テキスト ボックス 340">
          <a:extLst>
            <a:ext uri="{FF2B5EF4-FFF2-40B4-BE49-F238E27FC236}">
              <a16:creationId xmlns:a16="http://schemas.microsoft.com/office/drawing/2014/main" xmlns="" id="{4D1E5359-77AD-4EB6-8500-29AEC23FB36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2" name="直線コネクタ 341">
          <a:extLst>
            <a:ext uri="{FF2B5EF4-FFF2-40B4-BE49-F238E27FC236}">
              <a16:creationId xmlns:a16="http://schemas.microsoft.com/office/drawing/2014/main" xmlns="" id="{822FE9BF-8FDC-4484-A0D4-6087E047D8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3" name="テキスト ボックス 342">
          <a:extLst>
            <a:ext uri="{FF2B5EF4-FFF2-40B4-BE49-F238E27FC236}">
              <a16:creationId xmlns:a16="http://schemas.microsoft.com/office/drawing/2014/main" xmlns="" id="{0DAE5B06-247D-4239-9D66-E7482F68C62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4" name="直線コネクタ 343">
          <a:extLst>
            <a:ext uri="{FF2B5EF4-FFF2-40B4-BE49-F238E27FC236}">
              <a16:creationId xmlns:a16="http://schemas.microsoft.com/office/drawing/2014/main" xmlns="" id="{D41E0DFF-833E-4256-815B-BD3CA0D1C2B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5" name="テキスト ボックス 344">
          <a:extLst>
            <a:ext uri="{FF2B5EF4-FFF2-40B4-BE49-F238E27FC236}">
              <a16:creationId xmlns:a16="http://schemas.microsoft.com/office/drawing/2014/main" xmlns="" id="{80310BBE-B4D9-4C00-96D5-2B29FEFBCC6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6" name="直線コネクタ 345">
          <a:extLst>
            <a:ext uri="{FF2B5EF4-FFF2-40B4-BE49-F238E27FC236}">
              <a16:creationId xmlns:a16="http://schemas.microsoft.com/office/drawing/2014/main" xmlns="" id="{D4256C20-2F94-4EE1-AB05-B6167B06646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7" name="テキスト ボックス 346">
          <a:extLst>
            <a:ext uri="{FF2B5EF4-FFF2-40B4-BE49-F238E27FC236}">
              <a16:creationId xmlns:a16="http://schemas.microsoft.com/office/drawing/2014/main" xmlns="" id="{1682C482-6781-45F8-A074-CC5F43DBFFA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a:extLst>
            <a:ext uri="{FF2B5EF4-FFF2-40B4-BE49-F238E27FC236}">
              <a16:creationId xmlns:a16="http://schemas.microsoft.com/office/drawing/2014/main" xmlns="" id="{D6E51D02-41B6-4D57-8EAC-493BD9EBD5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9" name="テキスト ボックス 348">
          <a:extLst>
            <a:ext uri="{FF2B5EF4-FFF2-40B4-BE49-F238E27FC236}">
              <a16:creationId xmlns:a16="http://schemas.microsoft.com/office/drawing/2014/main" xmlns="" id="{D7DB33C5-0F93-43CA-A35B-7F4C6298037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認定こども園・幼稚園・保育所】&#10;一人当たり面積グラフ枠">
          <a:extLst>
            <a:ext uri="{FF2B5EF4-FFF2-40B4-BE49-F238E27FC236}">
              <a16:creationId xmlns:a16="http://schemas.microsoft.com/office/drawing/2014/main" xmlns="" id="{F4D2D648-F212-4644-9110-890B18253C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351" name="直線コネクタ 350">
          <a:extLst>
            <a:ext uri="{FF2B5EF4-FFF2-40B4-BE49-F238E27FC236}">
              <a16:creationId xmlns:a16="http://schemas.microsoft.com/office/drawing/2014/main" xmlns="" id="{3D694871-287C-49C2-8946-C494806B2645}"/>
            </a:ext>
          </a:extLst>
        </xdr:cNvPr>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352" name="【認定こども園・幼稚園・保育所】&#10;一人当たり面積最小値テキスト">
          <a:extLst>
            <a:ext uri="{FF2B5EF4-FFF2-40B4-BE49-F238E27FC236}">
              <a16:creationId xmlns:a16="http://schemas.microsoft.com/office/drawing/2014/main" xmlns="" id="{D99A8D6D-9957-4559-8AE3-ADFF0078CAB0}"/>
            </a:ext>
          </a:extLst>
        </xdr:cNvPr>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353" name="直線コネクタ 352">
          <a:extLst>
            <a:ext uri="{FF2B5EF4-FFF2-40B4-BE49-F238E27FC236}">
              <a16:creationId xmlns:a16="http://schemas.microsoft.com/office/drawing/2014/main" xmlns="" id="{BAC20CE1-FC58-4243-A573-81AE08EBFF26}"/>
            </a:ext>
          </a:extLst>
        </xdr:cNvPr>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354" name="【認定こども園・幼稚園・保育所】&#10;一人当たり面積最大値テキスト">
          <a:extLst>
            <a:ext uri="{FF2B5EF4-FFF2-40B4-BE49-F238E27FC236}">
              <a16:creationId xmlns:a16="http://schemas.microsoft.com/office/drawing/2014/main" xmlns="" id="{D28C8F09-1832-4946-80B6-7C9B45642A25}"/>
            </a:ext>
          </a:extLst>
        </xdr:cNvPr>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355" name="直線コネクタ 354">
          <a:extLst>
            <a:ext uri="{FF2B5EF4-FFF2-40B4-BE49-F238E27FC236}">
              <a16:creationId xmlns:a16="http://schemas.microsoft.com/office/drawing/2014/main" xmlns="" id="{4C149558-AE4D-4308-AD9D-BD9A7C0213A8}"/>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356" name="【認定こども園・幼稚園・保育所】&#10;一人当たり面積平均値テキスト">
          <a:extLst>
            <a:ext uri="{FF2B5EF4-FFF2-40B4-BE49-F238E27FC236}">
              <a16:creationId xmlns:a16="http://schemas.microsoft.com/office/drawing/2014/main" xmlns="" id="{02B24279-D32C-4362-B0DE-8B956B3826BE}"/>
            </a:ext>
          </a:extLst>
        </xdr:cNvPr>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57" name="フローチャート : 判断 356">
          <a:extLst>
            <a:ext uri="{FF2B5EF4-FFF2-40B4-BE49-F238E27FC236}">
              <a16:creationId xmlns:a16="http://schemas.microsoft.com/office/drawing/2014/main" xmlns="" id="{55CE022B-3A1C-4A67-8F82-3D26733B2686}"/>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8" name="フローチャート : 判断 357">
          <a:extLst>
            <a:ext uri="{FF2B5EF4-FFF2-40B4-BE49-F238E27FC236}">
              <a16:creationId xmlns:a16="http://schemas.microsoft.com/office/drawing/2014/main" xmlns="" id="{42E10AD5-6E90-4540-B712-4DCAA8723C5F}"/>
            </a:ext>
          </a:extLst>
        </xdr:cNvPr>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xmlns="" id="{5AFFD00E-6732-42D9-A027-860AB15FBA1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0" name="テキスト ボックス 359">
          <a:extLst>
            <a:ext uri="{FF2B5EF4-FFF2-40B4-BE49-F238E27FC236}">
              <a16:creationId xmlns:a16="http://schemas.microsoft.com/office/drawing/2014/main" xmlns="" id="{6415A10B-051F-4EB1-8DDB-F2DE0DB367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1" name="テキスト ボックス 360">
          <a:extLst>
            <a:ext uri="{FF2B5EF4-FFF2-40B4-BE49-F238E27FC236}">
              <a16:creationId xmlns:a16="http://schemas.microsoft.com/office/drawing/2014/main" xmlns="" id="{818FA8C0-F6D4-4F1F-B94A-C151ED2909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2" name="テキスト ボックス 361">
          <a:extLst>
            <a:ext uri="{FF2B5EF4-FFF2-40B4-BE49-F238E27FC236}">
              <a16:creationId xmlns:a16="http://schemas.microsoft.com/office/drawing/2014/main" xmlns="" id="{779CF29C-2898-4646-B9EE-008B0ADF98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3" name="テキスト ボックス 362">
          <a:extLst>
            <a:ext uri="{FF2B5EF4-FFF2-40B4-BE49-F238E27FC236}">
              <a16:creationId xmlns:a16="http://schemas.microsoft.com/office/drawing/2014/main" xmlns="" id="{32E4038C-27A6-4FB0-A17C-76E731D7B7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55880</xdr:rowOff>
    </xdr:from>
    <xdr:to>
      <xdr:col>31</xdr:col>
      <xdr:colOff>85725</xdr:colOff>
      <xdr:row>38</xdr:row>
      <xdr:rowOff>157480</xdr:rowOff>
    </xdr:to>
    <xdr:sp macro="" textlink="">
      <xdr:nvSpPr>
        <xdr:cNvPr id="364" name="円/楕円 363">
          <a:extLst>
            <a:ext uri="{FF2B5EF4-FFF2-40B4-BE49-F238E27FC236}">
              <a16:creationId xmlns:a16="http://schemas.microsoft.com/office/drawing/2014/main" xmlns="" id="{80DE9B74-986D-4213-9E68-B6AEFD275AD2}"/>
            </a:ext>
          </a:extLst>
        </xdr:cNvPr>
        <xdr:cNvSpPr/>
      </xdr:nvSpPr>
      <xdr:spPr>
        <a:xfrm>
          <a:off x="2127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365" name="n_1aveValue【認定こども園・幼稚園・保育所】&#10;一人当たり面積">
          <a:extLst>
            <a:ext uri="{FF2B5EF4-FFF2-40B4-BE49-F238E27FC236}">
              <a16:creationId xmlns:a16="http://schemas.microsoft.com/office/drawing/2014/main" xmlns="" id="{1BFF91AF-3C45-48D8-99E4-D67CB04827D5}"/>
            </a:ext>
          </a:extLst>
        </xdr:cNvPr>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148607</xdr:rowOff>
    </xdr:from>
    <xdr:ext cx="469744" cy="259045"/>
    <xdr:sp macro="" textlink="">
      <xdr:nvSpPr>
        <xdr:cNvPr id="366" name="n_1mainValue【認定こども園・幼稚園・保育所】&#10;一人当たり面積">
          <a:extLst>
            <a:ext uri="{FF2B5EF4-FFF2-40B4-BE49-F238E27FC236}">
              <a16:creationId xmlns:a16="http://schemas.microsoft.com/office/drawing/2014/main" xmlns="" id="{6C7C05D4-E2F0-4BD7-992F-F980D0256117}"/>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a:extLst>
            <a:ext uri="{FF2B5EF4-FFF2-40B4-BE49-F238E27FC236}">
              <a16:creationId xmlns:a16="http://schemas.microsoft.com/office/drawing/2014/main" xmlns="" id="{1D269925-551B-4ED8-B577-308BE06355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a:extLst>
            <a:ext uri="{FF2B5EF4-FFF2-40B4-BE49-F238E27FC236}">
              <a16:creationId xmlns:a16="http://schemas.microsoft.com/office/drawing/2014/main" xmlns="" id="{F865D103-618C-4063-A4DE-7E6BF358D4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a:extLst>
            <a:ext uri="{FF2B5EF4-FFF2-40B4-BE49-F238E27FC236}">
              <a16:creationId xmlns:a16="http://schemas.microsoft.com/office/drawing/2014/main" xmlns="" id="{01873409-9F6C-4957-9A50-E57C25C5AC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a:extLst>
            <a:ext uri="{FF2B5EF4-FFF2-40B4-BE49-F238E27FC236}">
              <a16:creationId xmlns:a16="http://schemas.microsoft.com/office/drawing/2014/main" xmlns="" id="{063AB40E-0CD0-4F80-8D03-1F729EBB14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a:extLst>
            <a:ext uri="{FF2B5EF4-FFF2-40B4-BE49-F238E27FC236}">
              <a16:creationId xmlns:a16="http://schemas.microsoft.com/office/drawing/2014/main" xmlns="" id="{5AA090A7-BE1A-4B4A-A170-125E76AAC4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a:extLst>
            <a:ext uri="{FF2B5EF4-FFF2-40B4-BE49-F238E27FC236}">
              <a16:creationId xmlns:a16="http://schemas.microsoft.com/office/drawing/2014/main" xmlns="" id="{570BCA88-327F-4CE3-909E-393F4B92F6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a:extLst>
            <a:ext uri="{FF2B5EF4-FFF2-40B4-BE49-F238E27FC236}">
              <a16:creationId xmlns:a16="http://schemas.microsoft.com/office/drawing/2014/main" xmlns="" id="{CF14494F-D8CF-40EE-946B-0F0A2005DD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a:extLst>
            <a:ext uri="{FF2B5EF4-FFF2-40B4-BE49-F238E27FC236}">
              <a16:creationId xmlns:a16="http://schemas.microsoft.com/office/drawing/2014/main" xmlns="" id="{D33D6A02-E670-4C2D-98FB-5BCD4911A9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a:extLst>
            <a:ext uri="{FF2B5EF4-FFF2-40B4-BE49-F238E27FC236}">
              <a16:creationId xmlns:a16="http://schemas.microsoft.com/office/drawing/2014/main" xmlns="" id="{B14C6F20-4461-4206-94C2-76C9210E3D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a:extLst>
            <a:ext uri="{FF2B5EF4-FFF2-40B4-BE49-F238E27FC236}">
              <a16:creationId xmlns:a16="http://schemas.microsoft.com/office/drawing/2014/main" xmlns="" id="{0BD8381A-0FFA-47BD-8A87-29E7C6E461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7" name="テキスト ボックス 376">
          <a:extLst>
            <a:ext uri="{FF2B5EF4-FFF2-40B4-BE49-F238E27FC236}">
              <a16:creationId xmlns:a16="http://schemas.microsoft.com/office/drawing/2014/main" xmlns="" id="{024A5C54-1D57-4A1E-9EAF-752C2CEE3BB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8" name="直線コネクタ 377">
          <a:extLst>
            <a:ext uri="{FF2B5EF4-FFF2-40B4-BE49-F238E27FC236}">
              <a16:creationId xmlns:a16="http://schemas.microsoft.com/office/drawing/2014/main" xmlns="" id="{AF2C94FF-154C-4293-A199-CBD73EDAC01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9" name="テキスト ボックス 378">
          <a:extLst>
            <a:ext uri="{FF2B5EF4-FFF2-40B4-BE49-F238E27FC236}">
              <a16:creationId xmlns:a16="http://schemas.microsoft.com/office/drawing/2014/main" xmlns="" id="{E3002930-47A8-4970-89A7-C1EFDC8C021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80" name="直線コネクタ 379">
          <a:extLst>
            <a:ext uri="{FF2B5EF4-FFF2-40B4-BE49-F238E27FC236}">
              <a16:creationId xmlns:a16="http://schemas.microsoft.com/office/drawing/2014/main" xmlns="" id="{F7B83358-7976-468C-8A9B-F5C0BCF5704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1" name="テキスト ボックス 380">
          <a:extLst>
            <a:ext uri="{FF2B5EF4-FFF2-40B4-BE49-F238E27FC236}">
              <a16:creationId xmlns:a16="http://schemas.microsoft.com/office/drawing/2014/main" xmlns="" id="{FDA08E4F-3CEA-4588-A46F-A805826C7D9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2" name="直線コネクタ 381">
          <a:extLst>
            <a:ext uri="{FF2B5EF4-FFF2-40B4-BE49-F238E27FC236}">
              <a16:creationId xmlns:a16="http://schemas.microsoft.com/office/drawing/2014/main" xmlns="" id="{A18EAE88-E553-47C4-A34F-0FC0BE1D7CB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3" name="テキスト ボックス 382">
          <a:extLst>
            <a:ext uri="{FF2B5EF4-FFF2-40B4-BE49-F238E27FC236}">
              <a16:creationId xmlns:a16="http://schemas.microsoft.com/office/drawing/2014/main" xmlns="" id="{D55A23CA-16F7-4C2A-94E1-D0DD35A0788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4" name="直線コネクタ 383">
          <a:extLst>
            <a:ext uri="{FF2B5EF4-FFF2-40B4-BE49-F238E27FC236}">
              <a16:creationId xmlns:a16="http://schemas.microsoft.com/office/drawing/2014/main" xmlns="" id="{0205350D-D9C3-48C0-B5B1-B42CE419DC7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5" name="テキスト ボックス 384">
          <a:extLst>
            <a:ext uri="{FF2B5EF4-FFF2-40B4-BE49-F238E27FC236}">
              <a16:creationId xmlns:a16="http://schemas.microsoft.com/office/drawing/2014/main" xmlns="" id="{C1122876-F7C8-40C2-89C3-FEC2C17478B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a:extLst>
            <a:ext uri="{FF2B5EF4-FFF2-40B4-BE49-F238E27FC236}">
              <a16:creationId xmlns:a16="http://schemas.microsoft.com/office/drawing/2014/main" xmlns="" id="{57A7E244-02E2-4DFD-93D8-2DE4CF490A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a:extLst>
            <a:ext uri="{FF2B5EF4-FFF2-40B4-BE49-F238E27FC236}">
              <a16:creationId xmlns:a16="http://schemas.microsoft.com/office/drawing/2014/main" xmlns="" id="{A0BCBD62-96D4-43D1-9535-F1C2F70A175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学校施設】&#10;有形固定資産減価償却率グラフ枠">
          <a:extLst>
            <a:ext uri="{FF2B5EF4-FFF2-40B4-BE49-F238E27FC236}">
              <a16:creationId xmlns:a16="http://schemas.microsoft.com/office/drawing/2014/main" xmlns="" id="{7557838C-FD58-4364-89F0-95AB49B15B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89" name="直線コネクタ 388">
          <a:extLst>
            <a:ext uri="{FF2B5EF4-FFF2-40B4-BE49-F238E27FC236}">
              <a16:creationId xmlns:a16="http://schemas.microsoft.com/office/drawing/2014/main" xmlns="" id="{533BACDB-7408-4B9B-B0D7-5023BDD66883}"/>
            </a:ext>
          </a:extLst>
        </xdr:cNvPr>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90" name="【学校施設】&#10;有形固定資産減価償却率最小値テキスト">
          <a:extLst>
            <a:ext uri="{FF2B5EF4-FFF2-40B4-BE49-F238E27FC236}">
              <a16:creationId xmlns:a16="http://schemas.microsoft.com/office/drawing/2014/main" xmlns="" id="{789F88CE-E0BE-4BDC-AEF0-5807111662C9}"/>
            </a:ext>
          </a:extLst>
        </xdr:cNvPr>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91" name="直線コネクタ 390">
          <a:extLst>
            <a:ext uri="{FF2B5EF4-FFF2-40B4-BE49-F238E27FC236}">
              <a16:creationId xmlns:a16="http://schemas.microsoft.com/office/drawing/2014/main" xmlns="" id="{7EC343FD-CAAC-4C04-ADAE-CC4F43F92327}"/>
            </a:ext>
          </a:extLst>
        </xdr:cNvPr>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92" name="【学校施設】&#10;有形固定資産減価償却率最大値テキスト">
          <a:extLst>
            <a:ext uri="{FF2B5EF4-FFF2-40B4-BE49-F238E27FC236}">
              <a16:creationId xmlns:a16="http://schemas.microsoft.com/office/drawing/2014/main" xmlns="" id="{3CFF15B1-0B11-4B52-9151-529FBED7C320}"/>
            </a:ext>
          </a:extLst>
        </xdr:cNvPr>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93" name="直線コネクタ 392">
          <a:extLst>
            <a:ext uri="{FF2B5EF4-FFF2-40B4-BE49-F238E27FC236}">
              <a16:creationId xmlns:a16="http://schemas.microsoft.com/office/drawing/2014/main" xmlns="" id="{53983452-E609-4B2B-8BA6-DC80221B1B55}"/>
            </a:ext>
          </a:extLst>
        </xdr:cNvPr>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94" name="【学校施設】&#10;有形固定資産減価償却率平均値テキスト">
          <a:extLst>
            <a:ext uri="{FF2B5EF4-FFF2-40B4-BE49-F238E27FC236}">
              <a16:creationId xmlns:a16="http://schemas.microsoft.com/office/drawing/2014/main" xmlns="" id="{BFCF0EAE-165F-4C88-9322-2028ED27FCC3}"/>
            </a:ext>
          </a:extLst>
        </xdr:cNvPr>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95" name="フローチャート : 判断 394">
          <a:extLst>
            <a:ext uri="{FF2B5EF4-FFF2-40B4-BE49-F238E27FC236}">
              <a16:creationId xmlns:a16="http://schemas.microsoft.com/office/drawing/2014/main" xmlns="" id="{33B54169-2022-4E48-BECE-DF7FAA3F65C6}"/>
            </a:ext>
          </a:extLst>
        </xdr:cNvPr>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96" name="フローチャート : 判断 395">
          <a:extLst>
            <a:ext uri="{FF2B5EF4-FFF2-40B4-BE49-F238E27FC236}">
              <a16:creationId xmlns:a16="http://schemas.microsoft.com/office/drawing/2014/main" xmlns="" id="{3C845AF3-FD54-436D-9FC9-F444B361F374}"/>
            </a:ext>
          </a:extLst>
        </xdr:cNvPr>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xmlns="" id="{39FDA933-5DF8-40AE-81B9-1A08316BB3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36B946FC-20C0-478E-ABB8-6E6116FA36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CEFBCA71-1448-4304-B656-F8E4369BBC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0" name="テキスト ボックス 399">
          <a:extLst>
            <a:ext uri="{FF2B5EF4-FFF2-40B4-BE49-F238E27FC236}">
              <a16:creationId xmlns:a16="http://schemas.microsoft.com/office/drawing/2014/main" xmlns="" id="{F4F15CC5-0046-4271-B236-C44C8DCDD7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1" name="テキスト ボックス 400">
          <a:extLst>
            <a:ext uri="{FF2B5EF4-FFF2-40B4-BE49-F238E27FC236}">
              <a16:creationId xmlns:a16="http://schemas.microsoft.com/office/drawing/2014/main" xmlns="" id="{7EB7A402-39B8-4D2F-BF9F-888E997372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74930</xdr:rowOff>
    </xdr:from>
    <xdr:to>
      <xdr:col>22</xdr:col>
      <xdr:colOff>415925</xdr:colOff>
      <xdr:row>56</xdr:row>
      <xdr:rowOff>5080</xdr:rowOff>
    </xdr:to>
    <xdr:sp macro="" textlink="">
      <xdr:nvSpPr>
        <xdr:cNvPr id="402" name="円/楕円 401">
          <a:extLst>
            <a:ext uri="{FF2B5EF4-FFF2-40B4-BE49-F238E27FC236}">
              <a16:creationId xmlns:a16="http://schemas.microsoft.com/office/drawing/2014/main" xmlns="" id="{5C45A42C-014D-4EE2-81C5-8F87EA66B491}"/>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403" name="n_1aveValue【学校施設】&#10;有形固定資産減価償却率">
          <a:extLst>
            <a:ext uri="{FF2B5EF4-FFF2-40B4-BE49-F238E27FC236}">
              <a16:creationId xmlns:a16="http://schemas.microsoft.com/office/drawing/2014/main" xmlns="" id="{E0E89A53-37F0-4930-9D30-370A30DA02D9}"/>
            </a:ext>
          </a:extLst>
        </xdr:cNvPr>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21607</xdr:rowOff>
    </xdr:from>
    <xdr:ext cx="405111" cy="259045"/>
    <xdr:sp macro="" textlink="">
      <xdr:nvSpPr>
        <xdr:cNvPr id="404" name="n_1mainValue【学校施設】&#10;有形固定資産減価償却率">
          <a:extLst>
            <a:ext uri="{FF2B5EF4-FFF2-40B4-BE49-F238E27FC236}">
              <a16:creationId xmlns:a16="http://schemas.microsoft.com/office/drawing/2014/main" xmlns="" id="{802177B7-7F5B-4DCB-849C-C069195B565E}"/>
            </a:ext>
          </a:extLst>
        </xdr:cNvPr>
        <xdr:cNvSpPr txBox="1"/>
      </xdr:nvSpPr>
      <xdr:spPr>
        <a:xfrm>
          <a:off x="15266043"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a:extLst>
            <a:ext uri="{FF2B5EF4-FFF2-40B4-BE49-F238E27FC236}">
              <a16:creationId xmlns:a16="http://schemas.microsoft.com/office/drawing/2014/main" xmlns="" id="{0046895D-D0F6-48D1-90B2-0FFF9C58B3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a:extLst>
            <a:ext uri="{FF2B5EF4-FFF2-40B4-BE49-F238E27FC236}">
              <a16:creationId xmlns:a16="http://schemas.microsoft.com/office/drawing/2014/main" xmlns="" id="{0B98F582-BAB2-4E59-9C20-B23CE8CAD1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a:extLst>
            <a:ext uri="{FF2B5EF4-FFF2-40B4-BE49-F238E27FC236}">
              <a16:creationId xmlns:a16="http://schemas.microsoft.com/office/drawing/2014/main" xmlns="" id="{29671D23-5EBF-4CE6-8CBA-96CD1542EA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a:extLst>
            <a:ext uri="{FF2B5EF4-FFF2-40B4-BE49-F238E27FC236}">
              <a16:creationId xmlns:a16="http://schemas.microsoft.com/office/drawing/2014/main" xmlns="" id="{35E5AC48-3B3E-48F0-AA91-6A1449A3F6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a:extLst>
            <a:ext uri="{FF2B5EF4-FFF2-40B4-BE49-F238E27FC236}">
              <a16:creationId xmlns:a16="http://schemas.microsoft.com/office/drawing/2014/main" xmlns="" id="{43C12CCA-1FBF-4475-9D16-5C81AC72A3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a:extLst>
            <a:ext uri="{FF2B5EF4-FFF2-40B4-BE49-F238E27FC236}">
              <a16:creationId xmlns:a16="http://schemas.microsoft.com/office/drawing/2014/main" xmlns="" id="{2DF59907-98E3-48C2-A641-81915444B8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a:extLst>
            <a:ext uri="{FF2B5EF4-FFF2-40B4-BE49-F238E27FC236}">
              <a16:creationId xmlns:a16="http://schemas.microsoft.com/office/drawing/2014/main" xmlns="" id="{30C9021A-7C80-4DFD-912B-C530DB4193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a:extLst>
            <a:ext uri="{FF2B5EF4-FFF2-40B4-BE49-F238E27FC236}">
              <a16:creationId xmlns:a16="http://schemas.microsoft.com/office/drawing/2014/main" xmlns="" id="{6E433944-7117-48D7-AD87-5851149A55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a:extLst>
            <a:ext uri="{FF2B5EF4-FFF2-40B4-BE49-F238E27FC236}">
              <a16:creationId xmlns:a16="http://schemas.microsoft.com/office/drawing/2014/main" xmlns="" id="{DE39FB83-A3E0-4E18-BFD6-78F803D476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a:extLst>
            <a:ext uri="{FF2B5EF4-FFF2-40B4-BE49-F238E27FC236}">
              <a16:creationId xmlns:a16="http://schemas.microsoft.com/office/drawing/2014/main" xmlns="" id="{0B338669-F79D-4756-A4D7-71D1BFA763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5" name="テキスト ボックス 414">
          <a:extLst>
            <a:ext uri="{FF2B5EF4-FFF2-40B4-BE49-F238E27FC236}">
              <a16:creationId xmlns:a16="http://schemas.microsoft.com/office/drawing/2014/main" xmlns="" id="{17F488D1-13C4-495B-B1B1-29FE2D66669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6" name="直線コネクタ 415">
          <a:extLst>
            <a:ext uri="{FF2B5EF4-FFF2-40B4-BE49-F238E27FC236}">
              <a16:creationId xmlns:a16="http://schemas.microsoft.com/office/drawing/2014/main" xmlns="" id="{2283493D-9426-49F3-8664-739C3064B4E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7" name="テキスト ボックス 416">
          <a:extLst>
            <a:ext uri="{FF2B5EF4-FFF2-40B4-BE49-F238E27FC236}">
              <a16:creationId xmlns:a16="http://schemas.microsoft.com/office/drawing/2014/main" xmlns="" id="{363E1329-BFEC-41FE-8C27-F1E43DAC284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8" name="直線コネクタ 417">
          <a:extLst>
            <a:ext uri="{FF2B5EF4-FFF2-40B4-BE49-F238E27FC236}">
              <a16:creationId xmlns:a16="http://schemas.microsoft.com/office/drawing/2014/main" xmlns="" id="{E0DFF585-4455-4DCD-9BE2-85267B71ED8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9" name="テキスト ボックス 418">
          <a:extLst>
            <a:ext uri="{FF2B5EF4-FFF2-40B4-BE49-F238E27FC236}">
              <a16:creationId xmlns:a16="http://schemas.microsoft.com/office/drawing/2014/main" xmlns="" id="{06CFDE1E-CA79-4945-9D4D-DB50F8F4F1B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0" name="直線コネクタ 419">
          <a:extLst>
            <a:ext uri="{FF2B5EF4-FFF2-40B4-BE49-F238E27FC236}">
              <a16:creationId xmlns:a16="http://schemas.microsoft.com/office/drawing/2014/main" xmlns="" id="{141E9D9A-4757-424E-98AC-2B851165AF5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1" name="テキスト ボックス 420">
          <a:extLst>
            <a:ext uri="{FF2B5EF4-FFF2-40B4-BE49-F238E27FC236}">
              <a16:creationId xmlns:a16="http://schemas.microsoft.com/office/drawing/2014/main" xmlns="" id="{404A59F9-0B92-4298-BA1F-01AD0ACD1B7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2" name="直線コネクタ 421">
          <a:extLst>
            <a:ext uri="{FF2B5EF4-FFF2-40B4-BE49-F238E27FC236}">
              <a16:creationId xmlns:a16="http://schemas.microsoft.com/office/drawing/2014/main" xmlns="" id="{E21E46D2-6FEF-4BC4-8283-E1F09A00B8B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3" name="テキスト ボックス 422">
          <a:extLst>
            <a:ext uri="{FF2B5EF4-FFF2-40B4-BE49-F238E27FC236}">
              <a16:creationId xmlns:a16="http://schemas.microsoft.com/office/drawing/2014/main" xmlns="" id="{04D85BCE-5160-46F5-828A-73B79D6FDE4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4" name="直線コネクタ 423">
          <a:extLst>
            <a:ext uri="{FF2B5EF4-FFF2-40B4-BE49-F238E27FC236}">
              <a16:creationId xmlns:a16="http://schemas.microsoft.com/office/drawing/2014/main" xmlns="" id="{770806A6-CB0D-48E3-86C7-6B82EE6A2BE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5" name="テキスト ボックス 424">
          <a:extLst>
            <a:ext uri="{FF2B5EF4-FFF2-40B4-BE49-F238E27FC236}">
              <a16:creationId xmlns:a16="http://schemas.microsoft.com/office/drawing/2014/main" xmlns="" id="{B07FB910-FE53-4A4E-B931-68CF4426BD4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6" name="直線コネクタ 425">
          <a:extLst>
            <a:ext uri="{FF2B5EF4-FFF2-40B4-BE49-F238E27FC236}">
              <a16:creationId xmlns:a16="http://schemas.microsoft.com/office/drawing/2014/main" xmlns="" id="{873597BC-3005-44AB-8F63-AC98BAC993A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7" name="テキスト ボックス 426">
          <a:extLst>
            <a:ext uri="{FF2B5EF4-FFF2-40B4-BE49-F238E27FC236}">
              <a16:creationId xmlns:a16="http://schemas.microsoft.com/office/drawing/2014/main" xmlns="" id="{8BFC2DE4-4C28-4214-A4F5-6939FE3CDA6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a:extLst>
            <a:ext uri="{FF2B5EF4-FFF2-40B4-BE49-F238E27FC236}">
              <a16:creationId xmlns:a16="http://schemas.microsoft.com/office/drawing/2014/main" xmlns="" id="{F5A32F8C-F6CA-4311-86D7-1AE34DDE46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a:extLst>
            <a:ext uri="{FF2B5EF4-FFF2-40B4-BE49-F238E27FC236}">
              <a16:creationId xmlns:a16="http://schemas.microsoft.com/office/drawing/2014/main" xmlns="" id="{E0433028-DF11-45B3-867A-1DE3EDAA0A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学校施設】&#10;一人当たり面積グラフ枠">
          <a:extLst>
            <a:ext uri="{FF2B5EF4-FFF2-40B4-BE49-F238E27FC236}">
              <a16:creationId xmlns:a16="http://schemas.microsoft.com/office/drawing/2014/main" xmlns="" id="{FB4CA02C-8ABA-42C1-8ACF-9B80A06025D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31" name="直線コネクタ 430">
          <a:extLst>
            <a:ext uri="{FF2B5EF4-FFF2-40B4-BE49-F238E27FC236}">
              <a16:creationId xmlns:a16="http://schemas.microsoft.com/office/drawing/2014/main" xmlns="" id="{1CE63418-9EE7-4819-935A-126C7262D5B4}"/>
            </a:ext>
          </a:extLst>
        </xdr:cNvPr>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32" name="【学校施設】&#10;一人当たり面積最小値テキスト">
          <a:extLst>
            <a:ext uri="{FF2B5EF4-FFF2-40B4-BE49-F238E27FC236}">
              <a16:creationId xmlns:a16="http://schemas.microsoft.com/office/drawing/2014/main" xmlns="" id="{315ABCF9-3A7A-40EC-875C-9D831BD4D11E}"/>
            </a:ext>
          </a:extLst>
        </xdr:cNvPr>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33" name="直線コネクタ 432">
          <a:extLst>
            <a:ext uri="{FF2B5EF4-FFF2-40B4-BE49-F238E27FC236}">
              <a16:creationId xmlns:a16="http://schemas.microsoft.com/office/drawing/2014/main" xmlns="" id="{3C034A91-3FD8-4BB5-A6FD-CA701562E8CD}"/>
            </a:ext>
          </a:extLst>
        </xdr:cNvPr>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34" name="【学校施設】&#10;一人当たり面積最大値テキスト">
          <a:extLst>
            <a:ext uri="{FF2B5EF4-FFF2-40B4-BE49-F238E27FC236}">
              <a16:creationId xmlns:a16="http://schemas.microsoft.com/office/drawing/2014/main" xmlns="" id="{178510EB-FC9C-4DE3-9036-B0CE1099F2F3}"/>
            </a:ext>
          </a:extLst>
        </xdr:cNvPr>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35" name="直線コネクタ 434">
          <a:extLst>
            <a:ext uri="{FF2B5EF4-FFF2-40B4-BE49-F238E27FC236}">
              <a16:creationId xmlns:a16="http://schemas.microsoft.com/office/drawing/2014/main" xmlns="" id="{BE953228-0E59-4AF8-8BC5-16FFCD968A42}"/>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36" name="【学校施設】&#10;一人当たり面積平均値テキスト">
          <a:extLst>
            <a:ext uri="{FF2B5EF4-FFF2-40B4-BE49-F238E27FC236}">
              <a16:creationId xmlns:a16="http://schemas.microsoft.com/office/drawing/2014/main" xmlns="" id="{E085EE12-3BAD-4219-9C3F-A8BAAB566A14}"/>
            </a:ext>
          </a:extLst>
        </xdr:cNvPr>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37" name="フローチャート : 判断 436">
          <a:extLst>
            <a:ext uri="{FF2B5EF4-FFF2-40B4-BE49-F238E27FC236}">
              <a16:creationId xmlns:a16="http://schemas.microsoft.com/office/drawing/2014/main" xmlns="" id="{37FBE3D9-957C-4F4C-87A0-694BB17241B6}"/>
            </a:ext>
          </a:extLst>
        </xdr:cNvPr>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38" name="フローチャート : 判断 437">
          <a:extLst>
            <a:ext uri="{FF2B5EF4-FFF2-40B4-BE49-F238E27FC236}">
              <a16:creationId xmlns:a16="http://schemas.microsoft.com/office/drawing/2014/main" xmlns="" id="{7C98FE1A-0509-4201-8489-83D99610475A}"/>
            </a:ext>
          </a:extLst>
        </xdr:cNvPr>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078A659D-211E-44AE-9EAE-60B0F0F1BB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458270DB-E95E-4B66-ACF0-BF27F05292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52B3B91E-AC2F-4709-AC89-1BFD3CD339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E39EF1A4-B7A3-47B0-B242-FB014D4DEA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D02F64EB-D24A-4BAA-80F7-5AAD19B9A8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69487</xdr:rowOff>
    </xdr:from>
    <xdr:to>
      <xdr:col>31</xdr:col>
      <xdr:colOff>85725</xdr:colOff>
      <xdr:row>61</xdr:row>
      <xdr:rowOff>171087</xdr:rowOff>
    </xdr:to>
    <xdr:sp macro="" textlink="">
      <xdr:nvSpPr>
        <xdr:cNvPr id="444" name="円/楕円 443">
          <a:extLst>
            <a:ext uri="{FF2B5EF4-FFF2-40B4-BE49-F238E27FC236}">
              <a16:creationId xmlns:a16="http://schemas.microsoft.com/office/drawing/2014/main" xmlns="" id="{E305AB41-FF34-4E58-B2C1-E946A93B0198}"/>
            </a:ext>
          </a:extLst>
        </xdr:cNvPr>
        <xdr:cNvSpPr/>
      </xdr:nvSpPr>
      <xdr:spPr>
        <a:xfrm>
          <a:off x="21272500" y="105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93997</xdr:rowOff>
    </xdr:from>
    <xdr:ext cx="469744" cy="259045"/>
    <xdr:sp macro="" textlink="">
      <xdr:nvSpPr>
        <xdr:cNvPr id="445" name="n_1aveValue【学校施設】&#10;一人当たり面積">
          <a:extLst>
            <a:ext uri="{FF2B5EF4-FFF2-40B4-BE49-F238E27FC236}">
              <a16:creationId xmlns:a16="http://schemas.microsoft.com/office/drawing/2014/main" xmlns="" id="{D162A044-6054-4F8F-BA47-68EB07511BDB}"/>
            </a:ext>
          </a:extLst>
        </xdr:cNvPr>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162214</xdr:rowOff>
    </xdr:from>
    <xdr:ext cx="469744" cy="259045"/>
    <xdr:sp macro="" textlink="">
      <xdr:nvSpPr>
        <xdr:cNvPr id="446" name="n_1mainValue【学校施設】&#10;一人当たり面積">
          <a:extLst>
            <a:ext uri="{FF2B5EF4-FFF2-40B4-BE49-F238E27FC236}">
              <a16:creationId xmlns:a16="http://schemas.microsoft.com/office/drawing/2014/main" xmlns="" id="{A7829617-D880-4B3A-B35A-5998C03EA1A1}"/>
            </a:ext>
          </a:extLst>
        </xdr:cNvPr>
        <xdr:cNvSpPr txBox="1"/>
      </xdr:nvSpPr>
      <xdr:spPr>
        <a:xfrm>
          <a:off x="21075727" y="106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a:extLst>
            <a:ext uri="{FF2B5EF4-FFF2-40B4-BE49-F238E27FC236}">
              <a16:creationId xmlns:a16="http://schemas.microsoft.com/office/drawing/2014/main" xmlns="" id="{4C27143E-37D4-4F8A-BEB2-25680EEE44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a:extLst>
            <a:ext uri="{FF2B5EF4-FFF2-40B4-BE49-F238E27FC236}">
              <a16:creationId xmlns:a16="http://schemas.microsoft.com/office/drawing/2014/main" xmlns="" id="{2EE8B28E-0221-4FEA-8B02-977EA07037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a:extLst>
            <a:ext uri="{FF2B5EF4-FFF2-40B4-BE49-F238E27FC236}">
              <a16:creationId xmlns:a16="http://schemas.microsoft.com/office/drawing/2014/main" xmlns="" id="{551DE898-48A5-44AE-9703-792AE55C89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a:extLst>
            <a:ext uri="{FF2B5EF4-FFF2-40B4-BE49-F238E27FC236}">
              <a16:creationId xmlns:a16="http://schemas.microsoft.com/office/drawing/2014/main" xmlns="" id="{4D800B66-EA75-4855-907E-D51708223A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a:extLst>
            <a:ext uri="{FF2B5EF4-FFF2-40B4-BE49-F238E27FC236}">
              <a16:creationId xmlns:a16="http://schemas.microsoft.com/office/drawing/2014/main" xmlns="" id="{117D05C8-76FE-4119-A8FF-3F3868115B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a:extLst>
            <a:ext uri="{FF2B5EF4-FFF2-40B4-BE49-F238E27FC236}">
              <a16:creationId xmlns:a16="http://schemas.microsoft.com/office/drawing/2014/main" xmlns="" id="{F7E0AAC6-A00F-4E7D-AC41-08F4E40D35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a:extLst>
            <a:ext uri="{FF2B5EF4-FFF2-40B4-BE49-F238E27FC236}">
              <a16:creationId xmlns:a16="http://schemas.microsoft.com/office/drawing/2014/main" xmlns="" id="{7CAE805F-F13A-48AC-9FD0-6B793657D2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a:extLst>
            <a:ext uri="{FF2B5EF4-FFF2-40B4-BE49-F238E27FC236}">
              <a16:creationId xmlns:a16="http://schemas.microsoft.com/office/drawing/2014/main" xmlns="" id="{7D3BA8EF-D42F-4D24-9AE0-33FE75FF55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a:extLst>
            <a:ext uri="{FF2B5EF4-FFF2-40B4-BE49-F238E27FC236}">
              <a16:creationId xmlns:a16="http://schemas.microsoft.com/office/drawing/2014/main" xmlns="" id="{F0220610-B216-404B-A2D3-D3D39884C4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a:extLst>
            <a:ext uri="{FF2B5EF4-FFF2-40B4-BE49-F238E27FC236}">
              <a16:creationId xmlns:a16="http://schemas.microsoft.com/office/drawing/2014/main" xmlns="" id="{2851A2E1-E7B8-462E-BB45-8F2E80B732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7" name="テキスト ボックス 456">
          <a:extLst>
            <a:ext uri="{FF2B5EF4-FFF2-40B4-BE49-F238E27FC236}">
              <a16:creationId xmlns:a16="http://schemas.microsoft.com/office/drawing/2014/main" xmlns="" id="{3CC5B63C-A9B4-47AD-89B8-FBE965248A9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8" name="直線コネクタ 457">
          <a:extLst>
            <a:ext uri="{FF2B5EF4-FFF2-40B4-BE49-F238E27FC236}">
              <a16:creationId xmlns:a16="http://schemas.microsoft.com/office/drawing/2014/main" xmlns="" id="{81ADC596-E8D1-4C17-B3CD-2931043C8AD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9" name="テキスト ボックス 458">
          <a:extLst>
            <a:ext uri="{FF2B5EF4-FFF2-40B4-BE49-F238E27FC236}">
              <a16:creationId xmlns:a16="http://schemas.microsoft.com/office/drawing/2014/main" xmlns="" id="{5FC4FE6D-C0C5-47E0-9779-F397F62EAB48}"/>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0" name="直線コネクタ 459">
          <a:extLst>
            <a:ext uri="{FF2B5EF4-FFF2-40B4-BE49-F238E27FC236}">
              <a16:creationId xmlns:a16="http://schemas.microsoft.com/office/drawing/2014/main" xmlns="" id="{7ED94A6B-4940-4D5A-9ECB-5BCB719E5E7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1" name="テキスト ボックス 460">
          <a:extLst>
            <a:ext uri="{FF2B5EF4-FFF2-40B4-BE49-F238E27FC236}">
              <a16:creationId xmlns:a16="http://schemas.microsoft.com/office/drawing/2014/main" xmlns="" id="{2F67D84B-EB80-40A4-9344-0119B3E318D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2" name="直線コネクタ 461">
          <a:extLst>
            <a:ext uri="{FF2B5EF4-FFF2-40B4-BE49-F238E27FC236}">
              <a16:creationId xmlns:a16="http://schemas.microsoft.com/office/drawing/2014/main" xmlns="" id="{9A97C2DA-8B6B-49B3-A9BF-76ECC8ED9609}"/>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3" name="テキスト ボックス 462">
          <a:extLst>
            <a:ext uri="{FF2B5EF4-FFF2-40B4-BE49-F238E27FC236}">
              <a16:creationId xmlns:a16="http://schemas.microsoft.com/office/drawing/2014/main" xmlns="" id="{36B2A519-038D-4DC1-ABB3-98FFDBA2803F}"/>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4" name="直線コネクタ 463">
          <a:extLst>
            <a:ext uri="{FF2B5EF4-FFF2-40B4-BE49-F238E27FC236}">
              <a16:creationId xmlns:a16="http://schemas.microsoft.com/office/drawing/2014/main" xmlns="" id="{DB2D8EEA-768F-458E-B728-C260EAF27933}"/>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5" name="テキスト ボックス 464">
          <a:extLst>
            <a:ext uri="{FF2B5EF4-FFF2-40B4-BE49-F238E27FC236}">
              <a16:creationId xmlns:a16="http://schemas.microsoft.com/office/drawing/2014/main" xmlns="" id="{E1F0FFB0-23B5-4273-B57A-688524E0437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a:extLst>
            <a:ext uri="{FF2B5EF4-FFF2-40B4-BE49-F238E27FC236}">
              <a16:creationId xmlns:a16="http://schemas.microsoft.com/office/drawing/2014/main" xmlns="" id="{49F4ADA5-2A7B-42D8-984A-F354A6CC60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xmlns="" id="{8C95CB1F-5910-49F8-99B4-5E5FE4C4DD6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児童館】&#10;有形固定資産減価償却率グラフ枠">
          <a:extLst>
            <a:ext uri="{FF2B5EF4-FFF2-40B4-BE49-F238E27FC236}">
              <a16:creationId xmlns:a16="http://schemas.microsoft.com/office/drawing/2014/main" xmlns="" id="{233CE200-40FA-4A53-8FAE-68A33882E16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86106</xdr:rowOff>
    </xdr:from>
    <xdr:to>
      <xdr:col>23</xdr:col>
      <xdr:colOff>516889</xdr:colOff>
      <xdr:row>86</xdr:row>
      <xdr:rowOff>26670</xdr:rowOff>
    </xdr:to>
    <xdr:cxnSp macro="">
      <xdr:nvCxnSpPr>
        <xdr:cNvPr id="469" name="直線コネクタ 468">
          <a:extLst>
            <a:ext uri="{FF2B5EF4-FFF2-40B4-BE49-F238E27FC236}">
              <a16:creationId xmlns:a16="http://schemas.microsoft.com/office/drawing/2014/main" xmlns="" id="{0AE24178-C76E-4A3E-B047-315E4CFF07D0}"/>
            </a:ext>
          </a:extLst>
        </xdr:cNvPr>
        <xdr:cNvCxnSpPr/>
      </xdr:nvCxnSpPr>
      <xdr:spPr>
        <a:xfrm flipV="1">
          <a:off x="16318864" y="13630656"/>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30497</xdr:rowOff>
    </xdr:from>
    <xdr:ext cx="405111" cy="259045"/>
    <xdr:sp macro="" textlink="">
      <xdr:nvSpPr>
        <xdr:cNvPr id="470" name="【児童館】&#10;有形固定資産減価償却率最小値テキスト">
          <a:extLst>
            <a:ext uri="{FF2B5EF4-FFF2-40B4-BE49-F238E27FC236}">
              <a16:creationId xmlns:a16="http://schemas.microsoft.com/office/drawing/2014/main" xmlns="" id="{2A5FF7AE-B4D2-47F8-99F7-EE5DE4A2805C}"/>
            </a:ext>
          </a:extLst>
        </xdr:cNvPr>
        <xdr:cNvSpPr txBox="1"/>
      </xdr:nvSpPr>
      <xdr:spPr>
        <a:xfrm>
          <a:off x="164084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26670</xdr:rowOff>
    </xdr:from>
    <xdr:to>
      <xdr:col>23</xdr:col>
      <xdr:colOff>606425</xdr:colOff>
      <xdr:row>86</xdr:row>
      <xdr:rowOff>26670</xdr:rowOff>
    </xdr:to>
    <xdr:cxnSp macro="">
      <xdr:nvCxnSpPr>
        <xdr:cNvPr id="471" name="直線コネクタ 470">
          <a:extLst>
            <a:ext uri="{FF2B5EF4-FFF2-40B4-BE49-F238E27FC236}">
              <a16:creationId xmlns:a16="http://schemas.microsoft.com/office/drawing/2014/main" xmlns="" id="{C87F142F-7E71-4744-B7B9-5253A7EFB8A4}"/>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32783</xdr:rowOff>
    </xdr:from>
    <xdr:ext cx="405111" cy="259045"/>
    <xdr:sp macro="" textlink="">
      <xdr:nvSpPr>
        <xdr:cNvPr id="472" name="【児童館】&#10;有形固定資産減価償却率最大値テキスト">
          <a:extLst>
            <a:ext uri="{FF2B5EF4-FFF2-40B4-BE49-F238E27FC236}">
              <a16:creationId xmlns:a16="http://schemas.microsoft.com/office/drawing/2014/main" xmlns="" id="{739130A3-57D6-4B46-A2C8-21B9583E73CF}"/>
            </a:ext>
          </a:extLst>
        </xdr:cNvPr>
        <xdr:cNvSpPr txBox="1"/>
      </xdr:nvSpPr>
      <xdr:spPr>
        <a:xfrm>
          <a:off x="16408400" y="1340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79</xdr:row>
      <xdr:rowOff>86106</xdr:rowOff>
    </xdr:from>
    <xdr:to>
      <xdr:col>23</xdr:col>
      <xdr:colOff>606425</xdr:colOff>
      <xdr:row>79</xdr:row>
      <xdr:rowOff>86106</xdr:rowOff>
    </xdr:to>
    <xdr:cxnSp macro="">
      <xdr:nvCxnSpPr>
        <xdr:cNvPr id="473" name="直線コネクタ 472">
          <a:extLst>
            <a:ext uri="{FF2B5EF4-FFF2-40B4-BE49-F238E27FC236}">
              <a16:creationId xmlns:a16="http://schemas.microsoft.com/office/drawing/2014/main" xmlns="" id="{99101588-383C-46A6-847B-F5CD091C58C5}"/>
            </a:ext>
          </a:extLst>
        </xdr:cNvPr>
        <xdr:cNvCxnSpPr/>
      </xdr:nvCxnSpPr>
      <xdr:spPr>
        <a:xfrm>
          <a:off x="16230600" y="1363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128033</xdr:rowOff>
    </xdr:from>
    <xdr:ext cx="405111" cy="259045"/>
    <xdr:sp macro="" textlink="">
      <xdr:nvSpPr>
        <xdr:cNvPr id="474" name="【児童館】&#10;有形固定資産減価償却率平均値テキスト">
          <a:extLst>
            <a:ext uri="{FF2B5EF4-FFF2-40B4-BE49-F238E27FC236}">
              <a16:creationId xmlns:a16="http://schemas.microsoft.com/office/drawing/2014/main" xmlns="" id="{FF23305C-EB4B-4667-82E5-47CF2F681AE5}"/>
            </a:ext>
          </a:extLst>
        </xdr:cNvPr>
        <xdr:cNvSpPr txBox="1"/>
      </xdr:nvSpPr>
      <xdr:spPr>
        <a:xfrm>
          <a:off x="16408400" y="1435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149606</xdr:rowOff>
    </xdr:from>
    <xdr:to>
      <xdr:col>23</xdr:col>
      <xdr:colOff>568325</xdr:colOff>
      <xdr:row>84</xdr:row>
      <xdr:rowOff>79756</xdr:rowOff>
    </xdr:to>
    <xdr:sp macro="" textlink="">
      <xdr:nvSpPr>
        <xdr:cNvPr id="475" name="フローチャート : 判断 474">
          <a:extLst>
            <a:ext uri="{FF2B5EF4-FFF2-40B4-BE49-F238E27FC236}">
              <a16:creationId xmlns:a16="http://schemas.microsoft.com/office/drawing/2014/main" xmlns="" id="{6E066DEE-5966-4317-9888-2D3B6FF660AE}"/>
            </a:ext>
          </a:extLst>
        </xdr:cNvPr>
        <xdr:cNvSpPr/>
      </xdr:nvSpPr>
      <xdr:spPr>
        <a:xfrm>
          <a:off x="16268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129032</xdr:rowOff>
    </xdr:from>
    <xdr:to>
      <xdr:col>22</xdr:col>
      <xdr:colOff>415925</xdr:colOff>
      <xdr:row>83</xdr:row>
      <xdr:rowOff>59182</xdr:rowOff>
    </xdr:to>
    <xdr:sp macro="" textlink="">
      <xdr:nvSpPr>
        <xdr:cNvPr id="476" name="フローチャート : 判断 475">
          <a:extLst>
            <a:ext uri="{FF2B5EF4-FFF2-40B4-BE49-F238E27FC236}">
              <a16:creationId xmlns:a16="http://schemas.microsoft.com/office/drawing/2014/main" xmlns="" id="{DB39299B-4DC8-4184-9926-175725D6BFB4}"/>
            </a:ext>
          </a:extLst>
        </xdr:cNvPr>
        <xdr:cNvSpPr/>
      </xdr:nvSpPr>
      <xdr:spPr>
        <a:xfrm>
          <a:off x="154305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a:extLst>
            <a:ext uri="{FF2B5EF4-FFF2-40B4-BE49-F238E27FC236}">
              <a16:creationId xmlns:a16="http://schemas.microsoft.com/office/drawing/2014/main" xmlns="" id="{DA33C99C-8DA4-4ADC-8DB0-081CABA5D8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a:extLst>
            <a:ext uri="{FF2B5EF4-FFF2-40B4-BE49-F238E27FC236}">
              <a16:creationId xmlns:a16="http://schemas.microsoft.com/office/drawing/2014/main" xmlns="" id="{499C4128-F212-42EB-9D9F-3CF76389D68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a:extLst>
            <a:ext uri="{FF2B5EF4-FFF2-40B4-BE49-F238E27FC236}">
              <a16:creationId xmlns:a16="http://schemas.microsoft.com/office/drawing/2014/main" xmlns="" id="{34C870C3-7F81-40E5-955A-69639F37E9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a:extLst>
            <a:ext uri="{FF2B5EF4-FFF2-40B4-BE49-F238E27FC236}">
              <a16:creationId xmlns:a16="http://schemas.microsoft.com/office/drawing/2014/main" xmlns="" id="{454443EE-83E0-4FED-9A90-017D0B300E6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a:extLst>
            <a:ext uri="{FF2B5EF4-FFF2-40B4-BE49-F238E27FC236}">
              <a16:creationId xmlns:a16="http://schemas.microsoft.com/office/drawing/2014/main" xmlns="" id="{5CA36F74-6DBF-4C8F-8C42-C62E5D579D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122174</xdr:rowOff>
    </xdr:from>
    <xdr:to>
      <xdr:col>22</xdr:col>
      <xdr:colOff>415925</xdr:colOff>
      <xdr:row>78</xdr:row>
      <xdr:rowOff>52324</xdr:rowOff>
    </xdr:to>
    <xdr:sp macro="" textlink="">
      <xdr:nvSpPr>
        <xdr:cNvPr id="482" name="円/楕円 481">
          <a:extLst>
            <a:ext uri="{FF2B5EF4-FFF2-40B4-BE49-F238E27FC236}">
              <a16:creationId xmlns:a16="http://schemas.microsoft.com/office/drawing/2014/main" xmlns="" id="{1696A7B1-9BA9-4B66-9C0B-C3868DC83353}"/>
            </a:ext>
          </a:extLst>
        </xdr:cNvPr>
        <xdr:cNvSpPr/>
      </xdr:nvSpPr>
      <xdr:spPr>
        <a:xfrm>
          <a:off x="15430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50309</xdr:rowOff>
    </xdr:from>
    <xdr:ext cx="405111" cy="259045"/>
    <xdr:sp macro="" textlink="">
      <xdr:nvSpPr>
        <xdr:cNvPr id="483" name="n_1aveValue【児童館】&#10;有形固定資産減価償却率">
          <a:extLst>
            <a:ext uri="{FF2B5EF4-FFF2-40B4-BE49-F238E27FC236}">
              <a16:creationId xmlns:a16="http://schemas.microsoft.com/office/drawing/2014/main" xmlns="" id="{783F7F26-CC23-433A-90D9-A7B06367C0E1}"/>
            </a:ext>
          </a:extLst>
        </xdr:cNvPr>
        <xdr:cNvSpPr txBox="1"/>
      </xdr:nvSpPr>
      <xdr:spPr>
        <a:xfrm>
          <a:off x="15266043"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68851</xdr:rowOff>
    </xdr:from>
    <xdr:ext cx="405111" cy="259045"/>
    <xdr:sp macro="" textlink="">
      <xdr:nvSpPr>
        <xdr:cNvPr id="484" name="n_1mainValue【児童館】&#10;有形固定資産減価償却率">
          <a:extLst>
            <a:ext uri="{FF2B5EF4-FFF2-40B4-BE49-F238E27FC236}">
              <a16:creationId xmlns:a16="http://schemas.microsoft.com/office/drawing/2014/main" xmlns="" id="{C5E62463-6274-4D05-8AC1-3E29A6CA47ED}"/>
            </a:ext>
          </a:extLst>
        </xdr:cNvPr>
        <xdr:cNvSpPr txBox="1"/>
      </xdr:nvSpPr>
      <xdr:spPr>
        <a:xfrm>
          <a:off x="15266043" y="1309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a:extLst>
            <a:ext uri="{FF2B5EF4-FFF2-40B4-BE49-F238E27FC236}">
              <a16:creationId xmlns:a16="http://schemas.microsoft.com/office/drawing/2014/main" xmlns="" id="{B7A08B55-AC48-442E-B91A-7EC747B0A6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a:extLst>
            <a:ext uri="{FF2B5EF4-FFF2-40B4-BE49-F238E27FC236}">
              <a16:creationId xmlns:a16="http://schemas.microsoft.com/office/drawing/2014/main" xmlns="" id="{B3882070-1FD2-4284-9901-42624BE7DC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a:extLst>
            <a:ext uri="{FF2B5EF4-FFF2-40B4-BE49-F238E27FC236}">
              <a16:creationId xmlns:a16="http://schemas.microsoft.com/office/drawing/2014/main" xmlns="" id="{454D0E2C-4FB0-48DC-B6E7-995A19C98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a:extLst>
            <a:ext uri="{FF2B5EF4-FFF2-40B4-BE49-F238E27FC236}">
              <a16:creationId xmlns:a16="http://schemas.microsoft.com/office/drawing/2014/main" xmlns="" id="{7F30CA3B-EF04-4B0A-8879-9C83B8FC96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a:extLst>
            <a:ext uri="{FF2B5EF4-FFF2-40B4-BE49-F238E27FC236}">
              <a16:creationId xmlns:a16="http://schemas.microsoft.com/office/drawing/2014/main" xmlns="" id="{0B19C2A6-D1D8-4A14-9EE9-33088BE3CA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a:extLst>
            <a:ext uri="{FF2B5EF4-FFF2-40B4-BE49-F238E27FC236}">
              <a16:creationId xmlns:a16="http://schemas.microsoft.com/office/drawing/2014/main" xmlns="" id="{FC553EE4-3D96-4FB0-825B-B5E49AC908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a:extLst>
            <a:ext uri="{FF2B5EF4-FFF2-40B4-BE49-F238E27FC236}">
              <a16:creationId xmlns:a16="http://schemas.microsoft.com/office/drawing/2014/main" xmlns="" id="{EAF7AD13-1407-45FA-952A-D03EE6FBDB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a:extLst>
            <a:ext uri="{FF2B5EF4-FFF2-40B4-BE49-F238E27FC236}">
              <a16:creationId xmlns:a16="http://schemas.microsoft.com/office/drawing/2014/main" xmlns="" id="{9FB4C1B0-BDA5-4D85-96EE-4064B4AD0D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a:extLst>
            <a:ext uri="{FF2B5EF4-FFF2-40B4-BE49-F238E27FC236}">
              <a16:creationId xmlns:a16="http://schemas.microsoft.com/office/drawing/2014/main" xmlns="" id="{7284D26E-00AC-48B9-9E6F-4C0ED6F076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a:extLst>
            <a:ext uri="{FF2B5EF4-FFF2-40B4-BE49-F238E27FC236}">
              <a16:creationId xmlns:a16="http://schemas.microsoft.com/office/drawing/2014/main" xmlns="" id="{8BDFEB17-0E92-4798-B5E6-EA73691F21F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5" name="直線コネクタ 494">
          <a:extLst>
            <a:ext uri="{FF2B5EF4-FFF2-40B4-BE49-F238E27FC236}">
              <a16:creationId xmlns:a16="http://schemas.microsoft.com/office/drawing/2014/main" xmlns="" id="{38D09A6D-F16D-401D-AE12-F88E1326E8C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6" name="テキスト ボックス 495">
          <a:extLst>
            <a:ext uri="{FF2B5EF4-FFF2-40B4-BE49-F238E27FC236}">
              <a16:creationId xmlns:a16="http://schemas.microsoft.com/office/drawing/2014/main" xmlns="" id="{11E280F1-8433-4251-90DB-BAA98CDA0B0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7" name="直線コネクタ 496">
          <a:extLst>
            <a:ext uri="{FF2B5EF4-FFF2-40B4-BE49-F238E27FC236}">
              <a16:creationId xmlns:a16="http://schemas.microsoft.com/office/drawing/2014/main" xmlns="" id="{317330D4-9DD9-4C3F-AD6B-7D3045BC316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8" name="テキスト ボックス 497">
          <a:extLst>
            <a:ext uri="{FF2B5EF4-FFF2-40B4-BE49-F238E27FC236}">
              <a16:creationId xmlns:a16="http://schemas.microsoft.com/office/drawing/2014/main" xmlns="" id="{4483AAD9-88CB-46BD-8378-7B03FA5CBC9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9" name="直線コネクタ 498">
          <a:extLst>
            <a:ext uri="{FF2B5EF4-FFF2-40B4-BE49-F238E27FC236}">
              <a16:creationId xmlns:a16="http://schemas.microsoft.com/office/drawing/2014/main" xmlns="" id="{15BEB147-78A8-42F4-AB7C-EE55626E3BA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0" name="テキスト ボックス 499">
          <a:extLst>
            <a:ext uri="{FF2B5EF4-FFF2-40B4-BE49-F238E27FC236}">
              <a16:creationId xmlns:a16="http://schemas.microsoft.com/office/drawing/2014/main" xmlns="" id="{17D4C65F-1C7B-4759-B1F2-D99B1F41E75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1" name="直線コネクタ 500">
          <a:extLst>
            <a:ext uri="{FF2B5EF4-FFF2-40B4-BE49-F238E27FC236}">
              <a16:creationId xmlns:a16="http://schemas.microsoft.com/office/drawing/2014/main" xmlns="" id="{8EA778DE-A9AE-4D53-8729-CA727A2F910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2" name="テキスト ボックス 501">
          <a:extLst>
            <a:ext uri="{FF2B5EF4-FFF2-40B4-BE49-F238E27FC236}">
              <a16:creationId xmlns:a16="http://schemas.microsoft.com/office/drawing/2014/main" xmlns="" id="{A49573FC-72D4-4AC4-BF7D-DCAC6FEDE7A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3" name="直線コネクタ 502">
          <a:extLst>
            <a:ext uri="{FF2B5EF4-FFF2-40B4-BE49-F238E27FC236}">
              <a16:creationId xmlns:a16="http://schemas.microsoft.com/office/drawing/2014/main" xmlns="" id="{E00FABF1-455D-416B-AC6D-18A28801106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4" name="テキスト ボックス 503">
          <a:extLst>
            <a:ext uri="{FF2B5EF4-FFF2-40B4-BE49-F238E27FC236}">
              <a16:creationId xmlns:a16="http://schemas.microsoft.com/office/drawing/2014/main" xmlns="" id="{7B246058-6B7C-434C-9812-BBE08DDC446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a:extLst>
            <a:ext uri="{FF2B5EF4-FFF2-40B4-BE49-F238E27FC236}">
              <a16:creationId xmlns:a16="http://schemas.microsoft.com/office/drawing/2014/main" xmlns="" id="{3D0473E4-3395-437B-B1C5-3E5B781A46C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a:extLst>
            <a:ext uri="{FF2B5EF4-FFF2-40B4-BE49-F238E27FC236}">
              <a16:creationId xmlns:a16="http://schemas.microsoft.com/office/drawing/2014/main" xmlns="" id="{CCAAB320-D8D2-45DD-A1F8-CE7E7DFAA4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児童館】&#10;一人当たり面積グラフ枠">
          <a:extLst>
            <a:ext uri="{FF2B5EF4-FFF2-40B4-BE49-F238E27FC236}">
              <a16:creationId xmlns:a16="http://schemas.microsoft.com/office/drawing/2014/main" xmlns="" id="{02609BC4-379D-478E-99BE-0E69E76AC4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508" name="直線コネクタ 507">
          <a:extLst>
            <a:ext uri="{FF2B5EF4-FFF2-40B4-BE49-F238E27FC236}">
              <a16:creationId xmlns:a16="http://schemas.microsoft.com/office/drawing/2014/main" xmlns="" id="{F257F32B-CEC9-4EE8-A965-FCC6ECAD3DD3}"/>
            </a:ext>
          </a:extLst>
        </xdr:cNvPr>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9" name="【児童館】&#10;一人当たり面積最小値テキスト">
          <a:extLst>
            <a:ext uri="{FF2B5EF4-FFF2-40B4-BE49-F238E27FC236}">
              <a16:creationId xmlns:a16="http://schemas.microsoft.com/office/drawing/2014/main" xmlns="" id="{69C2B8E7-1F25-4CAF-A143-382B87C8BE58}"/>
            </a:ext>
          </a:extLst>
        </xdr:cNvPr>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10" name="直線コネクタ 509">
          <a:extLst>
            <a:ext uri="{FF2B5EF4-FFF2-40B4-BE49-F238E27FC236}">
              <a16:creationId xmlns:a16="http://schemas.microsoft.com/office/drawing/2014/main" xmlns="" id="{33C67D38-4378-4D07-A552-9AED1577087D}"/>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11" name="【児童館】&#10;一人当たり面積最大値テキスト">
          <a:extLst>
            <a:ext uri="{FF2B5EF4-FFF2-40B4-BE49-F238E27FC236}">
              <a16:creationId xmlns:a16="http://schemas.microsoft.com/office/drawing/2014/main" xmlns="" id="{7A611473-D886-4C14-9EEB-8FA3B1EB1914}"/>
            </a:ext>
          </a:extLst>
        </xdr:cNvPr>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12" name="直線コネクタ 511">
          <a:extLst>
            <a:ext uri="{FF2B5EF4-FFF2-40B4-BE49-F238E27FC236}">
              <a16:creationId xmlns:a16="http://schemas.microsoft.com/office/drawing/2014/main" xmlns="" id="{88F4F751-D6CF-4D32-858F-205015D870E9}"/>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13" name="【児童館】&#10;一人当たり面積平均値テキスト">
          <a:extLst>
            <a:ext uri="{FF2B5EF4-FFF2-40B4-BE49-F238E27FC236}">
              <a16:creationId xmlns:a16="http://schemas.microsoft.com/office/drawing/2014/main" xmlns="" id="{543AF15F-2A7C-4E47-B36D-1B050032DCBB}"/>
            </a:ext>
          </a:extLst>
        </xdr:cNvPr>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514" name="フローチャート : 判断 513">
          <a:extLst>
            <a:ext uri="{FF2B5EF4-FFF2-40B4-BE49-F238E27FC236}">
              <a16:creationId xmlns:a16="http://schemas.microsoft.com/office/drawing/2014/main" xmlns="" id="{7AC15AEE-5231-4C11-BF65-38CAC98BB12B}"/>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515" name="フローチャート : 判断 514">
          <a:extLst>
            <a:ext uri="{FF2B5EF4-FFF2-40B4-BE49-F238E27FC236}">
              <a16:creationId xmlns:a16="http://schemas.microsoft.com/office/drawing/2014/main" xmlns="" id="{94711B74-5B4D-4CBA-9BB2-B410F746F577}"/>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6" name="テキスト ボックス 515">
          <a:extLst>
            <a:ext uri="{FF2B5EF4-FFF2-40B4-BE49-F238E27FC236}">
              <a16:creationId xmlns:a16="http://schemas.microsoft.com/office/drawing/2014/main" xmlns="" id="{C847AE8B-BB22-4E45-AEC7-164B48B84B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a:extLst>
            <a:ext uri="{FF2B5EF4-FFF2-40B4-BE49-F238E27FC236}">
              <a16:creationId xmlns:a16="http://schemas.microsoft.com/office/drawing/2014/main" xmlns="" id="{C33BF7A6-BA9A-459F-A10F-F1C4E57AB88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a:extLst>
            <a:ext uri="{FF2B5EF4-FFF2-40B4-BE49-F238E27FC236}">
              <a16:creationId xmlns:a16="http://schemas.microsoft.com/office/drawing/2014/main" xmlns="" id="{BD33B967-F402-40DC-A3A1-62E7059588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a:extLst>
            <a:ext uri="{FF2B5EF4-FFF2-40B4-BE49-F238E27FC236}">
              <a16:creationId xmlns:a16="http://schemas.microsoft.com/office/drawing/2014/main" xmlns="" id="{D5578B94-2208-4CEF-A680-C5BD73BC10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a:extLst>
            <a:ext uri="{FF2B5EF4-FFF2-40B4-BE49-F238E27FC236}">
              <a16:creationId xmlns:a16="http://schemas.microsoft.com/office/drawing/2014/main" xmlns="" id="{345F01A1-E915-4AD0-B70E-6B19DF000E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76200</xdr:rowOff>
    </xdr:from>
    <xdr:to>
      <xdr:col>31</xdr:col>
      <xdr:colOff>85725</xdr:colOff>
      <xdr:row>85</xdr:row>
      <xdr:rowOff>6350</xdr:rowOff>
    </xdr:to>
    <xdr:sp macro="" textlink="">
      <xdr:nvSpPr>
        <xdr:cNvPr id="521" name="円/楕円 520">
          <a:extLst>
            <a:ext uri="{FF2B5EF4-FFF2-40B4-BE49-F238E27FC236}">
              <a16:creationId xmlns:a16="http://schemas.microsoft.com/office/drawing/2014/main" xmlns="" id="{0525411A-61E8-4E6C-8A54-AB100F070684}"/>
            </a:ext>
          </a:extLst>
        </xdr:cNvPr>
        <xdr:cNvSpPr/>
      </xdr:nvSpPr>
      <xdr:spPr>
        <a:xfrm>
          <a:off x="21272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111777</xdr:rowOff>
    </xdr:from>
    <xdr:ext cx="469744" cy="259045"/>
    <xdr:sp macro="" textlink="">
      <xdr:nvSpPr>
        <xdr:cNvPr id="522" name="n_1aveValue【児童館】&#10;一人当たり面積">
          <a:extLst>
            <a:ext uri="{FF2B5EF4-FFF2-40B4-BE49-F238E27FC236}">
              <a16:creationId xmlns:a16="http://schemas.microsoft.com/office/drawing/2014/main" xmlns="" id="{DEDE125C-261A-46DF-9DAC-FC6CD05D0B66}"/>
            </a:ext>
          </a:extLst>
        </xdr:cNvPr>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168927</xdr:rowOff>
    </xdr:from>
    <xdr:ext cx="469744" cy="259045"/>
    <xdr:sp macro="" textlink="">
      <xdr:nvSpPr>
        <xdr:cNvPr id="523" name="n_1mainValue【児童館】&#10;一人当たり面積">
          <a:extLst>
            <a:ext uri="{FF2B5EF4-FFF2-40B4-BE49-F238E27FC236}">
              <a16:creationId xmlns:a16="http://schemas.microsoft.com/office/drawing/2014/main" xmlns="" id="{BF7F0F2D-8BF3-4A83-ABF6-704D7E1C033F}"/>
            </a:ext>
          </a:extLst>
        </xdr:cNvPr>
        <xdr:cNvSpPr txBox="1"/>
      </xdr:nvSpPr>
      <xdr:spPr>
        <a:xfrm>
          <a:off x="21075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a:extLst>
            <a:ext uri="{FF2B5EF4-FFF2-40B4-BE49-F238E27FC236}">
              <a16:creationId xmlns:a16="http://schemas.microsoft.com/office/drawing/2014/main" xmlns="" id="{A8112BBE-1D2D-4EFB-9BDF-52308B18FC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a:extLst>
            <a:ext uri="{FF2B5EF4-FFF2-40B4-BE49-F238E27FC236}">
              <a16:creationId xmlns:a16="http://schemas.microsoft.com/office/drawing/2014/main" xmlns="" id="{22EBF01F-54EE-475F-8102-D66267B97B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a:extLst>
            <a:ext uri="{FF2B5EF4-FFF2-40B4-BE49-F238E27FC236}">
              <a16:creationId xmlns:a16="http://schemas.microsoft.com/office/drawing/2014/main" xmlns="" id="{BDE13925-4BB3-4E2E-A9B1-6A58E04061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a:extLst>
            <a:ext uri="{FF2B5EF4-FFF2-40B4-BE49-F238E27FC236}">
              <a16:creationId xmlns:a16="http://schemas.microsoft.com/office/drawing/2014/main" xmlns="" id="{41500DE4-E1DC-4F97-BE07-84420A85F7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a:extLst>
            <a:ext uri="{FF2B5EF4-FFF2-40B4-BE49-F238E27FC236}">
              <a16:creationId xmlns:a16="http://schemas.microsoft.com/office/drawing/2014/main" xmlns="" id="{05048577-B142-4B4B-AF76-65F4D21258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a:extLst>
            <a:ext uri="{FF2B5EF4-FFF2-40B4-BE49-F238E27FC236}">
              <a16:creationId xmlns:a16="http://schemas.microsoft.com/office/drawing/2014/main" xmlns="" id="{82829FF4-1B3E-441C-B603-96620F1280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a:extLst>
            <a:ext uri="{FF2B5EF4-FFF2-40B4-BE49-F238E27FC236}">
              <a16:creationId xmlns:a16="http://schemas.microsoft.com/office/drawing/2014/main" xmlns="" id="{D1B30CAD-6A07-47CD-9426-8998F10EC2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a:extLst>
            <a:ext uri="{FF2B5EF4-FFF2-40B4-BE49-F238E27FC236}">
              <a16:creationId xmlns:a16="http://schemas.microsoft.com/office/drawing/2014/main" xmlns="" id="{62FA6409-E745-450D-BC35-1C6F67BD882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a:extLst>
            <a:ext uri="{FF2B5EF4-FFF2-40B4-BE49-F238E27FC236}">
              <a16:creationId xmlns:a16="http://schemas.microsoft.com/office/drawing/2014/main" xmlns="" id="{C45A5FFE-D338-4C15-AA03-C818C78558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a:extLst>
            <a:ext uri="{FF2B5EF4-FFF2-40B4-BE49-F238E27FC236}">
              <a16:creationId xmlns:a16="http://schemas.microsoft.com/office/drawing/2014/main" xmlns="" id="{9D7AE7B2-BF65-4451-9E53-380FEAC9EA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4" name="テキスト ボックス 533">
          <a:extLst>
            <a:ext uri="{FF2B5EF4-FFF2-40B4-BE49-F238E27FC236}">
              <a16:creationId xmlns:a16="http://schemas.microsoft.com/office/drawing/2014/main" xmlns="" id="{8CA1EF77-8232-42F1-9381-B6E180A0DF01}"/>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5" name="直線コネクタ 534">
          <a:extLst>
            <a:ext uri="{FF2B5EF4-FFF2-40B4-BE49-F238E27FC236}">
              <a16:creationId xmlns:a16="http://schemas.microsoft.com/office/drawing/2014/main" xmlns="" id="{808E22DB-FFAB-4735-B0D8-C90EE8D3717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6" name="テキスト ボックス 535">
          <a:extLst>
            <a:ext uri="{FF2B5EF4-FFF2-40B4-BE49-F238E27FC236}">
              <a16:creationId xmlns:a16="http://schemas.microsoft.com/office/drawing/2014/main" xmlns="" id="{0427D841-0390-4F2D-927B-E8A28F819133}"/>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7" name="直線コネクタ 536">
          <a:extLst>
            <a:ext uri="{FF2B5EF4-FFF2-40B4-BE49-F238E27FC236}">
              <a16:creationId xmlns:a16="http://schemas.microsoft.com/office/drawing/2014/main" xmlns="" id="{C0D6A5D4-4BE1-4310-A472-06139E08824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8" name="テキスト ボックス 537">
          <a:extLst>
            <a:ext uri="{FF2B5EF4-FFF2-40B4-BE49-F238E27FC236}">
              <a16:creationId xmlns:a16="http://schemas.microsoft.com/office/drawing/2014/main" xmlns="" id="{5C720364-CDBF-4574-9A54-5807A9AAEEC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9" name="直線コネクタ 538">
          <a:extLst>
            <a:ext uri="{FF2B5EF4-FFF2-40B4-BE49-F238E27FC236}">
              <a16:creationId xmlns:a16="http://schemas.microsoft.com/office/drawing/2014/main" xmlns="" id="{32549615-4533-427A-901F-F74C76279D0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0" name="テキスト ボックス 539">
          <a:extLst>
            <a:ext uri="{FF2B5EF4-FFF2-40B4-BE49-F238E27FC236}">
              <a16:creationId xmlns:a16="http://schemas.microsoft.com/office/drawing/2014/main" xmlns="" id="{B67E300A-0EF2-4AE1-BF5E-C4D7BB22759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1" name="直線コネクタ 540">
          <a:extLst>
            <a:ext uri="{FF2B5EF4-FFF2-40B4-BE49-F238E27FC236}">
              <a16:creationId xmlns:a16="http://schemas.microsoft.com/office/drawing/2014/main" xmlns="" id="{476290F3-FCBA-4233-907B-F5CC96EC1E7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2" name="テキスト ボックス 541">
          <a:extLst>
            <a:ext uri="{FF2B5EF4-FFF2-40B4-BE49-F238E27FC236}">
              <a16:creationId xmlns:a16="http://schemas.microsoft.com/office/drawing/2014/main" xmlns="" id="{27BB6890-A6C7-4EFD-A495-99336121E04B}"/>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a:extLst>
            <a:ext uri="{FF2B5EF4-FFF2-40B4-BE49-F238E27FC236}">
              <a16:creationId xmlns:a16="http://schemas.microsoft.com/office/drawing/2014/main" xmlns="" id="{E6BAFFB2-6036-4C19-94F6-05638EC42E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a:extLst>
            <a:ext uri="{FF2B5EF4-FFF2-40B4-BE49-F238E27FC236}">
              <a16:creationId xmlns:a16="http://schemas.microsoft.com/office/drawing/2014/main" xmlns="" id="{12C37C5C-7EB2-454C-96AE-17577CCD31D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公民館】&#10;有形固定資産減価償却率グラフ枠">
          <a:extLst>
            <a:ext uri="{FF2B5EF4-FFF2-40B4-BE49-F238E27FC236}">
              <a16:creationId xmlns:a16="http://schemas.microsoft.com/office/drawing/2014/main" xmlns="" id="{D9711392-DEBA-4A77-A46D-5B76082596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546" name="直線コネクタ 545">
          <a:extLst>
            <a:ext uri="{FF2B5EF4-FFF2-40B4-BE49-F238E27FC236}">
              <a16:creationId xmlns:a16="http://schemas.microsoft.com/office/drawing/2014/main" xmlns="" id="{4A0E2911-6255-47B1-A3BC-1A1FC135EA19}"/>
            </a:ext>
          </a:extLst>
        </xdr:cNvPr>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547" name="【公民館】&#10;有形固定資産減価償却率最小値テキスト">
          <a:extLst>
            <a:ext uri="{FF2B5EF4-FFF2-40B4-BE49-F238E27FC236}">
              <a16:creationId xmlns:a16="http://schemas.microsoft.com/office/drawing/2014/main" xmlns="" id="{EF12550B-6016-4453-B3E7-01ACB21858C8}"/>
            </a:ext>
          </a:extLst>
        </xdr:cNvPr>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548" name="直線コネクタ 547">
          <a:extLst>
            <a:ext uri="{FF2B5EF4-FFF2-40B4-BE49-F238E27FC236}">
              <a16:creationId xmlns:a16="http://schemas.microsoft.com/office/drawing/2014/main" xmlns="" id="{09CF8C0D-AB57-4C3C-B904-B6C28BDF1946}"/>
            </a:ext>
          </a:extLst>
        </xdr:cNvPr>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549" name="【公民館】&#10;有形固定資産減価償却率最大値テキスト">
          <a:extLst>
            <a:ext uri="{FF2B5EF4-FFF2-40B4-BE49-F238E27FC236}">
              <a16:creationId xmlns:a16="http://schemas.microsoft.com/office/drawing/2014/main" xmlns="" id="{009FCA99-F6A9-4742-93F8-938261459BB6}"/>
            </a:ext>
          </a:extLst>
        </xdr:cNvPr>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550" name="直線コネクタ 549">
          <a:extLst>
            <a:ext uri="{FF2B5EF4-FFF2-40B4-BE49-F238E27FC236}">
              <a16:creationId xmlns:a16="http://schemas.microsoft.com/office/drawing/2014/main" xmlns="" id="{E9DD0F50-2BF4-432B-BE13-0FEC20587F03}"/>
            </a:ext>
          </a:extLst>
        </xdr:cNvPr>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551" name="【公民館】&#10;有形固定資産減価償却率平均値テキスト">
          <a:extLst>
            <a:ext uri="{FF2B5EF4-FFF2-40B4-BE49-F238E27FC236}">
              <a16:creationId xmlns:a16="http://schemas.microsoft.com/office/drawing/2014/main" xmlns="" id="{03544AF2-5CC8-4349-AC07-47FF4A724539}"/>
            </a:ext>
          </a:extLst>
        </xdr:cNvPr>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552" name="フローチャート : 判断 551">
          <a:extLst>
            <a:ext uri="{FF2B5EF4-FFF2-40B4-BE49-F238E27FC236}">
              <a16:creationId xmlns:a16="http://schemas.microsoft.com/office/drawing/2014/main" xmlns="" id="{A52D67A0-3157-4504-9798-BF490124837B}"/>
            </a:ext>
          </a:extLst>
        </xdr:cNvPr>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553" name="フローチャート : 判断 552">
          <a:extLst>
            <a:ext uri="{FF2B5EF4-FFF2-40B4-BE49-F238E27FC236}">
              <a16:creationId xmlns:a16="http://schemas.microsoft.com/office/drawing/2014/main" xmlns="" id="{828031FA-6008-434F-987B-821A5A03EA30}"/>
            </a:ext>
          </a:extLst>
        </xdr:cNvPr>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4" name="テキスト ボックス 553">
          <a:extLst>
            <a:ext uri="{FF2B5EF4-FFF2-40B4-BE49-F238E27FC236}">
              <a16:creationId xmlns:a16="http://schemas.microsoft.com/office/drawing/2014/main" xmlns="" id="{E9B9D52B-EA0C-4F52-A73B-34DD0645B0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36E0B2B0-D7D8-4F3F-995B-F7780FC526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AA022026-25BA-430D-B9E5-EA3AA632E7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a:extLst>
            <a:ext uri="{FF2B5EF4-FFF2-40B4-BE49-F238E27FC236}">
              <a16:creationId xmlns:a16="http://schemas.microsoft.com/office/drawing/2014/main" xmlns="" id="{1545A17A-3C7C-4FB9-9F79-167F64A35B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353C2560-5280-4316-80F8-6D6C9C15A5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162561</xdr:rowOff>
    </xdr:from>
    <xdr:to>
      <xdr:col>22</xdr:col>
      <xdr:colOff>415925</xdr:colOff>
      <xdr:row>102</xdr:row>
      <xdr:rowOff>92711</xdr:rowOff>
    </xdr:to>
    <xdr:sp macro="" textlink="">
      <xdr:nvSpPr>
        <xdr:cNvPr id="559" name="円/楕円 558">
          <a:extLst>
            <a:ext uri="{FF2B5EF4-FFF2-40B4-BE49-F238E27FC236}">
              <a16:creationId xmlns:a16="http://schemas.microsoft.com/office/drawing/2014/main" xmlns="" id="{50C682D7-4553-41E5-B9FF-216B8E94CD67}"/>
            </a:ext>
          </a:extLst>
        </xdr:cNvPr>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124985</xdr:rowOff>
    </xdr:from>
    <xdr:ext cx="405111" cy="259045"/>
    <xdr:sp macro="" textlink="">
      <xdr:nvSpPr>
        <xdr:cNvPr id="560" name="n_1aveValue【公民館】&#10;有形固定資産減価償却率">
          <a:extLst>
            <a:ext uri="{FF2B5EF4-FFF2-40B4-BE49-F238E27FC236}">
              <a16:creationId xmlns:a16="http://schemas.microsoft.com/office/drawing/2014/main" xmlns="" id="{685A205C-3635-4842-9134-1F9A5F1FB1F9}"/>
            </a:ext>
          </a:extLst>
        </xdr:cNvPr>
        <xdr:cNvSpPr txBox="1"/>
      </xdr:nvSpPr>
      <xdr:spPr>
        <a:xfrm>
          <a:off x="15266043"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109238</xdr:rowOff>
    </xdr:from>
    <xdr:ext cx="405111" cy="259045"/>
    <xdr:sp macro="" textlink="">
      <xdr:nvSpPr>
        <xdr:cNvPr id="561" name="n_1mainValue【公民館】&#10;有形固定資産減価償却率">
          <a:extLst>
            <a:ext uri="{FF2B5EF4-FFF2-40B4-BE49-F238E27FC236}">
              <a16:creationId xmlns:a16="http://schemas.microsoft.com/office/drawing/2014/main" xmlns="" id="{69A8100E-5FF8-484D-B652-871F66AF37B2}"/>
            </a:ext>
          </a:extLst>
        </xdr:cNvPr>
        <xdr:cNvSpPr txBox="1"/>
      </xdr:nvSpPr>
      <xdr:spPr>
        <a:xfrm>
          <a:off x="15266043"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a:extLst>
            <a:ext uri="{FF2B5EF4-FFF2-40B4-BE49-F238E27FC236}">
              <a16:creationId xmlns:a16="http://schemas.microsoft.com/office/drawing/2014/main" xmlns="" id="{6FBFE718-1E4B-49A7-B609-A23706A498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a:extLst>
            <a:ext uri="{FF2B5EF4-FFF2-40B4-BE49-F238E27FC236}">
              <a16:creationId xmlns:a16="http://schemas.microsoft.com/office/drawing/2014/main" xmlns="" id="{B0DBDAB2-6B05-4423-B9F7-2445AC7FCD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a:extLst>
            <a:ext uri="{FF2B5EF4-FFF2-40B4-BE49-F238E27FC236}">
              <a16:creationId xmlns:a16="http://schemas.microsoft.com/office/drawing/2014/main" xmlns="" id="{A84AAC9B-5818-4DA9-80A2-C1D60B415B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a:extLst>
            <a:ext uri="{FF2B5EF4-FFF2-40B4-BE49-F238E27FC236}">
              <a16:creationId xmlns:a16="http://schemas.microsoft.com/office/drawing/2014/main" xmlns="" id="{F1D1391B-9861-4419-AA80-457A09ADD8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a:extLst>
            <a:ext uri="{FF2B5EF4-FFF2-40B4-BE49-F238E27FC236}">
              <a16:creationId xmlns:a16="http://schemas.microsoft.com/office/drawing/2014/main" xmlns="" id="{15D9641C-A438-457F-9D63-621BCA99D5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a:extLst>
            <a:ext uri="{FF2B5EF4-FFF2-40B4-BE49-F238E27FC236}">
              <a16:creationId xmlns:a16="http://schemas.microsoft.com/office/drawing/2014/main" xmlns="" id="{FE82BF9E-7074-4EC8-A055-A1A4D883CE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a:extLst>
            <a:ext uri="{FF2B5EF4-FFF2-40B4-BE49-F238E27FC236}">
              <a16:creationId xmlns:a16="http://schemas.microsoft.com/office/drawing/2014/main" xmlns="" id="{1934E748-86D3-4F33-80A9-2E2743829B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a:extLst>
            <a:ext uri="{FF2B5EF4-FFF2-40B4-BE49-F238E27FC236}">
              <a16:creationId xmlns:a16="http://schemas.microsoft.com/office/drawing/2014/main" xmlns="" id="{89ED5CAE-057D-497E-BE92-8DE052241E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a:extLst>
            <a:ext uri="{FF2B5EF4-FFF2-40B4-BE49-F238E27FC236}">
              <a16:creationId xmlns:a16="http://schemas.microsoft.com/office/drawing/2014/main" xmlns="" id="{7CD5143E-134F-40E9-9E89-75F7B32127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a:extLst>
            <a:ext uri="{FF2B5EF4-FFF2-40B4-BE49-F238E27FC236}">
              <a16:creationId xmlns:a16="http://schemas.microsoft.com/office/drawing/2014/main" xmlns="" id="{35C46DA1-A038-4B70-90C8-36AB8A22C8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2" name="直線コネクタ 571">
          <a:extLst>
            <a:ext uri="{FF2B5EF4-FFF2-40B4-BE49-F238E27FC236}">
              <a16:creationId xmlns:a16="http://schemas.microsoft.com/office/drawing/2014/main" xmlns="" id="{CC7E5C54-2226-48B8-9F0E-4DE12D3B3C1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3" name="テキスト ボックス 572">
          <a:extLst>
            <a:ext uri="{FF2B5EF4-FFF2-40B4-BE49-F238E27FC236}">
              <a16:creationId xmlns:a16="http://schemas.microsoft.com/office/drawing/2014/main" xmlns="" id="{A81096F0-A358-4AEF-AE71-E8F0ED13E4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4" name="直線コネクタ 573">
          <a:extLst>
            <a:ext uri="{FF2B5EF4-FFF2-40B4-BE49-F238E27FC236}">
              <a16:creationId xmlns:a16="http://schemas.microsoft.com/office/drawing/2014/main" xmlns="" id="{F3CC38A6-4327-4E19-A3FF-CEEA1C49497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5" name="テキスト ボックス 574">
          <a:extLst>
            <a:ext uri="{FF2B5EF4-FFF2-40B4-BE49-F238E27FC236}">
              <a16:creationId xmlns:a16="http://schemas.microsoft.com/office/drawing/2014/main" xmlns="" id="{9F46D0EE-6E35-4FBB-A754-8E90A36C622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6" name="直線コネクタ 575">
          <a:extLst>
            <a:ext uri="{FF2B5EF4-FFF2-40B4-BE49-F238E27FC236}">
              <a16:creationId xmlns:a16="http://schemas.microsoft.com/office/drawing/2014/main" xmlns="" id="{31D76373-2E91-44FA-B56D-D84BCF1C96E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7" name="テキスト ボックス 576">
          <a:extLst>
            <a:ext uri="{FF2B5EF4-FFF2-40B4-BE49-F238E27FC236}">
              <a16:creationId xmlns:a16="http://schemas.microsoft.com/office/drawing/2014/main" xmlns="" id="{93009CB9-9525-4F50-901E-2888E769C6E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78" name="直線コネクタ 577">
          <a:extLst>
            <a:ext uri="{FF2B5EF4-FFF2-40B4-BE49-F238E27FC236}">
              <a16:creationId xmlns:a16="http://schemas.microsoft.com/office/drawing/2014/main" xmlns="" id="{3374F4B6-A485-4441-B718-73E0B9CA82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79" name="テキスト ボックス 578">
          <a:extLst>
            <a:ext uri="{FF2B5EF4-FFF2-40B4-BE49-F238E27FC236}">
              <a16:creationId xmlns:a16="http://schemas.microsoft.com/office/drawing/2014/main" xmlns="" id="{04B60FCC-DC17-4F4F-988E-372DB6A146D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0" name="直線コネクタ 579">
          <a:extLst>
            <a:ext uri="{FF2B5EF4-FFF2-40B4-BE49-F238E27FC236}">
              <a16:creationId xmlns:a16="http://schemas.microsoft.com/office/drawing/2014/main" xmlns="" id="{BAB81FF2-83E7-4014-A257-F008EFE4E56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1" name="テキスト ボックス 580">
          <a:extLst>
            <a:ext uri="{FF2B5EF4-FFF2-40B4-BE49-F238E27FC236}">
              <a16:creationId xmlns:a16="http://schemas.microsoft.com/office/drawing/2014/main" xmlns="" id="{352A9CE6-CBE2-40F6-B4D7-CFA4C537A31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2" name="直線コネクタ 581">
          <a:extLst>
            <a:ext uri="{FF2B5EF4-FFF2-40B4-BE49-F238E27FC236}">
              <a16:creationId xmlns:a16="http://schemas.microsoft.com/office/drawing/2014/main" xmlns="" id="{CCEC0199-4492-4A70-ACE3-71BDFF54C19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3" name="テキスト ボックス 582">
          <a:extLst>
            <a:ext uri="{FF2B5EF4-FFF2-40B4-BE49-F238E27FC236}">
              <a16:creationId xmlns:a16="http://schemas.microsoft.com/office/drawing/2014/main" xmlns="" id="{F18CB1FC-D0B3-4B75-B652-2B6B395536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a:extLst>
            <a:ext uri="{FF2B5EF4-FFF2-40B4-BE49-F238E27FC236}">
              <a16:creationId xmlns:a16="http://schemas.microsoft.com/office/drawing/2014/main" xmlns="" id="{865EAEAD-68A1-4038-AC86-B0884A3645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a:extLst>
            <a:ext uri="{FF2B5EF4-FFF2-40B4-BE49-F238E27FC236}">
              <a16:creationId xmlns:a16="http://schemas.microsoft.com/office/drawing/2014/main" xmlns="" id="{EFFEDFE8-B61A-44A6-B53D-BA0EAE7FAE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a:extLst>
            <a:ext uri="{FF2B5EF4-FFF2-40B4-BE49-F238E27FC236}">
              <a16:creationId xmlns:a16="http://schemas.microsoft.com/office/drawing/2014/main" xmlns="" id="{C3FDBB9C-52DC-41E4-B1AD-076904AF37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87" name="直線コネクタ 586">
          <a:extLst>
            <a:ext uri="{FF2B5EF4-FFF2-40B4-BE49-F238E27FC236}">
              <a16:creationId xmlns:a16="http://schemas.microsoft.com/office/drawing/2014/main" xmlns="" id="{E901E5C3-0CFD-4576-9807-2E710C385689}"/>
            </a:ext>
          </a:extLst>
        </xdr:cNvPr>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88" name="【公民館】&#10;一人当たり面積最小値テキスト">
          <a:extLst>
            <a:ext uri="{FF2B5EF4-FFF2-40B4-BE49-F238E27FC236}">
              <a16:creationId xmlns:a16="http://schemas.microsoft.com/office/drawing/2014/main" xmlns="" id="{AFC4B765-2FCE-415E-A14F-2A821E14EBB1}"/>
            </a:ext>
          </a:extLst>
        </xdr:cNvPr>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89" name="直線コネクタ 588">
          <a:extLst>
            <a:ext uri="{FF2B5EF4-FFF2-40B4-BE49-F238E27FC236}">
              <a16:creationId xmlns:a16="http://schemas.microsoft.com/office/drawing/2014/main" xmlns="" id="{19191841-C0D4-44B7-8758-A960299285B9}"/>
            </a:ext>
          </a:extLst>
        </xdr:cNvPr>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90" name="【公民館】&#10;一人当たり面積最大値テキスト">
          <a:extLst>
            <a:ext uri="{FF2B5EF4-FFF2-40B4-BE49-F238E27FC236}">
              <a16:creationId xmlns:a16="http://schemas.microsoft.com/office/drawing/2014/main" xmlns="" id="{74976F13-B733-4202-BD23-86F0602D93E7}"/>
            </a:ext>
          </a:extLst>
        </xdr:cNvPr>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91" name="直線コネクタ 590">
          <a:extLst>
            <a:ext uri="{FF2B5EF4-FFF2-40B4-BE49-F238E27FC236}">
              <a16:creationId xmlns:a16="http://schemas.microsoft.com/office/drawing/2014/main" xmlns="" id="{1CD646FD-1A77-4340-8944-9AA7B8828C31}"/>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592" name="【公民館】&#10;一人当たり面積平均値テキスト">
          <a:extLst>
            <a:ext uri="{FF2B5EF4-FFF2-40B4-BE49-F238E27FC236}">
              <a16:creationId xmlns:a16="http://schemas.microsoft.com/office/drawing/2014/main" xmlns="" id="{C9605590-41AE-495C-B532-0434EF30BEAF}"/>
            </a:ext>
          </a:extLst>
        </xdr:cNvPr>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93" name="フローチャート : 判断 592">
          <a:extLst>
            <a:ext uri="{FF2B5EF4-FFF2-40B4-BE49-F238E27FC236}">
              <a16:creationId xmlns:a16="http://schemas.microsoft.com/office/drawing/2014/main" xmlns="" id="{0F6DEB29-0DB8-4A94-A557-BBBB51F84F70}"/>
            </a:ext>
          </a:extLst>
        </xdr:cNvPr>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94" name="フローチャート : 判断 593">
          <a:extLst>
            <a:ext uri="{FF2B5EF4-FFF2-40B4-BE49-F238E27FC236}">
              <a16:creationId xmlns:a16="http://schemas.microsoft.com/office/drawing/2014/main" xmlns="" id="{895D02F2-2F6E-464C-9D6E-E192CDB92922}"/>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a:extLst>
            <a:ext uri="{FF2B5EF4-FFF2-40B4-BE49-F238E27FC236}">
              <a16:creationId xmlns:a16="http://schemas.microsoft.com/office/drawing/2014/main" xmlns="" id="{E12C2AE0-ABB8-4BC2-8DCD-5D8381C678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a:extLst>
            <a:ext uri="{FF2B5EF4-FFF2-40B4-BE49-F238E27FC236}">
              <a16:creationId xmlns:a16="http://schemas.microsoft.com/office/drawing/2014/main" xmlns="" id="{B08B92C0-6749-4E8B-BC24-A635E39E47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a:extLst>
            <a:ext uri="{FF2B5EF4-FFF2-40B4-BE49-F238E27FC236}">
              <a16:creationId xmlns:a16="http://schemas.microsoft.com/office/drawing/2014/main" xmlns="" id="{18BB8363-E42B-4118-96D0-9F3386EC2E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a:extLst>
            <a:ext uri="{FF2B5EF4-FFF2-40B4-BE49-F238E27FC236}">
              <a16:creationId xmlns:a16="http://schemas.microsoft.com/office/drawing/2014/main" xmlns="" id="{021C115D-BE37-41EE-9BFD-11E008A56C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a:extLst>
            <a:ext uri="{FF2B5EF4-FFF2-40B4-BE49-F238E27FC236}">
              <a16:creationId xmlns:a16="http://schemas.microsoft.com/office/drawing/2014/main" xmlns="" id="{30BD6BF1-9C1E-4E1C-A2AE-75EEC9906AA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907</xdr:rowOff>
    </xdr:from>
    <xdr:to>
      <xdr:col>31</xdr:col>
      <xdr:colOff>85725</xdr:colOff>
      <xdr:row>107</xdr:row>
      <xdr:rowOff>102507</xdr:rowOff>
    </xdr:to>
    <xdr:sp macro="" textlink="">
      <xdr:nvSpPr>
        <xdr:cNvPr id="600" name="円/楕円 599">
          <a:extLst>
            <a:ext uri="{FF2B5EF4-FFF2-40B4-BE49-F238E27FC236}">
              <a16:creationId xmlns:a16="http://schemas.microsoft.com/office/drawing/2014/main" xmlns="" id="{110292C1-904F-4269-9693-686B36120F2D}"/>
            </a:ext>
          </a:extLst>
        </xdr:cNvPr>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19429</xdr:rowOff>
    </xdr:from>
    <xdr:ext cx="469744" cy="259045"/>
    <xdr:sp macro="" textlink="">
      <xdr:nvSpPr>
        <xdr:cNvPr id="601" name="n_1aveValue【公民館】&#10;一人当たり面積">
          <a:extLst>
            <a:ext uri="{FF2B5EF4-FFF2-40B4-BE49-F238E27FC236}">
              <a16:creationId xmlns:a16="http://schemas.microsoft.com/office/drawing/2014/main" xmlns="" id="{B85E5103-7A81-4E67-A131-4DE9A80FD6D1}"/>
            </a:ext>
          </a:extLst>
        </xdr:cNvPr>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93634</xdr:rowOff>
    </xdr:from>
    <xdr:ext cx="469744" cy="259045"/>
    <xdr:sp macro="" textlink="">
      <xdr:nvSpPr>
        <xdr:cNvPr id="602" name="n_1mainValue【公民館】&#10;一人当たり面積">
          <a:extLst>
            <a:ext uri="{FF2B5EF4-FFF2-40B4-BE49-F238E27FC236}">
              <a16:creationId xmlns:a16="http://schemas.microsoft.com/office/drawing/2014/main" xmlns="" id="{9B69A127-AAB5-4BE9-BDD0-EE2918A0E2D9}"/>
            </a:ext>
          </a:extLst>
        </xdr:cNvPr>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a:extLst>
            <a:ext uri="{FF2B5EF4-FFF2-40B4-BE49-F238E27FC236}">
              <a16:creationId xmlns:a16="http://schemas.microsoft.com/office/drawing/2014/main" xmlns="" id="{2638CE8D-CA8C-4051-9B68-AACA6FEFC8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a:extLst>
            <a:ext uri="{FF2B5EF4-FFF2-40B4-BE49-F238E27FC236}">
              <a16:creationId xmlns:a16="http://schemas.microsoft.com/office/drawing/2014/main" xmlns="" id="{AD12DB06-FF87-4F24-ABF7-62520DF847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a:extLst>
            <a:ext uri="{FF2B5EF4-FFF2-40B4-BE49-F238E27FC236}">
              <a16:creationId xmlns:a16="http://schemas.microsoft.com/office/drawing/2014/main" xmlns="" id="{51DB4104-A7D4-499A-AFF6-FFCEFE6CFA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道路・学校施設・児童館・公民館において有形固定資産減価償却率は大変高い水準となっている。建設より大変時間が経過していることが要因と考えられるため、今後、各施設の減価償却率の推移を考慮し効率的な改修・修繕作業に努める。また、公民館においては公共施設の複合化事業として、人権交流センター及び図書館と機能集約・複合化した施設を平成</a:t>
          </a:r>
          <a:r>
            <a:rPr kumimoji="1" lang="en-US" altLang="ja-JP" sz="1300">
              <a:latin typeface="ＭＳ Ｐゴシック"/>
            </a:rPr>
            <a:t>29</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年度中に建設予定である。</a:t>
          </a:r>
        </a:p>
        <a:p>
          <a:r>
            <a:rPr kumimoji="1" lang="ja-JP" altLang="en-US" sz="1300">
              <a:latin typeface="ＭＳ Ｐゴシック"/>
            </a:rPr>
            <a:t>　橋りょう・トンネル有形固定資産額の一人当たり負担額においても、類似団体比較し高い水準となっている。要因として、人口と比較して町面積が広大であり、また、山間部で谷や川が多いことから橋りょう・トンネルの有形固定資産が多いことが考えられ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52503FA2-C0EB-461A-A6C6-7B84BB3EAC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F512010-7D48-4E14-9A37-ECAFE2B361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90E8F1C9-8A91-4AEA-B5A9-EE9957698C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1065B511-599A-436C-8581-AFD76B2A00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3CD21920-A053-4C25-9635-53053BB58F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890FA119-0380-4CD3-B078-15C173F6BE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F4C4B6CA-E963-480D-8BD2-778478527D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E1ADEFCB-DC6E-4729-92C5-A48FCD21AB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531869A1-CFDB-4B0D-AD6A-51E6526E49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4579756E-B367-41AB-BA2A-467BC8F1B3BE}"/>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19AB936C-2E91-41F9-B1B9-6CB99B5C51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8D626C0-3487-4B0D-940A-C846D313B0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CE4748E4-561E-46A9-AC1F-404FAD08C9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F4D8A7D5-A490-40C9-961D-20D0DED567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BE9909C7-943C-4F0A-84FF-41392133A8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823208C5-1846-4F61-BCFE-AB25537FE6D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EE0C00CB-25EE-4444-BD5F-795771988E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7BE578EA-BE44-49A4-A824-7BF4F5EB3DE5}"/>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7A478B56-C7C2-411B-864B-72F1441E58A8}"/>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FD7EB677-3F8D-4411-BC98-8ED6086169D3}"/>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3C49B5EC-D11E-48A4-9D09-E27C20F448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DE673915-22A8-4735-BC9E-82EFD6B635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EAFF6691-6C7F-40BB-9535-466671F570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688B567B-E6DD-47D8-914A-DE5D86FAAA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AAE28AEC-2E84-4DEE-8869-A1F1F469D7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EB5C8909-BE6F-479E-87ED-1B23BD80FB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EFADEDF3-E1D2-421D-9237-CADED1C1C7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3A567014-CED5-4B46-A29B-B051F5205E2D}"/>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2967D0FD-E895-43F3-B056-7AFD7B9F885D}"/>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79286E57-4A34-45C8-910B-4D4ECB4A5187}"/>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1F38558A-0E31-469A-8A0D-BF9A9CFA6A21}"/>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DDFAC496-5645-45A8-9E3B-C20BE4DA3B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E793E21D-F294-4CE8-B01E-4A091D21AD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8F6EADB0-2068-453B-B4E4-1110B92373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B7E1F4F8-BE24-4B40-9276-F2758787CF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9C521D78-95A5-401E-9C5D-E0161DA539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A6CF82E1-B8DC-4DF4-ABBC-FE9AB63825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5DF901A-39B7-44E8-A538-7475192AE5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6AAA6D93-DA55-423B-A89A-2E26E7697B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08FA141-EE1F-4CDB-A3DC-1A799F65EF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B6D66437-A127-40B2-B13B-D204E1D45B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a:extLst>
            <a:ext uri="{FF2B5EF4-FFF2-40B4-BE49-F238E27FC236}">
              <a16:creationId xmlns:a16="http://schemas.microsoft.com/office/drawing/2014/main" xmlns="" id="{AE17FD72-E64D-4E48-A548-51C10BFED07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a:extLst>
            <a:ext uri="{FF2B5EF4-FFF2-40B4-BE49-F238E27FC236}">
              <a16:creationId xmlns:a16="http://schemas.microsoft.com/office/drawing/2014/main" xmlns="" id="{A17F21A0-F69F-48DE-9660-72A9825BB2B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a:extLst>
            <a:ext uri="{FF2B5EF4-FFF2-40B4-BE49-F238E27FC236}">
              <a16:creationId xmlns:a16="http://schemas.microsoft.com/office/drawing/2014/main" xmlns="" id="{1CAD4B8A-7A67-412F-929D-6DD5AC75E69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a:extLst>
            <a:ext uri="{FF2B5EF4-FFF2-40B4-BE49-F238E27FC236}">
              <a16:creationId xmlns:a16="http://schemas.microsoft.com/office/drawing/2014/main" xmlns="" id="{CBB76C58-2DB3-4B6D-80B2-18D45FB517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a:extLst>
            <a:ext uri="{FF2B5EF4-FFF2-40B4-BE49-F238E27FC236}">
              <a16:creationId xmlns:a16="http://schemas.microsoft.com/office/drawing/2014/main" xmlns="" id="{37902F94-96CC-409D-99A7-119F7D6CC6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a:extLst>
            <a:ext uri="{FF2B5EF4-FFF2-40B4-BE49-F238E27FC236}">
              <a16:creationId xmlns:a16="http://schemas.microsoft.com/office/drawing/2014/main" xmlns="" id="{EFF9FED8-EBDB-43E6-B517-A296A2686D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a:extLst>
            <a:ext uri="{FF2B5EF4-FFF2-40B4-BE49-F238E27FC236}">
              <a16:creationId xmlns:a16="http://schemas.microsoft.com/office/drawing/2014/main" xmlns="" id="{1914C912-18B7-472D-A0BC-C93F9D10C8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a:extLst>
            <a:ext uri="{FF2B5EF4-FFF2-40B4-BE49-F238E27FC236}">
              <a16:creationId xmlns:a16="http://schemas.microsoft.com/office/drawing/2014/main" xmlns="" id="{6FDAFD86-05FB-4BB1-B6CF-59260655F2B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a:extLst>
            <a:ext uri="{FF2B5EF4-FFF2-40B4-BE49-F238E27FC236}">
              <a16:creationId xmlns:a16="http://schemas.microsoft.com/office/drawing/2014/main" xmlns="" id="{7F1769A5-ED15-4E1C-81E2-BED8DBBD23A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a:extLst>
            <a:ext uri="{FF2B5EF4-FFF2-40B4-BE49-F238E27FC236}">
              <a16:creationId xmlns:a16="http://schemas.microsoft.com/office/drawing/2014/main" xmlns="" id="{23A6B254-1E27-4967-9CCF-7B718B6FFBE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a:extLst>
            <a:ext uri="{FF2B5EF4-FFF2-40B4-BE49-F238E27FC236}">
              <a16:creationId xmlns:a16="http://schemas.microsoft.com/office/drawing/2014/main" xmlns="" id="{36CC380F-F1FA-4F84-98E3-2BFE6A18AE8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a:extLst>
            <a:ext uri="{FF2B5EF4-FFF2-40B4-BE49-F238E27FC236}">
              <a16:creationId xmlns:a16="http://schemas.microsoft.com/office/drawing/2014/main" xmlns="" id="{0FA4037D-ED40-41C8-8E48-449230253084}"/>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a:extLst>
            <a:ext uri="{FF2B5EF4-FFF2-40B4-BE49-F238E27FC236}">
              <a16:creationId xmlns:a16="http://schemas.microsoft.com/office/drawing/2014/main" xmlns="" id="{B4A59777-4375-4BC8-A3B7-12E026598D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a:extLst>
            <a:ext uri="{FF2B5EF4-FFF2-40B4-BE49-F238E27FC236}">
              <a16:creationId xmlns:a16="http://schemas.microsoft.com/office/drawing/2014/main" xmlns="" id="{DB814BEA-372E-4673-95FB-19D010CF05D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B318054-1D68-46F1-B8F0-0C5F40F35E4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a:extLst>
            <a:ext uri="{FF2B5EF4-FFF2-40B4-BE49-F238E27FC236}">
              <a16:creationId xmlns:a16="http://schemas.microsoft.com/office/drawing/2014/main" xmlns="" id="{3DB9E369-2D81-436B-9170-F916F7638834}"/>
            </a:ext>
          </a:extLst>
        </xdr:cNvPr>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a:extLst>
            <a:ext uri="{FF2B5EF4-FFF2-40B4-BE49-F238E27FC236}">
              <a16:creationId xmlns:a16="http://schemas.microsoft.com/office/drawing/2014/main" xmlns="" id="{ABC672D1-F23B-4FAA-8DB1-F84D838E2A59}"/>
            </a:ext>
          </a:extLst>
        </xdr:cNvPr>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a:extLst>
            <a:ext uri="{FF2B5EF4-FFF2-40B4-BE49-F238E27FC236}">
              <a16:creationId xmlns:a16="http://schemas.microsoft.com/office/drawing/2014/main" xmlns="" id="{60627F0B-C536-4EF2-9C98-D7111BA4836D}"/>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9042B5C7-76F2-4FBE-8DDD-3E8F01235356}"/>
            </a:ext>
          </a:extLst>
        </xdr:cNvPr>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a:extLst>
            <a:ext uri="{FF2B5EF4-FFF2-40B4-BE49-F238E27FC236}">
              <a16:creationId xmlns:a16="http://schemas.microsoft.com/office/drawing/2014/main" xmlns="" id="{AD3C8BBB-8922-425E-B9C3-C1DF194BD229}"/>
            </a:ext>
          </a:extLst>
        </xdr:cNvPr>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8C1D63A9-56D8-43AA-BAA8-8A7968568D91}"/>
            </a:ext>
          </a:extLst>
        </xdr:cNvPr>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a:extLst>
            <a:ext uri="{FF2B5EF4-FFF2-40B4-BE49-F238E27FC236}">
              <a16:creationId xmlns:a16="http://schemas.microsoft.com/office/drawing/2014/main" xmlns="" id="{A6610792-D61B-487B-B378-60E8C49C1D54}"/>
            </a:ext>
          </a:extLst>
        </xdr:cNvPr>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a:extLst>
            <a:ext uri="{FF2B5EF4-FFF2-40B4-BE49-F238E27FC236}">
              <a16:creationId xmlns:a16="http://schemas.microsoft.com/office/drawing/2014/main" xmlns="" id="{808524C3-6B7F-4252-BB20-5E7EB52F0721}"/>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23421</xdr:rowOff>
    </xdr:from>
    <xdr:ext cx="405111" cy="259045"/>
    <xdr:sp macro="" textlink="">
      <xdr:nvSpPr>
        <xdr:cNvPr id="66" name="n_1aveValue【図書館】&#10;有形固定資産減価償却率">
          <a:extLst>
            <a:ext uri="{FF2B5EF4-FFF2-40B4-BE49-F238E27FC236}">
              <a16:creationId xmlns:a16="http://schemas.microsoft.com/office/drawing/2014/main" xmlns="" id="{FA05AB97-9145-46C0-BDD6-2A098FA21377}"/>
            </a:ext>
          </a:extLst>
        </xdr:cNvPr>
        <xdr:cNvSpPr txBox="1"/>
      </xdr:nvSpPr>
      <xdr:spPr>
        <a:xfrm>
          <a:off x="3582043"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ADBE11C4-1F2B-4BB4-83BD-A844BAFA41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4A1B61D5-E36E-408F-AC0B-B51CA38F49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526410E-2BF9-4151-99BD-58C9FFF571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146246B6-2DF3-4011-999E-BE961D3F304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F979042F-90FE-4C8E-9C3C-3BE29CFB24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62956</xdr:rowOff>
    </xdr:from>
    <xdr:to>
      <xdr:col>5</xdr:col>
      <xdr:colOff>409575</xdr:colOff>
      <xdr:row>35</xdr:row>
      <xdr:rowOff>164556</xdr:rowOff>
    </xdr:to>
    <xdr:sp macro="" textlink="">
      <xdr:nvSpPr>
        <xdr:cNvPr id="72" name="円/楕円 71">
          <a:extLst>
            <a:ext uri="{FF2B5EF4-FFF2-40B4-BE49-F238E27FC236}">
              <a16:creationId xmlns:a16="http://schemas.microsoft.com/office/drawing/2014/main" xmlns="" id="{29816BDE-904B-40E4-B605-AC8C16380121}"/>
            </a:ext>
          </a:extLst>
        </xdr:cNvPr>
        <xdr:cNvSpPr/>
      </xdr:nvSpPr>
      <xdr:spPr>
        <a:xfrm>
          <a:off x="3746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9633</xdr:rowOff>
    </xdr:from>
    <xdr:ext cx="405111" cy="259045"/>
    <xdr:sp macro="" textlink="">
      <xdr:nvSpPr>
        <xdr:cNvPr id="73" name="n_1mainValue【図書館】&#10;有形固定資産減価償却率">
          <a:extLst>
            <a:ext uri="{FF2B5EF4-FFF2-40B4-BE49-F238E27FC236}">
              <a16:creationId xmlns:a16="http://schemas.microsoft.com/office/drawing/2014/main" xmlns="" id="{F6318A93-3AEC-41C9-A848-0BB88F4AC95C}"/>
            </a:ext>
          </a:extLst>
        </xdr:cNvPr>
        <xdr:cNvSpPr txBox="1"/>
      </xdr:nvSpPr>
      <xdr:spPr>
        <a:xfrm>
          <a:off x="3582043"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a:extLst>
            <a:ext uri="{FF2B5EF4-FFF2-40B4-BE49-F238E27FC236}">
              <a16:creationId xmlns:a16="http://schemas.microsoft.com/office/drawing/2014/main" xmlns="" id="{B577AAA5-F00A-47AE-B178-55C1C8A6B1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a:extLst>
            <a:ext uri="{FF2B5EF4-FFF2-40B4-BE49-F238E27FC236}">
              <a16:creationId xmlns:a16="http://schemas.microsoft.com/office/drawing/2014/main" xmlns="" id="{1D7C2E41-0E75-4EEE-961B-41526EF6CF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a:extLst>
            <a:ext uri="{FF2B5EF4-FFF2-40B4-BE49-F238E27FC236}">
              <a16:creationId xmlns:a16="http://schemas.microsoft.com/office/drawing/2014/main" xmlns="" id="{EECF0482-6393-4BA7-B11B-30387853D2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a:extLst>
            <a:ext uri="{FF2B5EF4-FFF2-40B4-BE49-F238E27FC236}">
              <a16:creationId xmlns:a16="http://schemas.microsoft.com/office/drawing/2014/main" xmlns="" id="{76BC0092-91FF-4D81-A5C3-186F88F543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a:extLst>
            <a:ext uri="{FF2B5EF4-FFF2-40B4-BE49-F238E27FC236}">
              <a16:creationId xmlns:a16="http://schemas.microsoft.com/office/drawing/2014/main" xmlns="" id="{EEE5A47A-7BC5-47CD-BA01-449E11E8F3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a:extLst>
            <a:ext uri="{FF2B5EF4-FFF2-40B4-BE49-F238E27FC236}">
              <a16:creationId xmlns:a16="http://schemas.microsoft.com/office/drawing/2014/main" xmlns="" id="{6536F665-29DD-4F0A-80DF-6F4FFAFFC8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a:extLst>
            <a:ext uri="{FF2B5EF4-FFF2-40B4-BE49-F238E27FC236}">
              <a16:creationId xmlns:a16="http://schemas.microsoft.com/office/drawing/2014/main" xmlns="" id="{8EFA9DE2-6548-44F9-AB05-A84CFA52DB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a:extLst>
            <a:ext uri="{FF2B5EF4-FFF2-40B4-BE49-F238E27FC236}">
              <a16:creationId xmlns:a16="http://schemas.microsoft.com/office/drawing/2014/main" xmlns="" id="{F7BC373B-C78E-4F51-91D6-2A9AAEDD26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a:extLst>
            <a:ext uri="{FF2B5EF4-FFF2-40B4-BE49-F238E27FC236}">
              <a16:creationId xmlns:a16="http://schemas.microsoft.com/office/drawing/2014/main" xmlns="" id="{58634FDC-5935-4F8C-B792-F1207372DD6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a:extLst>
            <a:ext uri="{FF2B5EF4-FFF2-40B4-BE49-F238E27FC236}">
              <a16:creationId xmlns:a16="http://schemas.microsoft.com/office/drawing/2014/main" xmlns="" id="{78F4923F-EBE4-4BB6-8378-0AF185A01C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a:extLst>
            <a:ext uri="{FF2B5EF4-FFF2-40B4-BE49-F238E27FC236}">
              <a16:creationId xmlns:a16="http://schemas.microsoft.com/office/drawing/2014/main" xmlns="" id="{12157300-7881-4357-8E99-A252428918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a:extLst>
            <a:ext uri="{FF2B5EF4-FFF2-40B4-BE49-F238E27FC236}">
              <a16:creationId xmlns:a16="http://schemas.microsoft.com/office/drawing/2014/main" xmlns="" id="{E2295427-4BA7-4BF7-AD54-CA6681EEFC4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a:extLst>
            <a:ext uri="{FF2B5EF4-FFF2-40B4-BE49-F238E27FC236}">
              <a16:creationId xmlns:a16="http://schemas.microsoft.com/office/drawing/2014/main" xmlns="" id="{4651EA8A-F493-4AC6-8311-5D3BF8575F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a:extLst>
            <a:ext uri="{FF2B5EF4-FFF2-40B4-BE49-F238E27FC236}">
              <a16:creationId xmlns:a16="http://schemas.microsoft.com/office/drawing/2014/main" xmlns="" id="{15EA7DCB-9C1F-4790-89C2-FE535B9FB22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a:extLst>
            <a:ext uri="{FF2B5EF4-FFF2-40B4-BE49-F238E27FC236}">
              <a16:creationId xmlns:a16="http://schemas.microsoft.com/office/drawing/2014/main" xmlns="" id="{4F5DF688-E852-4B71-AF2D-C4DD561334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a:extLst>
            <a:ext uri="{FF2B5EF4-FFF2-40B4-BE49-F238E27FC236}">
              <a16:creationId xmlns:a16="http://schemas.microsoft.com/office/drawing/2014/main" xmlns="" id="{F72B61BB-6947-499B-A3C8-CD65AAFD2C1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a:extLst>
            <a:ext uri="{FF2B5EF4-FFF2-40B4-BE49-F238E27FC236}">
              <a16:creationId xmlns:a16="http://schemas.microsoft.com/office/drawing/2014/main" xmlns="" id="{2A076E8A-A551-4441-A6AA-56A45F9345E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a:extLst>
            <a:ext uri="{FF2B5EF4-FFF2-40B4-BE49-F238E27FC236}">
              <a16:creationId xmlns:a16="http://schemas.microsoft.com/office/drawing/2014/main" xmlns="" id="{60F9617A-CAA8-4ACC-9519-4B35A32405F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a:extLst>
            <a:ext uri="{FF2B5EF4-FFF2-40B4-BE49-F238E27FC236}">
              <a16:creationId xmlns:a16="http://schemas.microsoft.com/office/drawing/2014/main" xmlns="" id="{6EC9D461-822D-4479-AE0F-52FC3D293B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a:extLst>
            <a:ext uri="{FF2B5EF4-FFF2-40B4-BE49-F238E27FC236}">
              <a16:creationId xmlns:a16="http://schemas.microsoft.com/office/drawing/2014/main" xmlns="" id="{1FF57E39-5203-4593-9124-1B32E37F1B5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a:extLst>
            <a:ext uri="{FF2B5EF4-FFF2-40B4-BE49-F238E27FC236}">
              <a16:creationId xmlns:a16="http://schemas.microsoft.com/office/drawing/2014/main" xmlns="" id="{6BE634E8-4E42-4726-9A92-3EF3752852D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a:extLst>
            <a:ext uri="{FF2B5EF4-FFF2-40B4-BE49-F238E27FC236}">
              <a16:creationId xmlns:a16="http://schemas.microsoft.com/office/drawing/2014/main" xmlns="" id="{F167C869-13B7-4466-98AC-878EDBC417E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a:extLst>
            <a:ext uri="{FF2B5EF4-FFF2-40B4-BE49-F238E27FC236}">
              <a16:creationId xmlns:a16="http://schemas.microsoft.com/office/drawing/2014/main" xmlns="" id="{6818C307-9B47-411C-9CB4-4410CC4E05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133350</xdr:rowOff>
    </xdr:from>
    <xdr:to>
      <xdr:col>15</xdr:col>
      <xdr:colOff>180340</xdr:colOff>
      <xdr:row>40</xdr:row>
      <xdr:rowOff>19050</xdr:rowOff>
    </xdr:to>
    <xdr:cxnSp macro="">
      <xdr:nvCxnSpPr>
        <xdr:cNvPr id="97" name="直線コネクタ 96">
          <a:extLst>
            <a:ext uri="{FF2B5EF4-FFF2-40B4-BE49-F238E27FC236}">
              <a16:creationId xmlns:a16="http://schemas.microsoft.com/office/drawing/2014/main" xmlns="" id="{62C8BE36-30ED-4F2E-8B3E-9B3158705C82}"/>
            </a:ext>
          </a:extLst>
        </xdr:cNvPr>
        <xdr:cNvCxnSpPr/>
      </xdr:nvCxnSpPr>
      <xdr:spPr>
        <a:xfrm flipV="1">
          <a:off x="10476865" y="56197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22877</xdr:rowOff>
    </xdr:from>
    <xdr:ext cx="469744" cy="259045"/>
    <xdr:sp macro="" textlink="">
      <xdr:nvSpPr>
        <xdr:cNvPr id="98" name="【図書館】&#10;一人当たり面積最小値テキスト">
          <a:extLst>
            <a:ext uri="{FF2B5EF4-FFF2-40B4-BE49-F238E27FC236}">
              <a16:creationId xmlns:a16="http://schemas.microsoft.com/office/drawing/2014/main" xmlns="" id="{0E674B37-1E55-4AD6-96F5-86270FFC49E4}"/>
            </a:ext>
          </a:extLst>
        </xdr:cNvPr>
        <xdr:cNvSpPr txBox="1"/>
      </xdr:nvSpPr>
      <xdr:spPr>
        <a:xfrm>
          <a:off x="10566400"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40</xdr:row>
      <xdr:rowOff>19050</xdr:rowOff>
    </xdr:from>
    <xdr:to>
      <xdr:col>15</xdr:col>
      <xdr:colOff>269875</xdr:colOff>
      <xdr:row>40</xdr:row>
      <xdr:rowOff>19050</xdr:rowOff>
    </xdr:to>
    <xdr:cxnSp macro="">
      <xdr:nvCxnSpPr>
        <xdr:cNvPr id="99" name="直線コネクタ 98">
          <a:extLst>
            <a:ext uri="{FF2B5EF4-FFF2-40B4-BE49-F238E27FC236}">
              <a16:creationId xmlns:a16="http://schemas.microsoft.com/office/drawing/2014/main" xmlns="" id="{793CA854-7AED-4C59-98FE-386530767373}"/>
            </a:ext>
          </a:extLst>
        </xdr:cNvPr>
        <xdr:cNvCxnSpPr/>
      </xdr:nvCxnSpPr>
      <xdr:spPr>
        <a:xfrm>
          <a:off x="10388600" y="687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80027</xdr:rowOff>
    </xdr:from>
    <xdr:ext cx="469744" cy="259045"/>
    <xdr:sp macro="" textlink="">
      <xdr:nvSpPr>
        <xdr:cNvPr id="100" name="【図書館】&#10;一人当たり面積最大値テキスト">
          <a:extLst>
            <a:ext uri="{FF2B5EF4-FFF2-40B4-BE49-F238E27FC236}">
              <a16:creationId xmlns:a16="http://schemas.microsoft.com/office/drawing/2014/main" xmlns="" id="{7EB79D1D-213F-4DE0-B2D1-6C44957CB02E}"/>
            </a:ext>
          </a:extLst>
        </xdr:cNvPr>
        <xdr:cNvSpPr txBox="1"/>
      </xdr:nvSpPr>
      <xdr:spPr>
        <a:xfrm>
          <a:off x="105664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32</xdr:row>
      <xdr:rowOff>133350</xdr:rowOff>
    </xdr:from>
    <xdr:to>
      <xdr:col>15</xdr:col>
      <xdr:colOff>269875</xdr:colOff>
      <xdr:row>32</xdr:row>
      <xdr:rowOff>133350</xdr:rowOff>
    </xdr:to>
    <xdr:cxnSp macro="">
      <xdr:nvCxnSpPr>
        <xdr:cNvPr id="101" name="直線コネクタ 100">
          <a:extLst>
            <a:ext uri="{FF2B5EF4-FFF2-40B4-BE49-F238E27FC236}">
              <a16:creationId xmlns:a16="http://schemas.microsoft.com/office/drawing/2014/main" xmlns="" id="{568E878F-054A-444F-ADD1-2E73E8FEC4E6}"/>
            </a:ext>
          </a:extLst>
        </xdr:cNvPr>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156227</xdr:rowOff>
    </xdr:from>
    <xdr:ext cx="469744" cy="259045"/>
    <xdr:sp macro="" textlink="">
      <xdr:nvSpPr>
        <xdr:cNvPr id="102" name="【図書館】&#10;一人当たり面積平均値テキスト">
          <a:extLst>
            <a:ext uri="{FF2B5EF4-FFF2-40B4-BE49-F238E27FC236}">
              <a16:creationId xmlns:a16="http://schemas.microsoft.com/office/drawing/2014/main" xmlns="" id="{F955589D-D16F-4EE5-9E5B-5BAF22C91F11}"/>
            </a:ext>
          </a:extLst>
        </xdr:cNvPr>
        <xdr:cNvSpPr txBox="1"/>
      </xdr:nvSpPr>
      <xdr:spPr>
        <a:xfrm>
          <a:off x="10566400" y="6156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6350</xdr:rowOff>
    </xdr:from>
    <xdr:to>
      <xdr:col>15</xdr:col>
      <xdr:colOff>231775</xdr:colOff>
      <xdr:row>36</xdr:row>
      <xdr:rowOff>107950</xdr:rowOff>
    </xdr:to>
    <xdr:sp macro="" textlink="">
      <xdr:nvSpPr>
        <xdr:cNvPr id="103" name="フローチャート : 判断 102">
          <a:extLst>
            <a:ext uri="{FF2B5EF4-FFF2-40B4-BE49-F238E27FC236}">
              <a16:creationId xmlns:a16="http://schemas.microsoft.com/office/drawing/2014/main" xmlns="" id="{DEBCED89-BE0C-4AB0-AC43-C25B78DDD773}"/>
            </a:ext>
          </a:extLst>
        </xdr:cNvPr>
        <xdr:cNvSpPr/>
      </xdr:nvSpPr>
      <xdr:spPr>
        <a:xfrm>
          <a:off x="104267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82550</xdr:rowOff>
    </xdr:from>
    <xdr:to>
      <xdr:col>14</xdr:col>
      <xdr:colOff>79375</xdr:colOff>
      <xdr:row>34</xdr:row>
      <xdr:rowOff>12700</xdr:rowOff>
    </xdr:to>
    <xdr:sp macro="" textlink="">
      <xdr:nvSpPr>
        <xdr:cNvPr id="104" name="フローチャート : 判断 103">
          <a:extLst>
            <a:ext uri="{FF2B5EF4-FFF2-40B4-BE49-F238E27FC236}">
              <a16:creationId xmlns:a16="http://schemas.microsoft.com/office/drawing/2014/main" xmlns="" id="{1832EB64-347D-4E8B-8C35-AA53F316497E}"/>
            </a:ext>
          </a:extLst>
        </xdr:cNvPr>
        <xdr:cNvSpPr/>
      </xdr:nvSpPr>
      <xdr:spPr>
        <a:xfrm>
          <a:off x="9588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29227</xdr:rowOff>
    </xdr:from>
    <xdr:ext cx="469744" cy="259045"/>
    <xdr:sp macro="" textlink="">
      <xdr:nvSpPr>
        <xdr:cNvPr id="105" name="n_1aveValue【図書館】&#10;一人当たり面積">
          <a:extLst>
            <a:ext uri="{FF2B5EF4-FFF2-40B4-BE49-F238E27FC236}">
              <a16:creationId xmlns:a16="http://schemas.microsoft.com/office/drawing/2014/main" xmlns="" id="{173ACE2E-ED55-4152-877C-FA5384523555}"/>
            </a:ext>
          </a:extLst>
        </xdr:cNvPr>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529FFDB6-CA4C-432C-BBA6-91238F3B67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DD10E774-A268-4605-9B4B-B659B99B43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81FD08B0-AABD-426F-8DBD-32A84DD8CA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FB433A19-A012-4DCF-8DD4-E30177CC9D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A263666A-B1B5-41D9-A21A-0FE1B52D61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120650</xdr:rowOff>
    </xdr:from>
    <xdr:to>
      <xdr:col>14</xdr:col>
      <xdr:colOff>79375</xdr:colOff>
      <xdr:row>41</xdr:row>
      <xdr:rowOff>50800</xdr:rowOff>
    </xdr:to>
    <xdr:sp macro="" textlink="">
      <xdr:nvSpPr>
        <xdr:cNvPr id="111" name="円/楕円 110">
          <a:extLst>
            <a:ext uri="{FF2B5EF4-FFF2-40B4-BE49-F238E27FC236}">
              <a16:creationId xmlns:a16="http://schemas.microsoft.com/office/drawing/2014/main" xmlns="" id="{20C307A6-BE59-42D2-A752-E37CD875F074}"/>
            </a:ext>
          </a:extLst>
        </xdr:cNvPr>
        <xdr:cNvSpPr/>
      </xdr:nvSpPr>
      <xdr:spPr>
        <a:xfrm>
          <a:off x="9588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41927</xdr:rowOff>
    </xdr:from>
    <xdr:ext cx="469744" cy="259045"/>
    <xdr:sp macro="" textlink="">
      <xdr:nvSpPr>
        <xdr:cNvPr id="112" name="n_1mainValue【図書館】&#10;一人当たり面積">
          <a:extLst>
            <a:ext uri="{FF2B5EF4-FFF2-40B4-BE49-F238E27FC236}">
              <a16:creationId xmlns:a16="http://schemas.microsoft.com/office/drawing/2014/main" xmlns="" id="{29A26BF7-91A7-4E76-861D-2D47681D27B3}"/>
            </a:ext>
          </a:extLst>
        </xdr:cNvPr>
        <xdr:cNvSpPr txBox="1"/>
      </xdr:nvSpPr>
      <xdr:spPr>
        <a:xfrm>
          <a:off x="9391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a:extLst>
            <a:ext uri="{FF2B5EF4-FFF2-40B4-BE49-F238E27FC236}">
              <a16:creationId xmlns:a16="http://schemas.microsoft.com/office/drawing/2014/main" xmlns="" id="{FE77AB2C-B290-4E6D-9C7C-90070A533F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a:extLst>
            <a:ext uri="{FF2B5EF4-FFF2-40B4-BE49-F238E27FC236}">
              <a16:creationId xmlns:a16="http://schemas.microsoft.com/office/drawing/2014/main" xmlns="" id="{A2550FEB-F30A-49D9-91D4-3C06395FAF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a:extLst>
            <a:ext uri="{FF2B5EF4-FFF2-40B4-BE49-F238E27FC236}">
              <a16:creationId xmlns:a16="http://schemas.microsoft.com/office/drawing/2014/main" xmlns="" id="{778F3A93-FD24-4FEB-A69D-A3ED41E851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a:extLst>
            <a:ext uri="{FF2B5EF4-FFF2-40B4-BE49-F238E27FC236}">
              <a16:creationId xmlns:a16="http://schemas.microsoft.com/office/drawing/2014/main" xmlns="" id="{05B50BF0-4336-4E22-A9F0-804BA2E5C0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a:extLst>
            <a:ext uri="{FF2B5EF4-FFF2-40B4-BE49-F238E27FC236}">
              <a16:creationId xmlns:a16="http://schemas.microsoft.com/office/drawing/2014/main" xmlns="" id="{EF445E35-EC42-4403-B649-AAE88AE90C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a:extLst>
            <a:ext uri="{FF2B5EF4-FFF2-40B4-BE49-F238E27FC236}">
              <a16:creationId xmlns:a16="http://schemas.microsoft.com/office/drawing/2014/main" xmlns="" id="{A8E17224-1D83-4ED3-BD5D-225D83BECF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a:extLst>
            <a:ext uri="{FF2B5EF4-FFF2-40B4-BE49-F238E27FC236}">
              <a16:creationId xmlns:a16="http://schemas.microsoft.com/office/drawing/2014/main" xmlns="" id="{2BE998B4-1AAC-4731-A8B8-A25473D567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a:extLst>
            <a:ext uri="{FF2B5EF4-FFF2-40B4-BE49-F238E27FC236}">
              <a16:creationId xmlns:a16="http://schemas.microsoft.com/office/drawing/2014/main" xmlns="" id="{81F31770-463E-477A-B123-3369530FDE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a:extLst>
            <a:ext uri="{FF2B5EF4-FFF2-40B4-BE49-F238E27FC236}">
              <a16:creationId xmlns:a16="http://schemas.microsoft.com/office/drawing/2014/main" xmlns="" id="{848A1ED0-E157-48C8-8322-C94F7B7EC8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a:extLst>
            <a:ext uri="{FF2B5EF4-FFF2-40B4-BE49-F238E27FC236}">
              <a16:creationId xmlns:a16="http://schemas.microsoft.com/office/drawing/2014/main" xmlns="" id="{6F5C5CEE-B8CF-420E-85AA-4706D8CE72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a:extLst>
            <a:ext uri="{FF2B5EF4-FFF2-40B4-BE49-F238E27FC236}">
              <a16:creationId xmlns:a16="http://schemas.microsoft.com/office/drawing/2014/main" xmlns="" id="{07CFFEA8-0DFD-4DB1-9C36-CB94EBB92B02}"/>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a:extLst>
            <a:ext uri="{FF2B5EF4-FFF2-40B4-BE49-F238E27FC236}">
              <a16:creationId xmlns:a16="http://schemas.microsoft.com/office/drawing/2014/main" xmlns="" id="{7F8CC87E-A830-41AD-B263-65265AB324C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a:extLst>
            <a:ext uri="{FF2B5EF4-FFF2-40B4-BE49-F238E27FC236}">
              <a16:creationId xmlns:a16="http://schemas.microsoft.com/office/drawing/2014/main" xmlns="" id="{877067AC-0D51-497B-9676-D9191B6838C9}"/>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a:extLst>
            <a:ext uri="{FF2B5EF4-FFF2-40B4-BE49-F238E27FC236}">
              <a16:creationId xmlns:a16="http://schemas.microsoft.com/office/drawing/2014/main" xmlns="" id="{CAEE5F00-8311-4848-B564-E7DA9E8DA79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a:extLst>
            <a:ext uri="{FF2B5EF4-FFF2-40B4-BE49-F238E27FC236}">
              <a16:creationId xmlns:a16="http://schemas.microsoft.com/office/drawing/2014/main" xmlns="" id="{C3136407-F5CA-484F-9746-3A5B2FF778A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a:extLst>
            <a:ext uri="{FF2B5EF4-FFF2-40B4-BE49-F238E27FC236}">
              <a16:creationId xmlns:a16="http://schemas.microsoft.com/office/drawing/2014/main" xmlns="" id="{4B13F00B-AAC3-4EDB-AE1C-9629791DEC5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a:extLst>
            <a:ext uri="{FF2B5EF4-FFF2-40B4-BE49-F238E27FC236}">
              <a16:creationId xmlns:a16="http://schemas.microsoft.com/office/drawing/2014/main" xmlns="" id="{D324ED43-D70D-4FA2-BD7E-5110D140779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a:extLst>
            <a:ext uri="{FF2B5EF4-FFF2-40B4-BE49-F238E27FC236}">
              <a16:creationId xmlns:a16="http://schemas.microsoft.com/office/drawing/2014/main" xmlns="" id="{4BBF42DB-2930-4037-A238-E87425DFC56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1" name="テキスト ボックス 130">
          <a:extLst>
            <a:ext uri="{FF2B5EF4-FFF2-40B4-BE49-F238E27FC236}">
              <a16:creationId xmlns:a16="http://schemas.microsoft.com/office/drawing/2014/main" xmlns="" id="{CCA0431E-B96C-414C-BF90-D466B6B61A5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a:extLst>
            <a:ext uri="{FF2B5EF4-FFF2-40B4-BE49-F238E27FC236}">
              <a16:creationId xmlns:a16="http://schemas.microsoft.com/office/drawing/2014/main" xmlns="" id="{99A97E0C-8D3B-44CA-AF90-2FDF7DA030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a:extLst>
            <a:ext uri="{FF2B5EF4-FFF2-40B4-BE49-F238E27FC236}">
              <a16:creationId xmlns:a16="http://schemas.microsoft.com/office/drawing/2014/main" xmlns="" id="{E3215E30-7697-444F-8BF3-9ED985E9838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a:extLst>
            <a:ext uri="{FF2B5EF4-FFF2-40B4-BE49-F238E27FC236}">
              <a16:creationId xmlns:a16="http://schemas.microsoft.com/office/drawing/2014/main" xmlns="" id="{2397A886-2459-46B8-8B65-51F76AB1AC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35" name="直線コネクタ 134">
          <a:extLst>
            <a:ext uri="{FF2B5EF4-FFF2-40B4-BE49-F238E27FC236}">
              <a16:creationId xmlns:a16="http://schemas.microsoft.com/office/drawing/2014/main" xmlns="" id="{A41A6CEB-98A6-4B1C-8802-30BADFAAA542}"/>
            </a:ext>
          </a:extLst>
        </xdr:cNvPr>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36" name="【体育館・プール】&#10;有形固定資産減価償却率最小値テキスト">
          <a:extLst>
            <a:ext uri="{FF2B5EF4-FFF2-40B4-BE49-F238E27FC236}">
              <a16:creationId xmlns:a16="http://schemas.microsoft.com/office/drawing/2014/main" xmlns="" id="{EC82E593-7135-42D0-84FF-E774D28F51F8}"/>
            </a:ext>
          </a:extLst>
        </xdr:cNvPr>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37" name="直線コネクタ 136">
          <a:extLst>
            <a:ext uri="{FF2B5EF4-FFF2-40B4-BE49-F238E27FC236}">
              <a16:creationId xmlns:a16="http://schemas.microsoft.com/office/drawing/2014/main" xmlns="" id="{B8D1AE77-A458-4D34-9B0B-D365075F4B83}"/>
            </a:ext>
          </a:extLst>
        </xdr:cNvPr>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38" name="【体育館・プール】&#10;有形固定資産減価償却率最大値テキスト">
          <a:extLst>
            <a:ext uri="{FF2B5EF4-FFF2-40B4-BE49-F238E27FC236}">
              <a16:creationId xmlns:a16="http://schemas.microsoft.com/office/drawing/2014/main" xmlns="" id="{B7F7E62B-6531-4339-8DCD-03F9582C0578}"/>
            </a:ext>
          </a:extLst>
        </xdr:cNvPr>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39" name="直線コネクタ 138">
          <a:extLst>
            <a:ext uri="{FF2B5EF4-FFF2-40B4-BE49-F238E27FC236}">
              <a16:creationId xmlns:a16="http://schemas.microsoft.com/office/drawing/2014/main" xmlns="" id="{B0A502CC-57EC-4105-8588-FDCE83DC5F92}"/>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40" name="【体育館・プール】&#10;有形固定資産減価償却率平均値テキスト">
          <a:extLst>
            <a:ext uri="{FF2B5EF4-FFF2-40B4-BE49-F238E27FC236}">
              <a16:creationId xmlns:a16="http://schemas.microsoft.com/office/drawing/2014/main" xmlns="" id="{2C6F7E62-B9CF-46D4-BE99-4ED82C513AE1}"/>
            </a:ext>
          </a:extLst>
        </xdr:cNvPr>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1" name="フローチャート : 判断 140">
          <a:extLst>
            <a:ext uri="{FF2B5EF4-FFF2-40B4-BE49-F238E27FC236}">
              <a16:creationId xmlns:a16="http://schemas.microsoft.com/office/drawing/2014/main" xmlns="" id="{288867C4-A934-41BB-B838-1D47431CBC5E}"/>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2" name="フローチャート : 判断 141">
          <a:extLst>
            <a:ext uri="{FF2B5EF4-FFF2-40B4-BE49-F238E27FC236}">
              <a16:creationId xmlns:a16="http://schemas.microsoft.com/office/drawing/2014/main" xmlns="" id="{295B21C1-D676-4733-BAC6-45CD709A6357}"/>
            </a:ext>
          </a:extLst>
        </xdr:cNvPr>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39895</xdr:rowOff>
    </xdr:from>
    <xdr:ext cx="405111" cy="259045"/>
    <xdr:sp macro="" textlink="">
      <xdr:nvSpPr>
        <xdr:cNvPr id="143" name="n_1aveValue【体育館・プール】&#10;有形固定資産減価償却率">
          <a:extLst>
            <a:ext uri="{FF2B5EF4-FFF2-40B4-BE49-F238E27FC236}">
              <a16:creationId xmlns:a16="http://schemas.microsoft.com/office/drawing/2014/main" xmlns="" id="{74C91DC2-649C-40E9-949D-2B55A6796F93}"/>
            </a:ext>
          </a:extLst>
        </xdr:cNvPr>
        <xdr:cNvSpPr txBox="1"/>
      </xdr:nvSpPr>
      <xdr:spPr>
        <a:xfrm>
          <a:off x="3582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D8FDDE1A-64F4-40DA-9B51-5769215E8B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AF803448-9DBF-465B-B466-0BD7D8AB7A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2EE3E369-2A83-45E2-8287-1147EC6AD4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F8D81AE2-0CC8-4E6A-8AEF-2409986FED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642E6416-0173-4920-9025-ED6F1170FE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118364</xdr:rowOff>
    </xdr:from>
    <xdr:to>
      <xdr:col>5</xdr:col>
      <xdr:colOff>409575</xdr:colOff>
      <xdr:row>60</xdr:row>
      <xdr:rowOff>48514</xdr:rowOff>
    </xdr:to>
    <xdr:sp macro="" textlink="">
      <xdr:nvSpPr>
        <xdr:cNvPr id="149" name="円/楕円 148">
          <a:extLst>
            <a:ext uri="{FF2B5EF4-FFF2-40B4-BE49-F238E27FC236}">
              <a16:creationId xmlns:a16="http://schemas.microsoft.com/office/drawing/2014/main" xmlns="" id="{AF88000A-EC1E-42B4-B03D-BBAAF9E152AD}"/>
            </a:ext>
          </a:extLst>
        </xdr:cNvPr>
        <xdr:cNvSpPr/>
      </xdr:nvSpPr>
      <xdr:spPr>
        <a:xfrm>
          <a:off x="3746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39641</xdr:rowOff>
    </xdr:from>
    <xdr:ext cx="405111" cy="259045"/>
    <xdr:sp macro="" textlink="">
      <xdr:nvSpPr>
        <xdr:cNvPr id="150" name="n_1mainValue【体育館・プール】&#10;有形固定資産減価償却率">
          <a:extLst>
            <a:ext uri="{FF2B5EF4-FFF2-40B4-BE49-F238E27FC236}">
              <a16:creationId xmlns:a16="http://schemas.microsoft.com/office/drawing/2014/main" xmlns="" id="{EDF39CF7-5C1A-4535-AD46-36AFFA899416}"/>
            </a:ext>
          </a:extLst>
        </xdr:cNvPr>
        <xdr:cNvSpPr txBox="1"/>
      </xdr:nvSpPr>
      <xdr:spPr>
        <a:xfrm>
          <a:off x="3582043"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a:extLst>
            <a:ext uri="{FF2B5EF4-FFF2-40B4-BE49-F238E27FC236}">
              <a16:creationId xmlns:a16="http://schemas.microsoft.com/office/drawing/2014/main" xmlns="" id="{DB98F92A-F8E8-48D0-AAB9-1F56750F04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a:extLst>
            <a:ext uri="{FF2B5EF4-FFF2-40B4-BE49-F238E27FC236}">
              <a16:creationId xmlns:a16="http://schemas.microsoft.com/office/drawing/2014/main" xmlns="" id="{E869FCA3-D3FE-4ADE-919E-16B4040F0FB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a:extLst>
            <a:ext uri="{FF2B5EF4-FFF2-40B4-BE49-F238E27FC236}">
              <a16:creationId xmlns:a16="http://schemas.microsoft.com/office/drawing/2014/main" xmlns="" id="{9B4AC30E-5044-4EEE-AD3E-632731330E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a:extLst>
            <a:ext uri="{FF2B5EF4-FFF2-40B4-BE49-F238E27FC236}">
              <a16:creationId xmlns:a16="http://schemas.microsoft.com/office/drawing/2014/main" xmlns="" id="{6A284817-5BC7-41C7-B8C3-288E8BA2D4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a:extLst>
            <a:ext uri="{FF2B5EF4-FFF2-40B4-BE49-F238E27FC236}">
              <a16:creationId xmlns:a16="http://schemas.microsoft.com/office/drawing/2014/main" xmlns="" id="{1277EE0C-49A4-4889-85CD-42C9C0E56B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a:extLst>
            <a:ext uri="{FF2B5EF4-FFF2-40B4-BE49-F238E27FC236}">
              <a16:creationId xmlns:a16="http://schemas.microsoft.com/office/drawing/2014/main" xmlns="" id="{A1428FAF-B87B-4825-AE8E-41798506B8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a:extLst>
            <a:ext uri="{FF2B5EF4-FFF2-40B4-BE49-F238E27FC236}">
              <a16:creationId xmlns:a16="http://schemas.microsoft.com/office/drawing/2014/main" xmlns="" id="{E1BFA13B-E5DA-4D35-8F79-D0F90AC4B9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a:extLst>
            <a:ext uri="{FF2B5EF4-FFF2-40B4-BE49-F238E27FC236}">
              <a16:creationId xmlns:a16="http://schemas.microsoft.com/office/drawing/2014/main" xmlns="" id="{DF58F645-E414-4334-8552-1FB624E0C4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a:extLst>
            <a:ext uri="{FF2B5EF4-FFF2-40B4-BE49-F238E27FC236}">
              <a16:creationId xmlns:a16="http://schemas.microsoft.com/office/drawing/2014/main" xmlns="" id="{3ADC65AF-E548-4B26-8F13-DB6D6043D8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a:extLst>
            <a:ext uri="{FF2B5EF4-FFF2-40B4-BE49-F238E27FC236}">
              <a16:creationId xmlns:a16="http://schemas.microsoft.com/office/drawing/2014/main" xmlns="" id="{6DABDAF9-3F74-4819-B052-90FFACCEA8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3E6F511F-92CD-4C60-8F8D-CB7351D2A608}"/>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a:extLst>
            <a:ext uri="{FF2B5EF4-FFF2-40B4-BE49-F238E27FC236}">
              <a16:creationId xmlns:a16="http://schemas.microsoft.com/office/drawing/2014/main" xmlns="" id="{F691701B-1266-41B9-9290-24B0FB64186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C725B1D1-8A1A-4138-867D-913B5B5C4D1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a:extLst>
            <a:ext uri="{FF2B5EF4-FFF2-40B4-BE49-F238E27FC236}">
              <a16:creationId xmlns:a16="http://schemas.microsoft.com/office/drawing/2014/main" xmlns="" id="{17C6760F-73D3-46A5-941F-A4168461B4D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5" name="テキスト ボックス 164">
          <a:extLst>
            <a:ext uri="{FF2B5EF4-FFF2-40B4-BE49-F238E27FC236}">
              <a16:creationId xmlns:a16="http://schemas.microsoft.com/office/drawing/2014/main" xmlns="" id="{C3E08E01-65ED-4478-871E-C38D1834712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a:extLst>
            <a:ext uri="{FF2B5EF4-FFF2-40B4-BE49-F238E27FC236}">
              <a16:creationId xmlns:a16="http://schemas.microsoft.com/office/drawing/2014/main" xmlns="" id="{C45BFCCB-E860-4BFB-B4E0-B277B90463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7" name="テキスト ボックス 166">
          <a:extLst>
            <a:ext uri="{FF2B5EF4-FFF2-40B4-BE49-F238E27FC236}">
              <a16:creationId xmlns:a16="http://schemas.microsoft.com/office/drawing/2014/main" xmlns="" id="{27C7E9F2-4B03-48CD-8C39-BC53332F404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a:extLst>
            <a:ext uri="{FF2B5EF4-FFF2-40B4-BE49-F238E27FC236}">
              <a16:creationId xmlns:a16="http://schemas.microsoft.com/office/drawing/2014/main" xmlns="" id="{47263094-7FA0-4A51-B141-C46D3A6E25A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9" name="テキスト ボックス 168">
          <a:extLst>
            <a:ext uri="{FF2B5EF4-FFF2-40B4-BE49-F238E27FC236}">
              <a16:creationId xmlns:a16="http://schemas.microsoft.com/office/drawing/2014/main" xmlns="" id="{0B0BD0F0-29F3-4067-A771-A3BC2C3F67F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a:extLst>
            <a:ext uri="{FF2B5EF4-FFF2-40B4-BE49-F238E27FC236}">
              <a16:creationId xmlns:a16="http://schemas.microsoft.com/office/drawing/2014/main" xmlns="" id="{14CE2BF9-5C16-414D-9FD5-95A4212D4D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1" name="テキスト ボックス 170">
          <a:extLst>
            <a:ext uri="{FF2B5EF4-FFF2-40B4-BE49-F238E27FC236}">
              <a16:creationId xmlns:a16="http://schemas.microsoft.com/office/drawing/2014/main" xmlns="" id="{D74C62CC-62F1-475B-9B3F-35399D3F5A0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a:extLst>
            <a:ext uri="{FF2B5EF4-FFF2-40B4-BE49-F238E27FC236}">
              <a16:creationId xmlns:a16="http://schemas.microsoft.com/office/drawing/2014/main" xmlns="" id="{23D3611D-CFD3-43E9-A2DC-EB55A9FFC4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a:extLst>
            <a:ext uri="{FF2B5EF4-FFF2-40B4-BE49-F238E27FC236}">
              <a16:creationId xmlns:a16="http://schemas.microsoft.com/office/drawing/2014/main" xmlns="" id="{FE2FB0D2-C832-4ED0-A27A-AB6453536A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体育館・プール】&#10;一人当たり面積グラフ枠">
          <a:extLst>
            <a:ext uri="{FF2B5EF4-FFF2-40B4-BE49-F238E27FC236}">
              <a16:creationId xmlns:a16="http://schemas.microsoft.com/office/drawing/2014/main" xmlns="" id="{EDE4469E-DD76-4C4B-8E68-314A887A45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75" name="直線コネクタ 174">
          <a:extLst>
            <a:ext uri="{FF2B5EF4-FFF2-40B4-BE49-F238E27FC236}">
              <a16:creationId xmlns:a16="http://schemas.microsoft.com/office/drawing/2014/main" xmlns="" id="{2854F07C-38E1-42CD-8D6E-71CB15C89AB9}"/>
            </a:ext>
          </a:extLst>
        </xdr:cNvPr>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76" name="【体育館・プール】&#10;一人当たり面積最小値テキスト">
          <a:extLst>
            <a:ext uri="{FF2B5EF4-FFF2-40B4-BE49-F238E27FC236}">
              <a16:creationId xmlns:a16="http://schemas.microsoft.com/office/drawing/2014/main" xmlns="" id="{B3EEAE03-4E6E-4D0A-A36F-A9B3C5FBA316}"/>
            </a:ext>
          </a:extLst>
        </xdr:cNvPr>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77" name="直線コネクタ 176">
          <a:extLst>
            <a:ext uri="{FF2B5EF4-FFF2-40B4-BE49-F238E27FC236}">
              <a16:creationId xmlns:a16="http://schemas.microsoft.com/office/drawing/2014/main" xmlns="" id="{70F8B00C-CCB0-4070-8668-D9377AD55ABC}"/>
            </a:ext>
          </a:extLst>
        </xdr:cNvPr>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8" name="【体育館・プール】&#10;一人当たり面積最大値テキスト">
          <a:extLst>
            <a:ext uri="{FF2B5EF4-FFF2-40B4-BE49-F238E27FC236}">
              <a16:creationId xmlns:a16="http://schemas.microsoft.com/office/drawing/2014/main" xmlns="" id="{E99A4801-BAA6-4ED6-95C0-781972D82F3C}"/>
            </a:ext>
          </a:extLst>
        </xdr:cNvPr>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9" name="直線コネクタ 178">
          <a:extLst>
            <a:ext uri="{FF2B5EF4-FFF2-40B4-BE49-F238E27FC236}">
              <a16:creationId xmlns:a16="http://schemas.microsoft.com/office/drawing/2014/main" xmlns="" id="{5B452FD6-1839-44CA-BF1C-DBDD969D0ACE}"/>
            </a:ext>
          </a:extLst>
        </xdr:cNvPr>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80" name="【体育館・プール】&#10;一人当たり面積平均値テキスト">
          <a:extLst>
            <a:ext uri="{FF2B5EF4-FFF2-40B4-BE49-F238E27FC236}">
              <a16:creationId xmlns:a16="http://schemas.microsoft.com/office/drawing/2014/main" xmlns="" id="{CB592241-8AC8-479C-8E28-1A09435DD1C0}"/>
            </a:ext>
          </a:extLst>
        </xdr:cNvPr>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81" name="フローチャート : 判断 180">
          <a:extLst>
            <a:ext uri="{FF2B5EF4-FFF2-40B4-BE49-F238E27FC236}">
              <a16:creationId xmlns:a16="http://schemas.microsoft.com/office/drawing/2014/main" xmlns="" id="{BC8FBEFC-DB0B-497D-8003-157F6A841BDA}"/>
            </a:ext>
          </a:extLst>
        </xdr:cNvPr>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82" name="フローチャート : 判断 181">
          <a:extLst>
            <a:ext uri="{FF2B5EF4-FFF2-40B4-BE49-F238E27FC236}">
              <a16:creationId xmlns:a16="http://schemas.microsoft.com/office/drawing/2014/main" xmlns="" id="{21392E0F-3467-459D-9763-403A945FC3CC}"/>
            </a:ext>
          </a:extLst>
        </xdr:cNvPr>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125747</xdr:rowOff>
    </xdr:from>
    <xdr:ext cx="469744" cy="259045"/>
    <xdr:sp macro="" textlink="">
      <xdr:nvSpPr>
        <xdr:cNvPr id="183" name="n_1aveValue【体育館・プール】&#10;一人当たり面積">
          <a:extLst>
            <a:ext uri="{FF2B5EF4-FFF2-40B4-BE49-F238E27FC236}">
              <a16:creationId xmlns:a16="http://schemas.microsoft.com/office/drawing/2014/main" xmlns="" id="{588BAC6D-2659-4A73-86C4-A2508BAB7983}"/>
            </a:ext>
          </a:extLst>
        </xdr:cNvPr>
        <xdr:cNvSpPr txBox="1"/>
      </xdr:nvSpPr>
      <xdr:spPr>
        <a:xfrm>
          <a:off x="9391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2ED13B4C-E2A1-4E89-8AC1-D0B6DEF9C5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DC3BF60-AA5B-41CF-8984-7A16C606A4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9466156-F2DC-4EC6-8963-19E5DFC2C0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4C875E6-EEBF-46A7-B063-C6F621396F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E2434245-E04F-42C3-B0B8-57D272D977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113030</xdr:rowOff>
    </xdr:from>
    <xdr:to>
      <xdr:col>14</xdr:col>
      <xdr:colOff>79375</xdr:colOff>
      <xdr:row>59</xdr:row>
      <xdr:rowOff>43180</xdr:rowOff>
    </xdr:to>
    <xdr:sp macro="" textlink="">
      <xdr:nvSpPr>
        <xdr:cNvPr id="189" name="円/楕円 188">
          <a:extLst>
            <a:ext uri="{FF2B5EF4-FFF2-40B4-BE49-F238E27FC236}">
              <a16:creationId xmlns:a16="http://schemas.microsoft.com/office/drawing/2014/main" xmlns="" id="{1FF22FF3-041A-4C6A-B3FC-7D0E2776205D}"/>
            </a:ext>
          </a:extLst>
        </xdr:cNvPr>
        <xdr:cNvSpPr/>
      </xdr:nvSpPr>
      <xdr:spPr>
        <a:xfrm>
          <a:off x="958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59707</xdr:rowOff>
    </xdr:from>
    <xdr:ext cx="469744" cy="259045"/>
    <xdr:sp macro="" textlink="">
      <xdr:nvSpPr>
        <xdr:cNvPr id="190" name="n_1mainValue【体育館・プール】&#10;一人当たり面積">
          <a:extLst>
            <a:ext uri="{FF2B5EF4-FFF2-40B4-BE49-F238E27FC236}">
              <a16:creationId xmlns:a16="http://schemas.microsoft.com/office/drawing/2014/main" xmlns="" id="{773F3DE2-E3C4-4FB1-B724-336E787AB957}"/>
            </a:ext>
          </a:extLst>
        </xdr:cNvPr>
        <xdr:cNvSpPr txBox="1"/>
      </xdr:nvSpPr>
      <xdr:spPr>
        <a:xfrm>
          <a:off x="93917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a:extLst>
            <a:ext uri="{FF2B5EF4-FFF2-40B4-BE49-F238E27FC236}">
              <a16:creationId xmlns:a16="http://schemas.microsoft.com/office/drawing/2014/main" xmlns="" id="{E024DD2C-FB28-446B-A3F3-44A21DC862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a:extLst>
            <a:ext uri="{FF2B5EF4-FFF2-40B4-BE49-F238E27FC236}">
              <a16:creationId xmlns:a16="http://schemas.microsoft.com/office/drawing/2014/main" xmlns="" id="{8DF3289C-F3F3-4AD4-9FEC-93E6D5A8AF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a:extLst>
            <a:ext uri="{FF2B5EF4-FFF2-40B4-BE49-F238E27FC236}">
              <a16:creationId xmlns:a16="http://schemas.microsoft.com/office/drawing/2014/main" xmlns="" id="{3E6D752A-B04F-4082-A52D-C753A7B61F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a:extLst>
            <a:ext uri="{FF2B5EF4-FFF2-40B4-BE49-F238E27FC236}">
              <a16:creationId xmlns:a16="http://schemas.microsoft.com/office/drawing/2014/main" xmlns="" id="{974E6DF7-EF1B-4E30-A371-FA997DF242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a:extLst>
            <a:ext uri="{FF2B5EF4-FFF2-40B4-BE49-F238E27FC236}">
              <a16:creationId xmlns:a16="http://schemas.microsoft.com/office/drawing/2014/main" xmlns="" id="{D11041E4-44B2-4592-8121-C654089151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a:extLst>
            <a:ext uri="{FF2B5EF4-FFF2-40B4-BE49-F238E27FC236}">
              <a16:creationId xmlns:a16="http://schemas.microsoft.com/office/drawing/2014/main" xmlns="" id="{BDC19F3E-84E6-4CFD-8E11-84F727AC3B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a:extLst>
            <a:ext uri="{FF2B5EF4-FFF2-40B4-BE49-F238E27FC236}">
              <a16:creationId xmlns:a16="http://schemas.microsoft.com/office/drawing/2014/main" xmlns="" id="{815ED8E3-0BC7-493A-92A8-2E0427F431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a:extLst>
            <a:ext uri="{FF2B5EF4-FFF2-40B4-BE49-F238E27FC236}">
              <a16:creationId xmlns:a16="http://schemas.microsoft.com/office/drawing/2014/main" xmlns="" id="{624C24CF-3563-42EF-BDBE-8D7CA3BD95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a:extLst>
            <a:ext uri="{FF2B5EF4-FFF2-40B4-BE49-F238E27FC236}">
              <a16:creationId xmlns:a16="http://schemas.microsoft.com/office/drawing/2014/main" xmlns="" id="{A192B5F8-3BAE-41BF-85F8-E62843BA9B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a:extLst>
            <a:ext uri="{FF2B5EF4-FFF2-40B4-BE49-F238E27FC236}">
              <a16:creationId xmlns:a16="http://schemas.microsoft.com/office/drawing/2014/main" xmlns="" id="{7C55C6BC-2ECD-460E-9EF8-952A493517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a:extLst>
            <a:ext uri="{FF2B5EF4-FFF2-40B4-BE49-F238E27FC236}">
              <a16:creationId xmlns:a16="http://schemas.microsoft.com/office/drawing/2014/main" xmlns="" id="{7E1FE59C-8948-4508-895A-30975C255E1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a:extLst>
            <a:ext uri="{FF2B5EF4-FFF2-40B4-BE49-F238E27FC236}">
              <a16:creationId xmlns:a16="http://schemas.microsoft.com/office/drawing/2014/main" xmlns="" id="{CF6E2F52-1946-42A6-B9D0-AF1B76B682C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a:extLst>
            <a:ext uri="{FF2B5EF4-FFF2-40B4-BE49-F238E27FC236}">
              <a16:creationId xmlns:a16="http://schemas.microsoft.com/office/drawing/2014/main" xmlns="" id="{371E973F-09F1-4D12-B149-BCCA2CAEF5F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a:extLst>
            <a:ext uri="{FF2B5EF4-FFF2-40B4-BE49-F238E27FC236}">
              <a16:creationId xmlns:a16="http://schemas.microsoft.com/office/drawing/2014/main" xmlns="" id="{6893C389-8AF5-4BAC-AC78-865D115A86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a:extLst>
            <a:ext uri="{FF2B5EF4-FFF2-40B4-BE49-F238E27FC236}">
              <a16:creationId xmlns:a16="http://schemas.microsoft.com/office/drawing/2014/main" xmlns="" id="{CB3E482B-9E93-4634-9200-94DC4033849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a:extLst>
            <a:ext uri="{FF2B5EF4-FFF2-40B4-BE49-F238E27FC236}">
              <a16:creationId xmlns:a16="http://schemas.microsoft.com/office/drawing/2014/main" xmlns="" id="{9639B408-B571-4D7D-8383-0A2EE1260C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a:extLst>
            <a:ext uri="{FF2B5EF4-FFF2-40B4-BE49-F238E27FC236}">
              <a16:creationId xmlns:a16="http://schemas.microsoft.com/office/drawing/2014/main" xmlns="" id="{7654AF6A-31E7-4916-BB3B-96120F4943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a:extLst>
            <a:ext uri="{FF2B5EF4-FFF2-40B4-BE49-F238E27FC236}">
              <a16:creationId xmlns:a16="http://schemas.microsoft.com/office/drawing/2014/main" xmlns="" id="{0251B14C-D283-487D-B0C9-F37E13F3C3F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a:extLst>
            <a:ext uri="{FF2B5EF4-FFF2-40B4-BE49-F238E27FC236}">
              <a16:creationId xmlns:a16="http://schemas.microsoft.com/office/drawing/2014/main" xmlns="" id="{D28263B8-B0F1-431B-8330-D585A2A36D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a:extLst>
            <a:ext uri="{FF2B5EF4-FFF2-40B4-BE49-F238E27FC236}">
              <a16:creationId xmlns:a16="http://schemas.microsoft.com/office/drawing/2014/main" xmlns="" id="{2823A297-7284-4BBF-B996-D3E5129EC3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a:extLst>
            <a:ext uri="{FF2B5EF4-FFF2-40B4-BE49-F238E27FC236}">
              <a16:creationId xmlns:a16="http://schemas.microsoft.com/office/drawing/2014/main" xmlns="" id="{C3BBD987-0782-427E-8877-E9684B16E1F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a:extLst>
            <a:ext uri="{FF2B5EF4-FFF2-40B4-BE49-F238E27FC236}">
              <a16:creationId xmlns:a16="http://schemas.microsoft.com/office/drawing/2014/main" xmlns="" id="{066DF1A6-B262-4965-AB13-31C24B6CB0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a:extLst>
            <a:ext uri="{FF2B5EF4-FFF2-40B4-BE49-F238E27FC236}">
              <a16:creationId xmlns:a16="http://schemas.microsoft.com/office/drawing/2014/main" xmlns="" id="{CD34E0B7-5E5F-4EC0-BBBD-168C5A4FEE6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a:extLst>
            <a:ext uri="{FF2B5EF4-FFF2-40B4-BE49-F238E27FC236}">
              <a16:creationId xmlns:a16="http://schemas.microsoft.com/office/drawing/2014/main" xmlns="" id="{170497AB-C96B-46A3-89AC-01FCE9350F3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215" name="直線コネクタ 214">
          <a:extLst>
            <a:ext uri="{FF2B5EF4-FFF2-40B4-BE49-F238E27FC236}">
              <a16:creationId xmlns:a16="http://schemas.microsoft.com/office/drawing/2014/main" xmlns="" id="{9802A3B0-8B51-492B-A057-D767470D06A3}"/>
            </a:ext>
          </a:extLst>
        </xdr:cNvPr>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216" name="【福祉施設】&#10;有形固定資産減価償却率最小値テキスト">
          <a:extLst>
            <a:ext uri="{FF2B5EF4-FFF2-40B4-BE49-F238E27FC236}">
              <a16:creationId xmlns:a16="http://schemas.microsoft.com/office/drawing/2014/main" xmlns="" id="{84E69B60-7C9B-451D-ADBB-47D79DCA49C8}"/>
            </a:ext>
          </a:extLst>
        </xdr:cNvPr>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217" name="直線コネクタ 216">
          <a:extLst>
            <a:ext uri="{FF2B5EF4-FFF2-40B4-BE49-F238E27FC236}">
              <a16:creationId xmlns:a16="http://schemas.microsoft.com/office/drawing/2014/main" xmlns="" id="{7998D147-9DEF-49C1-A15D-428BC1122853}"/>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218" name="【福祉施設】&#10;有形固定資産減価償却率最大値テキスト">
          <a:extLst>
            <a:ext uri="{FF2B5EF4-FFF2-40B4-BE49-F238E27FC236}">
              <a16:creationId xmlns:a16="http://schemas.microsoft.com/office/drawing/2014/main" xmlns="" id="{66F9F5BD-1E28-43DE-9BF4-191874E29C1F}"/>
            </a:ext>
          </a:extLst>
        </xdr:cNvPr>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219" name="直線コネクタ 218">
          <a:extLst>
            <a:ext uri="{FF2B5EF4-FFF2-40B4-BE49-F238E27FC236}">
              <a16:creationId xmlns:a16="http://schemas.microsoft.com/office/drawing/2014/main" xmlns="" id="{DBBF6DB6-6BA8-4F6D-8DC8-2164702B30BC}"/>
            </a:ext>
          </a:extLst>
        </xdr:cNvPr>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220" name="【福祉施設】&#10;有形固定資産減価償却率平均値テキスト">
          <a:extLst>
            <a:ext uri="{FF2B5EF4-FFF2-40B4-BE49-F238E27FC236}">
              <a16:creationId xmlns:a16="http://schemas.microsoft.com/office/drawing/2014/main" xmlns="" id="{B08198E0-B25F-4120-935E-1B3F30AAB8AF}"/>
            </a:ext>
          </a:extLst>
        </xdr:cNvPr>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21" name="フローチャート : 判断 220">
          <a:extLst>
            <a:ext uri="{FF2B5EF4-FFF2-40B4-BE49-F238E27FC236}">
              <a16:creationId xmlns:a16="http://schemas.microsoft.com/office/drawing/2014/main" xmlns="" id="{5F29C16E-39D9-489E-8DD3-B6EA883424C7}"/>
            </a:ext>
          </a:extLst>
        </xdr:cNvPr>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22" name="フローチャート : 判断 221">
          <a:extLst>
            <a:ext uri="{FF2B5EF4-FFF2-40B4-BE49-F238E27FC236}">
              <a16:creationId xmlns:a16="http://schemas.microsoft.com/office/drawing/2014/main" xmlns="" id="{BFC98A4A-BED2-400C-846B-74F1BA473F7A}"/>
            </a:ext>
          </a:extLst>
        </xdr:cNvPr>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223" name="n_1aveValue【福祉施設】&#10;有形固定資産減価償却率">
          <a:extLst>
            <a:ext uri="{FF2B5EF4-FFF2-40B4-BE49-F238E27FC236}">
              <a16:creationId xmlns:a16="http://schemas.microsoft.com/office/drawing/2014/main" xmlns="" id="{1C13F7D5-0A8A-49C7-A227-CB3582C66B54}"/>
            </a:ext>
          </a:extLst>
        </xdr:cNvPr>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xmlns="" id="{9E46BE28-5F85-4DB5-927D-5D0AE843DE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xmlns="" id="{690E83D5-FE08-429E-92F6-9DE090B156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xmlns="" id="{C6174337-5B8C-447D-AB8E-80540F982F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xmlns="" id="{E42577B3-078A-4991-B985-0D7BBD7702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3B291CA6-1925-4F9A-B4C5-2B07BA09585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92075</xdr:rowOff>
    </xdr:from>
    <xdr:to>
      <xdr:col>5</xdr:col>
      <xdr:colOff>409575</xdr:colOff>
      <xdr:row>82</xdr:row>
      <xdr:rowOff>22225</xdr:rowOff>
    </xdr:to>
    <xdr:sp macro="" textlink="">
      <xdr:nvSpPr>
        <xdr:cNvPr id="229" name="円/楕円 228">
          <a:extLst>
            <a:ext uri="{FF2B5EF4-FFF2-40B4-BE49-F238E27FC236}">
              <a16:creationId xmlns:a16="http://schemas.microsoft.com/office/drawing/2014/main" xmlns="" id="{6E8F2257-4326-414F-97E7-BD1F4D276919}"/>
            </a:ext>
          </a:extLst>
        </xdr:cNvPr>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38752</xdr:rowOff>
    </xdr:from>
    <xdr:ext cx="405111" cy="259045"/>
    <xdr:sp macro="" textlink="">
      <xdr:nvSpPr>
        <xdr:cNvPr id="230" name="n_1mainValue【福祉施設】&#10;有形固定資産減価償却率">
          <a:extLst>
            <a:ext uri="{FF2B5EF4-FFF2-40B4-BE49-F238E27FC236}">
              <a16:creationId xmlns:a16="http://schemas.microsoft.com/office/drawing/2014/main" xmlns="" id="{31AA36FC-5D44-491F-BE78-690EC3DCD61C}"/>
            </a:ext>
          </a:extLst>
        </xdr:cNvPr>
        <xdr:cNvSpPr txBox="1"/>
      </xdr:nvSpPr>
      <xdr:spPr>
        <a:xfrm>
          <a:off x="3582043"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a:extLst>
            <a:ext uri="{FF2B5EF4-FFF2-40B4-BE49-F238E27FC236}">
              <a16:creationId xmlns:a16="http://schemas.microsoft.com/office/drawing/2014/main" xmlns="" id="{E61A23C6-2E09-490B-8C23-C26101324CF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a:extLst>
            <a:ext uri="{FF2B5EF4-FFF2-40B4-BE49-F238E27FC236}">
              <a16:creationId xmlns:a16="http://schemas.microsoft.com/office/drawing/2014/main" xmlns="" id="{0012286E-56F5-4C1E-82A9-3C979E26B2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a:extLst>
            <a:ext uri="{FF2B5EF4-FFF2-40B4-BE49-F238E27FC236}">
              <a16:creationId xmlns:a16="http://schemas.microsoft.com/office/drawing/2014/main" xmlns="" id="{E0459D5E-A9C9-4186-BCB1-9A5A433ECB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a:extLst>
            <a:ext uri="{FF2B5EF4-FFF2-40B4-BE49-F238E27FC236}">
              <a16:creationId xmlns:a16="http://schemas.microsoft.com/office/drawing/2014/main" xmlns="" id="{938E0C4D-F2A3-4442-A05D-1351FD959C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a:extLst>
            <a:ext uri="{FF2B5EF4-FFF2-40B4-BE49-F238E27FC236}">
              <a16:creationId xmlns:a16="http://schemas.microsoft.com/office/drawing/2014/main" xmlns="" id="{5DF93ED5-4822-43A5-89BC-E35D6149C3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a:extLst>
            <a:ext uri="{FF2B5EF4-FFF2-40B4-BE49-F238E27FC236}">
              <a16:creationId xmlns:a16="http://schemas.microsoft.com/office/drawing/2014/main" xmlns="" id="{F37A9DFB-44AC-4612-B5B8-4CBB4D6B0DD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a:extLst>
            <a:ext uri="{FF2B5EF4-FFF2-40B4-BE49-F238E27FC236}">
              <a16:creationId xmlns:a16="http://schemas.microsoft.com/office/drawing/2014/main" xmlns="" id="{37BFA3A0-6899-4ADF-84A2-582CC9A751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a:extLst>
            <a:ext uri="{FF2B5EF4-FFF2-40B4-BE49-F238E27FC236}">
              <a16:creationId xmlns:a16="http://schemas.microsoft.com/office/drawing/2014/main" xmlns="" id="{061A9711-5855-4E44-8037-5EEB827F0C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a:extLst>
            <a:ext uri="{FF2B5EF4-FFF2-40B4-BE49-F238E27FC236}">
              <a16:creationId xmlns:a16="http://schemas.microsoft.com/office/drawing/2014/main" xmlns="" id="{04C4D25B-E6E3-497E-B22F-7FC073D875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a:extLst>
            <a:ext uri="{FF2B5EF4-FFF2-40B4-BE49-F238E27FC236}">
              <a16:creationId xmlns:a16="http://schemas.microsoft.com/office/drawing/2014/main" xmlns="" id="{522FF53D-19D2-41C7-8F05-213E616B87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1" name="直線コネクタ 240">
          <a:extLst>
            <a:ext uri="{FF2B5EF4-FFF2-40B4-BE49-F238E27FC236}">
              <a16:creationId xmlns:a16="http://schemas.microsoft.com/office/drawing/2014/main" xmlns="" id="{40C1B51A-505B-43BF-A470-647F64192FE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2" name="テキスト ボックス 241">
          <a:extLst>
            <a:ext uri="{FF2B5EF4-FFF2-40B4-BE49-F238E27FC236}">
              <a16:creationId xmlns:a16="http://schemas.microsoft.com/office/drawing/2014/main" xmlns="" id="{7706D648-482B-4DD8-BB44-2133D4690B6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3" name="直線コネクタ 242">
          <a:extLst>
            <a:ext uri="{FF2B5EF4-FFF2-40B4-BE49-F238E27FC236}">
              <a16:creationId xmlns:a16="http://schemas.microsoft.com/office/drawing/2014/main" xmlns="" id="{4968778B-B790-443A-A6FC-96EEB5D6B89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4" name="テキスト ボックス 243">
          <a:extLst>
            <a:ext uri="{FF2B5EF4-FFF2-40B4-BE49-F238E27FC236}">
              <a16:creationId xmlns:a16="http://schemas.microsoft.com/office/drawing/2014/main" xmlns="" id="{8ACB2EB5-6591-4D4B-8CE8-9F74E046AD6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5" name="直線コネクタ 244">
          <a:extLst>
            <a:ext uri="{FF2B5EF4-FFF2-40B4-BE49-F238E27FC236}">
              <a16:creationId xmlns:a16="http://schemas.microsoft.com/office/drawing/2014/main" xmlns="" id="{BFF91E37-1666-41C2-B50A-402EF3E2099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6" name="テキスト ボックス 245">
          <a:extLst>
            <a:ext uri="{FF2B5EF4-FFF2-40B4-BE49-F238E27FC236}">
              <a16:creationId xmlns:a16="http://schemas.microsoft.com/office/drawing/2014/main" xmlns="" id="{002F3768-D73A-4DD8-87C2-70853446594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7" name="直線コネクタ 246">
          <a:extLst>
            <a:ext uri="{FF2B5EF4-FFF2-40B4-BE49-F238E27FC236}">
              <a16:creationId xmlns:a16="http://schemas.microsoft.com/office/drawing/2014/main" xmlns="" id="{2B58CB92-046E-4978-8D37-697D1D4BE29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8" name="テキスト ボックス 247">
          <a:extLst>
            <a:ext uri="{FF2B5EF4-FFF2-40B4-BE49-F238E27FC236}">
              <a16:creationId xmlns:a16="http://schemas.microsoft.com/office/drawing/2014/main" xmlns="" id="{E9FA9995-F351-466D-8379-5C3368724D7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a:extLst>
            <a:ext uri="{FF2B5EF4-FFF2-40B4-BE49-F238E27FC236}">
              <a16:creationId xmlns:a16="http://schemas.microsoft.com/office/drawing/2014/main" xmlns="" id="{B541A337-004B-41FB-BF5C-7294CE2282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a:extLst>
            <a:ext uri="{FF2B5EF4-FFF2-40B4-BE49-F238E27FC236}">
              <a16:creationId xmlns:a16="http://schemas.microsoft.com/office/drawing/2014/main" xmlns="" id="{496DEB2E-6103-4F4A-997E-726465B365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a:extLst>
            <a:ext uri="{FF2B5EF4-FFF2-40B4-BE49-F238E27FC236}">
              <a16:creationId xmlns:a16="http://schemas.microsoft.com/office/drawing/2014/main" xmlns="" id="{C1B6A3A6-6769-4739-9548-C60E679FCD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52" name="直線コネクタ 251">
          <a:extLst>
            <a:ext uri="{FF2B5EF4-FFF2-40B4-BE49-F238E27FC236}">
              <a16:creationId xmlns:a16="http://schemas.microsoft.com/office/drawing/2014/main" xmlns="" id="{3EBCD880-63C7-4F47-8559-A1B8E90778AD}"/>
            </a:ext>
          </a:extLst>
        </xdr:cNvPr>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53" name="【福祉施設】&#10;一人当たり面積最小値テキスト">
          <a:extLst>
            <a:ext uri="{FF2B5EF4-FFF2-40B4-BE49-F238E27FC236}">
              <a16:creationId xmlns:a16="http://schemas.microsoft.com/office/drawing/2014/main" xmlns="" id="{B47CEEE9-C210-440E-A2BE-C1CC7D977964}"/>
            </a:ext>
          </a:extLst>
        </xdr:cNvPr>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54" name="直線コネクタ 253">
          <a:extLst>
            <a:ext uri="{FF2B5EF4-FFF2-40B4-BE49-F238E27FC236}">
              <a16:creationId xmlns:a16="http://schemas.microsoft.com/office/drawing/2014/main" xmlns="" id="{8A187625-04A2-40E5-8D1A-7C29939CABEF}"/>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55" name="【福祉施設】&#10;一人当たり面積最大値テキスト">
          <a:extLst>
            <a:ext uri="{FF2B5EF4-FFF2-40B4-BE49-F238E27FC236}">
              <a16:creationId xmlns:a16="http://schemas.microsoft.com/office/drawing/2014/main" xmlns="" id="{CAE0BB52-F5E2-4E19-9B0E-333441E409DC}"/>
            </a:ext>
          </a:extLst>
        </xdr:cNvPr>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56" name="直線コネクタ 255">
          <a:extLst>
            <a:ext uri="{FF2B5EF4-FFF2-40B4-BE49-F238E27FC236}">
              <a16:creationId xmlns:a16="http://schemas.microsoft.com/office/drawing/2014/main" xmlns="" id="{4B419405-6F28-40C9-B49B-63C258ACCD12}"/>
            </a:ext>
          </a:extLst>
        </xdr:cNvPr>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257" name="【福祉施設】&#10;一人当たり面積平均値テキスト">
          <a:extLst>
            <a:ext uri="{FF2B5EF4-FFF2-40B4-BE49-F238E27FC236}">
              <a16:creationId xmlns:a16="http://schemas.microsoft.com/office/drawing/2014/main" xmlns="" id="{26C71B9C-7A36-4A6F-A0BA-0360669FF604}"/>
            </a:ext>
          </a:extLst>
        </xdr:cNvPr>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58" name="フローチャート : 判断 257">
          <a:extLst>
            <a:ext uri="{FF2B5EF4-FFF2-40B4-BE49-F238E27FC236}">
              <a16:creationId xmlns:a16="http://schemas.microsoft.com/office/drawing/2014/main" xmlns="" id="{7ABCDBCB-29B7-4813-A919-485EDDA897E5}"/>
            </a:ext>
          </a:extLst>
        </xdr:cNvPr>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59" name="フローチャート : 判断 258">
          <a:extLst>
            <a:ext uri="{FF2B5EF4-FFF2-40B4-BE49-F238E27FC236}">
              <a16:creationId xmlns:a16="http://schemas.microsoft.com/office/drawing/2014/main" xmlns="" id="{4B9C06C9-2BE3-4537-8B2B-A80B7BD6679E}"/>
            </a:ext>
          </a:extLst>
        </xdr:cNvPr>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260" name="n_1aveValue【福祉施設】&#10;一人当たり面積">
          <a:extLst>
            <a:ext uri="{FF2B5EF4-FFF2-40B4-BE49-F238E27FC236}">
              <a16:creationId xmlns:a16="http://schemas.microsoft.com/office/drawing/2014/main" xmlns="" id="{9400F5FC-398F-4F81-B2DC-B9297BBB3B9B}"/>
            </a:ext>
          </a:extLst>
        </xdr:cNvPr>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F38D0FCF-0B8E-41A2-A83F-5C3A76C60C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D9F265FD-0D76-4E37-B8D3-43715CBCE3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A4953D87-5268-4F7C-81C0-B0FBE070C8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0FCC0E0D-E77B-476F-B635-332B136DA41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16344449-D5B2-406F-BB63-CE293038FC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5587</xdr:rowOff>
    </xdr:from>
    <xdr:to>
      <xdr:col>14</xdr:col>
      <xdr:colOff>79375</xdr:colOff>
      <xdr:row>85</xdr:row>
      <xdr:rowOff>107187</xdr:rowOff>
    </xdr:to>
    <xdr:sp macro="" textlink="">
      <xdr:nvSpPr>
        <xdr:cNvPr id="266" name="円/楕円 265">
          <a:extLst>
            <a:ext uri="{FF2B5EF4-FFF2-40B4-BE49-F238E27FC236}">
              <a16:creationId xmlns:a16="http://schemas.microsoft.com/office/drawing/2014/main" xmlns="" id="{61A64679-D0EB-4BBC-B137-7FC246E85CC3}"/>
            </a:ext>
          </a:extLst>
        </xdr:cNvPr>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98314</xdr:rowOff>
    </xdr:from>
    <xdr:ext cx="469744" cy="259045"/>
    <xdr:sp macro="" textlink="">
      <xdr:nvSpPr>
        <xdr:cNvPr id="267" name="n_1mainValue【福祉施設】&#10;一人当たり面積">
          <a:extLst>
            <a:ext uri="{FF2B5EF4-FFF2-40B4-BE49-F238E27FC236}">
              <a16:creationId xmlns:a16="http://schemas.microsoft.com/office/drawing/2014/main" xmlns="" id="{0C0BE40C-9776-4244-933F-F7987005D3A6}"/>
            </a:ext>
          </a:extLst>
        </xdr:cNvPr>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a:extLst>
            <a:ext uri="{FF2B5EF4-FFF2-40B4-BE49-F238E27FC236}">
              <a16:creationId xmlns:a16="http://schemas.microsoft.com/office/drawing/2014/main" xmlns="" id="{FEB92191-83FB-4D53-A7C3-A075E4DE01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a:extLst>
            <a:ext uri="{FF2B5EF4-FFF2-40B4-BE49-F238E27FC236}">
              <a16:creationId xmlns:a16="http://schemas.microsoft.com/office/drawing/2014/main" xmlns="" id="{0C347F11-67FF-4EFC-8659-C2126B9228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a:extLst>
            <a:ext uri="{FF2B5EF4-FFF2-40B4-BE49-F238E27FC236}">
              <a16:creationId xmlns:a16="http://schemas.microsoft.com/office/drawing/2014/main" xmlns="" id="{32C1F62F-4ECA-43B2-A956-44342D49C1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a:extLst>
            <a:ext uri="{FF2B5EF4-FFF2-40B4-BE49-F238E27FC236}">
              <a16:creationId xmlns:a16="http://schemas.microsoft.com/office/drawing/2014/main" xmlns="" id="{92EDADD3-6182-4CBC-BC2A-C035AA813C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a:extLst>
            <a:ext uri="{FF2B5EF4-FFF2-40B4-BE49-F238E27FC236}">
              <a16:creationId xmlns:a16="http://schemas.microsoft.com/office/drawing/2014/main" xmlns="" id="{1144BE4B-E777-451B-802F-0C7470542A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a:extLst>
            <a:ext uri="{FF2B5EF4-FFF2-40B4-BE49-F238E27FC236}">
              <a16:creationId xmlns:a16="http://schemas.microsoft.com/office/drawing/2014/main" xmlns="" id="{9E1462E6-5BC2-4D3F-91A8-00C5B2647E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a:extLst>
            <a:ext uri="{FF2B5EF4-FFF2-40B4-BE49-F238E27FC236}">
              <a16:creationId xmlns:a16="http://schemas.microsoft.com/office/drawing/2014/main" xmlns="" id="{B7447E2A-799D-40AD-B964-3EC8BEFCEA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a:extLst>
            <a:ext uri="{FF2B5EF4-FFF2-40B4-BE49-F238E27FC236}">
              <a16:creationId xmlns:a16="http://schemas.microsoft.com/office/drawing/2014/main" xmlns="" id="{E95E892C-1C11-47BF-A668-E6F1DFCBE4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a:extLst>
            <a:ext uri="{FF2B5EF4-FFF2-40B4-BE49-F238E27FC236}">
              <a16:creationId xmlns:a16="http://schemas.microsoft.com/office/drawing/2014/main" xmlns="" id="{21304054-6F24-4F86-B017-FA2C222525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a:extLst>
            <a:ext uri="{FF2B5EF4-FFF2-40B4-BE49-F238E27FC236}">
              <a16:creationId xmlns:a16="http://schemas.microsoft.com/office/drawing/2014/main" xmlns="" id="{C093FA98-468B-4A23-B8A0-1540DB5109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a:extLst>
            <a:ext uri="{FF2B5EF4-FFF2-40B4-BE49-F238E27FC236}">
              <a16:creationId xmlns:a16="http://schemas.microsoft.com/office/drawing/2014/main" xmlns="" id="{1952DDD0-8A44-49C8-A9B7-9CE8B821B9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a:extLst>
            <a:ext uri="{FF2B5EF4-FFF2-40B4-BE49-F238E27FC236}">
              <a16:creationId xmlns:a16="http://schemas.microsoft.com/office/drawing/2014/main" xmlns="" id="{5BC96C04-FE0D-4438-8A50-FEB6464BED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a:extLst>
            <a:ext uri="{FF2B5EF4-FFF2-40B4-BE49-F238E27FC236}">
              <a16:creationId xmlns:a16="http://schemas.microsoft.com/office/drawing/2014/main" xmlns="" id="{0D73F7B0-1582-4A47-90C1-A1C8821791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a:extLst>
            <a:ext uri="{FF2B5EF4-FFF2-40B4-BE49-F238E27FC236}">
              <a16:creationId xmlns:a16="http://schemas.microsoft.com/office/drawing/2014/main" xmlns="" id="{1C9F90FE-855A-4215-8F3A-A5279C4A94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a:extLst>
            <a:ext uri="{FF2B5EF4-FFF2-40B4-BE49-F238E27FC236}">
              <a16:creationId xmlns:a16="http://schemas.microsoft.com/office/drawing/2014/main" xmlns="" id="{E5E5B92C-2279-4BB4-8275-455FEECE89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a:extLst>
            <a:ext uri="{FF2B5EF4-FFF2-40B4-BE49-F238E27FC236}">
              <a16:creationId xmlns:a16="http://schemas.microsoft.com/office/drawing/2014/main" xmlns="" id="{361B8A75-14EF-47ED-8B04-C3A563DBB9E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a:extLst>
            <a:ext uri="{FF2B5EF4-FFF2-40B4-BE49-F238E27FC236}">
              <a16:creationId xmlns:a16="http://schemas.microsoft.com/office/drawing/2014/main" xmlns="" id="{5995D543-9805-4A48-94CB-AFF0D7A363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a:extLst>
            <a:ext uri="{FF2B5EF4-FFF2-40B4-BE49-F238E27FC236}">
              <a16:creationId xmlns:a16="http://schemas.microsoft.com/office/drawing/2014/main" xmlns="" id="{1BB9480B-71F8-42A7-993A-074DFA12C3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a:extLst>
            <a:ext uri="{FF2B5EF4-FFF2-40B4-BE49-F238E27FC236}">
              <a16:creationId xmlns:a16="http://schemas.microsoft.com/office/drawing/2014/main" xmlns="" id="{199BD91E-1E42-4F9D-8C6B-72C7148E64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a:extLst>
            <a:ext uri="{FF2B5EF4-FFF2-40B4-BE49-F238E27FC236}">
              <a16:creationId xmlns:a16="http://schemas.microsoft.com/office/drawing/2014/main" xmlns="" id="{76C5432C-7493-41DC-AA30-AC58D54E34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a:extLst>
            <a:ext uri="{FF2B5EF4-FFF2-40B4-BE49-F238E27FC236}">
              <a16:creationId xmlns:a16="http://schemas.microsoft.com/office/drawing/2014/main" xmlns="" id="{5A8C11D7-4C2B-481C-B398-B86FADA1AC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a:extLst>
            <a:ext uri="{FF2B5EF4-FFF2-40B4-BE49-F238E27FC236}">
              <a16:creationId xmlns:a16="http://schemas.microsoft.com/office/drawing/2014/main" xmlns="" id="{50B35CA4-1630-49A7-9631-D0DA974AF7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a:extLst>
            <a:ext uri="{FF2B5EF4-FFF2-40B4-BE49-F238E27FC236}">
              <a16:creationId xmlns:a16="http://schemas.microsoft.com/office/drawing/2014/main" xmlns="" id="{33690504-5A22-40A4-AF5A-A178DC151E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a:extLst>
            <a:ext uri="{FF2B5EF4-FFF2-40B4-BE49-F238E27FC236}">
              <a16:creationId xmlns:a16="http://schemas.microsoft.com/office/drawing/2014/main" xmlns="" id="{5B05D089-9B7B-4226-A5D0-5D94AADF46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a:extLst>
            <a:ext uri="{FF2B5EF4-FFF2-40B4-BE49-F238E27FC236}">
              <a16:creationId xmlns:a16="http://schemas.microsoft.com/office/drawing/2014/main" xmlns="" id="{C274D9ED-2C92-4966-8666-1ACFCE40BB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a:extLst>
            <a:ext uri="{FF2B5EF4-FFF2-40B4-BE49-F238E27FC236}">
              <a16:creationId xmlns:a16="http://schemas.microsoft.com/office/drawing/2014/main" xmlns="" id="{BD513C06-10F2-4F60-8C8A-2FB7FA3F25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a:extLst>
            <a:ext uri="{FF2B5EF4-FFF2-40B4-BE49-F238E27FC236}">
              <a16:creationId xmlns:a16="http://schemas.microsoft.com/office/drawing/2014/main" xmlns="" id="{C3E23255-5343-436F-9E75-EBD5A8C7A5A6}"/>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a:extLst>
            <a:ext uri="{FF2B5EF4-FFF2-40B4-BE49-F238E27FC236}">
              <a16:creationId xmlns:a16="http://schemas.microsoft.com/office/drawing/2014/main" xmlns="" id="{03172318-5DBC-49F1-AA3F-3183324D45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6" name="テキスト ボックス 295">
          <a:extLst>
            <a:ext uri="{FF2B5EF4-FFF2-40B4-BE49-F238E27FC236}">
              <a16:creationId xmlns:a16="http://schemas.microsoft.com/office/drawing/2014/main" xmlns="" id="{2FAD36C1-F545-40AB-B27E-E38EC38C3CAF}"/>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a:extLst>
            <a:ext uri="{FF2B5EF4-FFF2-40B4-BE49-F238E27FC236}">
              <a16:creationId xmlns:a16="http://schemas.microsoft.com/office/drawing/2014/main" xmlns="" id="{06AA17D5-DAC0-4F10-A705-A898FE249A3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xmlns="" id="{832F76A4-FF61-41A2-8704-57F29336102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a:extLst>
            <a:ext uri="{FF2B5EF4-FFF2-40B4-BE49-F238E27FC236}">
              <a16:creationId xmlns:a16="http://schemas.microsoft.com/office/drawing/2014/main" xmlns="" id="{D6D93A30-6070-4328-A6AE-865B934EAA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xmlns="" id="{CFF5A588-B75B-477E-9428-9F14F800129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a:extLst>
            <a:ext uri="{FF2B5EF4-FFF2-40B4-BE49-F238E27FC236}">
              <a16:creationId xmlns:a16="http://schemas.microsoft.com/office/drawing/2014/main" xmlns="" id="{86EC8BBA-D439-4305-B39E-9B11078813C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xmlns="" id="{CABDAB51-B4CD-4720-AFE4-92C3AEED79A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a:extLst>
            <a:ext uri="{FF2B5EF4-FFF2-40B4-BE49-F238E27FC236}">
              <a16:creationId xmlns:a16="http://schemas.microsoft.com/office/drawing/2014/main" xmlns="" id="{94C7B685-7C3B-40B3-B383-DC90666313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a:extLst>
            <a:ext uri="{FF2B5EF4-FFF2-40B4-BE49-F238E27FC236}">
              <a16:creationId xmlns:a16="http://schemas.microsoft.com/office/drawing/2014/main" xmlns="" id="{7164653A-595B-4FF5-BC5F-4EB8C159180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a:extLst>
            <a:ext uri="{FF2B5EF4-FFF2-40B4-BE49-F238E27FC236}">
              <a16:creationId xmlns:a16="http://schemas.microsoft.com/office/drawing/2014/main" xmlns="" id="{869F9BBA-BEB3-446E-9ABC-53F7A8B057D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6" name="テキスト ボックス 305">
          <a:extLst>
            <a:ext uri="{FF2B5EF4-FFF2-40B4-BE49-F238E27FC236}">
              <a16:creationId xmlns:a16="http://schemas.microsoft.com/office/drawing/2014/main" xmlns="" id="{0872AA51-C6D9-4133-BF13-A94D617281B5}"/>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a:extLst>
            <a:ext uri="{FF2B5EF4-FFF2-40B4-BE49-F238E27FC236}">
              <a16:creationId xmlns:a16="http://schemas.microsoft.com/office/drawing/2014/main" xmlns="" id="{BB7BD1DC-0A50-4340-BB53-070D416543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8" name="テキスト ボックス 307">
          <a:extLst>
            <a:ext uri="{FF2B5EF4-FFF2-40B4-BE49-F238E27FC236}">
              <a16:creationId xmlns:a16="http://schemas.microsoft.com/office/drawing/2014/main" xmlns="" id="{5A31FE4F-2BF0-469C-B832-61D572648C48}"/>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一般廃棄物処理施設】&#10;有形固定資産減価償却率グラフ枠">
          <a:extLst>
            <a:ext uri="{FF2B5EF4-FFF2-40B4-BE49-F238E27FC236}">
              <a16:creationId xmlns:a16="http://schemas.microsoft.com/office/drawing/2014/main" xmlns="" id="{A422C724-52F3-4E81-AF88-7646ED6AAF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310" name="直線コネクタ 309">
          <a:extLst>
            <a:ext uri="{FF2B5EF4-FFF2-40B4-BE49-F238E27FC236}">
              <a16:creationId xmlns:a16="http://schemas.microsoft.com/office/drawing/2014/main" xmlns="" id="{2795E668-4832-49C4-84FA-F52D4E08CD85}"/>
            </a:ext>
          </a:extLst>
        </xdr:cNvPr>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311" name="【一般廃棄物処理施設】&#10;有形固定資産減価償却率最小値テキスト">
          <a:extLst>
            <a:ext uri="{FF2B5EF4-FFF2-40B4-BE49-F238E27FC236}">
              <a16:creationId xmlns:a16="http://schemas.microsoft.com/office/drawing/2014/main" xmlns="" id="{7E146E82-161E-49E6-A2CD-62198D92870C}"/>
            </a:ext>
          </a:extLst>
        </xdr:cNvPr>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312" name="直線コネクタ 311">
          <a:extLst>
            <a:ext uri="{FF2B5EF4-FFF2-40B4-BE49-F238E27FC236}">
              <a16:creationId xmlns:a16="http://schemas.microsoft.com/office/drawing/2014/main" xmlns="" id="{F2CB84EF-ADC9-47AC-AE94-846B129BB4AF}"/>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13" name="【一般廃棄物処理施設】&#10;有形固定資産減価償却率最大値テキスト">
          <a:extLst>
            <a:ext uri="{FF2B5EF4-FFF2-40B4-BE49-F238E27FC236}">
              <a16:creationId xmlns:a16="http://schemas.microsoft.com/office/drawing/2014/main" xmlns="" id="{CF5F50DA-73B0-4E18-9149-0B593DBF08CD}"/>
            </a:ext>
          </a:extLst>
        </xdr:cNvPr>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14" name="直線コネクタ 313">
          <a:extLst>
            <a:ext uri="{FF2B5EF4-FFF2-40B4-BE49-F238E27FC236}">
              <a16:creationId xmlns:a16="http://schemas.microsoft.com/office/drawing/2014/main" xmlns="" id="{36671E40-3D7D-4EE6-9324-A85B847EAD2C}"/>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51180</xdr:rowOff>
    </xdr:from>
    <xdr:ext cx="405111" cy="259045"/>
    <xdr:sp macro="" textlink="">
      <xdr:nvSpPr>
        <xdr:cNvPr id="315" name="【一般廃棄物処理施設】&#10;有形固定資産減価償却率平均値テキスト">
          <a:extLst>
            <a:ext uri="{FF2B5EF4-FFF2-40B4-BE49-F238E27FC236}">
              <a16:creationId xmlns:a16="http://schemas.microsoft.com/office/drawing/2014/main" xmlns="" id="{B89A2B06-7B49-44B2-927C-F3749A357297}"/>
            </a:ext>
          </a:extLst>
        </xdr:cNvPr>
        <xdr:cNvSpPr txBox="1"/>
      </xdr:nvSpPr>
      <xdr:spPr>
        <a:xfrm>
          <a:off x="16408400" y="639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316" name="フローチャート : 判断 315">
          <a:extLst>
            <a:ext uri="{FF2B5EF4-FFF2-40B4-BE49-F238E27FC236}">
              <a16:creationId xmlns:a16="http://schemas.microsoft.com/office/drawing/2014/main" xmlns="" id="{AE266F96-B4CF-4664-AE7E-3BB4A5608111}"/>
            </a:ext>
          </a:extLst>
        </xdr:cNvPr>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120106</xdr:rowOff>
    </xdr:from>
    <xdr:to>
      <xdr:col>22</xdr:col>
      <xdr:colOff>415925</xdr:colOff>
      <xdr:row>35</xdr:row>
      <xdr:rowOff>50256</xdr:rowOff>
    </xdr:to>
    <xdr:sp macro="" textlink="">
      <xdr:nvSpPr>
        <xdr:cNvPr id="317" name="フローチャート : 判断 316">
          <a:extLst>
            <a:ext uri="{FF2B5EF4-FFF2-40B4-BE49-F238E27FC236}">
              <a16:creationId xmlns:a16="http://schemas.microsoft.com/office/drawing/2014/main" xmlns="" id="{97B2C050-CEE0-4AED-A152-972CB243A2A0}"/>
            </a:ext>
          </a:extLst>
        </xdr:cNvPr>
        <xdr:cNvSpPr/>
      </xdr:nvSpPr>
      <xdr:spPr>
        <a:xfrm>
          <a:off x="15430500" y="594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41383</xdr:rowOff>
    </xdr:from>
    <xdr:ext cx="405111" cy="259045"/>
    <xdr:sp macro="" textlink="">
      <xdr:nvSpPr>
        <xdr:cNvPr id="318" name="n_1aveValue【一般廃棄物処理施設】&#10;有形固定資産減価償却率">
          <a:extLst>
            <a:ext uri="{FF2B5EF4-FFF2-40B4-BE49-F238E27FC236}">
              <a16:creationId xmlns:a16="http://schemas.microsoft.com/office/drawing/2014/main" xmlns="" id="{3862C9AC-213B-4169-99B9-8C49406416DF}"/>
            </a:ext>
          </a:extLst>
        </xdr:cNvPr>
        <xdr:cNvSpPr txBox="1"/>
      </xdr:nvSpPr>
      <xdr:spPr>
        <a:xfrm>
          <a:off x="15266043" y="604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9" name="テキスト ボックス 318">
          <a:extLst>
            <a:ext uri="{FF2B5EF4-FFF2-40B4-BE49-F238E27FC236}">
              <a16:creationId xmlns:a16="http://schemas.microsoft.com/office/drawing/2014/main" xmlns="" id="{8B7FB8EA-9B6D-47C7-BBAB-E3BD4AD9A9B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xmlns="" id="{6CF50405-C282-4B6F-82F5-AB0D6B9E06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1" name="テキスト ボックス 320">
          <a:extLst>
            <a:ext uri="{FF2B5EF4-FFF2-40B4-BE49-F238E27FC236}">
              <a16:creationId xmlns:a16="http://schemas.microsoft.com/office/drawing/2014/main" xmlns="" id="{EC8C2F67-D958-43D3-93C5-19AB26D3D7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2" name="テキスト ボックス 321">
          <a:extLst>
            <a:ext uri="{FF2B5EF4-FFF2-40B4-BE49-F238E27FC236}">
              <a16:creationId xmlns:a16="http://schemas.microsoft.com/office/drawing/2014/main" xmlns="" id="{1C479AA8-6232-4773-AFDA-8A2C1D0946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3" name="テキスト ボックス 322">
          <a:extLst>
            <a:ext uri="{FF2B5EF4-FFF2-40B4-BE49-F238E27FC236}">
              <a16:creationId xmlns:a16="http://schemas.microsoft.com/office/drawing/2014/main" xmlns="" id="{CFF8D3BA-2DCA-4DD1-AFAD-BC1E3793B5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9072</xdr:rowOff>
    </xdr:from>
    <xdr:to>
      <xdr:col>22</xdr:col>
      <xdr:colOff>415925</xdr:colOff>
      <xdr:row>34</xdr:row>
      <xdr:rowOff>110672</xdr:rowOff>
    </xdr:to>
    <xdr:sp macro="" textlink="">
      <xdr:nvSpPr>
        <xdr:cNvPr id="324" name="円/楕円 323">
          <a:extLst>
            <a:ext uri="{FF2B5EF4-FFF2-40B4-BE49-F238E27FC236}">
              <a16:creationId xmlns:a16="http://schemas.microsoft.com/office/drawing/2014/main" xmlns="" id="{33724A04-7E86-4FE7-B90E-9CAAFCC0DC79}"/>
            </a:ext>
          </a:extLst>
        </xdr:cNvPr>
        <xdr:cNvSpPr/>
      </xdr:nvSpPr>
      <xdr:spPr>
        <a:xfrm>
          <a:off x="15430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32</xdr:row>
      <xdr:rowOff>127199</xdr:rowOff>
    </xdr:from>
    <xdr:ext cx="405111" cy="259045"/>
    <xdr:sp macro="" textlink="">
      <xdr:nvSpPr>
        <xdr:cNvPr id="325" name="n_1mainValue【一般廃棄物処理施設】&#10;有形固定資産減価償却率">
          <a:extLst>
            <a:ext uri="{FF2B5EF4-FFF2-40B4-BE49-F238E27FC236}">
              <a16:creationId xmlns:a16="http://schemas.microsoft.com/office/drawing/2014/main" xmlns="" id="{AE45CBCA-2493-43F5-99B9-B49AE0816E24}"/>
            </a:ext>
          </a:extLst>
        </xdr:cNvPr>
        <xdr:cNvSpPr txBox="1"/>
      </xdr:nvSpPr>
      <xdr:spPr>
        <a:xfrm>
          <a:off x="15266043"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a:extLst>
            <a:ext uri="{FF2B5EF4-FFF2-40B4-BE49-F238E27FC236}">
              <a16:creationId xmlns:a16="http://schemas.microsoft.com/office/drawing/2014/main" xmlns="" id="{38506911-7548-4D96-8A03-3031052D5D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a:extLst>
            <a:ext uri="{FF2B5EF4-FFF2-40B4-BE49-F238E27FC236}">
              <a16:creationId xmlns:a16="http://schemas.microsoft.com/office/drawing/2014/main" xmlns="" id="{6B7E737F-CC3F-4AAD-A311-9E5D3D9B7C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a:extLst>
            <a:ext uri="{FF2B5EF4-FFF2-40B4-BE49-F238E27FC236}">
              <a16:creationId xmlns:a16="http://schemas.microsoft.com/office/drawing/2014/main" xmlns="" id="{D80A6ECB-5CEC-4811-BC29-C79136FC96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a:extLst>
            <a:ext uri="{FF2B5EF4-FFF2-40B4-BE49-F238E27FC236}">
              <a16:creationId xmlns:a16="http://schemas.microsoft.com/office/drawing/2014/main" xmlns="" id="{90616901-6F85-4634-AADC-5069449C8C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a:extLst>
            <a:ext uri="{FF2B5EF4-FFF2-40B4-BE49-F238E27FC236}">
              <a16:creationId xmlns:a16="http://schemas.microsoft.com/office/drawing/2014/main" xmlns="" id="{B944EFC4-39F1-42C5-93E6-3B329E1531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a:extLst>
            <a:ext uri="{FF2B5EF4-FFF2-40B4-BE49-F238E27FC236}">
              <a16:creationId xmlns:a16="http://schemas.microsoft.com/office/drawing/2014/main" xmlns="" id="{5EF4390D-017C-413E-BEB1-EDE49344CB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a:extLst>
            <a:ext uri="{FF2B5EF4-FFF2-40B4-BE49-F238E27FC236}">
              <a16:creationId xmlns:a16="http://schemas.microsoft.com/office/drawing/2014/main" xmlns="" id="{94AFD403-8114-4345-A2F0-F65527D101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a:extLst>
            <a:ext uri="{FF2B5EF4-FFF2-40B4-BE49-F238E27FC236}">
              <a16:creationId xmlns:a16="http://schemas.microsoft.com/office/drawing/2014/main" xmlns="" id="{097B609E-5732-4C37-85B1-FA5F3974A5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a:extLst>
            <a:ext uri="{FF2B5EF4-FFF2-40B4-BE49-F238E27FC236}">
              <a16:creationId xmlns:a16="http://schemas.microsoft.com/office/drawing/2014/main" xmlns="" id="{5641106D-4E2A-4F54-8341-844C18C55B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a:extLst>
            <a:ext uri="{FF2B5EF4-FFF2-40B4-BE49-F238E27FC236}">
              <a16:creationId xmlns:a16="http://schemas.microsoft.com/office/drawing/2014/main" xmlns="" id="{09D30ACE-53B1-491B-A8F4-FDD3BF210F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a:extLst>
            <a:ext uri="{FF2B5EF4-FFF2-40B4-BE49-F238E27FC236}">
              <a16:creationId xmlns:a16="http://schemas.microsoft.com/office/drawing/2014/main" xmlns="" id="{2DB7639D-4C5D-49C8-A4D5-E1BF5B5A970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7" name="テキスト ボックス 336">
          <a:extLst>
            <a:ext uri="{FF2B5EF4-FFF2-40B4-BE49-F238E27FC236}">
              <a16:creationId xmlns:a16="http://schemas.microsoft.com/office/drawing/2014/main" xmlns="" id="{3FE7BB7D-40D7-4CD2-99C7-78199D57DAE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a:extLst>
            <a:ext uri="{FF2B5EF4-FFF2-40B4-BE49-F238E27FC236}">
              <a16:creationId xmlns:a16="http://schemas.microsoft.com/office/drawing/2014/main" xmlns="" id="{FC689D13-184A-4677-99A8-C686010F116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9" name="テキスト ボックス 338">
          <a:extLst>
            <a:ext uri="{FF2B5EF4-FFF2-40B4-BE49-F238E27FC236}">
              <a16:creationId xmlns:a16="http://schemas.microsoft.com/office/drawing/2014/main" xmlns="" id="{B4F8E07A-AE47-482C-8577-221D776E368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a:extLst>
            <a:ext uri="{FF2B5EF4-FFF2-40B4-BE49-F238E27FC236}">
              <a16:creationId xmlns:a16="http://schemas.microsoft.com/office/drawing/2014/main" xmlns="" id="{6D6D0945-44BB-423C-94F3-8A2FB13572E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1" name="テキスト ボックス 340">
          <a:extLst>
            <a:ext uri="{FF2B5EF4-FFF2-40B4-BE49-F238E27FC236}">
              <a16:creationId xmlns:a16="http://schemas.microsoft.com/office/drawing/2014/main" xmlns="" id="{277B0285-D606-40EE-9920-2A467385892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a:extLst>
            <a:ext uri="{FF2B5EF4-FFF2-40B4-BE49-F238E27FC236}">
              <a16:creationId xmlns:a16="http://schemas.microsoft.com/office/drawing/2014/main" xmlns="" id="{79E232E1-FC9D-483B-95E5-D08963AB82B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3" name="テキスト ボックス 342">
          <a:extLst>
            <a:ext uri="{FF2B5EF4-FFF2-40B4-BE49-F238E27FC236}">
              <a16:creationId xmlns:a16="http://schemas.microsoft.com/office/drawing/2014/main" xmlns="" id="{D86F8DA3-EF3C-4480-9A58-BAB56FB1717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a:extLst>
            <a:ext uri="{FF2B5EF4-FFF2-40B4-BE49-F238E27FC236}">
              <a16:creationId xmlns:a16="http://schemas.microsoft.com/office/drawing/2014/main" xmlns="" id="{FB6C1BD5-6424-4996-B2FD-1574F07516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5" name="テキスト ボックス 344">
          <a:extLst>
            <a:ext uri="{FF2B5EF4-FFF2-40B4-BE49-F238E27FC236}">
              <a16:creationId xmlns:a16="http://schemas.microsoft.com/office/drawing/2014/main" xmlns="" id="{EE687C2C-643F-45BF-AAFC-9639D1EC5F4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一般廃棄物処理施設】&#10;一人当たり有形固定資産（償却資産）額グラフ枠">
          <a:extLst>
            <a:ext uri="{FF2B5EF4-FFF2-40B4-BE49-F238E27FC236}">
              <a16:creationId xmlns:a16="http://schemas.microsoft.com/office/drawing/2014/main" xmlns="" id="{D65078B7-7908-4CA6-B77B-9228EE1EE2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155035</xdr:rowOff>
    </xdr:from>
    <xdr:to>
      <xdr:col>32</xdr:col>
      <xdr:colOff>186689</xdr:colOff>
      <xdr:row>41</xdr:row>
      <xdr:rowOff>1521</xdr:rowOff>
    </xdr:to>
    <xdr:cxnSp macro="">
      <xdr:nvCxnSpPr>
        <xdr:cNvPr id="347" name="直線コネクタ 346">
          <a:extLst>
            <a:ext uri="{FF2B5EF4-FFF2-40B4-BE49-F238E27FC236}">
              <a16:creationId xmlns:a16="http://schemas.microsoft.com/office/drawing/2014/main" xmlns="" id="{8D5ABD8F-C84C-4229-A1FA-24791A4824E9}"/>
            </a:ext>
          </a:extLst>
        </xdr:cNvPr>
        <xdr:cNvCxnSpPr/>
      </xdr:nvCxnSpPr>
      <xdr:spPr>
        <a:xfrm flipV="1">
          <a:off x="22160864" y="5984335"/>
          <a:ext cx="0" cy="104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5348</xdr:rowOff>
    </xdr:from>
    <xdr:ext cx="534377" cy="259045"/>
    <xdr:sp macro="" textlink="">
      <xdr:nvSpPr>
        <xdr:cNvPr id="348" name="【一般廃棄物処理施設】&#10;一人当たり有形固定資産（償却資産）額最小値テキスト">
          <a:extLst>
            <a:ext uri="{FF2B5EF4-FFF2-40B4-BE49-F238E27FC236}">
              <a16:creationId xmlns:a16="http://schemas.microsoft.com/office/drawing/2014/main" xmlns="" id="{98A5ACAF-DE14-48E3-A918-62E51E589666}"/>
            </a:ext>
          </a:extLst>
        </xdr:cNvPr>
        <xdr:cNvSpPr txBox="1"/>
      </xdr:nvSpPr>
      <xdr:spPr>
        <a:xfrm>
          <a:off x="22250400" y="7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1521</xdr:rowOff>
    </xdr:from>
    <xdr:to>
      <xdr:col>32</xdr:col>
      <xdr:colOff>276225</xdr:colOff>
      <xdr:row>41</xdr:row>
      <xdr:rowOff>1521</xdr:rowOff>
    </xdr:to>
    <xdr:cxnSp macro="">
      <xdr:nvCxnSpPr>
        <xdr:cNvPr id="349" name="直線コネクタ 348">
          <a:extLst>
            <a:ext uri="{FF2B5EF4-FFF2-40B4-BE49-F238E27FC236}">
              <a16:creationId xmlns:a16="http://schemas.microsoft.com/office/drawing/2014/main" xmlns="" id="{257E3C33-4751-4170-8F67-426A730FB21E}"/>
            </a:ext>
          </a:extLst>
        </xdr:cNvPr>
        <xdr:cNvCxnSpPr/>
      </xdr:nvCxnSpPr>
      <xdr:spPr>
        <a:xfrm>
          <a:off x="22072600" y="703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101712</xdr:rowOff>
    </xdr:from>
    <xdr:ext cx="599010" cy="259045"/>
    <xdr:sp macro="" textlink="">
      <xdr:nvSpPr>
        <xdr:cNvPr id="350" name="【一般廃棄物処理施設】&#10;一人当たり有形固定資産（償却資産）額最大値テキスト">
          <a:extLst>
            <a:ext uri="{FF2B5EF4-FFF2-40B4-BE49-F238E27FC236}">
              <a16:creationId xmlns:a16="http://schemas.microsoft.com/office/drawing/2014/main" xmlns="" id="{194C56D5-AF50-46DA-9089-65C303DF9E14}"/>
            </a:ext>
          </a:extLst>
        </xdr:cNvPr>
        <xdr:cNvSpPr txBox="1"/>
      </xdr:nvSpPr>
      <xdr:spPr>
        <a:xfrm>
          <a:off x="22250400" y="57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34</xdr:row>
      <xdr:rowOff>155035</xdr:rowOff>
    </xdr:from>
    <xdr:to>
      <xdr:col>32</xdr:col>
      <xdr:colOff>276225</xdr:colOff>
      <xdr:row>34</xdr:row>
      <xdr:rowOff>155035</xdr:rowOff>
    </xdr:to>
    <xdr:cxnSp macro="">
      <xdr:nvCxnSpPr>
        <xdr:cNvPr id="351" name="直線コネクタ 350">
          <a:extLst>
            <a:ext uri="{FF2B5EF4-FFF2-40B4-BE49-F238E27FC236}">
              <a16:creationId xmlns:a16="http://schemas.microsoft.com/office/drawing/2014/main" xmlns="" id="{0D0E123B-659C-4550-BD3E-655CD77B1BE7}"/>
            </a:ext>
          </a:extLst>
        </xdr:cNvPr>
        <xdr:cNvCxnSpPr/>
      </xdr:nvCxnSpPr>
      <xdr:spPr>
        <a:xfrm>
          <a:off x="22072600" y="598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123855</xdr:rowOff>
    </xdr:from>
    <xdr:ext cx="534377" cy="259045"/>
    <xdr:sp macro="" textlink="">
      <xdr:nvSpPr>
        <xdr:cNvPr id="352" name="【一般廃棄物処理施設】&#10;一人当たり有形固定資産（償却資産）額平均値テキスト">
          <a:extLst>
            <a:ext uri="{FF2B5EF4-FFF2-40B4-BE49-F238E27FC236}">
              <a16:creationId xmlns:a16="http://schemas.microsoft.com/office/drawing/2014/main" xmlns="" id="{BAAE3432-B8AF-4DBA-A3F6-6B6A12D33B7F}"/>
            </a:ext>
          </a:extLst>
        </xdr:cNvPr>
        <xdr:cNvSpPr txBox="1"/>
      </xdr:nvSpPr>
      <xdr:spPr>
        <a:xfrm>
          <a:off x="22250400" y="66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145428</xdr:rowOff>
    </xdr:from>
    <xdr:to>
      <xdr:col>32</xdr:col>
      <xdr:colOff>238125</xdr:colOff>
      <xdr:row>39</xdr:row>
      <xdr:rowOff>75578</xdr:rowOff>
    </xdr:to>
    <xdr:sp macro="" textlink="">
      <xdr:nvSpPr>
        <xdr:cNvPr id="353" name="フローチャート : 判断 352">
          <a:extLst>
            <a:ext uri="{FF2B5EF4-FFF2-40B4-BE49-F238E27FC236}">
              <a16:creationId xmlns:a16="http://schemas.microsoft.com/office/drawing/2014/main" xmlns="" id="{8FFDD70D-3B13-49E1-87DA-6756A3070782}"/>
            </a:ext>
          </a:extLst>
        </xdr:cNvPr>
        <xdr:cNvSpPr/>
      </xdr:nvSpPr>
      <xdr:spPr>
        <a:xfrm>
          <a:off x="22110700" y="66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93463</xdr:rowOff>
    </xdr:from>
    <xdr:to>
      <xdr:col>31</xdr:col>
      <xdr:colOff>85725</xdr:colOff>
      <xdr:row>39</xdr:row>
      <xdr:rowOff>23613</xdr:rowOff>
    </xdr:to>
    <xdr:sp macro="" textlink="">
      <xdr:nvSpPr>
        <xdr:cNvPr id="354" name="フローチャート : 判断 353">
          <a:extLst>
            <a:ext uri="{FF2B5EF4-FFF2-40B4-BE49-F238E27FC236}">
              <a16:creationId xmlns:a16="http://schemas.microsoft.com/office/drawing/2014/main" xmlns="" id="{E78C1B44-C430-43C6-A3D2-5D05AFFD12ED}"/>
            </a:ext>
          </a:extLst>
        </xdr:cNvPr>
        <xdr:cNvSpPr/>
      </xdr:nvSpPr>
      <xdr:spPr>
        <a:xfrm>
          <a:off x="21272500" y="66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40140</xdr:rowOff>
    </xdr:from>
    <xdr:ext cx="599010" cy="259045"/>
    <xdr:sp macro="" textlink="">
      <xdr:nvSpPr>
        <xdr:cNvPr id="355" name="n_1aveValue【一般廃棄物処理施設】&#10;一人当たり有形固定資産（償却資産）額">
          <a:extLst>
            <a:ext uri="{FF2B5EF4-FFF2-40B4-BE49-F238E27FC236}">
              <a16:creationId xmlns:a16="http://schemas.microsoft.com/office/drawing/2014/main" xmlns="" id="{8DA3C445-5CB6-447F-A251-2DAB3B701303}"/>
            </a:ext>
          </a:extLst>
        </xdr:cNvPr>
        <xdr:cNvSpPr txBox="1"/>
      </xdr:nvSpPr>
      <xdr:spPr>
        <a:xfrm>
          <a:off x="21011094" y="638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110,113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6" name="テキスト ボックス 355">
          <a:extLst>
            <a:ext uri="{FF2B5EF4-FFF2-40B4-BE49-F238E27FC236}">
              <a16:creationId xmlns:a16="http://schemas.microsoft.com/office/drawing/2014/main" xmlns="" id="{2D597AC4-A2D6-4C20-9A29-3AB63F1A1A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a:extLst>
            <a:ext uri="{FF2B5EF4-FFF2-40B4-BE49-F238E27FC236}">
              <a16:creationId xmlns:a16="http://schemas.microsoft.com/office/drawing/2014/main" xmlns="" id="{B8A5C3D2-A682-43AD-A3D0-7B2CD95E67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xmlns="" id="{7E88EC78-86B2-437F-8094-F9CFACE0EE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xmlns="" id="{F52C12BF-2B64-4056-9181-693725C10D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a:extLst>
            <a:ext uri="{FF2B5EF4-FFF2-40B4-BE49-F238E27FC236}">
              <a16:creationId xmlns:a16="http://schemas.microsoft.com/office/drawing/2014/main" xmlns="" id="{D547278D-83E2-456D-8335-23667CEB78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34141</xdr:rowOff>
    </xdr:from>
    <xdr:to>
      <xdr:col>31</xdr:col>
      <xdr:colOff>85725</xdr:colOff>
      <xdr:row>41</xdr:row>
      <xdr:rowOff>135741</xdr:rowOff>
    </xdr:to>
    <xdr:sp macro="" textlink="">
      <xdr:nvSpPr>
        <xdr:cNvPr id="361" name="円/楕円 360">
          <a:extLst>
            <a:ext uri="{FF2B5EF4-FFF2-40B4-BE49-F238E27FC236}">
              <a16:creationId xmlns:a16="http://schemas.microsoft.com/office/drawing/2014/main" xmlns="" id="{0CD9E7FA-D1D1-4BA2-9ADA-05A87CDC571C}"/>
            </a:ext>
          </a:extLst>
        </xdr:cNvPr>
        <xdr:cNvSpPr/>
      </xdr:nvSpPr>
      <xdr:spPr>
        <a:xfrm>
          <a:off x="21272500" y="70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126868</xdr:rowOff>
    </xdr:from>
    <xdr:ext cx="534377" cy="259045"/>
    <xdr:sp macro="" textlink="">
      <xdr:nvSpPr>
        <xdr:cNvPr id="362" name="n_1mainValue【一般廃棄物処理施設】&#10;一人当たり有形固定資産（償却資産）額">
          <a:extLst>
            <a:ext uri="{FF2B5EF4-FFF2-40B4-BE49-F238E27FC236}">
              <a16:creationId xmlns:a16="http://schemas.microsoft.com/office/drawing/2014/main" xmlns="" id="{FDD88DD4-CB50-4B76-BB8D-5866390ADBC4}"/>
            </a:ext>
          </a:extLst>
        </xdr:cNvPr>
        <xdr:cNvSpPr txBox="1"/>
      </xdr:nvSpPr>
      <xdr:spPr>
        <a:xfrm>
          <a:off x="21043411" y="715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a:extLst>
            <a:ext uri="{FF2B5EF4-FFF2-40B4-BE49-F238E27FC236}">
              <a16:creationId xmlns:a16="http://schemas.microsoft.com/office/drawing/2014/main" xmlns="" id="{0FC78621-CFCE-4DCE-9A5B-23C3E1FB61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a:extLst>
            <a:ext uri="{FF2B5EF4-FFF2-40B4-BE49-F238E27FC236}">
              <a16:creationId xmlns:a16="http://schemas.microsoft.com/office/drawing/2014/main" xmlns="" id="{063BD6AF-D796-4930-BFDC-F5FE73BB16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a:extLst>
            <a:ext uri="{FF2B5EF4-FFF2-40B4-BE49-F238E27FC236}">
              <a16:creationId xmlns:a16="http://schemas.microsoft.com/office/drawing/2014/main" xmlns="" id="{77BA50EE-F514-44EA-B6FA-4580E81C1B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a:extLst>
            <a:ext uri="{FF2B5EF4-FFF2-40B4-BE49-F238E27FC236}">
              <a16:creationId xmlns:a16="http://schemas.microsoft.com/office/drawing/2014/main" xmlns="" id="{BB658C4C-05DB-4A58-9AF1-69F1ED2D88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a:extLst>
            <a:ext uri="{FF2B5EF4-FFF2-40B4-BE49-F238E27FC236}">
              <a16:creationId xmlns:a16="http://schemas.microsoft.com/office/drawing/2014/main" xmlns="" id="{FFDBAEE4-C3F2-4AE0-8CD2-D1C1214EEC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a:extLst>
            <a:ext uri="{FF2B5EF4-FFF2-40B4-BE49-F238E27FC236}">
              <a16:creationId xmlns:a16="http://schemas.microsoft.com/office/drawing/2014/main" xmlns="" id="{9386A279-E47B-497A-A7B6-D033108060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a:extLst>
            <a:ext uri="{FF2B5EF4-FFF2-40B4-BE49-F238E27FC236}">
              <a16:creationId xmlns:a16="http://schemas.microsoft.com/office/drawing/2014/main" xmlns="" id="{A035D092-EC67-4763-A98C-72765CAB10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a:extLst>
            <a:ext uri="{FF2B5EF4-FFF2-40B4-BE49-F238E27FC236}">
              <a16:creationId xmlns:a16="http://schemas.microsoft.com/office/drawing/2014/main" xmlns="" id="{2DD0D06E-D3D4-4A6D-ABDF-D7705B1A49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a:extLst>
            <a:ext uri="{FF2B5EF4-FFF2-40B4-BE49-F238E27FC236}">
              <a16:creationId xmlns:a16="http://schemas.microsoft.com/office/drawing/2014/main" xmlns="" id="{D1347C87-9C6E-479E-B83C-170DB96881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a:extLst>
            <a:ext uri="{FF2B5EF4-FFF2-40B4-BE49-F238E27FC236}">
              <a16:creationId xmlns:a16="http://schemas.microsoft.com/office/drawing/2014/main" xmlns="" id="{AD3B837D-B9C6-4AC3-93E9-41A1AFBCE2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a:extLst>
            <a:ext uri="{FF2B5EF4-FFF2-40B4-BE49-F238E27FC236}">
              <a16:creationId xmlns:a16="http://schemas.microsoft.com/office/drawing/2014/main" xmlns="" id="{F95FEED4-1FD5-46F0-87F2-5B3DA8D131F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a:extLst>
            <a:ext uri="{FF2B5EF4-FFF2-40B4-BE49-F238E27FC236}">
              <a16:creationId xmlns:a16="http://schemas.microsoft.com/office/drawing/2014/main" xmlns="" id="{CB4248A4-706B-44AA-96B8-0ACABEB86A6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a:extLst>
            <a:ext uri="{FF2B5EF4-FFF2-40B4-BE49-F238E27FC236}">
              <a16:creationId xmlns:a16="http://schemas.microsoft.com/office/drawing/2014/main" xmlns="" id="{5674E8E1-8A1E-44A1-865C-2EE65123929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a:extLst>
            <a:ext uri="{FF2B5EF4-FFF2-40B4-BE49-F238E27FC236}">
              <a16:creationId xmlns:a16="http://schemas.microsoft.com/office/drawing/2014/main" xmlns="" id="{20F82D8A-2691-4A62-A76A-1C93BC16D5B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a:extLst>
            <a:ext uri="{FF2B5EF4-FFF2-40B4-BE49-F238E27FC236}">
              <a16:creationId xmlns:a16="http://schemas.microsoft.com/office/drawing/2014/main" xmlns="" id="{90F2409E-32FD-4DE6-8CAA-0DB5F9BF376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a:extLst>
            <a:ext uri="{FF2B5EF4-FFF2-40B4-BE49-F238E27FC236}">
              <a16:creationId xmlns:a16="http://schemas.microsoft.com/office/drawing/2014/main" xmlns="" id="{B5AC95A8-5D9E-4C62-ADD0-CD7F744A987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a:extLst>
            <a:ext uri="{FF2B5EF4-FFF2-40B4-BE49-F238E27FC236}">
              <a16:creationId xmlns:a16="http://schemas.microsoft.com/office/drawing/2014/main" xmlns="" id="{FFC523B7-B9F3-45F8-B6D3-B669FF5239B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a:extLst>
            <a:ext uri="{FF2B5EF4-FFF2-40B4-BE49-F238E27FC236}">
              <a16:creationId xmlns:a16="http://schemas.microsoft.com/office/drawing/2014/main" xmlns="" id="{1C7C3426-0B1B-4818-9634-0762506BA29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a:extLst>
            <a:ext uri="{FF2B5EF4-FFF2-40B4-BE49-F238E27FC236}">
              <a16:creationId xmlns:a16="http://schemas.microsoft.com/office/drawing/2014/main" xmlns="" id="{08505F3B-97B7-4039-A6A2-E50B78A48E8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a:extLst>
            <a:ext uri="{FF2B5EF4-FFF2-40B4-BE49-F238E27FC236}">
              <a16:creationId xmlns:a16="http://schemas.microsoft.com/office/drawing/2014/main" xmlns="" id="{223ED2BE-FC87-4C3A-9679-E1DD2D67837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a:extLst>
            <a:ext uri="{FF2B5EF4-FFF2-40B4-BE49-F238E27FC236}">
              <a16:creationId xmlns:a16="http://schemas.microsoft.com/office/drawing/2014/main" xmlns="" id="{B9E4654F-9742-478C-B329-0E6522E27C6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a:extLst>
            <a:ext uri="{FF2B5EF4-FFF2-40B4-BE49-F238E27FC236}">
              <a16:creationId xmlns:a16="http://schemas.microsoft.com/office/drawing/2014/main" xmlns="" id="{101FD05D-1D6E-4186-A3E9-88E44AF657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a:extLst>
            <a:ext uri="{FF2B5EF4-FFF2-40B4-BE49-F238E27FC236}">
              <a16:creationId xmlns:a16="http://schemas.microsoft.com/office/drawing/2014/main" xmlns="" id="{AB344E2B-0D5E-4D9A-8AB0-D678C565A7B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保健センター・保健所】&#10;有形固定資産減価償却率グラフ枠">
          <a:extLst>
            <a:ext uri="{FF2B5EF4-FFF2-40B4-BE49-F238E27FC236}">
              <a16:creationId xmlns:a16="http://schemas.microsoft.com/office/drawing/2014/main" xmlns="" id="{B08308D1-0307-4448-951F-2413534CEB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87" name="直線コネクタ 386">
          <a:extLst>
            <a:ext uri="{FF2B5EF4-FFF2-40B4-BE49-F238E27FC236}">
              <a16:creationId xmlns:a16="http://schemas.microsoft.com/office/drawing/2014/main" xmlns="" id="{CB2989EE-ACFB-47A9-B0C3-B8440E4C50A5}"/>
            </a:ext>
          </a:extLst>
        </xdr:cNvPr>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88" name="【保健センター・保健所】&#10;有形固定資産減価償却率最小値テキスト">
          <a:extLst>
            <a:ext uri="{FF2B5EF4-FFF2-40B4-BE49-F238E27FC236}">
              <a16:creationId xmlns:a16="http://schemas.microsoft.com/office/drawing/2014/main" xmlns="" id="{E10717A9-1A5E-4172-9B1F-0D86C275E2A2}"/>
            </a:ext>
          </a:extLst>
        </xdr:cNvPr>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89" name="直線コネクタ 388">
          <a:extLst>
            <a:ext uri="{FF2B5EF4-FFF2-40B4-BE49-F238E27FC236}">
              <a16:creationId xmlns:a16="http://schemas.microsoft.com/office/drawing/2014/main" xmlns="" id="{5C52DA5B-779C-4BDC-8375-E96469A5D0D4}"/>
            </a:ext>
          </a:extLst>
        </xdr:cNvPr>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90" name="【保健センター・保健所】&#10;有形固定資産減価償却率最大値テキスト">
          <a:extLst>
            <a:ext uri="{FF2B5EF4-FFF2-40B4-BE49-F238E27FC236}">
              <a16:creationId xmlns:a16="http://schemas.microsoft.com/office/drawing/2014/main" xmlns="" id="{72151DA2-6A47-4CA2-9473-40EF449664E9}"/>
            </a:ext>
          </a:extLst>
        </xdr:cNvPr>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91" name="直線コネクタ 390">
          <a:extLst>
            <a:ext uri="{FF2B5EF4-FFF2-40B4-BE49-F238E27FC236}">
              <a16:creationId xmlns:a16="http://schemas.microsoft.com/office/drawing/2014/main" xmlns="" id="{F4007157-3B73-4E12-A33B-2C908631E1AE}"/>
            </a:ext>
          </a:extLst>
        </xdr:cNvPr>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392" name="【保健センター・保健所】&#10;有形固定資産減価償却率平均値テキスト">
          <a:extLst>
            <a:ext uri="{FF2B5EF4-FFF2-40B4-BE49-F238E27FC236}">
              <a16:creationId xmlns:a16="http://schemas.microsoft.com/office/drawing/2014/main" xmlns="" id="{21249CC1-5B0A-4D7D-AD1A-A678A3ACF3AA}"/>
            </a:ext>
          </a:extLst>
        </xdr:cNvPr>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93" name="フローチャート : 判断 392">
          <a:extLst>
            <a:ext uri="{FF2B5EF4-FFF2-40B4-BE49-F238E27FC236}">
              <a16:creationId xmlns:a16="http://schemas.microsoft.com/office/drawing/2014/main" xmlns="" id="{AE1CFEF8-3FA4-4694-8302-F2D1D07135FF}"/>
            </a:ext>
          </a:extLst>
        </xdr:cNvPr>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394" name="フローチャート : 判断 393">
          <a:extLst>
            <a:ext uri="{FF2B5EF4-FFF2-40B4-BE49-F238E27FC236}">
              <a16:creationId xmlns:a16="http://schemas.microsoft.com/office/drawing/2014/main" xmlns="" id="{DC80C7B9-55B9-4138-B53E-3EF617400FDD}"/>
            </a:ext>
          </a:extLst>
        </xdr:cNvPr>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36847</xdr:rowOff>
    </xdr:from>
    <xdr:ext cx="405111" cy="259045"/>
    <xdr:sp macro="" textlink="">
      <xdr:nvSpPr>
        <xdr:cNvPr id="395" name="n_1aveValue【保健センター・保健所】&#10;有形固定資産減価償却率">
          <a:extLst>
            <a:ext uri="{FF2B5EF4-FFF2-40B4-BE49-F238E27FC236}">
              <a16:creationId xmlns:a16="http://schemas.microsoft.com/office/drawing/2014/main" xmlns="" id="{7E462AE7-B873-4A55-8EBD-791A6579294E}"/>
            </a:ext>
          </a:extLst>
        </xdr:cNvPr>
        <xdr:cNvSpPr txBox="1"/>
      </xdr:nvSpPr>
      <xdr:spPr>
        <a:xfrm>
          <a:off x="15266043"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255887B7-5884-4615-84A3-D8061AF730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xmlns="" id="{3648E27A-27F1-4CCD-9960-86EEBD3F10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A634B6FF-D1F7-4351-B9F2-515097ABB9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EEA3C51D-E370-4D2A-9D2E-A210B174D13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a:extLst>
            <a:ext uri="{FF2B5EF4-FFF2-40B4-BE49-F238E27FC236}">
              <a16:creationId xmlns:a16="http://schemas.microsoft.com/office/drawing/2014/main" xmlns="" id="{3E071A07-E2D9-4B65-9065-9A02AA88FE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158750</xdr:rowOff>
    </xdr:from>
    <xdr:to>
      <xdr:col>22</xdr:col>
      <xdr:colOff>415925</xdr:colOff>
      <xdr:row>61</xdr:row>
      <xdr:rowOff>88900</xdr:rowOff>
    </xdr:to>
    <xdr:sp macro="" textlink="">
      <xdr:nvSpPr>
        <xdr:cNvPr id="401" name="円/楕円 400">
          <a:extLst>
            <a:ext uri="{FF2B5EF4-FFF2-40B4-BE49-F238E27FC236}">
              <a16:creationId xmlns:a16="http://schemas.microsoft.com/office/drawing/2014/main" xmlns="" id="{26C63586-7CA6-4601-97EE-0A3812857B6B}"/>
            </a:ext>
          </a:extLst>
        </xdr:cNvPr>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80027</xdr:rowOff>
    </xdr:from>
    <xdr:ext cx="405111" cy="259045"/>
    <xdr:sp macro="" textlink="">
      <xdr:nvSpPr>
        <xdr:cNvPr id="402" name="n_1mainValue【保健センター・保健所】&#10;有形固定資産減価償却率">
          <a:extLst>
            <a:ext uri="{FF2B5EF4-FFF2-40B4-BE49-F238E27FC236}">
              <a16:creationId xmlns:a16="http://schemas.microsoft.com/office/drawing/2014/main" xmlns="" id="{5216BAC7-C71E-451F-BC37-C15AA3494A53}"/>
            </a:ext>
          </a:extLst>
        </xdr:cNvPr>
        <xdr:cNvSpPr txBox="1"/>
      </xdr:nvSpPr>
      <xdr:spPr>
        <a:xfrm>
          <a:off x="15266043"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a:extLst>
            <a:ext uri="{FF2B5EF4-FFF2-40B4-BE49-F238E27FC236}">
              <a16:creationId xmlns:a16="http://schemas.microsoft.com/office/drawing/2014/main" xmlns="" id="{D1A81E91-F2FA-442A-8560-48F0A05699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a:extLst>
            <a:ext uri="{FF2B5EF4-FFF2-40B4-BE49-F238E27FC236}">
              <a16:creationId xmlns:a16="http://schemas.microsoft.com/office/drawing/2014/main" xmlns="" id="{AE4E2B9B-5ACF-4B64-ACE6-A6E1E48961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a:extLst>
            <a:ext uri="{FF2B5EF4-FFF2-40B4-BE49-F238E27FC236}">
              <a16:creationId xmlns:a16="http://schemas.microsoft.com/office/drawing/2014/main" xmlns="" id="{282D40D8-FF81-47A1-950A-EC93E822CB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a:extLst>
            <a:ext uri="{FF2B5EF4-FFF2-40B4-BE49-F238E27FC236}">
              <a16:creationId xmlns:a16="http://schemas.microsoft.com/office/drawing/2014/main" xmlns="" id="{75F91458-BE38-49B4-9CD7-5332B395F3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a:extLst>
            <a:ext uri="{FF2B5EF4-FFF2-40B4-BE49-F238E27FC236}">
              <a16:creationId xmlns:a16="http://schemas.microsoft.com/office/drawing/2014/main" xmlns="" id="{49A22B68-19D7-4C8C-A2A9-07F6683C6A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a:extLst>
            <a:ext uri="{FF2B5EF4-FFF2-40B4-BE49-F238E27FC236}">
              <a16:creationId xmlns:a16="http://schemas.microsoft.com/office/drawing/2014/main" xmlns="" id="{00DE24AA-F8B7-4EA5-8A75-8D15F3977C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a:extLst>
            <a:ext uri="{FF2B5EF4-FFF2-40B4-BE49-F238E27FC236}">
              <a16:creationId xmlns:a16="http://schemas.microsoft.com/office/drawing/2014/main" xmlns="" id="{4C0CD290-952D-4F6B-AE07-A412FC862B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a:extLst>
            <a:ext uri="{FF2B5EF4-FFF2-40B4-BE49-F238E27FC236}">
              <a16:creationId xmlns:a16="http://schemas.microsoft.com/office/drawing/2014/main" xmlns="" id="{7EE4C322-0FFF-41DB-8725-DD31C95EAC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a:extLst>
            <a:ext uri="{FF2B5EF4-FFF2-40B4-BE49-F238E27FC236}">
              <a16:creationId xmlns:a16="http://schemas.microsoft.com/office/drawing/2014/main" xmlns="" id="{7E7609C5-AA39-4FE7-B7F7-2B89D662DA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a:extLst>
            <a:ext uri="{FF2B5EF4-FFF2-40B4-BE49-F238E27FC236}">
              <a16:creationId xmlns:a16="http://schemas.microsoft.com/office/drawing/2014/main" xmlns="" id="{F5D5611E-4883-497F-B85E-B72046C8E6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3" name="直線コネクタ 412">
          <a:extLst>
            <a:ext uri="{FF2B5EF4-FFF2-40B4-BE49-F238E27FC236}">
              <a16:creationId xmlns:a16="http://schemas.microsoft.com/office/drawing/2014/main" xmlns="" id="{801B9213-B389-449A-99B0-89D6D5D2ADE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4" name="テキスト ボックス 413">
          <a:extLst>
            <a:ext uri="{FF2B5EF4-FFF2-40B4-BE49-F238E27FC236}">
              <a16:creationId xmlns:a16="http://schemas.microsoft.com/office/drawing/2014/main" xmlns="" id="{381340B2-7188-4CE4-AF52-6CDB96CDBCB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5" name="直線コネクタ 414">
          <a:extLst>
            <a:ext uri="{FF2B5EF4-FFF2-40B4-BE49-F238E27FC236}">
              <a16:creationId xmlns:a16="http://schemas.microsoft.com/office/drawing/2014/main" xmlns="" id="{76D68A8A-9C91-43AF-8A7F-A41C7260667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6" name="テキスト ボックス 415">
          <a:extLst>
            <a:ext uri="{FF2B5EF4-FFF2-40B4-BE49-F238E27FC236}">
              <a16:creationId xmlns:a16="http://schemas.microsoft.com/office/drawing/2014/main" xmlns="" id="{7E280407-4D42-415A-BA2E-D8E6E2D5C78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7" name="直線コネクタ 416">
          <a:extLst>
            <a:ext uri="{FF2B5EF4-FFF2-40B4-BE49-F238E27FC236}">
              <a16:creationId xmlns:a16="http://schemas.microsoft.com/office/drawing/2014/main" xmlns="" id="{AA964491-79DD-4E9E-8E1D-7965AE43462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8" name="テキスト ボックス 417">
          <a:extLst>
            <a:ext uri="{FF2B5EF4-FFF2-40B4-BE49-F238E27FC236}">
              <a16:creationId xmlns:a16="http://schemas.microsoft.com/office/drawing/2014/main" xmlns="" id="{4E7784F3-DEB8-49C6-A879-0115DE2F13A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9" name="直線コネクタ 418">
          <a:extLst>
            <a:ext uri="{FF2B5EF4-FFF2-40B4-BE49-F238E27FC236}">
              <a16:creationId xmlns:a16="http://schemas.microsoft.com/office/drawing/2014/main" xmlns="" id="{D8C7506C-0EBB-45D1-A064-2559CFEF59B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0" name="テキスト ボックス 419">
          <a:extLst>
            <a:ext uri="{FF2B5EF4-FFF2-40B4-BE49-F238E27FC236}">
              <a16:creationId xmlns:a16="http://schemas.microsoft.com/office/drawing/2014/main" xmlns="" id="{AC58D24D-B40E-4539-AD9C-D1509B140F8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1" name="直線コネクタ 420">
          <a:extLst>
            <a:ext uri="{FF2B5EF4-FFF2-40B4-BE49-F238E27FC236}">
              <a16:creationId xmlns:a16="http://schemas.microsoft.com/office/drawing/2014/main" xmlns="" id="{70894298-6111-4800-8E89-9BC286478C4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2" name="テキスト ボックス 421">
          <a:extLst>
            <a:ext uri="{FF2B5EF4-FFF2-40B4-BE49-F238E27FC236}">
              <a16:creationId xmlns:a16="http://schemas.microsoft.com/office/drawing/2014/main" xmlns="" id="{ABF4990A-4C55-4460-A9E1-98A782DCB0F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3" name="直線コネクタ 422">
          <a:extLst>
            <a:ext uri="{FF2B5EF4-FFF2-40B4-BE49-F238E27FC236}">
              <a16:creationId xmlns:a16="http://schemas.microsoft.com/office/drawing/2014/main" xmlns="" id="{780FC231-D7B6-4B36-9A5F-5DE0A593920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4" name="テキスト ボックス 423">
          <a:extLst>
            <a:ext uri="{FF2B5EF4-FFF2-40B4-BE49-F238E27FC236}">
              <a16:creationId xmlns:a16="http://schemas.microsoft.com/office/drawing/2014/main" xmlns="" id="{35099DC4-5E6E-4177-9D87-1A4A7C79065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a:extLst>
            <a:ext uri="{FF2B5EF4-FFF2-40B4-BE49-F238E27FC236}">
              <a16:creationId xmlns:a16="http://schemas.microsoft.com/office/drawing/2014/main" xmlns="" id="{2ED204D2-8B78-447A-8D78-2116E843F3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a:extLst>
            <a:ext uri="{FF2B5EF4-FFF2-40B4-BE49-F238E27FC236}">
              <a16:creationId xmlns:a16="http://schemas.microsoft.com/office/drawing/2014/main" xmlns="" id="{A2E5A7D8-E860-49A5-A6D8-F9D577C418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a:extLst>
            <a:ext uri="{FF2B5EF4-FFF2-40B4-BE49-F238E27FC236}">
              <a16:creationId xmlns:a16="http://schemas.microsoft.com/office/drawing/2014/main" xmlns="" id="{225DABA1-7CC2-42C6-89CC-748BA15C65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428" name="直線コネクタ 427">
          <a:extLst>
            <a:ext uri="{FF2B5EF4-FFF2-40B4-BE49-F238E27FC236}">
              <a16:creationId xmlns:a16="http://schemas.microsoft.com/office/drawing/2014/main" xmlns="" id="{E06E75C5-09E8-4501-B967-E8C076B42A5E}"/>
            </a:ext>
          </a:extLst>
        </xdr:cNvPr>
        <xdr:cNvCxnSpPr/>
      </xdr:nvCxnSpPr>
      <xdr:spPr>
        <a:xfrm flipV="1">
          <a:off x="22160864"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429" name="【保健センター・保健所】&#10;一人当たり面積最小値テキスト">
          <a:extLst>
            <a:ext uri="{FF2B5EF4-FFF2-40B4-BE49-F238E27FC236}">
              <a16:creationId xmlns:a16="http://schemas.microsoft.com/office/drawing/2014/main" xmlns="" id="{898A7723-9B1F-434D-B7BB-C3820B6D1115}"/>
            </a:ext>
          </a:extLst>
        </xdr:cNvPr>
        <xdr:cNvSpPr txBox="1"/>
      </xdr:nvSpPr>
      <xdr:spPr>
        <a:xfrm>
          <a:off x="222504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430" name="直線コネクタ 429">
          <a:extLst>
            <a:ext uri="{FF2B5EF4-FFF2-40B4-BE49-F238E27FC236}">
              <a16:creationId xmlns:a16="http://schemas.microsoft.com/office/drawing/2014/main" xmlns="" id="{7E9EFB38-306F-4461-B15E-CC98AF7EBDE1}"/>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431" name="【保健センター・保健所】&#10;一人当たり面積最大値テキスト">
          <a:extLst>
            <a:ext uri="{FF2B5EF4-FFF2-40B4-BE49-F238E27FC236}">
              <a16:creationId xmlns:a16="http://schemas.microsoft.com/office/drawing/2014/main" xmlns="" id="{A9D82324-3C68-4FF9-8B94-CC4A37CC4D15}"/>
            </a:ext>
          </a:extLst>
        </xdr:cNvPr>
        <xdr:cNvSpPr txBox="1"/>
      </xdr:nvSpPr>
      <xdr:spPr>
        <a:xfrm>
          <a:off x="222504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432" name="直線コネクタ 431">
          <a:extLst>
            <a:ext uri="{FF2B5EF4-FFF2-40B4-BE49-F238E27FC236}">
              <a16:creationId xmlns:a16="http://schemas.microsoft.com/office/drawing/2014/main" xmlns="" id="{5BABAF12-A216-4813-A426-BE877EDD4A4D}"/>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169290</xdr:rowOff>
    </xdr:from>
    <xdr:ext cx="469744" cy="259045"/>
    <xdr:sp macro="" textlink="">
      <xdr:nvSpPr>
        <xdr:cNvPr id="433" name="【保健センター・保健所】&#10;一人当たり面積平均値テキスト">
          <a:extLst>
            <a:ext uri="{FF2B5EF4-FFF2-40B4-BE49-F238E27FC236}">
              <a16:creationId xmlns:a16="http://schemas.microsoft.com/office/drawing/2014/main" xmlns="" id="{B561F6CF-BB18-44E3-88D6-7F0D242CB1FE}"/>
            </a:ext>
          </a:extLst>
        </xdr:cNvPr>
        <xdr:cNvSpPr txBox="1"/>
      </xdr:nvSpPr>
      <xdr:spPr>
        <a:xfrm>
          <a:off x="22250400" y="1045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434" name="フローチャート : 判断 433">
          <a:extLst>
            <a:ext uri="{FF2B5EF4-FFF2-40B4-BE49-F238E27FC236}">
              <a16:creationId xmlns:a16="http://schemas.microsoft.com/office/drawing/2014/main" xmlns="" id="{52D2132D-ADA7-4BA8-AE15-020C9796C2AF}"/>
            </a:ext>
          </a:extLst>
        </xdr:cNvPr>
        <xdr:cNvSpPr/>
      </xdr:nvSpPr>
      <xdr:spPr>
        <a:xfrm>
          <a:off x="22110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32476</xdr:rowOff>
    </xdr:from>
    <xdr:to>
      <xdr:col>31</xdr:col>
      <xdr:colOff>85725</xdr:colOff>
      <xdr:row>61</xdr:row>
      <xdr:rowOff>134076</xdr:rowOff>
    </xdr:to>
    <xdr:sp macro="" textlink="">
      <xdr:nvSpPr>
        <xdr:cNvPr id="435" name="フローチャート : 判断 434">
          <a:extLst>
            <a:ext uri="{FF2B5EF4-FFF2-40B4-BE49-F238E27FC236}">
              <a16:creationId xmlns:a16="http://schemas.microsoft.com/office/drawing/2014/main" xmlns="" id="{FF8B6F35-BC9D-4BC3-8FFB-8FC28F64AA46}"/>
            </a:ext>
          </a:extLst>
        </xdr:cNvPr>
        <xdr:cNvSpPr/>
      </xdr:nvSpPr>
      <xdr:spPr>
        <a:xfrm>
          <a:off x="21272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125203</xdr:rowOff>
    </xdr:from>
    <xdr:ext cx="469744" cy="259045"/>
    <xdr:sp macro="" textlink="">
      <xdr:nvSpPr>
        <xdr:cNvPr id="436" name="n_1aveValue【保健センター・保健所】&#10;一人当たり面積">
          <a:extLst>
            <a:ext uri="{FF2B5EF4-FFF2-40B4-BE49-F238E27FC236}">
              <a16:creationId xmlns:a16="http://schemas.microsoft.com/office/drawing/2014/main" xmlns="" id="{57E9AA3D-5D59-4723-9788-7146172304B9}"/>
            </a:ext>
          </a:extLst>
        </xdr:cNvPr>
        <xdr:cNvSpPr txBox="1"/>
      </xdr:nvSpPr>
      <xdr:spPr>
        <a:xfrm>
          <a:off x="2107572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a:extLst>
            <a:ext uri="{FF2B5EF4-FFF2-40B4-BE49-F238E27FC236}">
              <a16:creationId xmlns:a16="http://schemas.microsoft.com/office/drawing/2014/main" xmlns="" id="{149063E3-7BBD-47A1-9A3B-83DE666803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12ABBC27-C864-4E88-9E52-55650FFF95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2E22222D-D50F-43A8-9C91-DE7DFBB61B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A5890E7F-3402-4380-AA76-1D96F3C243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2EA1319A-6BAE-4CED-A8C2-EC735F23B6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83094</xdr:rowOff>
    </xdr:from>
    <xdr:to>
      <xdr:col>31</xdr:col>
      <xdr:colOff>85725</xdr:colOff>
      <xdr:row>59</xdr:row>
      <xdr:rowOff>13244</xdr:rowOff>
    </xdr:to>
    <xdr:sp macro="" textlink="">
      <xdr:nvSpPr>
        <xdr:cNvPr id="442" name="円/楕円 441">
          <a:extLst>
            <a:ext uri="{FF2B5EF4-FFF2-40B4-BE49-F238E27FC236}">
              <a16:creationId xmlns:a16="http://schemas.microsoft.com/office/drawing/2014/main" xmlns="" id="{77E38BB8-0A30-4299-9C9E-04B51EB738A8}"/>
            </a:ext>
          </a:extLst>
        </xdr:cNvPr>
        <xdr:cNvSpPr/>
      </xdr:nvSpPr>
      <xdr:spPr>
        <a:xfrm>
          <a:off x="21272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29771</xdr:rowOff>
    </xdr:from>
    <xdr:ext cx="469744" cy="259045"/>
    <xdr:sp macro="" textlink="">
      <xdr:nvSpPr>
        <xdr:cNvPr id="443" name="n_1mainValue【保健センター・保健所】&#10;一人当たり面積">
          <a:extLst>
            <a:ext uri="{FF2B5EF4-FFF2-40B4-BE49-F238E27FC236}">
              <a16:creationId xmlns:a16="http://schemas.microsoft.com/office/drawing/2014/main" xmlns="" id="{333E4D2A-D624-4463-9686-4A390A9908A9}"/>
            </a:ext>
          </a:extLst>
        </xdr:cNvPr>
        <xdr:cNvSpPr txBox="1"/>
      </xdr:nvSpPr>
      <xdr:spPr>
        <a:xfrm>
          <a:off x="21075727" y="980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a:extLst>
            <a:ext uri="{FF2B5EF4-FFF2-40B4-BE49-F238E27FC236}">
              <a16:creationId xmlns:a16="http://schemas.microsoft.com/office/drawing/2014/main" xmlns="" id="{8E52C6DB-B08E-4B93-9F47-3284DB94A1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a:extLst>
            <a:ext uri="{FF2B5EF4-FFF2-40B4-BE49-F238E27FC236}">
              <a16:creationId xmlns:a16="http://schemas.microsoft.com/office/drawing/2014/main" xmlns="" id="{A6196962-0416-46A7-869C-B20AFC761F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a:extLst>
            <a:ext uri="{FF2B5EF4-FFF2-40B4-BE49-F238E27FC236}">
              <a16:creationId xmlns:a16="http://schemas.microsoft.com/office/drawing/2014/main" xmlns="" id="{C13D80C3-E581-4B9C-8BDA-BCA36DB273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a:extLst>
            <a:ext uri="{FF2B5EF4-FFF2-40B4-BE49-F238E27FC236}">
              <a16:creationId xmlns:a16="http://schemas.microsoft.com/office/drawing/2014/main" xmlns="" id="{FD89C4DC-975F-4739-ACA0-DE825DD7A5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a:extLst>
            <a:ext uri="{FF2B5EF4-FFF2-40B4-BE49-F238E27FC236}">
              <a16:creationId xmlns:a16="http://schemas.microsoft.com/office/drawing/2014/main" xmlns="" id="{B6E4E83C-5316-43DF-B888-D823B07CF9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a:extLst>
            <a:ext uri="{FF2B5EF4-FFF2-40B4-BE49-F238E27FC236}">
              <a16:creationId xmlns:a16="http://schemas.microsoft.com/office/drawing/2014/main" xmlns="" id="{4EA5C165-9414-4371-96B8-A91B9177EE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a:extLst>
            <a:ext uri="{FF2B5EF4-FFF2-40B4-BE49-F238E27FC236}">
              <a16:creationId xmlns:a16="http://schemas.microsoft.com/office/drawing/2014/main" xmlns="" id="{953B7530-4B46-4BF5-98DE-EE63EDEC0B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a:extLst>
            <a:ext uri="{FF2B5EF4-FFF2-40B4-BE49-F238E27FC236}">
              <a16:creationId xmlns:a16="http://schemas.microsoft.com/office/drawing/2014/main" xmlns="" id="{888CF4AB-3A5F-492E-AF74-4FDF8E4831F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a:extLst>
            <a:ext uri="{FF2B5EF4-FFF2-40B4-BE49-F238E27FC236}">
              <a16:creationId xmlns:a16="http://schemas.microsoft.com/office/drawing/2014/main" xmlns="" id="{E0B69C34-30B9-4279-B6FF-46659DBA23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a:extLst>
            <a:ext uri="{FF2B5EF4-FFF2-40B4-BE49-F238E27FC236}">
              <a16:creationId xmlns:a16="http://schemas.microsoft.com/office/drawing/2014/main" xmlns="" id="{BF5DF0FE-60F5-4C40-9FCC-EC2DF821C4D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4" name="直線コネクタ 453">
          <a:extLst>
            <a:ext uri="{FF2B5EF4-FFF2-40B4-BE49-F238E27FC236}">
              <a16:creationId xmlns:a16="http://schemas.microsoft.com/office/drawing/2014/main" xmlns="" id="{675E40A8-5660-4DD0-9096-F767C54B001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5" name="テキスト ボックス 454">
          <a:extLst>
            <a:ext uri="{FF2B5EF4-FFF2-40B4-BE49-F238E27FC236}">
              <a16:creationId xmlns:a16="http://schemas.microsoft.com/office/drawing/2014/main" xmlns="" id="{3CD4A419-825D-4A52-8307-C2EA60009553}"/>
            </a:ext>
          </a:extLst>
        </xdr:cNvPr>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6" name="直線コネクタ 455">
          <a:extLst>
            <a:ext uri="{FF2B5EF4-FFF2-40B4-BE49-F238E27FC236}">
              <a16:creationId xmlns:a16="http://schemas.microsoft.com/office/drawing/2014/main" xmlns="" id="{533E6087-2C45-4B67-9137-42E202E6DE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7" name="テキスト ボックス 456">
          <a:extLst>
            <a:ext uri="{FF2B5EF4-FFF2-40B4-BE49-F238E27FC236}">
              <a16:creationId xmlns:a16="http://schemas.microsoft.com/office/drawing/2014/main" xmlns="" id="{85F6421B-62D9-4E0D-865C-DF936AF3571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8" name="直線コネクタ 457">
          <a:extLst>
            <a:ext uri="{FF2B5EF4-FFF2-40B4-BE49-F238E27FC236}">
              <a16:creationId xmlns:a16="http://schemas.microsoft.com/office/drawing/2014/main" xmlns="" id="{435AB227-D74A-41F5-8E66-41FC24B96A4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9" name="テキスト ボックス 458">
          <a:extLst>
            <a:ext uri="{FF2B5EF4-FFF2-40B4-BE49-F238E27FC236}">
              <a16:creationId xmlns:a16="http://schemas.microsoft.com/office/drawing/2014/main" xmlns="" id="{49F463B6-1782-46DC-A02E-C57547D614D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0" name="直線コネクタ 459">
          <a:extLst>
            <a:ext uri="{FF2B5EF4-FFF2-40B4-BE49-F238E27FC236}">
              <a16:creationId xmlns:a16="http://schemas.microsoft.com/office/drawing/2014/main" xmlns="" id="{4385FC57-B0AF-4CB2-B7F7-15C1A7B6238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1" name="テキスト ボックス 460">
          <a:extLst>
            <a:ext uri="{FF2B5EF4-FFF2-40B4-BE49-F238E27FC236}">
              <a16:creationId xmlns:a16="http://schemas.microsoft.com/office/drawing/2014/main" xmlns="" id="{19BF1751-243D-41BB-AD06-4C17429451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2" name="直線コネクタ 461">
          <a:extLst>
            <a:ext uri="{FF2B5EF4-FFF2-40B4-BE49-F238E27FC236}">
              <a16:creationId xmlns:a16="http://schemas.microsoft.com/office/drawing/2014/main" xmlns="" id="{9C26E07D-35EB-46C6-AD57-94548ABDF8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3" name="テキスト ボックス 462">
          <a:extLst>
            <a:ext uri="{FF2B5EF4-FFF2-40B4-BE49-F238E27FC236}">
              <a16:creationId xmlns:a16="http://schemas.microsoft.com/office/drawing/2014/main" xmlns="" id="{BD5AE0E6-2A57-47D4-98D3-4E379495E28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a:extLst>
            <a:ext uri="{FF2B5EF4-FFF2-40B4-BE49-F238E27FC236}">
              <a16:creationId xmlns:a16="http://schemas.microsoft.com/office/drawing/2014/main" xmlns="" id="{85D4A5DC-7136-4A7F-841D-5BCBCECE57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a:extLst>
            <a:ext uri="{FF2B5EF4-FFF2-40B4-BE49-F238E27FC236}">
              <a16:creationId xmlns:a16="http://schemas.microsoft.com/office/drawing/2014/main" xmlns="" id="{F0158B52-9931-43AA-8F25-7B2815F0291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a:extLst>
            <a:ext uri="{FF2B5EF4-FFF2-40B4-BE49-F238E27FC236}">
              <a16:creationId xmlns:a16="http://schemas.microsoft.com/office/drawing/2014/main" xmlns="" id="{B7D89D41-507D-419D-BAE0-7126FEAB4D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467" name="直線コネクタ 466">
          <a:extLst>
            <a:ext uri="{FF2B5EF4-FFF2-40B4-BE49-F238E27FC236}">
              <a16:creationId xmlns:a16="http://schemas.microsoft.com/office/drawing/2014/main" xmlns="" id="{156D5CD0-3DDF-4043-AA82-374208CEE2B0}"/>
            </a:ext>
          </a:extLst>
        </xdr:cNvPr>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468" name="【消防施設】&#10;有形固定資産減価償却率最小値テキスト">
          <a:extLst>
            <a:ext uri="{FF2B5EF4-FFF2-40B4-BE49-F238E27FC236}">
              <a16:creationId xmlns:a16="http://schemas.microsoft.com/office/drawing/2014/main" xmlns="" id="{AA250F62-EF1E-411B-92BD-FE92EB44C92B}"/>
            </a:ext>
          </a:extLst>
        </xdr:cNvPr>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469" name="直線コネクタ 468">
          <a:extLst>
            <a:ext uri="{FF2B5EF4-FFF2-40B4-BE49-F238E27FC236}">
              <a16:creationId xmlns:a16="http://schemas.microsoft.com/office/drawing/2014/main" xmlns="" id="{A94997A4-79B8-4BC3-9F9F-4CE635867E41}"/>
            </a:ext>
          </a:extLst>
        </xdr:cNvPr>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470" name="【消防施設】&#10;有形固定資産減価償却率最大値テキスト">
          <a:extLst>
            <a:ext uri="{FF2B5EF4-FFF2-40B4-BE49-F238E27FC236}">
              <a16:creationId xmlns:a16="http://schemas.microsoft.com/office/drawing/2014/main" xmlns="" id="{88F3D1CE-5281-4B57-9828-7C7DD32E2AC0}"/>
            </a:ext>
          </a:extLst>
        </xdr:cNvPr>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471" name="直線コネクタ 470">
          <a:extLst>
            <a:ext uri="{FF2B5EF4-FFF2-40B4-BE49-F238E27FC236}">
              <a16:creationId xmlns:a16="http://schemas.microsoft.com/office/drawing/2014/main" xmlns="" id="{E22BA921-C84F-4E73-B4F1-81CDE03974B2}"/>
            </a:ext>
          </a:extLst>
        </xdr:cNvPr>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472" name="【消防施設】&#10;有形固定資産減価償却率平均値テキスト">
          <a:extLst>
            <a:ext uri="{FF2B5EF4-FFF2-40B4-BE49-F238E27FC236}">
              <a16:creationId xmlns:a16="http://schemas.microsoft.com/office/drawing/2014/main" xmlns="" id="{C54F3DE9-C28E-4BB7-95FD-8D6239EDB011}"/>
            </a:ext>
          </a:extLst>
        </xdr:cNvPr>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473" name="フローチャート : 判断 472">
          <a:extLst>
            <a:ext uri="{FF2B5EF4-FFF2-40B4-BE49-F238E27FC236}">
              <a16:creationId xmlns:a16="http://schemas.microsoft.com/office/drawing/2014/main" xmlns="" id="{660395AD-3C23-4061-A1ED-319CAA6CABAC}"/>
            </a:ext>
          </a:extLst>
        </xdr:cNvPr>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474" name="フローチャート : 判断 473">
          <a:extLst>
            <a:ext uri="{FF2B5EF4-FFF2-40B4-BE49-F238E27FC236}">
              <a16:creationId xmlns:a16="http://schemas.microsoft.com/office/drawing/2014/main" xmlns="" id="{9C3CCBDA-6B24-4C7F-A4B7-18B76D35790B}"/>
            </a:ext>
          </a:extLst>
        </xdr:cNvPr>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59072</xdr:rowOff>
    </xdr:from>
    <xdr:ext cx="405111" cy="259045"/>
    <xdr:sp macro="" textlink="">
      <xdr:nvSpPr>
        <xdr:cNvPr id="475" name="n_1aveValue【消防施設】&#10;有形固定資産減価償却率">
          <a:extLst>
            <a:ext uri="{FF2B5EF4-FFF2-40B4-BE49-F238E27FC236}">
              <a16:creationId xmlns:a16="http://schemas.microsoft.com/office/drawing/2014/main" xmlns="" id="{A0E99B2B-45E3-42E6-99EB-6FA38A957FCC}"/>
            </a:ext>
          </a:extLst>
        </xdr:cNvPr>
        <xdr:cNvSpPr txBox="1"/>
      </xdr:nvSpPr>
      <xdr:spPr>
        <a:xfrm>
          <a:off x="15266043"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a:extLst>
            <a:ext uri="{FF2B5EF4-FFF2-40B4-BE49-F238E27FC236}">
              <a16:creationId xmlns:a16="http://schemas.microsoft.com/office/drawing/2014/main" xmlns="" id="{14BCF9E8-1709-4BA1-95B6-F3FD134833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a:extLst>
            <a:ext uri="{FF2B5EF4-FFF2-40B4-BE49-F238E27FC236}">
              <a16:creationId xmlns:a16="http://schemas.microsoft.com/office/drawing/2014/main" xmlns="" id="{C7C10653-8D0F-4AE6-AB5E-F828ED68E78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a:extLst>
            <a:ext uri="{FF2B5EF4-FFF2-40B4-BE49-F238E27FC236}">
              <a16:creationId xmlns:a16="http://schemas.microsoft.com/office/drawing/2014/main" xmlns="" id="{A52A43D9-E0B6-4A7C-901E-614D1373CC9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a:extLst>
            <a:ext uri="{FF2B5EF4-FFF2-40B4-BE49-F238E27FC236}">
              <a16:creationId xmlns:a16="http://schemas.microsoft.com/office/drawing/2014/main" xmlns="" id="{A80984CB-4768-4439-ACE9-0C91304B50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a:extLst>
            <a:ext uri="{FF2B5EF4-FFF2-40B4-BE49-F238E27FC236}">
              <a16:creationId xmlns:a16="http://schemas.microsoft.com/office/drawing/2014/main" xmlns="" id="{1A91B471-05CE-4FE4-8F63-3E8930CAE3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145414</xdr:rowOff>
    </xdr:from>
    <xdr:to>
      <xdr:col>22</xdr:col>
      <xdr:colOff>415925</xdr:colOff>
      <xdr:row>78</xdr:row>
      <xdr:rowOff>75564</xdr:rowOff>
    </xdr:to>
    <xdr:sp macro="" textlink="">
      <xdr:nvSpPr>
        <xdr:cNvPr id="481" name="円/楕円 480">
          <a:extLst>
            <a:ext uri="{FF2B5EF4-FFF2-40B4-BE49-F238E27FC236}">
              <a16:creationId xmlns:a16="http://schemas.microsoft.com/office/drawing/2014/main" xmlns="" id="{8AB39D21-DDAC-4D8E-926A-C8AC8340ADE9}"/>
            </a:ext>
          </a:extLst>
        </xdr:cNvPr>
        <xdr:cNvSpPr/>
      </xdr:nvSpPr>
      <xdr:spPr>
        <a:xfrm>
          <a:off x="154305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92091</xdr:rowOff>
    </xdr:from>
    <xdr:ext cx="405111" cy="259045"/>
    <xdr:sp macro="" textlink="">
      <xdr:nvSpPr>
        <xdr:cNvPr id="482" name="n_1mainValue【消防施設】&#10;有形固定資産減価償却率">
          <a:extLst>
            <a:ext uri="{FF2B5EF4-FFF2-40B4-BE49-F238E27FC236}">
              <a16:creationId xmlns:a16="http://schemas.microsoft.com/office/drawing/2014/main" xmlns="" id="{A2F4CB42-24F6-482E-94F7-7F0B1BB35154}"/>
            </a:ext>
          </a:extLst>
        </xdr:cNvPr>
        <xdr:cNvSpPr txBox="1"/>
      </xdr:nvSpPr>
      <xdr:spPr>
        <a:xfrm>
          <a:off x="15266043"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a:extLst>
            <a:ext uri="{FF2B5EF4-FFF2-40B4-BE49-F238E27FC236}">
              <a16:creationId xmlns:a16="http://schemas.microsoft.com/office/drawing/2014/main" xmlns="" id="{835447FF-4BB2-4DC6-84DC-BA7D12E8827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a:extLst>
            <a:ext uri="{FF2B5EF4-FFF2-40B4-BE49-F238E27FC236}">
              <a16:creationId xmlns:a16="http://schemas.microsoft.com/office/drawing/2014/main" xmlns="" id="{3AA4BB1E-0F00-450D-983D-619FE39076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a:extLst>
            <a:ext uri="{FF2B5EF4-FFF2-40B4-BE49-F238E27FC236}">
              <a16:creationId xmlns:a16="http://schemas.microsoft.com/office/drawing/2014/main" xmlns="" id="{3387867B-1BEB-4F20-91A8-851367FE5D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a:extLst>
            <a:ext uri="{FF2B5EF4-FFF2-40B4-BE49-F238E27FC236}">
              <a16:creationId xmlns:a16="http://schemas.microsoft.com/office/drawing/2014/main" xmlns="" id="{8ACB14B8-19CE-471E-B177-538DC326D8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a:extLst>
            <a:ext uri="{FF2B5EF4-FFF2-40B4-BE49-F238E27FC236}">
              <a16:creationId xmlns:a16="http://schemas.microsoft.com/office/drawing/2014/main" xmlns="" id="{9BEE4747-2C40-4811-8EED-7356B0D2BB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a:extLst>
            <a:ext uri="{FF2B5EF4-FFF2-40B4-BE49-F238E27FC236}">
              <a16:creationId xmlns:a16="http://schemas.microsoft.com/office/drawing/2014/main" xmlns="" id="{B46D2585-D25A-44BF-8A4B-FD61CF525E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a:extLst>
            <a:ext uri="{FF2B5EF4-FFF2-40B4-BE49-F238E27FC236}">
              <a16:creationId xmlns:a16="http://schemas.microsoft.com/office/drawing/2014/main" xmlns="" id="{ACFC1392-DD6E-4FAD-84ED-6362E44415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a:extLst>
            <a:ext uri="{FF2B5EF4-FFF2-40B4-BE49-F238E27FC236}">
              <a16:creationId xmlns:a16="http://schemas.microsoft.com/office/drawing/2014/main" xmlns="" id="{9876DFE2-FC39-48BF-ABB7-6D5BE768BB7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a:extLst>
            <a:ext uri="{FF2B5EF4-FFF2-40B4-BE49-F238E27FC236}">
              <a16:creationId xmlns:a16="http://schemas.microsoft.com/office/drawing/2014/main" xmlns="" id="{BE95E1B5-FF3F-4E91-A4A4-BB38C885517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a:extLst>
            <a:ext uri="{FF2B5EF4-FFF2-40B4-BE49-F238E27FC236}">
              <a16:creationId xmlns:a16="http://schemas.microsoft.com/office/drawing/2014/main" xmlns="" id="{D776FF18-CB33-4742-8DDC-B80ABCC71B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87</xdr:row>
      <xdr:rowOff>38100</xdr:rowOff>
    </xdr:from>
    <xdr:to>
      <xdr:col>33</xdr:col>
      <xdr:colOff>314325</xdr:colOff>
      <xdr:row>87</xdr:row>
      <xdr:rowOff>38100</xdr:rowOff>
    </xdr:to>
    <xdr:cxnSp macro="">
      <xdr:nvCxnSpPr>
        <xdr:cNvPr id="493" name="直線コネクタ 492">
          <a:extLst>
            <a:ext uri="{FF2B5EF4-FFF2-40B4-BE49-F238E27FC236}">
              <a16:creationId xmlns:a16="http://schemas.microsoft.com/office/drawing/2014/main" xmlns="" id="{DCD51C61-A863-47B6-ADEE-B5B87370A5A4}"/>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494" name="テキスト ボックス 493">
          <a:extLst>
            <a:ext uri="{FF2B5EF4-FFF2-40B4-BE49-F238E27FC236}">
              <a16:creationId xmlns:a16="http://schemas.microsoft.com/office/drawing/2014/main" xmlns="" id="{2117D89C-B3F6-49E3-A4E4-8C15C03EDDEE}"/>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495" name="直線コネクタ 494">
          <a:extLst>
            <a:ext uri="{FF2B5EF4-FFF2-40B4-BE49-F238E27FC236}">
              <a16:creationId xmlns:a16="http://schemas.microsoft.com/office/drawing/2014/main" xmlns="" id="{7E7879DD-C499-4119-A55C-3CE360B46845}"/>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496" name="テキスト ボックス 495">
          <a:extLst>
            <a:ext uri="{FF2B5EF4-FFF2-40B4-BE49-F238E27FC236}">
              <a16:creationId xmlns:a16="http://schemas.microsoft.com/office/drawing/2014/main" xmlns="" id="{F26763C7-E468-4433-87D6-9B0D84F9C2CB}"/>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497" name="直線コネクタ 496">
          <a:extLst>
            <a:ext uri="{FF2B5EF4-FFF2-40B4-BE49-F238E27FC236}">
              <a16:creationId xmlns:a16="http://schemas.microsoft.com/office/drawing/2014/main" xmlns="" id="{C6743AD0-6F9B-4009-94B8-1E2845B485E9}"/>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498" name="テキスト ボックス 497">
          <a:extLst>
            <a:ext uri="{FF2B5EF4-FFF2-40B4-BE49-F238E27FC236}">
              <a16:creationId xmlns:a16="http://schemas.microsoft.com/office/drawing/2014/main" xmlns="" id="{DF8C6148-94B4-4220-A872-98E53C7795DC}"/>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9" name="直線コネクタ 498">
          <a:extLst>
            <a:ext uri="{FF2B5EF4-FFF2-40B4-BE49-F238E27FC236}">
              <a16:creationId xmlns:a16="http://schemas.microsoft.com/office/drawing/2014/main" xmlns="" id="{BEA7C240-8BB4-4751-AB3B-C74BBC06213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0" name="テキスト ボックス 499">
          <a:extLst>
            <a:ext uri="{FF2B5EF4-FFF2-40B4-BE49-F238E27FC236}">
              <a16:creationId xmlns:a16="http://schemas.microsoft.com/office/drawing/2014/main" xmlns="" id="{D3D38E47-ED75-469B-97D4-F7EEA20473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501" name="直線コネクタ 500">
          <a:extLst>
            <a:ext uri="{FF2B5EF4-FFF2-40B4-BE49-F238E27FC236}">
              <a16:creationId xmlns:a16="http://schemas.microsoft.com/office/drawing/2014/main" xmlns="" id="{15DAE5DF-1E77-46B9-9E7A-B4FEE61D99A8}"/>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502" name="テキスト ボックス 501">
          <a:extLst>
            <a:ext uri="{FF2B5EF4-FFF2-40B4-BE49-F238E27FC236}">
              <a16:creationId xmlns:a16="http://schemas.microsoft.com/office/drawing/2014/main" xmlns="" id="{ECE49911-DE27-44A7-82A2-C6668CFE1287}"/>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03" name="直線コネクタ 502">
          <a:extLst>
            <a:ext uri="{FF2B5EF4-FFF2-40B4-BE49-F238E27FC236}">
              <a16:creationId xmlns:a16="http://schemas.microsoft.com/office/drawing/2014/main" xmlns="" id="{EA545460-C9F5-4D2A-A230-3D6B58D224F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04" name="テキスト ボックス 503">
          <a:extLst>
            <a:ext uri="{FF2B5EF4-FFF2-40B4-BE49-F238E27FC236}">
              <a16:creationId xmlns:a16="http://schemas.microsoft.com/office/drawing/2014/main" xmlns="" id="{EDCD6F63-033A-48E3-9176-372A4EBA939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505" name="直線コネクタ 504">
          <a:extLst>
            <a:ext uri="{FF2B5EF4-FFF2-40B4-BE49-F238E27FC236}">
              <a16:creationId xmlns:a16="http://schemas.microsoft.com/office/drawing/2014/main" xmlns="" id="{C9AE92ED-4C3F-4801-8DE7-8FA5EB513E60}"/>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506" name="テキスト ボックス 505">
          <a:extLst>
            <a:ext uri="{FF2B5EF4-FFF2-40B4-BE49-F238E27FC236}">
              <a16:creationId xmlns:a16="http://schemas.microsoft.com/office/drawing/2014/main" xmlns="" id="{A411251E-C633-4894-A31D-3FF1AFA8A2E2}"/>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7" name="直線コネクタ 506">
          <a:extLst>
            <a:ext uri="{FF2B5EF4-FFF2-40B4-BE49-F238E27FC236}">
              <a16:creationId xmlns:a16="http://schemas.microsoft.com/office/drawing/2014/main" xmlns="" id="{1356C273-3679-48E9-9487-BB1B40A2ADE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8" name="テキスト ボックス 507">
          <a:extLst>
            <a:ext uri="{FF2B5EF4-FFF2-40B4-BE49-F238E27FC236}">
              <a16:creationId xmlns:a16="http://schemas.microsoft.com/office/drawing/2014/main" xmlns="" id="{3ACB3AEA-2036-44A8-8A69-E504EF9D4B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9" name="【消防施設】&#10;一人当たり面積グラフ枠">
          <a:extLst>
            <a:ext uri="{FF2B5EF4-FFF2-40B4-BE49-F238E27FC236}">
              <a16:creationId xmlns:a16="http://schemas.microsoft.com/office/drawing/2014/main" xmlns="" id="{5325A3C1-2A2C-432B-9D34-12073B7DAE4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84</xdr:row>
      <xdr:rowOff>161925</xdr:rowOff>
    </xdr:to>
    <xdr:cxnSp macro="">
      <xdr:nvCxnSpPr>
        <xdr:cNvPr id="510" name="直線コネクタ 509">
          <a:extLst>
            <a:ext uri="{FF2B5EF4-FFF2-40B4-BE49-F238E27FC236}">
              <a16:creationId xmlns:a16="http://schemas.microsoft.com/office/drawing/2014/main" xmlns="" id="{09CC248D-C9A3-44A3-8E05-EB6E22C8CC55}"/>
            </a:ext>
          </a:extLst>
        </xdr:cNvPr>
        <xdr:cNvCxnSpPr/>
      </xdr:nvCxnSpPr>
      <xdr:spPr>
        <a:xfrm flipV="1">
          <a:off x="22160864" y="133350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165752</xdr:rowOff>
    </xdr:from>
    <xdr:ext cx="469744" cy="259045"/>
    <xdr:sp macro="" textlink="">
      <xdr:nvSpPr>
        <xdr:cNvPr id="511" name="【消防施設】&#10;一人当たり面積最小値テキスト">
          <a:extLst>
            <a:ext uri="{FF2B5EF4-FFF2-40B4-BE49-F238E27FC236}">
              <a16:creationId xmlns:a16="http://schemas.microsoft.com/office/drawing/2014/main" xmlns="" id="{E007EC31-9848-4DE1-B7B5-310E32297CB3}"/>
            </a:ext>
          </a:extLst>
        </xdr:cNvPr>
        <xdr:cNvSpPr txBox="1"/>
      </xdr:nvSpPr>
      <xdr:spPr>
        <a:xfrm>
          <a:off x="22250400"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84</xdr:row>
      <xdr:rowOff>161925</xdr:rowOff>
    </xdr:from>
    <xdr:to>
      <xdr:col>32</xdr:col>
      <xdr:colOff>276225</xdr:colOff>
      <xdr:row>84</xdr:row>
      <xdr:rowOff>161925</xdr:rowOff>
    </xdr:to>
    <xdr:cxnSp macro="">
      <xdr:nvCxnSpPr>
        <xdr:cNvPr id="512" name="直線コネクタ 511">
          <a:extLst>
            <a:ext uri="{FF2B5EF4-FFF2-40B4-BE49-F238E27FC236}">
              <a16:creationId xmlns:a16="http://schemas.microsoft.com/office/drawing/2014/main" xmlns="" id="{5062ACB3-6506-4E3C-8E89-046936297D5E}"/>
            </a:ext>
          </a:extLst>
        </xdr:cNvPr>
        <xdr:cNvCxnSpPr/>
      </xdr:nvCxnSpPr>
      <xdr:spPr>
        <a:xfrm>
          <a:off x="22072600" y="1456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513" name="【消防施設】&#10;一人当たり面積最大値テキスト">
          <a:extLst>
            <a:ext uri="{FF2B5EF4-FFF2-40B4-BE49-F238E27FC236}">
              <a16:creationId xmlns:a16="http://schemas.microsoft.com/office/drawing/2014/main" xmlns="" id="{442EB277-A654-4502-81F5-D22CE76355DC}"/>
            </a:ext>
          </a:extLst>
        </xdr:cNvPr>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514" name="直線コネクタ 513">
          <a:extLst>
            <a:ext uri="{FF2B5EF4-FFF2-40B4-BE49-F238E27FC236}">
              <a16:creationId xmlns:a16="http://schemas.microsoft.com/office/drawing/2014/main" xmlns="" id="{AD3F5207-0EF2-4274-8C2E-DEBB5E8192F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32402</xdr:rowOff>
    </xdr:from>
    <xdr:ext cx="469744" cy="259045"/>
    <xdr:sp macro="" textlink="">
      <xdr:nvSpPr>
        <xdr:cNvPr id="515" name="【消防施設】&#10;一人当たり面積平均値テキスト">
          <a:extLst>
            <a:ext uri="{FF2B5EF4-FFF2-40B4-BE49-F238E27FC236}">
              <a16:creationId xmlns:a16="http://schemas.microsoft.com/office/drawing/2014/main" xmlns="" id="{2063F205-82AE-4799-B14B-1E73B2467442}"/>
            </a:ext>
          </a:extLst>
        </xdr:cNvPr>
        <xdr:cNvSpPr txBox="1"/>
      </xdr:nvSpPr>
      <xdr:spPr>
        <a:xfrm>
          <a:off x="22250400" y="13919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53975</xdr:rowOff>
    </xdr:from>
    <xdr:to>
      <xdr:col>32</xdr:col>
      <xdr:colOff>238125</xdr:colOff>
      <xdr:row>81</xdr:row>
      <xdr:rowOff>155575</xdr:rowOff>
    </xdr:to>
    <xdr:sp macro="" textlink="">
      <xdr:nvSpPr>
        <xdr:cNvPr id="516" name="フローチャート : 判断 515">
          <a:extLst>
            <a:ext uri="{FF2B5EF4-FFF2-40B4-BE49-F238E27FC236}">
              <a16:creationId xmlns:a16="http://schemas.microsoft.com/office/drawing/2014/main" xmlns="" id="{39934AB5-F367-4623-9608-0572EB7B1D3B}"/>
            </a:ext>
          </a:extLst>
        </xdr:cNvPr>
        <xdr:cNvSpPr/>
      </xdr:nvSpPr>
      <xdr:spPr>
        <a:xfrm>
          <a:off x="221107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101600</xdr:rowOff>
    </xdr:from>
    <xdr:to>
      <xdr:col>31</xdr:col>
      <xdr:colOff>85725</xdr:colOff>
      <xdr:row>82</xdr:row>
      <xdr:rowOff>31750</xdr:rowOff>
    </xdr:to>
    <xdr:sp macro="" textlink="">
      <xdr:nvSpPr>
        <xdr:cNvPr id="517" name="フローチャート : 判断 516">
          <a:extLst>
            <a:ext uri="{FF2B5EF4-FFF2-40B4-BE49-F238E27FC236}">
              <a16:creationId xmlns:a16="http://schemas.microsoft.com/office/drawing/2014/main" xmlns="" id="{9FAAD070-6EBE-418C-A51F-FD253C9C0347}"/>
            </a:ext>
          </a:extLst>
        </xdr:cNvPr>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48277</xdr:rowOff>
    </xdr:from>
    <xdr:ext cx="469744" cy="259045"/>
    <xdr:sp macro="" textlink="">
      <xdr:nvSpPr>
        <xdr:cNvPr id="518" name="n_1aveValue【消防施設】&#10;一人当たり面積">
          <a:extLst>
            <a:ext uri="{FF2B5EF4-FFF2-40B4-BE49-F238E27FC236}">
              <a16:creationId xmlns:a16="http://schemas.microsoft.com/office/drawing/2014/main" xmlns="" id="{EDFA9CDD-A8BC-4DED-AD75-FB94E1948107}"/>
            </a:ext>
          </a:extLst>
        </xdr:cNvPr>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9" name="テキスト ボックス 518">
          <a:extLst>
            <a:ext uri="{FF2B5EF4-FFF2-40B4-BE49-F238E27FC236}">
              <a16:creationId xmlns:a16="http://schemas.microsoft.com/office/drawing/2014/main" xmlns="" id="{8638BC87-7171-46F3-91DD-1F11EC79BA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0" name="テキスト ボックス 519">
          <a:extLst>
            <a:ext uri="{FF2B5EF4-FFF2-40B4-BE49-F238E27FC236}">
              <a16:creationId xmlns:a16="http://schemas.microsoft.com/office/drawing/2014/main" xmlns="" id="{A1B695E6-D3B2-42D9-A2AC-6823F16A7F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69707A58-34EC-4DE7-AB4A-74714A7296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2" name="テキスト ボックス 521">
          <a:extLst>
            <a:ext uri="{FF2B5EF4-FFF2-40B4-BE49-F238E27FC236}">
              <a16:creationId xmlns:a16="http://schemas.microsoft.com/office/drawing/2014/main" xmlns="" id="{0032AD7D-4DD2-4477-A5D1-F340153389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3" name="テキスト ボックス 522">
          <a:extLst>
            <a:ext uri="{FF2B5EF4-FFF2-40B4-BE49-F238E27FC236}">
              <a16:creationId xmlns:a16="http://schemas.microsoft.com/office/drawing/2014/main" xmlns="" id="{F05F5CFD-EFAA-44F8-B83C-8A7E3D2C55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120650</xdr:rowOff>
    </xdr:from>
    <xdr:to>
      <xdr:col>31</xdr:col>
      <xdr:colOff>85725</xdr:colOff>
      <xdr:row>86</xdr:row>
      <xdr:rowOff>50800</xdr:rowOff>
    </xdr:to>
    <xdr:sp macro="" textlink="">
      <xdr:nvSpPr>
        <xdr:cNvPr id="524" name="円/楕円 523">
          <a:extLst>
            <a:ext uri="{FF2B5EF4-FFF2-40B4-BE49-F238E27FC236}">
              <a16:creationId xmlns:a16="http://schemas.microsoft.com/office/drawing/2014/main" xmlns="" id="{51159BD1-49EB-450E-BDC1-04E1AB3C639C}"/>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41927</xdr:rowOff>
    </xdr:from>
    <xdr:ext cx="469744" cy="259045"/>
    <xdr:sp macro="" textlink="">
      <xdr:nvSpPr>
        <xdr:cNvPr id="525" name="n_1mainValue【消防施設】&#10;一人当たり面積">
          <a:extLst>
            <a:ext uri="{FF2B5EF4-FFF2-40B4-BE49-F238E27FC236}">
              <a16:creationId xmlns:a16="http://schemas.microsoft.com/office/drawing/2014/main" xmlns="" id="{EEF97AE6-911F-4FC2-9C91-4B6D06A0091F}"/>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6" name="正方形/長方形 525">
          <a:extLst>
            <a:ext uri="{FF2B5EF4-FFF2-40B4-BE49-F238E27FC236}">
              <a16:creationId xmlns:a16="http://schemas.microsoft.com/office/drawing/2014/main" xmlns="" id="{3B94B219-EC32-4EE8-9D8F-BDF4AE4C07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7" name="正方形/長方形 526">
          <a:extLst>
            <a:ext uri="{FF2B5EF4-FFF2-40B4-BE49-F238E27FC236}">
              <a16:creationId xmlns:a16="http://schemas.microsoft.com/office/drawing/2014/main" xmlns="" id="{83EF60F5-4325-4D0E-98BF-029B7690EB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8" name="正方形/長方形 527">
          <a:extLst>
            <a:ext uri="{FF2B5EF4-FFF2-40B4-BE49-F238E27FC236}">
              <a16:creationId xmlns:a16="http://schemas.microsoft.com/office/drawing/2014/main" xmlns="" id="{49AEBD2E-E434-4B74-9554-6841FF3458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9" name="正方形/長方形 528">
          <a:extLst>
            <a:ext uri="{FF2B5EF4-FFF2-40B4-BE49-F238E27FC236}">
              <a16:creationId xmlns:a16="http://schemas.microsoft.com/office/drawing/2014/main" xmlns="" id="{BA3E82F3-C090-4A24-B316-C192A5FA26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0" name="正方形/長方形 529">
          <a:extLst>
            <a:ext uri="{FF2B5EF4-FFF2-40B4-BE49-F238E27FC236}">
              <a16:creationId xmlns:a16="http://schemas.microsoft.com/office/drawing/2014/main" xmlns="" id="{69571957-E753-4AF5-B657-DDF86E6CCC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1" name="正方形/長方形 530">
          <a:extLst>
            <a:ext uri="{FF2B5EF4-FFF2-40B4-BE49-F238E27FC236}">
              <a16:creationId xmlns:a16="http://schemas.microsoft.com/office/drawing/2014/main" xmlns="" id="{48ACECF7-A797-4224-A0B1-C24E6CD1DE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2" name="正方形/長方形 531">
          <a:extLst>
            <a:ext uri="{FF2B5EF4-FFF2-40B4-BE49-F238E27FC236}">
              <a16:creationId xmlns:a16="http://schemas.microsoft.com/office/drawing/2014/main" xmlns="" id="{80D5FE99-2B4A-4C5C-AB4A-A19AB3AE103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3" name="正方形/長方形 532">
          <a:extLst>
            <a:ext uri="{FF2B5EF4-FFF2-40B4-BE49-F238E27FC236}">
              <a16:creationId xmlns:a16="http://schemas.microsoft.com/office/drawing/2014/main" xmlns="" id="{C8753F39-71DB-419B-93D8-0A7909FD93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4" name="テキスト ボックス 533">
          <a:extLst>
            <a:ext uri="{FF2B5EF4-FFF2-40B4-BE49-F238E27FC236}">
              <a16:creationId xmlns:a16="http://schemas.microsoft.com/office/drawing/2014/main" xmlns="" id="{6FB40D60-EF82-4AC7-80FA-6295113678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5" name="直線コネクタ 534">
          <a:extLst>
            <a:ext uri="{FF2B5EF4-FFF2-40B4-BE49-F238E27FC236}">
              <a16:creationId xmlns:a16="http://schemas.microsoft.com/office/drawing/2014/main" xmlns="" id="{771B9416-9B07-4A34-9C9A-74E36936F0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6" name="直線コネクタ 535">
          <a:extLst>
            <a:ext uri="{FF2B5EF4-FFF2-40B4-BE49-F238E27FC236}">
              <a16:creationId xmlns:a16="http://schemas.microsoft.com/office/drawing/2014/main" xmlns="" id="{5164D07C-1CE6-42D7-90D6-84FAD5CB79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7" name="テキスト ボックス 536">
          <a:extLst>
            <a:ext uri="{FF2B5EF4-FFF2-40B4-BE49-F238E27FC236}">
              <a16:creationId xmlns:a16="http://schemas.microsoft.com/office/drawing/2014/main" xmlns="" id="{09284245-6B7B-4149-8AFD-F9F72B8F11B6}"/>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8" name="直線コネクタ 537">
          <a:extLst>
            <a:ext uri="{FF2B5EF4-FFF2-40B4-BE49-F238E27FC236}">
              <a16:creationId xmlns:a16="http://schemas.microsoft.com/office/drawing/2014/main" xmlns="" id="{BBB69221-DDFC-4747-8CEC-A7B767BB2F3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9" name="テキスト ボックス 538">
          <a:extLst>
            <a:ext uri="{FF2B5EF4-FFF2-40B4-BE49-F238E27FC236}">
              <a16:creationId xmlns:a16="http://schemas.microsoft.com/office/drawing/2014/main" xmlns="" id="{D375D2F8-C2B0-4B82-B634-57EA210D18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0" name="直線コネクタ 539">
          <a:extLst>
            <a:ext uri="{FF2B5EF4-FFF2-40B4-BE49-F238E27FC236}">
              <a16:creationId xmlns:a16="http://schemas.microsoft.com/office/drawing/2014/main" xmlns="" id="{DE248BF2-C68C-4C8F-9B8E-63F63AB983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1" name="テキスト ボックス 540">
          <a:extLst>
            <a:ext uri="{FF2B5EF4-FFF2-40B4-BE49-F238E27FC236}">
              <a16:creationId xmlns:a16="http://schemas.microsoft.com/office/drawing/2014/main" xmlns="" id="{E2FCCC5E-693D-47FC-A65B-CAFAB27F878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2" name="直線コネクタ 541">
          <a:extLst>
            <a:ext uri="{FF2B5EF4-FFF2-40B4-BE49-F238E27FC236}">
              <a16:creationId xmlns:a16="http://schemas.microsoft.com/office/drawing/2014/main" xmlns="" id="{C0CCD263-890B-4ABB-94FC-E5046C762D4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3" name="テキスト ボックス 542">
          <a:extLst>
            <a:ext uri="{FF2B5EF4-FFF2-40B4-BE49-F238E27FC236}">
              <a16:creationId xmlns:a16="http://schemas.microsoft.com/office/drawing/2014/main" xmlns="" id="{295FBE2E-CDDA-41BA-997C-F6046F55F2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4" name="直線コネクタ 543">
          <a:extLst>
            <a:ext uri="{FF2B5EF4-FFF2-40B4-BE49-F238E27FC236}">
              <a16:creationId xmlns:a16="http://schemas.microsoft.com/office/drawing/2014/main" xmlns="" id="{B32BE7F9-D0BC-455B-9EED-659F33AF3D2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5" name="テキスト ボックス 544">
          <a:extLst>
            <a:ext uri="{FF2B5EF4-FFF2-40B4-BE49-F238E27FC236}">
              <a16:creationId xmlns:a16="http://schemas.microsoft.com/office/drawing/2014/main" xmlns="" id="{8485555F-562A-4C05-9AEE-A127741408F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6" name="直線コネクタ 545">
          <a:extLst>
            <a:ext uri="{FF2B5EF4-FFF2-40B4-BE49-F238E27FC236}">
              <a16:creationId xmlns:a16="http://schemas.microsoft.com/office/drawing/2014/main" xmlns="" id="{C6A4A688-7ED9-4BEF-BC8A-9D2299E0F91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7" name="テキスト ボックス 546">
          <a:extLst>
            <a:ext uri="{FF2B5EF4-FFF2-40B4-BE49-F238E27FC236}">
              <a16:creationId xmlns:a16="http://schemas.microsoft.com/office/drawing/2014/main" xmlns="" id="{700F029F-72AA-40D2-A2E1-708EEAEACEF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8" name="直線コネクタ 547">
          <a:extLst>
            <a:ext uri="{FF2B5EF4-FFF2-40B4-BE49-F238E27FC236}">
              <a16:creationId xmlns:a16="http://schemas.microsoft.com/office/drawing/2014/main" xmlns="" id="{29DFAD6B-11CE-4F21-82B3-BEB8B2D458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9" name="テキスト ボックス 548">
          <a:extLst>
            <a:ext uri="{FF2B5EF4-FFF2-40B4-BE49-F238E27FC236}">
              <a16:creationId xmlns:a16="http://schemas.microsoft.com/office/drawing/2014/main" xmlns="" id="{C1B9978F-B8F7-44AE-9365-B286DABB720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0" name="【庁舎】&#10;有形固定資産減価償却率グラフ枠">
          <a:extLst>
            <a:ext uri="{FF2B5EF4-FFF2-40B4-BE49-F238E27FC236}">
              <a16:creationId xmlns:a16="http://schemas.microsoft.com/office/drawing/2014/main" xmlns="" id="{F5945270-1D63-4425-8067-61B8A08F20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551" name="直線コネクタ 550">
          <a:extLst>
            <a:ext uri="{FF2B5EF4-FFF2-40B4-BE49-F238E27FC236}">
              <a16:creationId xmlns:a16="http://schemas.microsoft.com/office/drawing/2014/main" xmlns="" id="{E55A425D-9464-410D-ABEB-A5D417D0D602}"/>
            </a:ext>
          </a:extLst>
        </xdr:cNvPr>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52" name="【庁舎】&#10;有形固定資産減価償却率最小値テキスト">
          <a:extLst>
            <a:ext uri="{FF2B5EF4-FFF2-40B4-BE49-F238E27FC236}">
              <a16:creationId xmlns:a16="http://schemas.microsoft.com/office/drawing/2014/main" xmlns="" id="{C24ABDCC-6294-418D-A392-F53225176A3A}"/>
            </a:ext>
          </a:extLst>
        </xdr:cNvPr>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53" name="直線コネクタ 552">
          <a:extLst>
            <a:ext uri="{FF2B5EF4-FFF2-40B4-BE49-F238E27FC236}">
              <a16:creationId xmlns:a16="http://schemas.microsoft.com/office/drawing/2014/main" xmlns="" id="{D2A0BC9A-AD09-450D-8AE8-69CE42C8F2E7}"/>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554" name="【庁舎】&#10;有形固定資産減価償却率最大値テキスト">
          <a:extLst>
            <a:ext uri="{FF2B5EF4-FFF2-40B4-BE49-F238E27FC236}">
              <a16:creationId xmlns:a16="http://schemas.microsoft.com/office/drawing/2014/main" xmlns="" id="{8E975F18-4BC8-46D6-AF77-B1379DC55069}"/>
            </a:ext>
          </a:extLst>
        </xdr:cNvPr>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555" name="直線コネクタ 554">
          <a:extLst>
            <a:ext uri="{FF2B5EF4-FFF2-40B4-BE49-F238E27FC236}">
              <a16:creationId xmlns:a16="http://schemas.microsoft.com/office/drawing/2014/main" xmlns="" id="{54FA8916-C816-4B1B-82EF-7D01872CF082}"/>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556" name="【庁舎】&#10;有形固定資産減価償却率平均値テキスト">
          <a:extLst>
            <a:ext uri="{FF2B5EF4-FFF2-40B4-BE49-F238E27FC236}">
              <a16:creationId xmlns:a16="http://schemas.microsoft.com/office/drawing/2014/main" xmlns="" id="{BA7195D4-0A28-4F99-AF36-8D61D2AA3740}"/>
            </a:ext>
          </a:extLst>
        </xdr:cNvPr>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557" name="フローチャート : 判断 556">
          <a:extLst>
            <a:ext uri="{FF2B5EF4-FFF2-40B4-BE49-F238E27FC236}">
              <a16:creationId xmlns:a16="http://schemas.microsoft.com/office/drawing/2014/main" xmlns="" id="{E6151C11-1F2A-4389-BDB7-173005E55EE9}"/>
            </a:ext>
          </a:extLst>
        </xdr:cNvPr>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558" name="フローチャート : 判断 557">
          <a:extLst>
            <a:ext uri="{FF2B5EF4-FFF2-40B4-BE49-F238E27FC236}">
              <a16:creationId xmlns:a16="http://schemas.microsoft.com/office/drawing/2014/main" xmlns="" id="{653DED87-5C6E-4DA3-9AD1-A9026ACC05BE}"/>
            </a:ext>
          </a:extLst>
        </xdr:cNvPr>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559" name="n_1aveValue【庁舎】&#10;有形固定資産減価償却率">
          <a:extLst>
            <a:ext uri="{FF2B5EF4-FFF2-40B4-BE49-F238E27FC236}">
              <a16:creationId xmlns:a16="http://schemas.microsoft.com/office/drawing/2014/main" xmlns="" id="{75E0C16B-B6C5-4B22-A7F2-10F08CF92DA8}"/>
            </a:ext>
          </a:extLst>
        </xdr:cNvPr>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0" name="テキスト ボックス 559">
          <a:extLst>
            <a:ext uri="{FF2B5EF4-FFF2-40B4-BE49-F238E27FC236}">
              <a16:creationId xmlns:a16="http://schemas.microsoft.com/office/drawing/2014/main" xmlns="" id="{B7DC34C6-987B-4C3B-B8F0-E11663966E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1" name="テキスト ボックス 560">
          <a:extLst>
            <a:ext uri="{FF2B5EF4-FFF2-40B4-BE49-F238E27FC236}">
              <a16:creationId xmlns:a16="http://schemas.microsoft.com/office/drawing/2014/main" xmlns="" id="{F800D23E-587F-425F-8127-FC3B3F5C5F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2" name="テキスト ボックス 561">
          <a:extLst>
            <a:ext uri="{FF2B5EF4-FFF2-40B4-BE49-F238E27FC236}">
              <a16:creationId xmlns:a16="http://schemas.microsoft.com/office/drawing/2014/main" xmlns="" id="{7925D001-DAF4-4299-ADC3-13AD29CA5D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3" name="テキスト ボックス 562">
          <a:extLst>
            <a:ext uri="{FF2B5EF4-FFF2-40B4-BE49-F238E27FC236}">
              <a16:creationId xmlns:a16="http://schemas.microsoft.com/office/drawing/2014/main" xmlns="" id="{90B39D09-ED06-447B-B838-C6BB7923D6C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4" name="テキスト ボックス 563">
          <a:extLst>
            <a:ext uri="{FF2B5EF4-FFF2-40B4-BE49-F238E27FC236}">
              <a16:creationId xmlns:a16="http://schemas.microsoft.com/office/drawing/2014/main" xmlns="" id="{B4956ED9-A2EF-424E-9B46-5AC8BC36C2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136434</xdr:rowOff>
    </xdr:from>
    <xdr:to>
      <xdr:col>22</xdr:col>
      <xdr:colOff>415925</xdr:colOff>
      <xdr:row>102</xdr:row>
      <xdr:rowOff>66584</xdr:rowOff>
    </xdr:to>
    <xdr:sp macro="" textlink="">
      <xdr:nvSpPr>
        <xdr:cNvPr id="565" name="円/楕円 564">
          <a:extLst>
            <a:ext uri="{FF2B5EF4-FFF2-40B4-BE49-F238E27FC236}">
              <a16:creationId xmlns:a16="http://schemas.microsoft.com/office/drawing/2014/main" xmlns="" id="{8C2A6A7E-5335-4A4F-BF48-9B2E7BDEB738}"/>
            </a:ext>
          </a:extLst>
        </xdr:cNvPr>
        <xdr:cNvSpPr/>
      </xdr:nvSpPr>
      <xdr:spPr>
        <a:xfrm>
          <a:off x="15430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83111</xdr:rowOff>
    </xdr:from>
    <xdr:ext cx="405111" cy="259045"/>
    <xdr:sp macro="" textlink="">
      <xdr:nvSpPr>
        <xdr:cNvPr id="566" name="n_1mainValue【庁舎】&#10;有形固定資産減価償却率">
          <a:extLst>
            <a:ext uri="{FF2B5EF4-FFF2-40B4-BE49-F238E27FC236}">
              <a16:creationId xmlns:a16="http://schemas.microsoft.com/office/drawing/2014/main" xmlns="" id="{9862FD50-68C0-4509-905C-8E1212D2E60D}"/>
            </a:ext>
          </a:extLst>
        </xdr:cNvPr>
        <xdr:cNvSpPr txBox="1"/>
      </xdr:nvSpPr>
      <xdr:spPr>
        <a:xfrm>
          <a:off x="15266043"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7" name="正方形/長方形 566">
          <a:extLst>
            <a:ext uri="{FF2B5EF4-FFF2-40B4-BE49-F238E27FC236}">
              <a16:creationId xmlns:a16="http://schemas.microsoft.com/office/drawing/2014/main" xmlns="" id="{DD490A14-5419-4BA9-9615-8B2B3B5745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8" name="正方形/長方形 567">
          <a:extLst>
            <a:ext uri="{FF2B5EF4-FFF2-40B4-BE49-F238E27FC236}">
              <a16:creationId xmlns:a16="http://schemas.microsoft.com/office/drawing/2014/main" xmlns="" id="{473DBF4B-4415-497D-BCC6-83AB8135CB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9" name="正方形/長方形 568">
          <a:extLst>
            <a:ext uri="{FF2B5EF4-FFF2-40B4-BE49-F238E27FC236}">
              <a16:creationId xmlns:a16="http://schemas.microsoft.com/office/drawing/2014/main" xmlns="" id="{1495F2A7-E5C0-4D7C-BD8B-41FFBC8C1D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0" name="正方形/長方形 569">
          <a:extLst>
            <a:ext uri="{FF2B5EF4-FFF2-40B4-BE49-F238E27FC236}">
              <a16:creationId xmlns:a16="http://schemas.microsoft.com/office/drawing/2014/main" xmlns="" id="{6E97CB4C-877F-4C3C-9DDA-9B5A747280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1" name="正方形/長方形 570">
          <a:extLst>
            <a:ext uri="{FF2B5EF4-FFF2-40B4-BE49-F238E27FC236}">
              <a16:creationId xmlns:a16="http://schemas.microsoft.com/office/drawing/2014/main" xmlns="" id="{FF0C7736-A571-40E9-9421-B5AEDCB799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2" name="正方形/長方形 571">
          <a:extLst>
            <a:ext uri="{FF2B5EF4-FFF2-40B4-BE49-F238E27FC236}">
              <a16:creationId xmlns:a16="http://schemas.microsoft.com/office/drawing/2014/main" xmlns="" id="{3A97AC80-3746-4469-8716-6A23E372F9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3" name="正方形/長方形 572">
          <a:extLst>
            <a:ext uri="{FF2B5EF4-FFF2-40B4-BE49-F238E27FC236}">
              <a16:creationId xmlns:a16="http://schemas.microsoft.com/office/drawing/2014/main" xmlns="" id="{BAC01D00-7A1A-4ADC-BCF4-0AD5F9B547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4" name="正方形/長方形 573">
          <a:extLst>
            <a:ext uri="{FF2B5EF4-FFF2-40B4-BE49-F238E27FC236}">
              <a16:creationId xmlns:a16="http://schemas.microsoft.com/office/drawing/2014/main" xmlns="" id="{91E107D2-70BD-467C-9439-2740A5AF05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5" name="テキスト ボックス 574">
          <a:extLst>
            <a:ext uri="{FF2B5EF4-FFF2-40B4-BE49-F238E27FC236}">
              <a16:creationId xmlns:a16="http://schemas.microsoft.com/office/drawing/2014/main" xmlns="" id="{6514D38A-C0E9-4F76-9CCF-8324969D1A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6" name="直線コネクタ 575">
          <a:extLst>
            <a:ext uri="{FF2B5EF4-FFF2-40B4-BE49-F238E27FC236}">
              <a16:creationId xmlns:a16="http://schemas.microsoft.com/office/drawing/2014/main" xmlns="" id="{5C8988FF-4064-4206-8E4A-BA1B59A5E9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7" name="テキスト ボックス 576">
          <a:extLst>
            <a:ext uri="{FF2B5EF4-FFF2-40B4-BE49-F238E27FC236}">
              <a16:creationId xmlns:a16="http://schemas.microsoft.com/office/drawing/2014/main" xmlns="" id="{969DFAF7-FC16-4FB0-AF90-043F32881D1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8" name="直線コネクタ 577">
          <a:extLst>
            <a:ext uri="{FF2B5EF4-FFF2-40B4-BE49-F238E27FC236}">
              <a16:creationId xmlns:a16="http://schemas.microsoft.com/office/drawing/2014/main" xmlns="" id="{7912E0E4-6D17-4FA3-B5B7-E6698DC07E2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9" name="テキスト ボックス 578">
          <a:extLst>
            <a:ext uri="{FF2B5EF4-FFF2-40B4-BE49-F238E27FC236}">
              <a16:creationId xmlns:a16="http://schemas.microsoft.com/office/drawing/2014/main" xmlns="" id="{8395CD2E-AE0D-4743-A2F5-18FDF3E46AD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0" name="直線コネクタ 579">
          <a:extLst>
            <a:ext uri="{FF2B5EF4-FFF2-40B4-BE49-F238E27FC236}">
              <a16:creationId xmlns:a16="http://schemas.microsoft.com/office/drawing/2014/main" xmlns="" id="{564A20E7-F5C0-4E9C-BD21-7C915DB2A7E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1" name="テキスト ボックス 580">
          <a:extLst>
            <a:ext uri="{FF2B5EF4-FFF2-40B4-BE49-F238E27FC236}">
              <a16:creationId xmlns:a16="http://schemas.microsoft.com/office/drawing/2014/main" xmlns="" id="{623B82BF-D33F-405C-9AFA-214AB47B2EB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2" name="直線コネクタ 581">
          <a:extLst>
            <a:ext uri="{FF2B5EF4-FFF2-40B4-BE49-F238E27FC236}">
              <a16:creationId xmlns:a16="http://schemas.microsoft.com/office/drawing/2014/main" xmlns="" id="{EDEAE7C1-277F-46D8-BD6F-825EBFFEC0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3" name="テキスト ボックス 582">
          <a:extLst>
            <a:ext uri="{FF2B5EF4-FFF2-40B4-BE49-F238E27FC236}">
              <a16:creationId xmlns:a16="http://schemas.microsoft.com/office/drawing/2014/main" xmlns="" id="{F27337D3-735A-4185-8146-4213608E2B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4" name="直線コネクタ 583">
          <a:extLst>
            <a:ext uri="{FF2B5EF4-FFF2-40B4-BE49-F238E27FC236}">
              <a16:creationId xmlns:a16="http://schemas.microsoft.com/office/drawing/2014/main" xmlns="" id="{8424055F-860D-4C58-A358-63E441FEF7F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5" name="テキスト ボックス 584">
          <a:extLst>
            <a:ext uri="{FF2B5EF4-FFF2-40B4-BE49-F238E27FC236}">
              <a16:creationId xmlns:a16="http://schemas.microsoft.com/office/drawing/2014/main" xmlns="" id="{BD7EFE93-4B78-4657-AEEF-C0B59991B4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6" name="直線コネクタ 585">
          <a:extLst>
            <a:ext uri="{FF2B5EF4-FFF2-40B4-BE49-F238E27FC236}">
              <a16:creationId xmlns:a16="http://schemas.microsoft.com/office/drawing/2014/main" xmlns="" id="{49FCC06A-6008-4CC2-B862-8DCC0303D9F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7" name="テキスト ボックス 586">
          <a:extLst>
            <a:ext uri="{FF2B5EF4-FFF2-40B4-BE49-F238E27FC236}">
              <a16:creationId xmlns:a16="http://schemas.microsoft.com/office/drawing/2014/main" xmlns="" id="{3EC49C79-1AFB-45BF-8412-C804D12315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8" name="直線コネクタ 587">
          <a:extLst>
            <a:ext uri="{FF2B5EF4-FFF2-40B4-BE49-F238E27FC236}">
              <a16:creationId xmlns:a16="http://schemas.microsoft.com/office/drawing/2014/main" xmlns="" id="{5AACCF73-70CC-4CF2-80C7-1133471CB09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9" name="テキスト ボックス 588">
          <a:extLst>
            <a:ext uri="{FF2B5EF4-FFF2-40B4-BE49-F238E27FC236}">
              <a16:creationId xmlns:a16="http://schemas.microsoft.com/office/drawing/2014/main" xmlns="" id="{F52626C5-C3AD-4913-B623-9B07DF2F734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a:extLst>
            <a:ext uri="{FF2B5EF4-FFF2-40B4-BE49-F238E27FC236}">
              <a16:creationId xmlns:a16="http://schemas.microsoft.com/office/drawing/2014/main" xmlns="" id="{52A01622-FF93-4C45-8EA9-67E064C834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a:extLst>
            <a:ext uri="{FF2B5EF4-FFF2-40B4-BE49-F238E27FC236}">
              <a16:creationId xmlns:a16="http://schemas.microsoft.com/office/drawing/2014/main" xmlns="" id="{6527FFD8-0A9D-4641-AD6C-7F05CF357D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庁舎】&#10;一人当たり面積グラフ枠">
          <a:extLst>
            <a:ext uri="{FF2B5EF4-FFF2-40B4-BE49-F238E27FC236}">
              <a16:creationId xmlns:a16="http://schemas.microsoft.com/office/drawing/2014/main" xmlns="" id="{534AC73F-B3B7-4D7D-96EA-80269E2645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593" name="直線コネクタ 592">
          <a:extLst>
            <a:ext uri="{FF2B5EF4-FFF2-40B4-BE49-F238E27FC236}">
              <a16:creationId xmlns:a16="http://schemas.microsoft.com/office/drawing/2014/main" xmlns="" id="{4698229C-5D5E-45B2-A469-46AB5FDE3E2E}"/>
            </a:ext>
          </a:extLst>
        </xdr:cNvPr>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594" name="【庁舎】&#10;一人当たり面積最小値テキスト">
          <a:extLst>
            <a:ext uri="{FF2B5EF4-FFF2-40B4-BE49-F238E27FC236}">
              <a16:creationId xmlns:a16="http://schemas.microsoft.com/office/drawing/2014/main" xmlns="" id="{E9883AB4-54C3-41BD-8208-E3EB5F336B89}"/>
            </a:ext>
          </a:extLst>
        </xdr:cNvPr>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595" name="直線コネクタ 594">
          <a:extLst>
            <a:ext uri="{FF2B5EF4-FFF2-40B4-BE49-F238E27FC236}">
              <a16:creationId xmlns:a16="http://schemas.microsoft.com/office/drawing/2014/main" xmlns="" id="{94F42735-E16D-4E3B-9490-8E39EEB9B655}"/>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596" name="【庁舎】&#10;一人当たり面積最大値テキスト">
          <a:extLst>
            <a:ext uri="{FF2B5EF4-FFF2-40B4-BE49-F238E27FC236}">
              <a16:creationId xmlns:a16="http://schemas.microsoft.com/office/drawing/2014/main" xmlns="" id="{308F49B9-DC49-49AC-A78E-FFB8D44AAF8C}"/>
            </a:ext>
          </a:extLst>
        </xdr:cNvPr>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597" name="直線コネクタ 596">
          <a:extLst>
            <a:ext uri="{FF2B5EF4-FFF2-40B4-BE49-F238E27FC236}">
              <a16:creationId xmlns:a16="http://schemas.microsoft.com/office/drawing/2014/main" xmlns="" id="{B07F4153-13F2-439B-812E-AF8019AAF6AA}"/>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598" name="【庁舎】&#10;一人当たり面積平均値テキスト">
          <a:extLst>
            <a:ext uri="{FF2B5EF4-FFF2-40B4-BE49-F238E27FC236}">
              <a16:creationId xmlns:a16="http://schemas.microsoft.com/office/drawing/2014/main" xmlns="" id="{F543C1F2-514A-4968-BCD7-F6F8A3B52F8C}"/>
            </a:ext>
          </a:extLst>
        </xdr:cNvPr>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599" name="フローチャート : 判断 598">
          <a:extLst>
            <a:ext uri="{FF2B5EF4-FFF2-40B4-BE49-F238E27FC236}">
              <a16:creationId xmlns:a16="http://schemas.microsoft.com/office/drawing/2014/main" xmlns="" id="{C083E891-B601-43AE-9DB7-48BBAFEBC06D}"/>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600" name="フローチャート : 判断 599">
          <a:extLst>
            <a:ext uri="{FF2B5EF4-FFF2-40B4-BE49-F238E27FC236}">
              <a16:creationId xmlns:a16="http://schemas.microsoft.com/office/drawing/2014/main" xmlns="" id="{20521D83-4CD9-40A8-9DD0-FDCD0C205E99}"/>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6366</xdr:rowOff>
    </xdr:from>
    <xdr:ext cx="469744" cy="259045"/>
    <xdr:sp macro="" textlink="">
      <xdr:nvSpPr>
        <xdr:cNvPr id="601" name="n_1aveValue【庁舎】&#10;一人当たり面積">
          <a:extLst>
            <a:ext uri="{FF2B5EF4-FFF2-40B4-BE49-F238E27FC236}">
              <a16:creationId xmlns:a16="http://schemas.microsoft.com/office/drawing/2014/main" xmlns="" id="{581ACDC0-5936-4B98-BA0D-EC00060427E2}"/>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EA478A6E-D50C-4B6B-BEF4-3A4EA6CD92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3" name="テキスト ボックス 602">
          <a:extLst>
            <a:ext uri="{FF2B5EF4-FFF2-40B4-BE49-F238E27FC236}">
              <a16:creationId xmlns:a16="http://schemas.microsoft.com/office/drawing/2014/main" xmlns="" id="{7C79FF5F-397C-485E-9ADC-520DDC20122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4" name="テキスト ボックス 603">
          <a:extLst>
            <a:ext uri="{FF2B5EF4-FFF2-40B4-BE49-F238E27FC236}">
              <a16:creationId xmlns:a16="http://schemas.microsoft.com/office/drawing/2014/main" xmlns="" id="{2DFDC55D-08CD-40F2-88F7-9C127FC9BB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5" name="テキスト ボックス 604">
          <a:extLst>
            <a:ext uri="{FF2B5EF4-FFF2-40B4-BE49-F238E27FC236}">
              <a16:creationId xmlns:a16="http://schemas.microsoft.com/office/drawing/2014/main" xmlns="" id="{EF807FC0-C806-4960-A093-52E3F11150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6" name="テキスト ボックス 605">
          <a:extLst>
            <a:ext uri="{FF2B5EF4-FFF2-40B4-BE49-F238E27FC236}">
              <a16:creationId xmlns:a16="http://schemas.microsoft.com/office/drawing/2014/main" xmlns="" id="{CE644DC6-011A-4704-B944-A6077BC733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31931</xdr:rowOff>
    </xdr:from>
    <xdr:to>
      <xdr:col>31</xdr:col>
      <xdr:colOff>85725</xdr:colOff>
      <xdr:row>108</xdr:row>
      <xdr:rowOff>133531</xdr:rowOff>
    </xdr:to>
    <xdr:sp macro="" textlink="">
      <xdr:nvSpPr>
        <xdr:cNvPr id="607" name="円/楕円 606">
          <a:extLst>
            <a:ext uri="{FF2B5EF4-FFF2-40B4-BE49-F238E27FC236}">
              <a16:creationId xmlns:a16="http://schemas.microsoft.com/office/drawing/2014/main" xmlns="" id="{66F66E6D-5A59-44B4-83A2-47F7C7D9C61C}"/>
            </a:ext>
          </a:extLst>
        </xdr:cNvPr>
        <xdr:cNvSpPr/>
      </xdr:nvSpPr>
      <xdr:spPr>
        <a:xfrm>
          <a:off x="2127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124658</xdr:rowOff>
    </xdr:from>
    <xdr:ext cx="469744" cy="259045"/>
    <xdr:sp macro="" textlink="">
      <xdr:nvSpPr>
        <xdr:cNvPr id="608" name="n_1mainValue【庁舎】&#10;一人当たり面積">
          <a:extLst>
            <a:ext uri="{FF2B5EF4-FFF2-40B4-BE49-F238E27FC236}">
              <a16:creationId xmlns:a16="http://schemas.microsoft.com/office/drawing/2014/main" xmlns="" id="{7BE12736-E9E9-4921-8119-735DCC7FD12B}"/>
            </a:ext>
          </a:extLst>
        </xdr:cNvPr>
        <xdr:cNvSpPr txBox="1"/>
      </xdr:nvSpPr>
      <xdr:spPr>
        <a:xfrm>
          <a:off x="210757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a:extLst>
            <a:ext uri="{FF2B5EF4-FFF2-40B4-BE49-F238E27FC236}">
              <a16:creationId xmlns:a16="http://schemas.microsoft.com/office/drawing/2014/main" xmlns="" id="{4D1049F9-AFEC-4BAE-AF71-8DBF3C05A3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a:extLst>
            <a:ext uri="{FF2B5EF4-FFF2-40B4-BE49-F238E27FC236}">
              <a16:creationId xmlns:a16="http://schemas.microsoft.com/office/drawing/2014/main" xmlns="" id="{D5028542-BBC0-4F2D-AF20-936DC4B3D7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a:extLst>
            <a:ext uri="{FF2B5EF4-FFF2-40B4-BE49-F238E27FC236}">
              <a16:creationId xmlns:a16="http://schemas.microsoft.com/office/drawing/2014/main" xmlns="" id="{BD29F4E3-F072-467A-BEE8-C4A26EFBA9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図書館・消防施設・庁舎において有形固定資産減価償却率は大変高い水準となっている。建設より大変時間が経過していることが要因と考えられるため、今後、各施設の減価償却率の推移を考慮し効率的な改修・修繕作業に努める。また、図書館においては公共施設の複合化事業として、人権交流センター及び公民館と機能集約・複合化した施設を平成</a:t>
          </a:r>
          <a:r>
            <a:rPr kumimoji="1" lang="en-US" altLang="ja-JP" sz="1300">
              <a:latin typeface="ＭＳ Ｐゴシック"/>
            </a:rPr>
            <a:t>29</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年度中に建設予定である。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財政力指数については、平成２４年度から徐々に減少傾向にあり、平成２８年度は前年度同様、県平均を上回るものの全国平均を下回り</a:t>
          </a:r>
          <a:r>
            <a:rPr kumimoji="1" lang="en-US" altLang="ja-JP" sz="1300">
              <a:latin typeface="ＭＳ Ｐゴシック"/>
            </a:rPr>
            <a:t>0.49</a:t>
          </a:r>
          <a:r>
            <a:rPr kumimoji="1" lang="ja-JP" altLang="en-US" sz="1300">
              <a:latin typeface="ＭＳ Ｐゴシック"/>
            </a:rPr>
            <a:t>まで減少し現状に至っている。</a:t>
          </a:r>
          <a:r>
            <a:rPr kumimoji="1" lang="en-US" altLang="ja-JP" sz="1300">
              <a:latin typeface="ＭＳ Ｐゴシック"/>
            </a:rPr>
            <a:t>	</a:t>
          </a:r>
          <a:endParaRPr kumimoji="1" lang="ja-JP" altLang="en-US" sz="1300">
            <a:latin typeface="ＭＳ Ｐゴシック"/>
          </a:endParaRPr>
        </a:p>
        <a:p>
          <a:r>
            <a:rPr kumimoji="1" lang="ja-JP" altLang="en-US" sz="1300">
              <a:latin typeface="ＭＳ Ｐゴシック"/>
            </a:rPr>
            <a:t>　引き続き、事業見直しを行うとともに、歳出の削減、徴収効率の向上を図ることで財政の健全化に向けて邁進していく。</a:t>
          </a:r>
        </a:p>
        <a:p>
          <a:r>
            <a:rPr kumimoji="1" lang="en-US" altLang="ja-JP" sz="1300">
              <a:latin typeface="ＭＳ Ｐゴシック"/>
            </a:rPr>
            <a:t>	</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82852</xdr:rowOff>
    </xdr:from>
    <xdr:to>
      <xdr:col>7</xdr:col>
      <xdr:colOff>152400</xdr:colOff>
      <xdr:row>42</xdr:row>
      <xdr:rowOff>82852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28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a:extLst>
            <a:ext uri="{FF2B5EF4-FFF2-40B4-BE49-F238E27FC236}">
              <a16:creationId xmlns:a16="http://schemas.microsoft.com/office/drawing/2014/main" xmlns="" id="{00000000-0008-0000-0300-000047000000}"/>
            </a:ext>
          </a:extLst>
        </xdr:cNvPr>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42</xdr:row>
      <xdr:rowOff>82852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a:extLst>
            <a:ext uri="{FF2B5EF4-FFF2-40B4-BE49-F238E27FC236}">
              <a16:creationId xmlns:a16="http://schemas.microsoft.com/office/drawing/2014/main" xmlns="" id="{00000000-0008-0000-0300-000049000000}"/>
            </a:ext>
          </a:extLst>
        </xdr:cNvPr>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71362</xdr:rowOff>
    </xdr:from>
    <xdr:to>
      <xdr:col>4</xdr:col>
      <xdr:colOff>482600</xdr:colOff>
      <xdr:row>42</xdr:row>
      <xdr:rowOff>71362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a:extLst>
            <a:ext uri="{FF2B5EF4-FFF2-40B4-BE49-F238E27FC236}">
              <a16:creationId xmlns:a16="http://schemas.microsoft.com/office/drawing/2014/main" xmlns="" id="{00000000-0008-0000-0300-00004C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59872</xdr:rowOff>
    </xdr:from>
    <xdr:to>
      <xdr:col>3</xdr:col>
      <xdr:colOff>279400</xdr:colOff>
      <xdr:row>42</xdr:row>
      <xdr:rowOff>71362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a:extLst>
            <a:ext uri="{FF2B5EF4-FFF2-40B4-BE49-F238E27FC236}">
              <a16:creationId xmlns:a16="http://schemas.microsoft.com/office/drawing/2014/main" xmlns="" id="{00000000-0008-0000-0300-00004F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a:extLst>
            <a:ext uri="{FF2B5EF4-FFF2-40B4-BE49-F238E27FC236}">
              <a16:creationId xmlns:a16="http://schemas.microsoft.com/office/drawing/2014/main" xmlns="" id="{00000000-0008-0000-0300-000051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32052</xdr:rowOff>
    </xdr:from>
    <xdr:to>
      <xdr:col>7</xdr:col>
      <xdr:colOff>203200</xdr:colOff>
      <xdr:row>42</xdr:row>
      <xdr:rowOff>133652</xdr:rowOff>
    </xdr:to>
    <xdr:sp macro="" textlink="">
      <xdr:nvSpPr>
        <xdr:cNvPr id="88" name="円/楕円 87">
          <a:extLst>
            <a:ext uri="{FF2B5EF4-FFF2-40B4-BE49-F238E27FC236}">
              <a16:creationId xmlns:a16="http://schemas.microsoft.com/office/drawing/2014/main" xmlns="" id="{00000000-0008-0000-0300-000058000000}"/>
            </a:ext>
          </a:extLst>
        </xdr:cNvPr>
        <xdr:cNvSpPr/>
      </xdr:nvSpPr>
      <xdr:spPr>
        <a:xfrm>
          <a:off x="4902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4129</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32052</xdr:rowOff>
    </xdr:from>
    <xdr:to>
      <xdr:col>6</xdr:col>
      <xdr:colOff>50800</xdr:colOff>
      <xdr:row>42</xdr:row>
      <xdr:rowOff>133652</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118429</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20562</xdr:rowOff>
    </xdr:from>
    <xdr:to>
      <xdr:col>4</xdr:col>
      <xdr:colOff>533400</xdr:colOff>
      <xdr:row>42</xdr:row>
      <xdr:rowOff>122162</xdr:rowOff>
    </xdr:to>
    <xdr:sp macro="" textlink="">
      <xdr:nvSpPr>
        <xdr:cNvPr id="92" name="円/楕円 91">
          <a:extLst>
            <a:ext uri="{FF2B5EF4-FFF2-40B4-BE49-F238E27FC236}">
              <a16:creationId xmlns:a16="http://schemas.microsoft.com/office/drawing/2014/main" xmlns="" id="{00000000-0008-0000-0300-00005C000000}"/>
            </a:ext>
          </a:extLst>
        </xdr:cNvPr>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132339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20562</xdr:rowOff>
    </xdr:from>
    <xdr:to>
      <xdr:col>3</xdr:col>
      <xdr:colOff>330200</xdr:colOff>
      <xdr:row>42</xdr:row>
      <xdr:rowOff>122162</xdr:rowOff>
    </xdr:to>
    <xdr:sp macro="" textlink="">
      <xdr:nvSpPr>
        <xdr:cNvPr id="94" name="円/楕円 93">
          <a:extLst>
            <a:ext uri="{FF2B5EF4-FFF2-40B4-BE49-F238E27FC236}">
              <a16:creationId xmlns:a16="http://schemas.microsoft.com/office/drawing/2014/main" xmlns="" id="{00000000-0008-0000-0300-00005E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132339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96" name="円/楕円 95">
          <a:extLst>
            <a:ext uri="{FF2B5EF4-FFF2-40B4-BE49-F238E27FC236}">
              <a16:creationId xmlns:a16="http://schemas.microsoft.com/office/drawing/2014/main" xmlns="" id="{00000000-0008-0000-0300-000060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２つあるこども園及び給食センターといった公共施設を外部委託せず、町直営で運営しているため、人件費等の経常費用を多く要している。</a:t>
          </a:r>
          <a:endParaRPr kumimoji="1" lang="en-US" altLang="ja-JP" sz="1300">
            <a:latin typeface="ＭＳ Ｐゴシック"/>
          </a:endParaRPr>
        </a:p>
        <a:p>
          <a:r>
            <a:rPr kumimoji="1" lang="ja-JP" altLang="en-US" sz="1300">
              <a:latin typeface="ＭＳ Ｐゴシック"/>
            </a:rPr>
            <a:t>　また、平群駅周辺整備、幼保一体化施設建設事業などで借り入れた地方債の元金据え置き期間が終了したことによって、元金の償還が始まり公債費が増加してきている。　　　</a:t>
          </a:r>
          <a:endParaRPr kumimoji="1" lang="en-US" altLang="ja-JP" sz="1300">
            <a:latin typeface="ＭＳ Ｐゴシック"/>
          </a:endParaRPr>
        </a:p>
        <a:p>
          <a:r>
            <a:rPr kumimoji="1" lang="ja-JP" altLang="en-US" sz="1300">
              <a:latin typeface="ＭＳ Ｐゴシック"/>
            </a:rPr>
            <a:t>　これら経常経費増加により、全国平均より高い数値となっている。</a:t>
          </a:r>
          <a:endParaRPr kumimoji="1" lang="en-US" altLang="ja-JP" sz="1300">
            <a:latin typeface="ＭＳ Ｐゴシック"/>
          </a:endParaRPr>
        </a:p>
        <a:p>
          <a:r>
            <a:rPr kumimoji="1" lang="ja-JP" altLang="en-US" sz="1300">
              <a:latin typeface="ＭＳ Ｐゴシック"/>
            </a:rPr>
            <a:t>　今後もより一層の事務事業の効率化を図り、数値改善に努める。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xmlns=""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a:extLst>
            <a:ext uri="{FF2B5EF4-FFF2-40B4-BE49-F238E27FC236}">
              <a16:creationId xmlns:a16="http://schemas.microsoft.com/office/drawing/2014/main" xmlns=""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a:extLst>
            <a:ext uri="{FF2B5EF4-FFF2-40B4-BE49-F238E27FC236}">
              <a16:creationId xmlns:a16="http://schemas.microsoft.com/office/drawing/2014/main" xmlns="" id="{00000000-0008-0000-0300-000084000000}"/>
            </a:ext>
          </a:extLst>
        </xdr:cNvPr>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a:extLst>
            <a:ext uri="{FF2B5EF4-FFF2-40B4-BE49-F238E27FC236}">
              <a16:creationId xmlns:a16="http://schemas.microsoft.com/office/drawing/2014/main" xmlns="" id="{00000000-0008-0000-0300-000086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102235</xdr:rowOff>
    </xdr:from>
    <xdr:to>
      <xdr:col>7</xdr:col>
      <xdr:colOff>152400</xdr:colOff>
      <xdr:row>64</xdr:row>
      <xdr:rowOff>90646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4114800" y="10903585"/>
          <a:ext cx="838200" cy="1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a:extLst>
            <a:ext uri="{FF2B5EF4-FFF2-40B4-BE49-F238E27FC236}">
              <a16:creationId xmlns:a16="http://schemas.microsoft.com/office/drawing/2014/main" xmlns="" id="{00000000-0008-0000-0300-000089000000}"/>
            </a:ext>
          </a:extLst>
        </xdr:cNvPr>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a:extLst>
            <a:ext uri="{FF2B5EF4-FFF2-40B4-BE49-F238E27FC236}">
              <a16:creationId xmlns:a16="http://schemas.microsoft.com/office/drawing/2014/main" xmlns="" id="{00000000-0008-0000-0300-00008A000000}"/>
            </a:ext>
          </a:extLst>
        </xdr:cNvPr>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102235</xdr:rowOff>
    </xdr:from>
    <xdr:to>
      <xdr:col>6</xdr:col>
      <xdr:colOff>0</xdr:colOff>
      <xdr:row>63</xdr:row>
      <xdr:rowOff>126365</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3225800" y="1090358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a:extLst>
            <a:ext uri="{FF2B5EF4-FFF2-40B4-BE49-F238E27FC236}">
              <a16:creationId xmlns:a16="http://schemas.microsoft.com/office/drawing/2014/main" xmlns="" id="{00000000-0008-0000-0300-00008C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126365</xdr:rowOff>
    </xdr:from>
    <xdr:to>
      <xdr:col>4</xdr:col>
      <xdr:colOff>482600</xdr:colOff>
      <xdr:row>63</xdr:row>
      <xdr:rowOff>162560</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2336800" y="10927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a:extLst>
            <a:ext uri="{FF2B5EF4-FFF2-40B4-BE49-F238E27FC236}">
              <a16:creationId xmlns:a16="http://schemas.microsoft.com/office/drawing/2014/main" xmlns="" id="{00000000-0008-0000-0300-00008F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153512</xdr:rowOff>
    </xdr:from>
    <xdr:to>
      <xdr:col>3</xdr:col>
      <xdr:colOff>279400</xdr:colOff>
      <xdr:row>63</xdr:row>
      <xdr:rowOff>162560</xdr:rowOff>
    </xdr:to>
    <xdr:cxnSp macro="">
      <xdr:nvCxnSpPr>
        <xdr:cNvPr id="145" name="直線コネクタ 144">
          <a:extLst>
            <a:ext uri="{FF2B5EF4-FFF2-40B4-BE49-F238E27FC236}">
              <a16:creationId xmlns:a16="http://schemas.microsoft.com/office/drawing/2014/main" xmlns="" id="{00000000-0008-0000-0300-000091000000}"/>
            </a:ext>
          </a:extLst>
        </xdr:cNvPr>
        <xdr:cNvCxnSpPr/>
      </xdr:nvCxnSpPr>
      <xdr:spPr>
        <a:xfrm>
          <a:off x="1447800" y="10954862"/>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a:extLst>
            <a:ext uri="{FF2B5EF4-FFF2-40B4-BE49-F238E27FC236}">
              <a16:creationId xmlns:a16="http://schemas.microsoft.com/office/drawing/2014/main" xmlns="" id="{00000000-0008-0000-0300-000092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a:extLst>
            <a:ext uri="{FF2B5EF4-FFF2-40B4-BE49-F238E27FC236}">
              <a16:creationId xmlns:a16="http://schemas.microsoft.com/office/drawing/2014/main" xmlns="" id="{00000000-0008-0000-0300-000094000000}"/>
            </a:ext>
          </a:extLst>
        </xdr:cNvPr>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39846</xdr:rowOff>
    </xdr:from>
    <xdr:to>
      <xdr:col>7</xdr:col>
      <xdr:colOff>203200</xdr:colOff>
      <xdr:row>64</xdr:row>
      <xdr:rowOff>141446</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4902200" y="110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11923</xdr:rowOff>
    </xdr:from>
    <xdr:ext cx="762000" cy="259045"/>
    <xdr:sp macro="" textlink="">
      <xdr:nvSpPr>
        <xdr:cNvPr id="156" name="財政構造の弾力性該当値テキスト">
          <a:extLst>
            <a:ext uri="{FF2B5EF4-FFF2-40B4-BE49-F238E27FC236}">
              <a16:creationId xmlns:a16="http://schemas.microsoft.com/office/drawing/2014/main" xmlns="" id="{00000000-0008-0000-0300-00009C000000}"/>
            </a:ext>
          </a:extLst>
        </xdr:cNvPr>
        <xdr:cNvSpPr txBox="1"/>
      </xdr:nvSpPr>
      <xdr:spPr>
        <a:xfrm>
          <a:off x="5041900" y="1098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51435</xdr:rowOff>
    </xdr:from>
    <xdr:to>
      <xdr:col>6</xdr:col>
      <xdr:colOff>50800</xdr:colOff>
      <xdr:row>63</xdr:row>
      <xdr:rowOff>153035</xdr:rowOff>
    </xdr:to>
    <xdr:sp macro="" textlink="">
      <xdr:nvSpPr>
        <xdr:cNvPr id="157" name="円/楕円 156">
          <a:extLst>
            <a:ext uri="{FF2B5EF4-FFF2-40B4-BE49-F238E27FC236}">
              <a16:creationId xmlns:a16="http://schemas.microsoft.com/office/drawing/2014/main" xmlns="" id="{00000000-0008-0000-0300-00009D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137812</xdr:rowOff>
    </xdr:from>
    <xdr:ext cx="7366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75565</xdr:rowOff>
    </xdr:from>
    <xdr:to>
      <xdr:col>4</xdr:col>
      <xdr:colOff>533400</xdr:colOff>
      <xdr:row>64</xdr:row>
      <xdr:rowOff>5715</xdr:rowOff>
    </xdr:to>
    <xdr:sp macro="" textlink="">
      <xdr:nvSpPr>
        <xdr:cNvPr id="159" name="円/楕円 158">
          <a:extLst>
            <a:ext uri="{FF2B5EF4-FFF2-40B4-BE49-F238E27FC236}">
              <a16:creationId xmlns:a16="http://schemas.microsoft.com/office/drawing/2014/main" xmlns="" id="{00000000-0008-0000-0300-00009F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161942</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111760</xdr:rowOff>
    </xdr:from>
    <xdr:to>
      <xdr:col>3</xdr:col>
      <xdr:colOff>330200</xdr:colOff>
      <xdr:row>64</xdr:row>
      <xdr:rowOff>41910</xdr:rowOff>
    </xdr:to>
    <xdr:sp macro="" textlink="">
      <xdr:nvSpPr>
        <xdr:cNvPr id="161" name="円/楕円 160">
          <a:extLst>
            <a:ext uri="{FF2B5EF4-FFF2-40B4-BE49-F238E27FC236}">
              <a16:creationId xmlns:a16="http://schemas.microsoft.com/office/drawing/2014/main" xmlns="" id="{00000000-0008-0000-0300-0000A1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102712</xdr:rowOff>
    </xdr:from>
    <xdr:to>
      <xdr:col>2</xdr:col>
      <xdr:colOff>127000</xdr:colOff>
      <xdr:row>64</xdr:row>
      <xdr:rowOff>32862</xdr:rowOff>
    </xdr:to>
    <xdr:sp macro="" textlink="">
      <xdr:nvSpPr>
        <xdr:cNvPr id="163" name="円/楕円 162">
          <a:extLst>
            <a:ext uri="{FF2B5EF4-FFF2-40B4-BE49-F238E27FC236}">
              <a16:creationId xmlns:a16="http://schemas.microsoft.com/office/drawing/2014/main" xmlns="" id="{00000000-0008-0000-0300-0000A3000000}"/>
            </a:ext>
          </a:extLst>
        </xdr:cNvPr>
        <xdr:cNvSpPr/>
      </xdr:nvSpPr>
      <xdr:spPr>
        <a:xfrm>
          <a:off x="1397000" y="109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17639</xdr:rowOff>
    </xdr:from>
    <xdr:ext cx="762000" cy="259045"/>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1066800" y="109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[150,040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a:extLst>
            <a:ext uri="{FF2B5EF4-FFF2-40B4-BE49-F238E27FC236}">
              <a16:creationId xmlns:a16="http://schemas.microsoft.com/office/drawing/2014/main" xmlns=""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は低い数値となっているが、県平均に比べ約１９％程度高い数値となっている。これは、こども園・給食センターを完全直営していることや清掃センター業務では一部しか業務委託を行っていないことが要因と考えられる。対策としては平成１７年度より人件費カットを実施し、定員の削減も行っている。　</a:t>
          </a:r>
          <a:endParaRPr kumimoji="1" lang="en-US" altLang="ja-JP" sz="1300">
            <a:latin typeface="ＭＳ Ｐゴシック"/>
          </a:endParaRPr>
        </a:p>
        <a:p>
          <a:r>
            <a:rPr kumimoji="1" lang="ja-JP" altLang="en-US" sz="1300">
              <a:latin typeface="ＭＳ Ｐゴシック"/>
            </a:rPr>
            <a:t>　物件費については、委託料・修繕料等の施設管理費の軽減を図っているものの、長年使用している施設や設備の老朽化が著しく、補修経費の増が避けられない状況が続いている。</a:t>
          </a:r>
        </a:p>
      </xdr:txBody>
    </xdr:sp>
    <xdr:clientData/>
  </xdr:twoCellAnchor>
  <xdr:oneCellAnchor>
    <xdr:from>
      <xdr:col>1</xdr:col>
      <xdr:colOff>38100</xdr:colOff>
      <xdr:row>77</xdr:row>
      <xdr:rowOff>6350</xdr:rowOff>
    </xdr:from>
    <xdr:ext cx="349839" cy="225703"/>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47048</xdr:rowOff>
    </xdr:from>
    <xdr:to>
      <xdr:col>7</xdr:col>
      <xdr:colOff>152400</xdr:colOff>
      <xdr:row>82</xdr:row>
      <xdr:rowOff>63694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105948"/>
          <a:ext cx="8382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a:extLst>
            <a:ext uri="{FF2B5EF4-FFF2-40B4-BE49-F238E27FC236}">
              <a16:creationId xmlns:a16="http://schemas.microsoft.com/office/drawing/2014/main" xmlns="" id="{00000000-0008-0000-0300-0000C7000000}"/>
            </a:ext>
          </a:extLst>
        </xdr:cNvPr>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47048</xdr:rowOff>
    </xdr:from>
    <xdr:to>
      <xdr:col>6</xdr:col>
      <xdr:colOff>0</xdr:colOff>
      <xdr:row>82</xdr:row>
      <xdr:rowOff>63100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3225800" y="14105948"/>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a:extLst>
            <a:ext uri="{FF2B5EF4-FFF2-40B4-BE49-F238E27FC236}">
              <a16:creationId xmlns:a16="http://schemas.microsoft.com/office/drawing/2014/main" xmlns="" id="{00000000-0008-0000-0300-0000C9000000}"/>
            </a:ext>
          </a:extLst>
        </xdr:cNvPr>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30905</xdr:rowOff>
    </xdr:from>
    <xdr:to>
      <xdr:col>4</xdr:col>
      <xdr:colOff>482600</xdr:colOff>
      <xdr:row>82</xdr:row>
      <xdr:rowOff>63100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089805"/>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a:extLst>
            <a:ext uri="{FF2B5EF4-FFF2-40B4-BE49-F238E27FC236}">
              <a16:creationId xmlns:a16="http://schemas.microsoft.com/office/drawing/2014/main" xmlns="" id="{00000000-0008-0000-0300-0000CC000000}"/>
            </a:ext>
          </a:extLst>
        </xdr:cNvPr>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22320</xdr:rowOff>
    </xdr:from>
    <xdr:to>
      <xdr:col>3</xdr:col>
      <xdr:colOff>279400</xdr:colOff>
      <xdr:row>82</xdr:row>
      <xdr:rowOff>30905</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81220"/>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a:extLst>
            <a:ext uri="{FF2B5EF4-FFF2-40B4-BE49-F238E27FC236}">
              <a16:creationId xmlns:a16="http://schemas.microsoft.com/office/drawing/2014/main" xmlns="" id="{00000000-0008-0000-0300-0000CF000000}"/>
            </a:ext>
          </a:extLst>
        </xdr:cNvPr>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a:extLst>
            <a:ext uri="{FF2B5EF4-FFF2-40B4-BE49-F238E27FC236}">
              <a16:creationId xmlns:a16="http://schemas.microsoft.com/office/drawing/2014/main" xmlns="" id="{00000000-0008-0000-0300-0000D1000000}"/>
            </a:ext>
          </a:extLst>
        </xdr:cNvPr>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12894</xdr:rowOff>
    </xdr:from>
    <xdr:to>
      <xdr:col>7</xdr:col>
      <xdr:colOff>203200</xdr:colOff>
      <xdr:row>82</xdr:row>
      <xdr:rowOff>114494</xdr:rowOff>
    </xdr:to>
    <xdr:sp macro="" textlink="">
      <xdr:nvSpPr>
        <xdr:cNvPr id="216" name="円/楕円 215">
          <a:extLst>
            <a:ext uri="{FF2B5EF4-FFF2-40B4-BE49-F238E27FC236}">
              <a16:creationId xmlns:a16="http://schemas.microsoft.com/office/drawing/2014/main" xmlns="" id="{00000000-0008-0000-0300-0000D8000000}"/>
            </a:ext>
          </a:extLst>
        </xdr:cNvPr>
        <xdr:cNvSpPr/>
      </xdr:nvSpPr>
      <xdr:spPr>
        <a:xfrm>
          <a:off x="4902200" y="140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29421</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1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150,040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167698</xdr:rowOff>
    </xdr:from>
    <xdr:to>
      <xdr:col>6</xdr:col>
      <xdr:colOff>50800</xdr:colOff>
      <xdr:row>82</xdr:row>
      <xdr:rowOff>97848</xdr:rowOff>
    </xdr:to>
    <xdr:sp macro="" textlink="">
      <xdr:nvSpPr>
        <xdr:cNvPr id="218" name="円/楕円 217">
          <a:extLst>
            <a:ext uri="{FF2B5EF4-FFF2-40B4-BE49-F238E27FC236}">
              <a16:creationId xmlns:a16="http://schemas.microsoft.com/office/drawing/2014/main" xmlns="" id="{00000000-0008-0000-0300-0000DA000000}"/>
            </a:ext>
          </a:extLst>
        </xdr:cNvPr>
        <xdr:cNvSpPr/>
      </xdr:nvSpPr>
      <xdr:spPr>
        <a:xfrm>
          <a:off x="4064000" y="140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108025</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2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146,591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12300</xdr:rowOff>
    </xdr:from>
    <xdr:to>
      <xdr:col>4</xdr:col>
      <xdr:colOff>533400</xdr:colOff>
      <xdr:row>82</xdr:row>
      <xdr:rowOff>113900</xdr:rowOff>
    </xdr:to>
    <xdr:sp macro="" textlink="">
      <xdr:nvSpPr>
        <xdr:cNvPr id="220" name="円/楕円 219">
          <a:extLst>
            <a:ext uri="{FF2B5EF4-FFF2-40B4-BE49-F238E27FC236}">
              <a16:creationId xmlns:a16="http://schemas.microsoft.com/office/drawing/2014/main" xmlns="" id="{00000000-0008-0000-0300-0000DC000000}"/>
            </a:ext>
          </a:extLst>
        </xdr:cNvPr>
        <xdr:cNvSpPr/>
      </xdr:nvSpPr>
      <xdr:spPr>
        <a:xfrm>
          <a:off x="3175000" y="140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98677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41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149,917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151555</xdr:rowOff>
    </xdr:from>
    <xdr:to>
      <xdr:col>3</xdr:col>
      <xdr:colOff>330200</xdr:colOff>
      <xdr:row>82</xdr:row>
      <xdr:rowOff>81705</xdr:rowOff>
    </xdr:to>
    <xdr:sp macro="" textlink="">
      <xdr:nvSpPr>
        <xdr:cNvPr id="222" name="円/楕円 221">
          <a:extLst>
            <a:ext uri="{FF2B5EF4-FFF2-40B4-BE49-F238E27FC236}">
              <a16:creationId xmlns:a16="http://schemas.microsoft.com/office/drawing/2014/main" xmlns="" id="{00000000-0008-0000-0300-0000DE000000}"/>
            </a:ext>
          </a:extLst>
        </xdr:cNvPr>
        <xdr:cNvSpPr/>
      </xdr:nvSpPr>
      <xdr:spPr>
        <a:xfrm>
          <a:off x="2286000" y="140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66482</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1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143,246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142970</xdr:rowOff>
    </xdr:from>
    <xdr:to>
      <xdr:col>2</xdr:col>
      <xdr:colOff>127000</xdr:colOff>
      <xdr:row>82</xdr:row>
      <xdr:rowOff>73120</xdr:rowOff>
    </xdr:to>
    <xdr:sp macro="" textlink="">
      <xdr:nvSpPr>
        <xdr:cNvPr id="224" name="円/楕円 223">
          <a:extLst>
            <a:ext uri="{FF2B5EF4-FFF2-40B4-BE49-F238E27FC236}">
              <a16:creationId xmlns:a16="http://schemas.microsoft.com/office/drawing/2014/main" xmlns="" id="{00000000-0008-0000-0300-0000E0000000}"/>
            </a:ext>
          </a:extLst>
        </xdr:cNvPr>
        <xdr:cNvSpPr/>
      </xdr:nvSpPr>
      <xdr:spPr>
        <a:xfrm>
          <a:off x="1397000" y="140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57897</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11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平成１７年度より行ってきた給与カットを平成２３年度においては一時的に停止したことにより高い数値となっている。</a:t>
          </a:r>
          <a:endParaRPr kumimoji="1" lang="en-US" altLang="ja-JP" sz="1300">
            <a:latin typeface="ＭＳ Ｐゴシック"/>
          </a:endParaRPr>
        </a:p>
        <a:p>
          <a:r>
            <a:rPr kumimoji="1" lang="ja-JP" altLang="en-US" sz="1300">
              <a:latin typeface="ＭＳ Ｐゴシック"/>
            </a:rPr>
            <a:t>　平成２４年度からは再度実施している。平成２７年度には課長級、主幹級の給与カットを実施している。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86</xdr:row>
      <xdr:rowOff>85513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179800" y="1462913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a:extLst>
            <a:ext uri="{FF2B5EF4-FFF2-40B4-BE49-F238E27FC236}">
              <a16:creationId xmlns:a16="http://schemas.microsoft.com/office/drawing/2014/main" xmlns="" id="{00000000-0008-0000-0300-000005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55880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5290800" y="145969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a:extLst>
            <a:ext uri="{FF2B5EF4-FFF2-40B4-BE49-F238E27FC236}">
              <a16:creationId xmlns:a16="http://schemas.microsoft.com/office/drawing/2014/main" xmlns="" id="{00000000-0008-0000-0300-000007010000}"/>
            </a:ext>
          </a:extLst>
        </xdr:cNvPr>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101177</xdr:rowOff>
    </xdr:from>
    <xdr:to>
      <xdr:col>22</xdr:col>
      <xdr:colOff>203200</xdr:colOff>
      <xdr:row>85</xdr:row>
      <xdr:rowOff>23707</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4401800" y="1433152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a:extLst>
            <a:ext uri="{FF2B5EF4-FFF2-40B4-BE49-F238E27FC236}">
              <a16:creationId xmlns:a16="http://schemas.microsoft.com/office/drawing/2014/main" xmlns="" id="{00000000-0008-0000-0300-00000A010000}"/>
            </a:ext>
          </a:extLst>
        </xdr:cNvPr>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101177</xdr:rowOff>
    </xdr:from>
    <xdr:to>
      <xdr:col>21</xdr:col>
      <xdr:colOff>0</xdr:colOff>
      <xdr:row>87</xdr:row>
      <xdr:rowOff>74930</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flipV="1">
          <a:off x="13512800" y="1433152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a:extLst>
            <a:ext uri="{FF2B5EF4-FFF2-40B4-BE49-F238E27FC236}">
              <a16:creationId xmlns:a16="http://schemas.microsoft.com/office/drawing/2014/main" xmlns="" id="{00000000-0008-0000-0300-00000D010000}"/>
            </a:ext>
          </a:extLst>
        </xdr:cNvPr>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a:extLst>
            <a:ext uri="{FF2B5EF4-FFF2-40B4-BE49-F238E27FC236}">
              <a16:creationId xmlns:a16="http://schemas.microsoft.com/office/drawing/2014/main" xmlns="" id="{00000000-0008-0000-0300-00000F010000}"/>
            </a:ext>
          </a:extLst>
        </xdr:cNvPr>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78" name="円/楕円 277">
          <a:extLst>
            <a:ext uri="{FF2B5EF4-FFF2-40B4-BE49-F238E27FC236}">
              <a16:creationId xmlns:a16="http://schemas.microsoft.com/office/drawing/2014/main" xmlns="" id="{00000000-0008-0000-0300-000016010000}"/>
            </a:ext>
          </a:extLst>
        </xdr:cNvPr>
        <xdr:cNvSpPr/>
      </xdr:nvSpPr>
      <xdr:spPr>
        <a:xfrm>
          <a:off x="169672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6790</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7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80" name="円/楕円 279">
          <a:extLst>
            <a:ext uri="{FF2B5EF4-FFF2-40B4-BE49-F238E27FC236}">
              <a16:creationId xmlns:a16="http://schemas.microsoft.com/office/drawing/2014/main" xmlns="" id="{00000000-0008-0000-0300-000018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116857</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82" name="円/楕円 281">
          <a:extLst>
            <a:ext uri="{FF2B5EF4-FFF2-40B4-BE49-F238E27FC236}">
              <a16:creationId xmlns:a16="http://schemas.microsoft.com/office/drawing/2014/main" xmlns="" id="{00000000-0008-0000-0300-00001A010000}"/>
            </a:ext>
          </a:extLst>
        </xdr:cNvPr>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50377</xdr:rowOff>
    </xdr:from>
    <xdr:to>
      <xdr:col>21</xdr:col>
      <xdr:colOff>50800</xdr:colOff>
      <xdr:row>83</xdr:row>
      <xdr:rowOff>151977</xdr:rowOff>
    </xdr:to>
    <xdr:sp macro="" textlink="">
      <xdr:nvSpPr>
        <xdr:cNvPr id="284" name="円/楕円 283">
          <a:extLst>
            <a:ext uri="{FF2B5EF4-FFF2-40B4-BE49-F238E27FC236}">
              <a16:creationId xmlns:a16="http://schemas.microsoft.com/office/drawing/2014/main" xmlns="" id="{00000000-0008-0000-0300-00001C010000}"/>
            </a:ext>
          </a:extLst>
        </xdr:cNvPr>
        <xdr:cNvSpPr/>
      </xdr:nvSpPr>
      <xdr:spPr>
        <a:xfrm>
          <a:off x="14351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162154</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86" name="円/楕円 285">
          <a:extLst>
            <a:ext uri="{FF2B5EF4-FFF2-40B4-BE49-F238E27FC236}">
              <a16:creationId xmlns:a16="http://schemas.microsoft.com/office/drawing/2014/main" xmlns="" id="{00000000-0008-0000-0300-00001E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こども園及び給食センターといった公共施設を外部委託せず、町直営で運営しているため、数値は高い状況となっている。</a:t>
          </a:r>
          <a:endParaRPr kumimoji="1" lang="en-US" altLang="ja-JP" sz="1300">
            <a:latin typeface="ＭＳ Ｐゴシック"/>
          </a:endParaRPr>
        </a:p>
        <a:p>
          <a:r>
            <a:rPr kumimoji="1" lang="ja-JP" altLang="en-US" sz="1300">
              <a:latin typeface="ＭＳ Ｐゴシック"/>
            </a:rPr>
            <a:t>　各部署の定員について事業効率化を図り、全体的に適正な定員になるように改善を行う。また、新規職員採用の抑制を実施し、町直営で運営している公共施設の民間委託を検討する。</a:t>
          </a:r>
        </a:p>
      </xdr:txBody>
    </xdr:sp>
    <xdr:clientData/>
  </xdr:twoCellAnchor>
  <xdr:oneCellAnchor>
    <xdr:from>
      <xdr:col>18</xdr:col>
      <xdr:colOff>444500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142361</xdr:rowOff>
    </xdr:from>
    <xdr:to>
      <xdr:col>24</xdr:col>
      <xdr:colOff>558800</xdr:colOff>
      <xdr:row>61</xdr:row>
      <xdr:rowOff>157299</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179800" y="10600811"/>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a:extLst>
            <a:ext uri="{FF2B5EF4-FFF2-40B4-BE49-F238E27FC236}">
              <a16:creationId xmlns:a16="http://schemas.microsoft.com/office/drawing/2014/main" xmlns="" id="{00000000-0008-0000-0300-000046010000}"/>
            </a:ext>
          </a:extLst>
        </xdr:cNvPr>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142361</xdr:rowOff>
    </xdr:from>
    <xdr:to>
      <xdr:col>23</xdr:col>
      <xdr:colOff>406400</xdr:colOff>
      <xdr:row>61</xdr:row>
      <xdr:rowOff>145808</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5290800" y="1060081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a:extLst>
            <a:ext uri="{FF2B5EF4-FFF2-40B4-BE49-F238E27FC236}">
              <a16:creationId xmlns:a16="http://schemas.microsoft.com/office/drawing/2014/main" xmlns="" id="{00000000-0008-0000-0300-000048010000}"/>
            </a:ext>
          </a:extLst>
        </xdr:cNvPr>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145808</xdr:rowOff>
    </xdr:from>
    <xdr:to>
      <xdr:col>22</xdr:col>
      <xdr:colOff>203200</xdr:colOff>
      <xdr:row>61</xdr:row>
      <xdr:rowOff>145808</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4401800" y="10604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a:extLst>
            <a:ext uri="{FF2B5EF4-FFF2-40B4-BE49-F238E27FC236}">
              <a16:creationId xmlns:a16="http://schemas.microsoft.com/office/drawing/2014/main" xmlns="" id="{00000000-0008-0000-0300-00004B010000}"/>
            </a:ext>
          </a:extLst>
        </xdr:cNvPr>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117082</xdr:rowOff>
    </xdr:from>
    <xdr:to>
      <xdr:col>21</xdr:col>
      <xdr:colOff>0</xdr:colOff>
      <xdr:row>61</xdr:row>
      <xdr:rowOff>145808</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a:off x="13512800" y="1057553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a:extLst>
            <a:ext uri="{FF2B5EF4-FFF2-40B4-BE49-F238E27FC236}">
              <a16:creationId xmlns:a16="http://schemas.microsoft.com/office/drawing/2014/main" xmlns="" id="{00000000-0008-0000-0300-00004E010000}"/>
            </a:ext>
          </a:extLst>
        </xdr:cNvPr>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a:extLst>
            <a:ext uri="{FF2B5EF4-FFF2-40B4-BE49-F238E27FC236}">
              <a16:creationId xmlns:a16="http://schemas.microsoft.com/office/drawing/2014/main" xmlns="" id="{00000000-0008-0000-0300-000050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106499</xdr:rowOff>
    </xdr:from>
    <xdr:to>
      <xdr:col>24</xdr:col>
      <xdr:colOff>609600</xdr:colOff>
      <xdr:row>62</xdr:row>
      <xdr:rowOff>36649</xdr:rowOff>
    </xdr:to>
    <xdr:sp macro="" textlink="">
      <xdr:nvSpPr>
        <xdr:cNvPr id="343" name="円/楕円 342">
          <a:extLst>
            <a:ext uri="{FF2B5EF4-FFF2-40B4-BE49-F238E27FC236}">
              <a16:creationId xmlns:a16="http://schemas.microsoft.com/office/drawing/2014/main" xmlns="" id="{00000000-0008-0000-0300-000057010000}"/>
            </a:ext>
          </a:extLst>
        </xdr:cNvPr>
        <xdr:cNvSpPr/>
      </xdr:nvSpPr>
      <xdr:spPr>
        <a:xfrm>
          <a:off x="16967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123026</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91561</xdr:rowOff>
    </xdr:from>
    <xdr:to>
      <xdr:col>23</xdr:col>
      <xdr:colOff>457200</xdr:colOff>
      <xdr:row>62</xdr:row>
      <xdr:rowOff>21711</xdr:rowOff>
    </xdr:to>
    <xdr:sp macro="" textlink="">
      <xdr:nvSpPr>
        <xdr:cNvPr id="345" name="円/楕円 344">
          <a:extLst>
            <a:ext uri="{FF2B5EF4-FFF2-40B4-BE49-F238E27FC236}">
              <a16:creationId xmlns:a16="http://schemas.microsoft.com/office/drawing/2014/main" xmlns="" id="{00000000-0008-0000-0300-000059010000}"/>
            </a:ext>
          </a:extLst>
        </xdr:cNvPr>
        <xdr:cNvSpPr/>
      </xdr:nvSpPr>
      <xdr:spPr>
        <a:xfrm>
          <a:off x="16129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31888</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31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95008</xdr:rowOff>
    </xdr:from>
    <xdr:to>
      <xdr:col>22</xdr:col>
      <xdr:colOff>254000</xdr:colOff>
      <xdr:row>62</xdr:row>
      <xdr:rowOff>25158</xdr:rowOff>
    </xdr:to>
    <xdr:sp macro="" textlink="">
      <xdr:nvSpPr>
        <xdr:cNvPr id="347" name="円/楕円 346">
          <a:extLst>
            <a:ext uri="{FF2B5EF4-FFF2-40B4-BE49-F238E27FC236}">
              <a16:creationId xmlns:a16="http://schemas.microsoft.com/office/drawing/2014/main" xmlns="" id="{00000000-0008-0000-0300-00005B010000}"/>
            </a:ext>
          </a:extLst>
        </xdr:cNvPr>
        <xdr:cNvSpPr/>
      </xdr:nvSpPr>
      <xdr:spPr>
        <a:xfrm>
          <a:off x="15240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9935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95008</xdr:rowOff>
    </xdr:from>
    <xdr:to>
      <xdr:col>21</xdr:col>
      <xdr:colOff>50800</xdr:colOff>
      <xdr:row>62</xdr:row>
      <xdr:rowOff>25158</xdr:rowOff>
    </xdr:to>
    <xdr:sp macro="" textlink="">
      <xdr:nvSpPr>
        <xdr:cNvPr id="349" name="円/楕円 348">
          <a:extLst>
            <a:ext uri="{FF2B5EF4-FFF2-40B4-BE49-F238E27FC236}">
              <a16:creationId xmlns:a16="http://schemas.microsoft.com/office/drawing/2014/main" xmlns="" id="{00000000-0008-0000-0300-00005D010000}"/>
            </a:ext>
          </a:extLst>
        </xdr:cNvPr>
        <xdr:cNvSpPr/>
      </xdr:nvSpPr>
      <xdr:spPr>
        <a:xfrm>
          <a:off x="14351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9935</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66282</xdr:rowOff>
    </xdr:from>
    <xdr:to>
      <xdr:col>19</xdr:col>
      <xdr:colOff>533400</xdr:colOff>
      <xdr:row>61</xdr:row>
      <xdr:rowOff>167882</xdr:rowOff>
    </xdr:to>
    <xdr:sp macro="" textlink="">
      <xdr:nvSpPr>
        <xdr:cNvPr id="351" name="円/楕円 350">
          <a:extLst>
            <a:ext uri="{FF2B5EF4-FFF2-40B4-BE49-F238E27FC236}">
              <a16:creationId xmlns:a16="http://schemas.microsoft.com/office/drawing/2014/main" xmlns="" id="{00000000-0008-0000-0300-00005F010000}"/>
            </a:ext>
          </a:extLst>
        </xdr:cNvPr>
        <xdr:cNvSpPr/>
      </xdr:nvSpPr>
      <xdr:spPr>
        <a:xfrm>
          <a:off x="13462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6609</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29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全国平均からみて、高い比率にある。主な要因として、幼保一体型施設の建設や平群駅周辺整備事業の推進により地方債発行が続いている。</a:t>
          </a:r>
          <a:endParaRPr kumimoji="1" lang="en-US" altLang="ja-JP" sz="1300">
            <a:latin typeface="ＭＳ Ｐゴシック"/>
          </a:endParaRPr>
        </a:p>
        <a:p>
          <a:r>
            <a:rPr kumimoji="1" lang="ja-JP" altLang="en-US" sz="1300">
              <a:latin typeface="ＭＳ Ｐゴシック"/>
            </a:rPr>
            <a:t>　今後は第三セクター債の償還及び老朽化が進む橋梁点検、道路の保全補修工事に伴い、若干比率が上がると予想される。</a:t>
          </a:r>
        </a:p>
      </xdr:txBody>
    </xdr:sp>
    <xdr:clientData/>
  </xdr:twoCellAnchor>
  <xdr:oneCellAnchor>
    <xdr:from>
      <xdr:col>18</xdr:col>
      <xdr:colOff>444500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112395</xdr:rowOff>
    </xdr:from>
    <xdr:to>
      <xdr:col>24</xdr:col>
      <xdr:colOff>558800</xdr:colOff>
      <xdr:row>41</xdr:row>
      <xdr:rowOff>148590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179800" y="71418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a:extLst>
            <a:ext uri="{FF2B5EF4-FFF2-40B4-BE49-F238E27FC236}">
              <a16:creationId xmlns:a16="http://schemas.microsoft.com/office/drawing/2014/main" xmlns="" id="{00000000-0008-0000-0300-000080010000}"/>
            </a:ext>
          </a:extLst>
        </xdr:cNvPr>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112395</xdr:rowOff>
    </xdr:from>
    <xdr:to>
      <xdr:col>23</xdr:col>
      <xdr:colOff>406400</xdr:colOff>
      <xdr:row>42</xdr:row>
      <xdr:rowOff>7303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5290800" y="714184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a:extLst>
            <a:ext uri="{FF2B5EF4-FFF2-40B4-BE49-F238E27FC236}">
              <a16:creationId xmlns:a16="http://schemas.microsoft.com/office/drawing/2014/main" xmlns="" id="{00000000-0008-0000-0300-000082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7303</xdr:rowOff>
    </xdr:from>
    <xdr:to>
      <xdr:col>22</xdr:col>
      <xdr:colOff>203200</xdr:colOff>
      <xdr:row>42</xdr:row>
      <xdr:rowOff>79693</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72082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a:extLst>
            <a:ext uri="{FF2B5EF4-FFF2-40B4-BE49-F238E27FC236}">
              <a16:creationId xmlns:a16="http://schemas.microsoft.com/office/drawing/2014/main" xmlns="" id="{00000000-0008-0000-0300-000085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49530</xdr:rowOff>
    </xdr:from>
    <xdr:to>
      <xdr:col>21</xdr:col>
      <xdr:colOff>0</xdr:colOff>
      <xdr:row>42</xdr:row>
      <xdr:rowOff>79693</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3512800" y="72504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a:extLst>
            <a:ext uri="{FF2B5EF4-FFF2-40B4-BE49-F238E27FC236}">
              <a16:creationId xmlns:a16="http://schemas.microsoft.com/office/drawing/2014/main" xmlns="" id="{00000000-0008-0000-0300-000088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a:extLst>
            <a:ext uri="{FF2B5EF4-FFF2-40B4-BE49-F238E27FC236}">
              <a16:creationId xmlns:a16="http://schemas.microsoft.com/office/drawing/2014/main" xmlns="" id="{00000000-0008-0000-0300-00008A010000}"/>
            </a:ext>
          </a:extLst>
        </xdr:cNvPr>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401" name="円/楕円 400">
          <a:extLst>
            <a:ext uri="{FF2B5EF4-FFF2-40B4-BE49-F238E27FC236}">
              <a16:creationId xmlns:a16="http://schemas.microsoft.com/office/drawing/2014/main" xmlns="" id="{00000000-0008-0000-0300-000091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61595</xdr:rowOff>
    </xdr:from>
    <xdr:to>
      <xdr:col>23</xdr:col>
      <xdr:colOff>457200</xdr:colOff>
      <xdr:row>41</xdr:row>
      <xdr:rowOff>163195</xdr:rowOff>
    </xdr:to>
    <xdr:sp macro="" textlink="">
      <xdr:nvSpPr>
        <xdr:cNvPr id="403" name="円/楕円 402">
          <a:extLst>
            <a:ext uri="{FF2B5EF4-FFF2-40B4-BE49-F238E27FC236}">
              <a16:creationId xmlns:a16="http://schemas.microsoft.com/office/drawing/2014/main" xmlns="" id="{00000000-0008-0000-0300-000093010000}"/>
            </a:ext>
          </a:extLst>
        </xdr:cNvPr>
        <xdr:cNvSpPr/>
      </xdr:nvSpPr>
      <xdr:spPr>
        <a:xfrm>
          <a:off x="16129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147972</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71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127953</xdr:rowOff>
    </xdr:from>
    <xdr:to>
      <xdr:col>22</xdr:col>
      <xdr:colOff>254000</xdr:colOff>
      <xdr:row>42</xdr:row>
      <xdr:rowOff>58103</xdr:rowOff>
    </xdr:to>
    <xdr:sp macro="" textlink="">
      <xdr:nvSpPr>
        <xdr:cNvPr id="405" name="円/楕円 404">
          <a:extLst>
            <a:ext uri="{FF2B5EF4-FFF2-40B4-BE49-F238E27FC236}">
              <a16:creationId xmlns:a16="http://schemas.microsoft.com/office/drawing/2014/main" xmlns="" id="{00000000-0008-0000-0300-000095010000}"/>
            </a:ext>
          </a:extLst>
        </xdr:cNvPr>
        <xdr:cNvSpPr/>
      </xdr:nvSpPr>
      <xdr:spPr>
        <a:xfrm>
          <a:off x="15240000" y="7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42880</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72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28893</xdr:rowOff>
    </xdr:from>
    <xdr:to>
      <xdr:col>21</xdr:col>
      <xdr:colOff>50800</xdr:colOff>
      <xdr:row>42</xdr:row>
      <xdr:rowOff>130493</xdr:rowOff>
    </xdr:to>
    <xdr:sp macro="" textlink="">
      <xdr:nvSpPr>
        <xdr:cNvPr id="407" name="円/楕円 406">
          <a:extLst>
            <a:ext uri="{FF2B5EF4-FFF2-40B4-BE49-F238E27FC236}">
              <a16:creationId xmlns:a16="http://schemas.microsoft.com/office/drawing/2014/main" xmlns="" id="{00000000-0008-0000-0300-000097010000}"/>
            </a:ext>
          </a:extLst>
        </xdr:cNvPr>
        <xdr:cNvSpPr/>
      </xdr:nvSpPr>
      <xdr:spPr>
        <a:xfrm>
          <a:off x="14351000" y="72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115270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73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409" name="円/楕円 408">
          <a:extLst>
            <a:ext uri="{FF2B5EF4-FFF2-40B4-BE49-F238E27FC236}">
              <a16:creationId xmlns:a16="http://schemas.microsoft.com/office/drawing/2014/main" xmlns="" id="{00000000-0008-0000-0300-000099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[219.3%]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営企業債への繰入見込額が減少しているものの、平群駅周辺整備事業や幼保一体化施設建設事業、老朽化による道路橋梁の保全事業などにより、一般会計における地方債発行額が増加してきており、その償還に充てる公債費の増加が続いている。</a:t>
          </a:r>
          <a:endParaRPr kumimoji="1" lang="en-US" altLang="ja-JP" sz="1300">
            <a:latin typeface="ＭＳ Ｐゴシック"/>
          </a:endParaRPr>
        </a:p>
        <a:p>
          <a:r>
            <a:rPr kumimoji="1" lang="ja-JP" altLang="en-US" sz="1300">
              <a:latin typeface="ＭＳ Ｐゴシック"/>
            </a:rPr>
            <a:t>　今後も、事業の効率化により需用費、人件費等の抑制を図ることで全体の維持・改善を図る。</a:t>
          </a:r>
        </a:p>
      </xdr:txBody>
    </xdr:sp>
    <xdr:clientData/>
  </xdr:twoCellAnchor>
  <xdr:oneCellAnchor>
    <xdr:from>
      <xdr:col>18</xdr:col>
      <xdr:colOff>444500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170332</xdr:rowOff>
    </xdr:from>
    <xdr:to>
      <xdr:col>24</xdr:col>
      <xdr:colOff>558800</xdr:colOff>
      <xdr:row>20</xdr:row>
      <xdr:rowOff>80442</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179800" y="3427882"/>
          <a:ext cx="838200" cy="8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a:extLst>
            <a:ext uri="{FF2B5EF4-FFF2-40B4-BE49-F238E27FC236}">
              <a16:creationId xmlns:a16="http://schemas.microsoft.com/office/drawing/2014/main" xmlns="" id="{00000000-0008-0000-0300-0000BC010000}"/>
            </a:ext>
          </a:extLst>
        </xdr:cNvPr>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170332</xdr:rowOff>
    </xdr:from>
    <xdr:to>
      <xdr:col>23</xdr:col>
      <xdr:colOff>406400</xdr:colOff>
      <xdr:row>20</xdr:row>
      <xdr:rowOff>89129</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5290800" y="3427882"/>
          <a:ext cx="889000" cy="9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a:extLst>
            <a:ext uri="{FF2B5EF4-FFF2-40B4-BE49-F238E27FC236}">
              <a16:creationId xmlns:a16="http://schemas.microsoft.com/office/drawing/2014/main" xmlns="" id="{00000000-0008-0000-0300-0000BE010000}"/>
            </a:ext>
          </a:extLst>
        </xdr:cNvPr>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34112</xdr:rowOff>
    </xdr:from>
    <xdr:to>
      <xdr:col>22</xdr:col>
      <xdr:colOff>203200</xdr:colOff>
      <xdr:row>20</xdr:row>
      <xdr:rowOff>89129</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4401800" y="3463112"/>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a:extLst>
            <a:ext uri="{FF2B5EF4-FFF2-40B4-BE49-F238E27FC236}">
              <a16:creationId xmlns:a16="http://schemas.microsoft.com/office/drawing/2014/main" xmlns="" id="{00000000-0008-0000-0300-0000C1010000}"/>
            </a:ext>
          </a:extLst>
        </xdr:cNvPr>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34112</xdr:rowOff>
    </xdr:from>
    <xdr:to>
      <xdr:col>21</xdr:col>
      <xdr:colOff>0</xdr:colOff>
      <xdr:row>20</xdr:row>
      <xdr:rowOff>159106</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3512800" y="3463112"/>
          <a:ext cx="889000" cy="1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a:extLst>
            <a:ext uri="{FF2B5EF4-FFF2-40B4-BE49-F238E27FC236}">
              <a16:creationId xmlns:a16="http://schemas.microsoft.com/office/drawing/2014/main" xmlns="" id="{00000000-0008-0000-0300-0000C4010000}"/>
            </a:ext>
          </a:extLst>
        </xdr:cNvPr>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a:extLst>
            <a:ext uri="{FF2B5EF4-FFF2-40B4-BE49-F238E27FC236}">
              <a16:creationId xmlns:a16="http://schemas.microsoft.com/office/drawing/2014/main" xmlns="" id="{00000000-0008-0000-0300-0000C6010000}"/>
            </a:ext>
          </a:extLst>
        </xdr:cNvPr>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29642</xdr:rowOff>
    </xdr:from>
    <xdr:to>
      <xdr:col>24</xdr:col>
      <xdr:colOff>609600</xdr:colOff>
      <xdr:row>20</xdr:row>
      <xdr:rowOff>131242</xdr:rowOff>
    </xdr:to>
    <xdr:sp macro="" textlink="">
      <xdr:nvSpPr>
        <xdr:cNvPr id="461" name="円/楕円 460">
          <a:extLst>
            <a:ext uri="{FF2B5EF4-FFF2-40B4-BE49-F238E27FC236}">
              <a16:creationId xmlns:a16="http://schemas.microsoft.com/office/drawing/2014/main" xmlns="" id="{00000000-0008-0000-0300-0000CD010000}"/>
            </a:ext>
          </a:extLst>
        </xdr:cNvPr>
        <xdr:cNvSpPr/>
      </xdr:nvSpPr>
      <xdr:spPr>
        <a:xfrm>
          <a:off x="16967200" y="34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96969</xdr:rowOff>
    </xdr:from>
    <xdr:ext cx="762000" cy="259045"/>
    <xdr:sp macro="" textlink="">
      <xdr:nvSpPr>
        <xdr:cNvPr id="462" name="将来負担の状況該当値テキスト">
          <a:extLst>
            <a:ext uri="{FF2B5EF4-FFF2-40B4-BE49-F238E27FC236}">
              <a16:creationId xmlns:a16="http://schemas.microsoft.com/office/drawing/2014/main" xmlns="" id="{00000000-0008-0000-0300-0000CE010000}"/>
            </a:ext>
          </a:extLst>
        </xdr:cNvPr>
        <xdr:cNvSpPr txBox="1"/>
      </xdr:nvSpPr>
      <xdr:spPr>
        <a:xfrm>
          <a:off x="17106900" y="33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119532</xdr:rowOff>
    </xdr:from>
    <xdr:to>
      <xdr:col>23</xdr:col>
      <xdr:colOff>457200</xdr:colOff>
      <xdr:row>20</xdr:row>
      <xdr:rowOff>49682</xdr:rowOff>
    </xdr:to>
    <xdr:sp macro="" textlink="">
      <xdr:nvSpPr>
        <xdr:cNvPr id="463" name="円/楕円 462">
          <a:extLst>
            <a:ext uri="{FF2B5EF4-FFF2-40B4-BE49-F238E27FC236}">
              <a16:creationId xmlns:a16="http://schemas.microsoft.com/office/drawing/2014/main" xmlns="" id="{00000000-0008-0000-0300-0000CF010000}"/>
            </a:ext>
          </a:extLst>
        </xdr:cNvPr>
        <xdr:cNvSpPr/>
      </xdr:nvSpPr>
      <xdr:spPr>
        <a:xfrm>
          <a:off x="16129000" y="33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34459</xdr:rowOff>
    </xdr:from>
    <xdr:ext cx="7366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798800" y="34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202.4</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38329</xdr:rowOff>
    </xdr:from>
    <xdr:to>
      <xdr:col>22</xdr:col>
      <xdr:colOff>254000</xdr:colOff>
      <xdr:row>20</xdr:row>
      <xdr:rowOff>139929</xdr:rowOff>
    </xdr:to>
    <xdr:sp macro="" textlink="">
      <xdr:nvSpPr>
        <xdr:cNvPr id="465" name="円/楕円 464">
          <a:extLst>
            <a:ext uri="{FF2B5EF4-FFF2-40B4-BE49-F238E27FC236}">
              <a16:creationId xmlns:a16="http://schemas.microsoft.com/office/drawing/2014/main" xmlns="" id="{00000000-0008-0000-0300-0000D1010000}"/>
            </a:ext>
          </a:extLst>
        </xdr:cNvPr>
        <xdr:cNvSpPr/>
      </xdr:nvSpPr>
      <xdr:spPr>
        <a:xfrm>
          <a:off x="15240000" y="34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124706</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909800" y="355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221.1</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154762</xdr:rowOff>
    </xdr:from>
    <xdr:to>
      <xdr:col>21</xdr:col>
      <xdr:colOff>50800</xdr:colOff>
      <xdr:row>20</xdr:row>
      <xdr:rowOff>84912</xdr:rowOff>
    </xdr:to>
    <xdr:sp macro="" textlink="">
      <xdr:nvSpPr>
        <xdr:cNvPr id="467" name="円/楕円 466">
          <a:extLst>
            <a:ext uri="{FF2B5EF4-FFF2-40B4-BE49-F238E27FC236}">
              <a16:creationId xmlns:a16="http://schemas.microsoft.com/office/drawing/2014/main" xmlns="" id="{00000000-0008-0000-0300-0000D3010000}"/>
            </a:ext>
          </a:extLst>
        </xdr:cNvPr>
        <xdr:cNvSpPr/>
      </xdr:nvSpPr>
      <xdr:spPr>
        <a:xfrm>
          <a:off x="14351000" y="34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69689</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020800" y="34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108306</xdr:rowOff>
    </xdr:from>
    <xdr:to>
      <xdr:col>19</xdr:col>
      <xdr:colOff>533400</xdr:colOff>
      <xdr:row>21</xdr:row>
      <xdr:rowOff>38456</xdr:rowOff>
    </xdr:to>
    <xdr:sp macro="" textlink="">
      <xdr:nvSpPr>
        <xdr:cNvPr id="469" name="円/楕円 468">
          <a:extLst>
            <a:ext uri="{FF2B5EF4-FFF2-40B4-BE49-F238E27FC236}">
              <a16:creationId xmlns:a16="http://schemas.microsoft.com/office/drawing/2014/main" xmlns="" id="{00000000-0008-0000-0300-0000D5010000}"/>
            </a:ext>
          </a:extLst>
        </xdr:cNvPr>
        <xdr:cNvSpPr/>
      </xdr:nvSpPr>
      <xdr:spPr>
        <a:xfrm>
          <a:off x="13462000" y="35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23233</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131800" y="36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平成１７年より一般職給等カットを実施しているが、こども園・給食センターの直営、清掃センターの一部のみの委託、職員の雇用基準を正規雇用としていることから、全国平均より高い数値となっている。</a:t>
          </a:r>
          <a:endParaRPr kumimoji="1" lang="en-US" altLang="ja-JP" sz="1300">
            <a:latin typeface="ＭＳ Ｐゴシック"/>
          </a:endParaRPr>
        </a:p>
        <a:p>
          <a:r>
            <a:rPr kumimoji="1" lang="ja-JP" altLang="en-US" sz="1300">
              <a:latin typeface="ＭＳ Ｐゴシック"/>
            </a:rPr>
            <a:t>　平成２７年度に主幹級以上の給与カットを実施しており、今後、定員管理による事業効率化、新規職員採用の抑制、町直営公共施設の民間委託を検討することで、人件費削減を実施する。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153670</xdr:rowOff>
    </xdr:from>
    <xdr:to>
      <xdr:col>7</xdr:col>
      <xdr:colOff>15875</xdr:colOff>
      <xdr:row>40</xdr:row>
      <xdr:rowOff>27940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840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153670</xdr:rowOff>
    </xdr:from>
    <xdr:to>
      <xdr:col>5</xdr:col>
      <xdr:colOff>549275</xdr:colOff>
      <xdr:row>40</xdr:row>
      <xdr:rowOff>5080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84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a:extLst>
            <a:ext uri="{FF2B5EF4-FFF2-40B4-BE49-F238E27FC236}">
              <a16:creationId xmlns:a16="http://schemas.microsoft.com/office/drawing/2014/main" xmlns=""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92710</xdr:rowOff>
    </xdr:from>
    <xdr:to>
      <xdr:col>4</xdr:col>
      <xdr:colOff>346075</xdr:colOff>
      <xdr:row>40</xdr:row>
      <xdr:rowOff>5080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77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xmlns=""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92710</xdr:rowOff>
    </xdr:from>
    <xdr:to>
      <xdr:col>3</xdr:col>
      <xdr:colOff>142875</xdr:colOff>
      <xdr:row>39</xdr:row>
      <xdr:rowOff>92710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a:extLst>
            <a:ext uri="{FF2B5EF4-FFF2-40B4-BE49-F238E27FC236}">
              <a16:creationId xmlns:a16="http://schemas.microsoft.com/office/drawing/2014/main" xmlns=""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148590</xdr:rowOff>
    </xdr:from>
    <xdr:to>
      <xdr:col>7</xdr:col>
      <xdr:colOff>66675</xdr:colOff>
      <xdr:row>40</xdr:row>
      <xdr:rowOff>78740</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120667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102870</xdr:rowOff>
    </xdr:from>
    <xdr:to>
      <xdr:col>5</xdr:col>
      <xdr:colOff>600075</xdr:colOff>
      <xdr:row>40</xdr:row>
      <xdr:rowOff>33020</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17797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125730</xdr:rowOff>
    </xdr:from>
    <xdr:to>
      <xdr:col>4</xdr:col>
      <xdr:colOff>396875</xdr:colOff>
      <xdr:row>40</xdr:row>
      <xdr:rowOff>55880</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3048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40657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41910</xdr:rowOff>
    </xdr:from>
    <xdr:to>
      <xdr:col>3</xdr:col>
      <xdr:colOff>193675</xdr:colOff>
      <xdr:row>39</xdr:row>
      <xdr:rowOff>143510</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128287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41910</xdr:rowOff>
    </xdr:from>
    <xdr:to>
      <xdr:col>1</xdr:col>
      <xdr:colOff>676275</xdr:colOff>
      <xdr:row>39</xdr:row>
      <xdr:rowOff>143510</xdr:rowOff>
    </xdr:to>
    <xdr:sp macro="" textlink="">
      <xdr:nvSpPr>
        <xdr:cNvPr id="93" name="円/楕円 92">
          <a:extLst>
            <a:ext uri="{FF2B5EF4-FFF2-40B4-BE49-F238E27FC236}">
              <a16:creationId xmlns:a16="http://schemas.microsoft.com/office/drawing/2014/main" xmlns=""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128287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平群駅周辺整備事業以外に清掃センター、総合スポーツセンター等の社会教育施設等の老朽化に伴う改修事業の増加が主な要因と考えられる。</a:t>
          </a:r>
          <a:endParaRPr kumimoji="1" lang="en-US" altLang="ja-JP" sz="1300">
            <a:latin typeface="ＭＳ Ｐゴシック"/>
          </a:endParaRPr>
        </a:p>
        <a:p>
          <a:r>
            <a:rPr kumimoji="1" lang="ja-JP" altLang="en-US" sz="1300">
              <a:latin typeface="ＭＳ Ｐゴシック"/>
            </a:rPr>
            <a:t>　また、緊急雇用創出事業等の活用により、人件費が臨時職員賃金等の物件費へシフトしている状況である。</a:t>
          </a:r>
          <a:endParaRPr kumimoji="1" lang="en-US" altLang="ja-JP" sz="1300">
            <a:latin typeface="ＭＳ Ｐゴシック"/>
          </a:endParaRPr>
        </a:p>
        <a:p>
          <a:r>
            <a:rPr kumimoji="1" lang="ja-JP" altLang="en-US" sz="1300">
              <a:latin typeface="ＭＳ Ｐゴシック"/>
            </a:rPr>
            <a:t>　今後、施設の老朽化対策については、計画的に実施していくことで物件費の増加抑制を図る。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88900</xdr:rowOff>
    </xdr:from>
    <xdr:to>
      <xdr:col>24</xdr:col>
      <xdr:colOff>31750</xdr:colOff>
      <xdr:row>18</xdr:row>
      <xdr:rowOff>119380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3175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a:extLst>
            <a:ext uri="{FF2B5EF4-FFF2-40B4-BE49-F238E27FC236}">
              <a16:creationId xmlns:a16="http://schemas.microsoft.com/office/drawing/2014/main" xmlns="" id="{00000000-0008-0000-0400-000081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27940</xdr:rowOff>
    </xdr:from>
    <xdr:to>
      <xdr:col>22</xdr:col>
      <xdr:colOff>565150</xdr:colOff>
      <xdr:row>18</xdr:row>
      <xdr:rowOff>119380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3114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a:extLst>
            <a:ext uri="{FF2B5EF4-FFF2-40B4-BE49-F238E27FC236}">
              <a16:creationId xmlns:a16="http://schemas.microsoft.com/office/drawing/2014/main" xmlns=""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27940</xdr:rowOff>
    </xdr:from>
    <xdr:to>
      <xdr:col>21</xdr:col>
      <xdr:colOff>361950</xdr:colOff>
      <xdr:row>18</xdr:row>
      <xdr:rowOff>142240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3114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a:extLst>
            <a:ext uri="{FF2B5EF4-FFF2-40B4-BE49-F238E27FC236}">
              <a16:creationId xmlns:a16="http://schemas.microsoft.com/office/drawing/2014/main" xmlns=""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142240</xdr:rowOff>
    </xdr:from>
    <xdr:to>
      <xdr:col>20</xdr:col>
      <xdr:colOff>158750</xdr:colOff>
      <xdr:row>19</xdr:row>
      <xdr:rowOff>1270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3228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a:extLst>
            <a:ext uri="{FF2B5EF4-FFF2-40B4-BE49-F238E27FC236}">
              <a16:creationId xmlns:a16="http://schemas.microsoft.com/office/drawing/2014/main" xmlns="" id="{00000000-0008-0000-0400-000089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a:extLst>
            <a:ext uri="{FF2B5EF4-FFF2-40B4-BE49-F238E27FC236}">
              <a16:creationId xmlns:a16="http://schemas.microsoft.com/office/drawing/2014/main" xmlns="" id="{00000000-0008-0000-0400-00008B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38100</xdr:rowOff>
    </xdr:from>
    <xdr:to>
      <xdr:col>24</xdr:col>
      <xdr:colOff>82550</xdr:colOff>
      <xdr:row>18</xdr:row>
      <xdr:rowOff>139700</xdr:rowOff>
    </xdr:to>
    <xdr:sp macro="" textlink="">
      <xdr:nvSpPr>
        <xdr:cNvPr id="146" name="円/楕円 145">
          <a:extLst>
            <a:ext uri="{FF2B5EF4-FFF2-40B4-BE49-F238E27FC236}">
              <a16:creationId xmlns:a16="http://schemas.microsoft.com/office/drawing/2014/main" xmlns=""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68580</xdr:rowOff>
    </xdr:from>
    <xdr:to>
      <xdr:col>22</xdr:col>
      <xdr:colOff>615950</xdr:colOff>
      <xdr:row>18</xdr:row>
      <xdr:rowOff>170180</xdr:rowOff>
    </xdr:to>
    <xdr:sp macro="" textlink="">
      <xdr:nvSpPr>
        <xdr:cNvPr id="148" name="円/楕円 147">
          <a:extLst>
            <a:ext uri="{FF2B5EF4-FFF2-40B4-BE49-F238E27FC236}">
              <a16:creationId xmlns:a16="http://schemas.microsoft.com/office/drawing/2014/main" xmlns="" id="{00000000-0008-0000-0400-00009400000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148590</xdr:rowOff>
    </xdr:from>
    <xdr:to>
      <xdr:col>21</xdr:col>
      <xdr:colOff>412750</xdr:colOff>
      <xdr:row>18</xdr:row>
      <xdr:rowOff>78740</xdr:rowOff>
    </xdr:to>
    <xdr:sp macro="" textlink="">
      <xdr:nvSpPr>
        <xdr:cNvPr id="150" name="円/楕円 149">
          <a:extLst>
            <a:ext uri="{FF2B5EF4-FFF2-40B4-BE49-F238E27FC236}">
              <a16:creationId xmlns:a16="http://schemas.microsoft.com/office/drawing/2014/main" xmlns=""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63517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91440</xdr:rowOff>
    </xdr:from>
    <xdr:to>
      <xdr:col>20</xdr:col>
      <xdr:colOff>209550</xdr:colOff>
      <xdr:row>19</xdr:row>
      <xdr:rowOff>21590</xdr:rowOff>
    </xdr:to>
    <xdr:sp macro="" textlink="">
      <xdr:nvSpPr>
        <xdr:cNvPr id="152" name="円/楕円 151">
          <a:extLst>
            <a:ext uri="{FF2B5EF4-FFF2-40B4-BE49-F238E27FC236}">
              <a16:creationId xmlns:a16="http://schemas.microsoft.com/office/drawing/2014/main" xmlns="" id="{00000000-0008-0000-0400-000098000000}"/>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6367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121920</xdr:rowOff>
    </xdr:from>
    <xdr:to>
      <xdr:col>19</xdr:col>
      <xdr:colOff>6350</xdr:colOff>
      <xdr:row>19</xdr:row>
      <xdr:rowOff>52070</xdr:rowOff>
    </xdr:to>
    <xdr:sp macro="" textlink="">
      <xdr:nvSpPr>
        <xdr:cNvPr id="154" name="円/楕円 153">
          <a:extLst>
            <a:ext uri="{FF2B5EF4-FFF2-40B4-BE49-F238E27FC236}">
              <a16:creationId xmlns:a16="http://schemas.microsoft.com/office/drawing/2014/main" xmlns="" id="{00000000-0008-0000-0400-00009A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36847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扶助費については、新規事業や町単独事業の凍結により類似団体や全国平均より低い数値となっている。</a:t>
          </a:r>
          <a:endParaRPr kumimoji="1" lang="en-US" altLang="ja-JP" sz="1300">
            <a:latin typeface="ＭＳ Ｐゴシック"/>
          </a:endParaRPr>
        </a:p>
        <a:p>
          <a:r>
            <a:rPr kumimoji="1" lang="ja-JP" altLang="en-US" sz="1300">
              <a:latin typeface="ＭＳ Ｐゴシック"/>
            </a:rPr>
            <a:t>　しかし、年々増加している高齢者によって、社会保障費を中心に扶助費割合が徐々に上昇しており、今後も上昇が予想される。</a:t>
          </a: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118835</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a:extLst>
            <a:ext uri="{FF2B5EF4-FFF2-40B4-BE49-F238E27FC236}">
              <a16:creationId xmlns:a16="http://schemas.microsoft.com/office/drawing/2014/main" xmlns=""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55</xdr:row>
      <xdr:rowOff>53522</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a:extLst>
            <a:ext uri="{FF2B5EF4-FFF2-40B4-BE49-F238E27FC236}">
              <a16:creationId xmlns:a16="http://schemas.microsoft.com/office/drawing/2014/main" xmlns="" id="{00000000-0008-0000-0400-0000C2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143328</xdr:rowOff>
    </xdr:from>
    <xdr:to>
      <xdr:col>4</xdr:col>
      <xdr:colOff>346075</xdr:colOff>
      <xdr:row>54</xdr:row>
      <xdr:rowOff>159657</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a:extLst>
            <a:ext uri="{FF2B5EF4-FFF2-40B4-BE49-F238E27FC236}">
              <a16:creationId xmlns:a16="http://schemas.microsoft.com/office/drawing/2014/main" xmlns="" id="{00000000-0008-0000-0400-0000C5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143328</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a:extLst>
            <a:ext uri="{FF2B5EF4-FFF2-40B4-BE49-F238E27FC236}">
              <a16:creationId xmlns:a16="http://schemas.microsoft.com/office/drawing/2014/main" xmlns="" id="{00000000-0008-0000-0400-0000C8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a:extLst>
            <a:ext uri="{FF2B5EF4-FFF2-40B4-BE49-F238E27FC236}">
              <a16:creationId xmlns:a16="http://schemas.microsoft.com/office/drawing/2014/main" xmlns="" id="{00000000-0008-0000-0400-0000CA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9" name="円/楕円 208">
          <a:extLst>
            <a:ext uri="{FF2B5EF4-FFF2-40B4-BE49-F238E27FC236}">
              <a16:creationId xmlns:a16="http://schemas.microsoft.com/office/drawing/2014/main" xmlns=""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84562</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a:extLst>
            <a:ext uri="{FF2B5EF4-FFF2-40B4-BE49-F238E27FC236}">
              <a16:creationId xmlns:a16="http://schemas.microsoft.com/office/drawing/2014/main" xmlns=""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108857</xdr:rowOff>
    </xdr:from>
    <xdr:to>
      <xdr:col>4</xdr:col>
      <xdr:colOff>396875</xdr:colOff>
      <xdr:row>55</xdr:row>
      <xdr:rowOff>39007</xdr:rowOff>
    </xdr:to>
    <xdr:sp macro="" textlink="">
      <xdr:nvSpPr>
        <xdr:cNvPr id="213" name="円/楕円 212">
          <a:extLst>
            <a:ext uri="{FF2B5EF4-FFF2-40B4-BE49-F238E27FC236}">
              <a16:creationId xmlns:a16="http://schemas.microsoft.com/office/drawing/2014/main" xmlns="" id="{00000000-0008-0000-0400-0000D5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5" name="円/楕円 214">
          <a:extLst>
            <a:ext uri="{FF2B5EF4-FFF2-40B4-BE49-F238E27FC236}">
              <a16:creationId xmlns:a16="http://schemas.microsoft.com/office/drawing/2014/main" xmlns=""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a:extLst>
            <a:ext uri="{FF2B5EF4-FFF2-40B4-BE49-F238E27FC236}">
              <a16:creationId xmlns:a16="http://schemas.microsoft.com/office/drawing/2014/main" xmlns=""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財政健全化対策の一環として、新規事業の凍結などを実施しているが、各種公共施設の老朽化に伴い、改修工事などにより普通建設事業費が増加しているため、その他の割合が増加傾向にあると考えられる。</a:t>
          </a:r>
          <a:endParaRPr kumimoji="1" lang="en-US" altLang="ja-JP" sz="1300">
            <a:latin typeface="ＭＳ Ｐゴシック"/>
          </a:endParaRPr>
        </a:p>
        <a:p>
          <a:r>
            <a:rPr kumimoji="1" lang="ja-JP" altLang="en-US" sz="1300">
              <a:latin typeface="ＭＳ Ｐゴシック"/>
            </a:rPr>
            <a:t>　今後も住民生活に支障をきたさない範囲で計画的な事業執行を行い、財政の適正な運用を図る。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1270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a:extLst>
            <a:ext uri="{FF2B5EF4-FFF2-40B4-BE49-F238E27FC236}">
              <a16:creationId xmlns:a16="http://schemas.microsoft.com/office/drawing/2014/main" xmlns="" id="{00000000-0008-0000-0400-0000FD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134620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667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a:extLst>
            <a:ext uri="{FF2B5EF4-FFF2-40B4-BE49-F238E27FC236}">
              <a16:creationId xmlns:a16="http://schemas.microsoft.com/office/drawing/2014/main" xmlns=""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66040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a:extLst>
            <a:ext uri="{FF2B5EF4-FFF2-40B4-BE49-F238E27FC236}">
              <a16:creationId xmlns:a16="http://schemas.microsoft.com/office/drawing/2014/main" xmlns=""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35560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a:extLst>
            <a:ext uri="{FF2B5EF4-FFF2-40B4-BE49-F238E27FC236}">
              <a16:creationId xmlns:a16="http://schemas.microsoft.com/office/drawing/2014/main" xmlns="" id="{00000000-0008-0000-0400-000005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a:extLst>
            <a:ext uri="{FF2B5EF4-FFF2-40B4-BE49-F238E27FC236}">
              <a16:creationId xmlns:a16="http://schemas.microsoft.com/office/drawing/2014/main" xmlns="" id="{00000000-0008-0000-0400-000007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a:extLst>
            <a:ext uri="{FF2B5EF4-FFF2-40B4-BE49-F238E27FC236}">
              <a16:creationId xmlns:a16="http://schemas.microsoft.com/office/drawing/2014/main" xmlns="" id="{00000000-0008-0000-0400-00000E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a:extLst>
            <a:ext uri="{FF2B5EF4-FFF2-40B4-BE49-F238E27FC236}">
              <a16:creationId xmlns:a16="http://schemas.microsoft.com/office/drawing/2014/main" xmlns="" id="{00000000-0008-0000-0400-000010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4" name="円/楕円 273">
          <a:extLst>
            <a:ext uri="{FF2B5EF4-FFF2-40B4-BE49-F238E27FC236}">
              <a16:creationId xmlns:a16="http://schemas.microsoft.com/office/drawing/2014/main" xmlns="" id="{00000000-0008-0000-0400-000012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a:extLst>
            <a:ext uri="{FF2B5EF4-FFF2-40B4-BE49-F238E27FC236}">
              <a16:creationId xmlns:a16="http://schemas.microsoft.com/office/drawing/2014/main" xmlns="" id="{00000000-0008-0000-0400-000014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8" name="円/楕円 277">
          <a:extLst>
            <a:ext uri="{FF2B5EF4-FFF2-40B4-BE49-F238E27FC236}">
              <a16:creationId xmlns:a16="http://schemas.microsoft.com/office/drawing/2014/main" xmlns="" id="{00000000-0008-0000-0400-000016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平成１７年度より各種団体に対する補助金の見直しを行い、一律２０％カット等を含め、その必要性や補助額の妥当性の精査を行った。　　</a:t>
          </a:r>
          <a:endParaRPr kumimoji="1" lang="en-US" altLang="ja-JP" sz="1300">
            <a:latin typeface="ＭＳ Ｐゴシック"/>
          </a:endParaRPr>
        </a:p>
        <a:p>
          <a:r>
            <a:rPr kumimoji="1" lang="ja-JP" altLang="en-US" sz="1300">
              <a:latin typeface="ＭＳ Ｐゴシック"/>
            </a:rPr>
            <a:t>　現状、財政状況も苦しいことから、今後も引き続き補助費等の抑制を図る。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65278</xdr:rowOff>
    </xdr:from>
    <xdr:to>
      <xdr:col>24</xdr:col>
      <xdr:colOff>31750</xdr:colOff>
      <xdr:row>35</xdr:row>
      <xdr:rowOff>97282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0660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a:extLst>
            <a:ext uri="{FF2B5EF4-FFF2-40B4-BE49-F238E27FC236}">
              <a16:creationId xmlns:a16="http://schemas.microsoft.com/office/drawing/2014/main" xmlns=""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65278</xdr:rowOff>
    </xdr:from>
    <xdr:to>
      <xdr:col>22</xdr:col>
      <xdr:colOff>565150</xdr:colOff>
      <xdr:row>35</xdr:row>
      <xdr:rowOff>97282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066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69850</xdr:rowOff>
    </xdr:from>
    <xdr:to>
      <xdr:col>21</xdr:col>
      <xdr:colOff>361950</xdr:colOff>
      <xdr:row>35</xdr:row>
      <xdr:rowOff>97282</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a:extLst>
            <a:ext uri="{FF2B5EF4-FFF2-40B4-BE49-F238E27FC236}">
              <a16:creationId xmlns:a16="http://schemas.microsoft.com/office/drawing/2014/main" xmlns=""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35</xdr:row>
      <xdr:rowOff>88138</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0706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a:extLst>
            <a:ext uri="{FF2B5EF4-FFF2-40B4-BE49-F238E27FC236}">
              <a16:creationId xmlns:a16="http://schemas.microsoft.com/office/drawing/2014/main" xmlns=""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a:extLst>
            <a:ext uri="{FF2B5EF4-FFF2-40B4-BE49-F238E27FC236}">
              <a16:creationId xmlns:a16="http://schemas.microsoft.com/office/drawing/2014/main" xmlns=""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46482</xdr:rowOff>
    </xdr:from>
    <xdr:to>
      <xdr:col>24</xdr:col>
      <xdr:colOff>82550</xdr:colOff>
      <xdr:row>35</xdr:row>
      <xdr:rowOff>148082</xdr:rowOff>
    </xdr:to>
    <xdr:sp macro="" textlink="">
      <xdr:nvSpPr>
        <xdr:cNvPr id="328" name="円/楕円 327">
          <a:extLst>
            <a:ext uri="{FF2B5EF4-FFF2-40B4-BE49-F238E27FC236}">
              <a16:creationId xmlns:a16="http://schemas.microsoft.com/office/drawing/2014/main" xmlns="" id="{00000000-0008-0000-0400-000048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63009</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14478</xdr:rowOff>
    </xdr:from>
    <xdr:to>
      <xdr:col>22</xdr:col>
      <xdr:colOff>615950</xdr:colOff>
      <xdr:row>35</xdr:row>
      <xdr:rowOff>116078</xdr:rowOff>
    </xdr:to>
    <xdr:sp macro="" textlink="">
      <xdr:nvSpPr>
        <xdr:cNvPr id="330" name="円/楕円 329">
          <a:extLst>
            <a:ext uri="{FF2B5EF4-FFF2-40B4-BE49-F238E27FC236}">
              <a16:creationId xmlns:a16="http://schemas.microsoft.com/office/drawing/2014/main" xmlns="" id="{00000000-0008-0000-0400-00004A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126255</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46482</xdr:rowOff>
    </xdr:from>
    <xdr:to>
      <xdr:col>21</xdr:col>
      <xdr:colOff>412750</xdr:colOff>
      <xdr:row>35</xdr:row>
      <xdr:rowOff>148082</xdr:rowOff>
    </xdr:to>
    <xdr:sp macro="" textlink="">
      <xdr:nvSpPr>
        <xdr:cNvPr id="332" name="円/楕円 331">
          <a:extLst>
            <a:ext uri="{FF2B5EF4-FFF2-40B4-BE49-F238E27FC236}">
              <a16:creationId xmlns:a16="http://schemas.microsoft.com/office/drawing/2014/main" xmlns="" id="{00000000-0008-0000-0400-00004C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158259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19050</xdr:rowOff>
    </xdr:from>
    <xdr:to>
      <xdr:col>20</xdr:col>
      <xdr:colOff>209550</xdr:colOff>
      <xdr:row>35</xdr:row>
      <xdr:rowOff>120650</xdr:rowOff>
    </xdr:to>
    <xdr:sp macro="" textlink="">
      <xdr:nvSpPr>
        <xdr:cNvPr id="334" name="円/楕円 333">
          <a:extLst>
            <a:ext uri="{FF2B5EF4-FFF2-40B4-BE49-F238E27FC236}">
              <a16:creationId xmlns:a16="http://schemas.microsoft.com/office/drawing/2014/main" xmlns=""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37338</xdr:rowOff>
    </xdr:from>
    <xdr:to>
      <xdr:col>19</xdr:col>
      <xdr:colOff>6350</xdr:colOff>
      <xdr:row>35</xdr:row>
      <xdr:rowOff>138938</xdr:rowOff>
    </xdr:to>
    <xdr:sp macro="" textlink="">
      <xdr:nvSpPr>
        <xdr:cNvPr id="336" name="円/楕円 335">
          <a:extLst>
            <a:ext uri="{FF2B5EF4-FFF2-40B4-BE49-F238E27FC236}">
              <a16:creationId xmlns:a16="http://schemas.microsoft.com/office/drawing/2014/main" xmlns="" id="{00000000-0008-0000-0400-000050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149115</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平群駅周辺整備事業や幼保一体化施設建設事業の進捗、第三セクター債の元金据え置き期間終了に伴い、元金の償還が開始され交際費が増加している。</a:t>
          </a:r>
          <a:endParaRPr kumimoji="1" lang="en-US" altLang="ja-JP" sz="1300">
            <a:latin typeface="ＭＳ Ｐゴシック"/>
          </a:endParaRPr>
        </a:p>
        <a:p>
          <a:r>
            <a:rPr kumimoji="1" lang="ja-JP" altLang="en-US" sz="1300">
              <a:latin typeface="ＭＳ Ｐゴシック"/>
            </a:rPr>
            <a:t>　また、道路橋梁の老朽化が進んでおり、点検及び補修工事による公債費の上昇が予想されるため、より慎重に地方債の発行を行うよう努める。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xmlns=""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a:extLst>
            <a:ext uri="{FF2B5EF4-FFF2-40B4-BE49-F238E27FC236}">
              <a16:creationId xmlns:a16="http://schemas.microsoft.com/office/drawing/2014/main" xmlns="" id="{00000000-0008-0000-0400-00006B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a:extLst>
            <a:ext uri="{FF2B5EF4-FFF2-40B4-BE49-F238E27FC236}">
              <a16:creationId xmlns:a16="http://schemas.microsoft.com/office/drawing/2014/main" xmlns="" id="{00000000-0008-0000-0400-00006D010000}"/>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94996</xdr:rowOff>
    </xdr:from>
    <xdr:to>
      <xdr:col>7</xdr:col>
      <xdr:colOff>15875</xdr:colOff>
      <xdr:row>79</xdr:row>
      <xdr:rowOff>83565</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987800" y="13468096"/>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a:extLst>
            <a:ext uri="{FF2B5EF4-FFF2-40B4-BE49-F238E27FC236}">
              <a16:creationId xmlns:a16="http://schemas.microsoft.com/office/drawing/2014/main" xmlns="" id="{00000000-0008-0000-0400-000070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a:extLst>
            <a:ext uri="{FF2B5EF4-FFF2-40B4-BE49-F238E27FC236}">
              <a16:creationId xmlns:a16="http://schemas.microsoft.com/office/drawing/2014/main" xmlns="" id="{00000000-0008-0000-0400-000071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94996</xdr:rowOff>
    </xdr:from>
    <xdr:to>
      <xdr:col>5</xdr:col>
      <xdr:colOff>549275</xdr:colOff>
      <xdr:row>79</xdr:row>
      <xdr:rowOff>28702</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098800" y="134680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a:extLst>
            <a:ext uri="{FF2B5EF4-FFF2-40B4-BE49-F238E27FC236}">
              <a16:creationId xmlns:a16="http://schemas.microsoft.com/office/drawing/2014/main" xmlns="" id="{00000000-0008-0000-0400-000073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28702</xdr:rowOff>
    </xdr:from>
    <xdr:to>
      <xdr:col>4</xdr:col>
      <xdr:colOff>346075</xdr:colOff>
      <xdr:row>79</xdr:row>
      <xdr:rowOff>115570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2209800" y="135732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a:extLst>
            <a:ext uri="{FF2B5EF4-FFF2-40B4-BE49-F238E27FC236}">
              <a16:creationId xmlns:a16="http://schemas.microsoft.com/office/drawing/2014/main" xmlns="" id="{00000000-0008-0000-0400-000076010000}"/>
            </a:ext>
          </a:extLst>
        </xdr:cNvPr>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88137</xdr:rowOff>
    </xdr:from>
    <xdr:to>
      <xdr:col>3</xdr:col>
      <xdr:colOff>142875</xdr:colOff>
      <xdr:row>79</xdr:row>
      <xdr:rowOff>115570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1320800" y="136326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a:extLst>
            <a:ext uri="{FF2B5EF4-FFF2-40B4-BE49-F238E27FC236}">
              <a16:creationId xmlns:a16="http://schemas.microsoft.com/office/drawing/2014/main" xmlns=""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a:extLst>
            <a:ext uri="{FF2B5EF4-FFF2-40B4-BE49-F238E27FC236}">
              <a16:creationId xmlns:a16="http://schemas.microsoft.com/office/drawing/2014/main" xmlns="" id="{00000000-0008-0000-0400-00007B010000}"/>
            </a:ext>
          </a:extLst>
        </xdr:cNvPr>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32765</xdr:rowOff>
    </xdr:from>
    <xdr:to>
      <xdr:col>7</xdr:col>
      <xdr:colOff>66675</xdr:colOff>
      <xdr:row>79</xdr:row>
      <xdr:rowOff>134365</xdr:rowOff>
    </xdr:to>
    <xdr:sp macro="" textlink="">
      <xdr:nvSpPr>
        <xdr:cNvPr id="386" name="円/楕円 385">
          <a:extLst>
            <a:ext uri="{FF2B5EF4-FFF2-40B4-BE49-F238E27FC236}">
              <a16:creationId xmlns:a16="http://schemas.microsoft.com/office/drawing/2014/main" xmlns="" id="{00000000-0008-0000-0400-000082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112792</xdr:rowOff>
    </xdr:from>
    <xdr:ext cx="762000" cy="259045"/>
    <xdr:sp macro="" textlink="">
      <xdr:nvSpPr>
        <xdr:cNvPr id="387" name="公債費該当値テキスト">
          <a:extLst>
            <a:ext uri="{FF2B5EF4-FFF2-40B4-BE49-F238E27FC236}">
              <a16:creationId xmlns:a16="http://schemas.microsoft.com/office/drawing/2014/main" xmlns="" id="{00000000-0008-0000-0400-000083010000}"/>
            </a:ext>
          </a:extLst>
        </xdr:cNvPr>
        <xdr:cNvSpPr txBox="1"/>
      </xdr:nvSpPr>
      <xdr:spPr>
        <a:xfrm>
          <a:off x="4914900" y="1348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44196</xdr:rowOff>
    </xdr:from>
    <xdr:to>
      <xdr:col>5</xdr:col>
      <xdr:colOff>600075</xdr:colOff>
      <xdr:row>78</xdr:row>
      <xdr:rowOff>145796</xdr:rowOff>
    </xdr:to>
    <xdr:sp macro="" textlink="">
      <xdr:nvSpPr>
        <xdr:cNvPr id="388" name="円/楕円 387">
          <a:extLst>
            <a:ext uri="{FF2B5EF4-FFF2-40B4-BE49-F238E27FC236}">
              <a16:creationId xmlns:a16="http://schemas.microsoft.com/office/drawing/2014/main" xmlns="" id="{00000000-0008-0000-0400-000084010000}"/>
            </a:ext>
          </a:extLst>
        </xdr:cNvPr>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130573</xdr:rowOff>
    </xdr:from>
    <xdr:ext cx="7366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149352</xdr:rowOff>
    </xdr:from>
    <xdr:to>
      <xdr:col>4</xdr:col>
      <xdr:colOff>396875</xdr:colOff>
      <xdr:row>79</xdr:row>
      <xdr:rowOff>79502</xdr:rowOff>
    </xdr:to>
    <xdr:sp macro="" textlink="">
      <xdr:nvSpPr>
        <xdr:cNvPr id="390" name="円/楕円 389">
          <a:extLst>
            <a:ext uri="{FF2B5EF4-FFF2-40B4-BE49-F238E27FC236}">
              <a16:creationId xmlns:a16="http://schemas.microsoft.com/office/drawing/2014/main" xmlns="" id="{00000000-0008-0000-0400-000086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64279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64770</xdr:rowOff>
    </xdr:from>
    <xdr:to>
      <xdr:col>3</xdr:col>
      <xdr:colOff>193675</xdr:colOff>
      <xdr:row>79</xdr:row>
      <xdr:rowOff>166370</xdr:rowOff>
    </xdr:to>
    <xdr:sp macro="" textlink="">
      <xdr:nvSpPr>
        <xdr:cNvPr id="392" name="円/楕円 391">
          <a:extLst>
            <a:ext uri="{FF2B5EF4-FFF2-40B4-BE49-F238E27FC236}">
              <a16:creationId xmlns:a16="http://schemas.microsoft.com/office/drawing/2014/main" xmlns="" id="{00000000-0008-0000-0400-000088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37337</xdr:rowOff>
    </xdr:from>
    <xdr:to>
      <xdr:col>1</xdr:col>
      <xdr:colOff>676275</xdr:colOff>
      <xdr:row>79</xdr:row>
      <xdr:rowOff>138937</xdr:rowOff>
    </xdr:to>
    <xdr:sp macro="" textlink="">
      <xdr:nvSpPr>
        <xdr:cNvPr id="394" name="円/楕円 393">
          <a:extLst>
            <a:ext uri="{FF2B5EF4-FFF2-40B4-BE49-F238E27FC236}">
              <a16:creationId xmlns:a16="http://schemas.microsoft.com/office/drawing/2014/main" xmlns="" id="{00000000-0008-0000-0400-00008A010000}"/>
            </a:ext>
          </a:extLst>
        </xdr:cNvPr>
        <xdr:cNvSpPr/>
      </xdr:nvSpPr>
      <xdr:spPr>
        <a:xfrm>
          <a:off x="1270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123714</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939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全国平均より若干低い状況となっており、今後も町単独事業の見直し等により、数値の上昇を抑え、適正な財政運営を図る。</a:t>
          </a: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24130</xdr:rowOff>
    </xdr:from>
    <xdr:to>
      <xdr:col>24</xdr:col>
      <xdr:colOff>31750</xdr:colOff>
      <xdr:row>76</xdr:row>
      <xdr:rowOff>92711</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0543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a:extLst>
            <a:ext uri="{FF2B5EF4-FFF2-40B4-BE49-F238E27FC236}">
              <a16:creationId xmlns:a16="http://schemas.microsoft.com/office/drawing/2014/main" xmlns="" id="{00000000-0008-0000-0400-0000AE010000}"/>
            </a:ext>
          </a:extLst>
        </xdr:cNvPr>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138430</xdr:rowOff>
    </xdr:from>
    <xdr:to>
      <xdr:col>22</xdr:col>
      <xdr:colOff>565150</xdr:colOff>
      <xdr:row>76</xdr:row>
      <xdr:rowOff>24130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4782800" y="12997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a:extLst>
            <a:ext uri="{FF2B5EF4-FFF2-40B4-BE49-F238E27FC236}">
              <a16:creationId xmlns:a16="http://schemas.microsoft.com/office/drawing/2014/main" xmlns="" id="{00000000-0008-0000-0400-0000B0010000}"/>
            </a:ext>
          </a:extLst>
        </xdr:cNvPr>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111760</xdr:rowOff>
    </xdr:from>
    <xdr:to>
      <xdr:col>21</xdr:col>
      <xdr:colOff>361950</xdr:colOff>
      <xdr:row>75</xdr:row>
      <xdr:rowOff>138430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893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a:extLst>
            <a:ext uri="{FF2B5EF4-FFF2-40B4-BE49-F238E27FC236}">
              <a16:creationId xmlns:a16="http://schemas.microsoft.com/office/drawing/2014/main" xmlns="" id="{00000000-0008-0000-0400-0000B3010000}"/>
            </a:ext>
          </a:extLst>
        </xdr:cNvPr>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111760</xdr:rowOff>
    </xdr:from>
    <xdr:to>
      <xdr:col>20</xdr:col>
      <xdr:colOff>158750</xdr:colOff>
      <xdr:row>75</xdr:row>
      <xdr:rowOff>123190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004800" y="12970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a:extLst>
            <a:ext uri="{FF2B5EF4-FFF2-40B4-BE49-F238E27FC236}">
              <a16:creationId xmlns:a16="http://schemas.microsoft.com/office/drawing/2014/main" xmlns="" id="{00000000-0008-0000-0400-0000B6010000}"/>
            </a:ext>
          </a:extLst>
        </xdr:cNvPr>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a:extLst>
            <a:ext uri="{FF2B5EF4-FFF2-40B4-BE49-F238E27FC236}">
              <a16:creationId xmlns:a16="http://schemas.microsoft.com/office/drawing/2014/main" xmlns="" id="{00000000-0008-0000-0400-0000B8010000}"/>
            </a:ext>
          </a:extLst>
        </xdr:cNvPr>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41911</xdr:rowOff>
    </xdr:from>
    <xdr:to>
      <xdr:col>24</xdr:col>
      <xdr:colOff>82550</xdr:colOff>
      <xdr:row>76</xdr:row>
      <xdr:rowOff>143511</xdr:rowOff>
    </xdr:to>
    <xdr:sp macro="" textlink="">
      <xdr:nvSpPr>
        <xdr:cNvPr id="447" name="円/楕円 446">
          <a:extLst>
            <a:ext uri="{FF2B5EF4-FFF2-40B4-BE49-F238E27FC236}">
              <a16:creationId xmlns:a16="http://schemas.microsoft.com/office/drawing/2014/main" xmlns="" id="{00000000-0008-0000-0400-0000BF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13988</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144780</xdr:rowOff>
    </xdr:from>
    <xdr:to>
      <xdr:col>22</xdr:col>
      <xdr:colOff>615950</xdr:colOff>
      <xdr:row>76</xdr:row>
      <xdr:rowOff>74930</xdr:rowOff>
    </xdr:to>
    <xdr:sp macro="" textlink="">
      <xdr:nvSpPr>
        <xdr:cNvPr id="449" name="円/楕円 448">
          <a:extLst>
            <a:ext uri="{FF2B5EF4-FFF2-40B4-BE49-F238E27FC236}">
              <a16:creationId xmlns:a16="http://schemas.microsoft.com/office/drawing/2014/main" xmlns="" id="{00000000-0008-0000-0400-0000C1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59707</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87630</xdr:rowOff>
    </xdr:from>
    <xdr:to>
      <xdr:col>21</xdr:col>
      <xdr:colOff>412750</xdr:colOff>
      <xdr:row>76</xdr:row>
      <xdr:rowOff>17780</xdr:rowOff>
    </xdr:to>
    <xdr:sp macro="" textlink="">
      <xdr:nvSpPr>
        <xdr:cNvPr id="451" name="円/楕円 450">
          <a:extLst>
            <a:ext uri="{FF2B5EF4-FFF2-40B4-BE49-F238E27FC236}">
              <a16:creationId xmlns:a16="http://schemas.microsoft.com/office/drawing/2014/main" xmlns="" id="{00000000-0008-0000-0400-0000C3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2557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60960</xdr:rowOff>
    </xdr:from>
    <xdr:to>
      <xdr:col>20</xdr:col>
      <xdr:colOff>209550</xdr:colOff>
      <xdr:row>75</xdr:row>
      <xdr:rowOff>162561</xdr:rowOff>
    </xdr:to>
    <xdr:sp macro="" textlink="">
      <xdr:nvSpPr>
        <xdr:cNvPr id="453" name="円/楕円 452">
          <a:extLst>
            <a:ext uri="{FF2B5EF4-FFF2-40B4-BE49-F238E27FC236}">
              <a16:creationId xmlns:a16="http://schemas.microsoft.com/office/drawing/2014/main" xmlns="" id="{00000000-0008-0000-0400-0000C5010000}"/>
            </a:ext>
          </a:extLst>
        </xdr:cNvPr>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147338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0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55" name="円/楕円 454">
          <a:extLst>
            <a:ext uri="{FF2B5EF4-FFF2-40B4-BE49-F238E27FC236}">
              <a16:creationId xmlns:a16="http://schemas.microsoft.com/office/drawing/2014/main" xmlns="" id="{00000000-0008-0000-0400-0000C7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奈良県平群町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156027</xdr:rowOff>
    </xdr:from>
    <xdr:to>
      <xdr:col>4</xdr:col>
      <xdr:colOff>1117600</xdr:colOff>
      <xdr:row>17</xdr:row>
      <xdr:rowOff>1265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946852"/>
          <a:ext cx="6477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140804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93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a:extLst>
            <a:ext uri="{FF2B5EF4-FFF2-40B4-BE49-F238E27FC236}">
              <a16:creationId xmlns:a16="http://schemas.microsoft.com/office/drawing/2014/main" xmlns="" id="{00000000-0008-0000-0500-000036000000}"/>
            </a:ext>
          </a:extLst>
        </xdr:cNvPr>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1265</xdr:rowOff>
    </xdr:from>
    <xdr:to>
      <xdr:col>4</xdr:col>
      <xdr:colOff>469900</xdr:colOff>
      <xdr:row>17</xdr:row>
      <xdr:rowOff>78156</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963540"/>
          <a:ext cx="698500" cy="7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a:extLst>
            <a:ext uri="{FF2B5EF4-FFF2-40B4-BE49-F238E27FC236}">
              <a16:creationId xmlns:a16="http://schemas.microsoft.com/office/drawing/2014/main" xmlns="" id="{00000000-0008-0000-0500-000038000000}"/>
            </a:ext>
          </a:extLst>
        </xdr:cNvPr>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78156</xdr:rowOff>
    </xdr:from>
    <xdr:to>
      <xdr:col>3</xdr:col>
      <xdr:colOff>904875</xdr:colOff>
      <xdr:row>17</xdr:row>
      <xdr:rowOff>141184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040431"/>
          <a:ext cx="698500" cy="63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a:extLst>
            <a:ext uri="{FF2B5EF4-FFF2-40B4-BE49-F238E27FC236}">
              <a16:creationId xmlns:a16="http://schemas.microsoft.com/office/drawing/2014/main" xmlns="" id="{00000000-0008-0000-0500-00003B000000}"/>
            </a:ext>
          </a:extLst>
        </xdr:cNvPr>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96362</xdr:rowOff>
    </xdr:from>
    <xdr:to>
      <xdr:col>3</xdr:col>
      <xdr:colOff>206375</xdr:colOff>
      <xdr:row>17</xdr:row>
      <xdr:rowOff>141184</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058637"/>
          <a:ext cx="698500" cy="4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a:extLst>
            <a:ext uri="{FF2B5EF4-FFF2-40B4-BE49-F238E27FC236}">
              <a16:creationId xmlns:a16="http://schemas.microsoft.com/office/drawing/2014/main" xmlns="" id="{00000000-0008-0000-0500-00003E000000}"/>
            </a:ext>
          </a:extLst>
        </xdr:cNvPr>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a:extLst>
            <a:ext uri="{FF2B5EF4-FFF2-40B4-BE49-F238E27FC236}">
              <a16:creationId xmlns:a16="http://schemas.microsoft.com/office/drawing/2014/main" xmlns="" id="{00000000-0008-0000-0500-000040000000}"/>
            </a:ext>
          </a:extLst>
        </xdr:cNvPr>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105227</xdr:rowOff>
    </xdr:from>
    <xdr:to>
      <xdr:col>5</xdr:col>
      <xdr:colOff>34925</xdr:colOff>
      <xdr:row>17</xdr:row>
      <xdr:rowOff>35377</xdr:rowOff>
    </xdr:to>
    <xdr:sp macro="" textlink="">
      <xdr:nvSpPr>
        <xdr:cNvPr id="71" name="円/楕円 70">
          <a:extLst>
            <a:ext uri="{FF2B5EF4-FFF2-40B4-BE49-F238E27FC236}">
              <a16:creationId xmlns:a16="http://schemas.microsoft.com/office/drawing/2014/main" xmlns="" id="{00000000-0008-0000-0500-000047000000}"/>
            </a:ext>
          </a:extLst>
        </xdr:cNvPr>
        <xdr:cNvSpPr/>
      </xdr:nvSpPr>
      <xdr:spPr bwMode="auto">
        <a:xfrm>
          <a:off x="5600700" y="289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121754</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74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100,639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121915</xdr:rowOff>
    </xdr:from>
    <xdr:to>
      <xdr:col>4</xdr:col>
      <xdr:colOff>520700</xdr:colOff>
      <xdr:row>17</xdr:row>
      <xdr:rowOff>52065</xdr:rowOff>
    </xdr:to>
    <xdr:sp macro="" textlink="">
      <xdr:nvSpPr>
        <xdr:cNvPr id="73" name="円/楕円 72">
          <a:extLst>
            <a:ext uri="{FF2B5EF4-FFF2-40B4-BE49-F238E27FC236}">
              <a16:creationId xmlns:a16="http://schemas.microsoft.com/office/drawing/2014/main" xmlns="" id="{00000000-0008-0000-0500-000049000000}"/>
            </a:ext>
          </a:extLst>
        </xdr:cNvPr>
        <xdr:cNvSpPr/>
      </xdr:nvSpPr>
      <xdr:spPr bwMode="auto">
        <a:xfrm>
          <a:off x="49530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62242</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68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99,617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27356</xdr:rowOff>
    </xdr:from>
    <xdr:to>
      <xdr:col>3</xdr:col>
      <xdr:colOff>955675</xdr:colOff>
      <xdr:row>17</xdr:row>
      <xdr:rowOff>128956</xdr:rowOff>
    </xdr:to>
    <xdr:sp macro="" textlink="">
      <xdr:nvSpPr>
        <xdr:cNvPr id="75" name="円/楕円 74">
          <a:extLst>
            <a:ext uri="{FF2B5EF4-FFF2-40B4-BE49-F238E27FC236}">
              <a16:creationId xmlns:a16="http://schemas.microsoft.com/office/drawing/2014/main" xmlns="" id="{00000000-0008-0000-0500-00004B000000}"/>
            </a:ext>
          </a:extLst>
        </xdr:cNvPr>
        <xdr:cNvSpPr/>
      </xdr:nvSpPr>
      <xdr:spPr bwMode="auto">
        <a:xfrm>
          <a:off x="4254500" y="298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139133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75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94,908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90384</xdr:rowOff>
    </xdr:from>
    <xdr:to>
      <xdr:col>3</xdr:col>
      <xdr:colOff>257175</xdr:colOff>
      <xdr:row>18</xdr:row>
      <xdr:rowOff>20534</xdr:rowOff>
    </xdr:to>
    <xdr:sp macro="" textlink="">
      <xdr:nvSpPr>
        <xdr:cNvPr id="77" name="円/楕円 76">
          <a:extLst>
            <a:ext uri="{FF2B5EF4-FFF2-40B4-BE49-F238E27FC236}">
              <a16:creationId xmlns:a16="http://schemas.microsoft.com/office/drawing/2014/main" xmlns="" id="{00000000-0008-0000-0500-00004D000000}"/>
            </a:ext>
          </a:extLst>
        </xdr:cNvPr>
        <xdr:cNvSpPr/>
      </xdr:nvSpPr>
      <xdr:spPr bwMode="auto">
        <a:xfrm>
          <a:off x="3556000" y="305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5311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13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91,048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45562</xdr:rowOff>
    </xdr:from>
    <xdr:to>
      <xdr:col>2</xdr:col>
      <xdr:colOff>692150</xdr:colOff>
      <xdr:row>17</xdr:row>
      <xdr:rowOff>147162</xdr:rowOff>
    </xdr:to>
    <xdr:sp macro="" textlink="">
      <xdr:nvSpPr>
        <xdr:cNvPr id="79" name="円/楕円 78">
          <a:extLst>
            <a:ext uri="{FF2B5EF4-FFF2-40B4-BE49-F238E27FC236}">
              <a16:creationId xmlns:a16="http://schemas.microsoft.com/office/drawing/2014/main" xmlns="" id="{00000000-0008-0000-0500-00004F000000}"/>
            </a:ext>
          </a:extLst>
        </xdr:cNvPr>
        <xdr:cNvSpPr/>
      </xdr:nvSpPr>
      <xdr:spPr bwMode="auto">
        <a:xfrm>
          <a:off x="2857500" y="300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131939</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09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308775</xdr:rowOff>
    </xdr:from>
    <xdr:to>
      <xdr:col>4</xdr:col>
      <xdr:colOff>1117600</xdr:colOff>
      <xdr:row>35</xdr:row>
      <xdr:rowOff>80423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576225"/>
          <a:ext cx="647700" cy="11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105751</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16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a:extLst>
            <a:ext uri="{FF2B5EF4-FFF2-40B4-BE49-F238E27FC236}">
              <a16:creationId xmlns:a16="http://schemas.microsoft.com/office/drawing/2014/main" xmlns="" id="{00000000-0008-0000-0500-000073000000}"/>
            </a:ext>
          </a:extLst>
        </xdr:cNvPr>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80423</xdr:rowOff>
    </xdr:from>
    <xdr:to>
      <xdr:col>4</xdr:col>
      <xdr:colOff>469900</xdr:colOff>
      <xdr:row>35</xdr:row>
      <xdr:rowOff>131039</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690773"/>
          <a:ext cx="698500" cy="50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a:extLst>
            <a:ext uri="{FF2B5EF4-FFF2-40B4-BE49-F238E27FC236}">
              <a16:creationId xmlns:a16="http://schemas.microsoft.com/office/drawing/2014/main" xmlns="" id="{00000000-0008-0000-0500-000075000000}"/>
            </a:ext>
          </a:extLst>
        </xdr:cNvPr>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61449</xdr:rowOff>
    </xdr:from>
    <xdr:to>
      <xdr:col>3</xdr:col>
      <xdr:colOff>904875</xdr:colOff>
      <xdr:row>35</xdr:row>
      <xdr:rowOff>131039</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671799"/>
          <a:ext cx="698500" cy="69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a:extLst>
            <a:ext uri="{FF2B5EF4-FFF2-40B4-BE49-F238E27FC236}">
              <a16:creationId xmlns:a16="http://schemas.microsoft.com/office/drawing/2014/main" xmlns="" id="{00000000-0008-0000-0500-000078000000}"/>
            </a:ext>
          </a:extLst>
        </xdr:cNvPr>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339960</xdr:rowOff>
    </xdr:from>
    <xdr:to>
      <xdr:col>3</xdr:col>
      <xdr:colOff>206375</xdr:colOff>
      <xdr:row>35</xdr:row>
      <xdr:rowOff>61449</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607410"/>
          <a:ext cx="698500" cy="6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a:extLst>
            <a:ext uri="{FF2B5EF4-FFF2-40B4-BE49-F238E27FC236}">
              <a16:creationId xmlns:a16="http://schemas.microsoft.com/office/drawing/2014/main" xmlns="" id="{00000000-0008-0000-0500-00007B000000}"/>
            </a:ext>
          </a:extLst>
        </xdr:cNvPr>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a:extLst>
            <a:ext uri="{FF2B5EF4-FFF2-40B4-BE49-F238E27FC236}">
              <a16:creationId xmlns:a16="http://schemas.microsoft.com/office/drawing/2014/main" xmlns="" id="{00000000-0008-0000-0500-00007D000000}"/>
            </a:ext>
          </a:extLst>
        </xdr:cNvPr>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257975</xdr:rowOff>
    </xdr:from>
    <xdr:to>
      <xdr:col>5</xdr:col>
      <xdr:colOff>34925</xdr:colOff>
      <xdr:row>35</xdr:row>
      <xdr:rowOff>16675</xdr:rowOff>
    </xdr:to>
    <xdr:sp macro="" textlink="">
      <xdr:nvSpPr>
        <xdr:cNvPr id="132" name="円/楕円 131">
          <a:extLst>
            <a:ext uri="{FF2B5EF4-FFF2-40B4-BE49-F238E27FC236}">
              <a16:creationId xmlns:a16="http://schemas.microsoft.com/office/drawing/2014/main" xmlns="" id="{00000000-0008-0000-0500-000084000000}"/>
            </a:ext>
          </a:extLst>
        </xdr:cNvPr>
        <xdr:cNvSpPr/>
      </xdr:nvSpPr>
      <xdr:spPr bwMode="auto">
        <a:xfrm>
          <a:off x="5600700" y="652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103052</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37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31,458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29623</xdr:rowOff>
    </xdr:from>
    <xdr:to>
      <xdr:col>4</xdr:col>
      <xdr:colOff>520700</xdr:colOff>
      <xdr:row>35</xdr:row>
      <xdr:rowOff>131223</xdr:rowOff>
    </xdr:to>
    <xdr:sp macro="" textlink="">
      <xdr:nvSpPr>
        <xdr:cNvPr id="134" name="円/楕円 133">
          <a:extLst>
            <a:ext uri="{FF2B5EF4-FFF2-40B4-BE49-F238E27FC236}">
              <a16:creationId xmlns:a16="http://schemas.microsoft.com/office/drawing/2014/main" xmlns="" id="{00000000-0008-0000-0500-000086000000}"/>
            </a:ext>
          </a:extLst>
        </xdr:cNvPr>
        <xdr:cNvSpPr/>
      </xdr:nvSpPr>
      <xdr:spPr bwMode="auto">
        <a:xfrm>
          <a:off x="49530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141400</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408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25,445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80239</xdr:rowOff>
    </xdr:from>
    <xdr:to>
      <xdr:col>3</xdr:col>
      <xdr:colOff>955675</xdr:colOff>
      <xdr:row>35</xdr:row>
      <xdr:rowOff>181839</xdr:rowOff>
    </xdr:to>
    <xdr:sp macro="" textlink="">
      <xdr:nvSpPr>
        <xdr:cNvPr id="136" name="円/楕円 135">
          <a:extLst>
            <a:ext uri="{FF2B5EF4-FFF2-40B4-BE49-F238E27FC236}">
              <a16:creationId xmlns:a16="http://schemas.microsoft.com/office/drawing/2014/main" xmlns="" id="{00000000-0008-0000-0500-000088000000}"/>
            </a:ext>
          </a:extLst>
        </xdr:cNvPr>
        <xdr:cNvSpPr/>
      </xdr:nvSpPr>
      <xdr:spPr bwMode="auto">
        <a:xfrm>
          <a:off x="4254500" y="6690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192016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45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22,788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10649</xdr:rowOff>
    </xdr:from>
    <xdr:to>
      <xdr:col>3</xdr:col>
      <xdr:colOff>257175</xdr:colOff>
      <xdr:row>35</xdr:row>
      <xdr:rowOff>112249</xdr:rowOff>
    </xdr:to>
    <xdr:sp macro="" textlink="">
      <xdr:nvSpPr>
        <xdr:cNvPr id="138" name="円/楕円 137">
          <a:extLst>
            <a:ext uri="{FF2B5EF4-FFF2-40B4-BE49-F238E27FC236}">
              <a16:creationId xmlns:a16="http://schemas.microsoft.com/office/drawing/2014/main" xmlns="" id="{00000000-0008-0000-0500-00008A000000}"/>
            </a:ext>
          </a:extLst>
        </xdr:cNvPr>
        <xdr:cNvSpPr/>
      </xdr:nvSpPr>
      <xdr:spPr bwMode="auto">
        <a:xfrm>
          <a:off x="3556000" y="662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122426</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38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26,441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289160</xdr:rowOff>
    </xdr:from>
    <xdr:to>
      <xdr:col>2</xdr:col>
      <xdr:colOff>692150</xdr:colOff>
      <xdr:row>35</xdr:row>
      <xdr:rowOff>47860</xdr:rowOff>
    </xdr:to>
    <xdr:sp macro="" textlink="">
      <xdr:nvSpPr>
        <xdr:cNvPr id="140" name="円/楕円 139">
          <a:extLst>
            <a:ext uri="{FF2B5EF4-FFF2-40B4-BE49-F238E27FC236}">
              <a16:creationId xmlns:a16="http://schemas.microsoft.com/office/drawing/2014/main" xmlns="" id="{00000000-0008-0000-0500-00008C000000}"/>
            </a:ext>
          </a:extLst>
        </xdr:cNvPr>
        <xdr:cNvSpPr/>
      </xdr:nvSpPr>
      <xdr:spPr bwMode="auto">
        <a:xfrm>
          <a:off x="2857500" y="655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58037</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32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133920</xdr:rowOff>
    </xdr:from>
    <xdr:to>
      <xdr:col>6</xdr:col>
      <xdr:colOff>511175</xdr:colOff>
      <xdr:row>35</xdr:row>
      <xdr:rowOff>141610</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134670"/>
          <a:ext cx="8382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a:extLst>
            <a:ext uri="{FF2B5EF4-FFF2-40B4-BE49-F238E27FC236}">
              <a16:creationId xmlns:a16="http://schemas.microsoft.com/office/drawing/2014/main" xmlns="" id="{00000000-0008-0000-0600-000041000000}"/>
            </a:ext>
          </a:extLst>
        </xdr:cNvPr>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133920</xdr:rowOff>
    </xdr:from>
    <xdr:to>
      <xdr:col>5</xdr:col>
      <xdr:colOff>358775</xdr:colOff>
      <xdr:row>36</xdr:row>
      <xdr:rowOff>7536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134670"/>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a:extLst>
            <a:ext uri="{FF2B5EF4-FFF2-40B4-BE49-F238E27FC236}">
              <a16:creationId xmlns:a16="http://schemas.microsoft.com/office/drawing/2014/main" xmlns="" id="{00000000-0008-0000-0600-000043000000}"/>
            </a:ext>
          </a:extLst>
        </xdr:cNvPr>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7536</xdr:rowOff>
    </xdr:from>
    <xdr:to>
      <xdr:col>4</xdr:col>
      <xdr:colOff>155575</xdr:colOff>
      <xdr:row>36</xdr:row>
      <xdr:rowOff>66123</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17973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a:extLst>
            <a:ext uri="{FF2B5EF4-FFF2-40B4-BE49-F238E27FC236}">
              <a16:creationId xmlns:a16="http://schemas.microsoft.com/office/drawing/2014/main" xmlns="" id="{00000000-0008-0000-0600-000046000000}"/>
            </a:ext>
          </a:extLst>
        </xdr:cNvPr>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37973</xdr:rowOff>
    </xdr:from>
    <xdr:to>
      <xdr:col>2</xdr:col>
      <xdr:colOff>638175</xdr:colOff>
      <xdr:row>36</xdr:row>
      <xdr:rowOff>66123</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210173"/>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a:extLst>
            <a:ext uri="{FF2B5EF4-FFF2-40B4-BE49-F238E27FC236}">
              <a16:creationId xmlns:a16="http://schemas.microsoft.com/office/drawing/2014/main" xmlns="" id="{00000000-0008-0000-0600-000049000000}"/>
            </a:ext>
          </a:extLst>
        </xdr:cNvPr>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a:extLst>
            <a:ext uri="{FF2B5EF4-FFF2-40B4-BE49-F238E27FC236}">
              <a16:creationId xmlns:a16="http://schemas.microsoft.com/office/drawing/2014/main" xmlns="" id="{00000000-0008-0000-0600-00004B000000}"/>
            </a:ext>
          </a:extLst>
        </xdr:cNvPr>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90810</xdr:rowOff>
    </xdr:from>
    <xdr:to>
      <xdr:col>6</xdr:col>
      <xdr:colOff>561975</xdr:colOff>
      <xdr:row>36</xdr:row>
      <xdr:rowOff>20960</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4584700" y="60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69237</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0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79,383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83120</xdr:rowOff>
    </xdr:from>
    <xdr:to>
      <xdr:col>5</xdr:col>
      <xdr:colOff>409575</xdr:colOff>
      <xdr:row>36</xdr:row>
      <xdr:rowOff>13270</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3746500" y="60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4397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17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79,854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128186</xdr:rowOff>
    </xdr:from>
    <xdr:to>
      <xdr:col>4</xdr:col>
      <xdr:colOff>206375</xdr:colOff>
      <xdr:row>36</xdr:row>
      <xdr:rowOff>58336</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2857500" y="612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49463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22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15323</xdr:rowOff>
    </xdr:from>
    <xdr:to>
      <xdr:col>3</xdr:col>
      <xdr:colOff>3175</xdr:colOff>
      <xdr:row>36</xdr:row>
      <xdr:rowOff>116923</xdr:rowOff>
    </xdr:to>
    <xdr:sp macro="" textlink="">
      <xdr:nvSpPr>
        <xdr:cNvPr id="88" name="円/楕円 87">
          <a:extLst>
            <a:ext uri="{FF2B5EF4-FFF2-40B4-BE49-F238E27FC236}">
              <a16:creationId xmlns:a16="http://schemas.microsoft.com/office/drawing/2014/main" xmlns="" id="{00000000-0008-0000-0600-000058000000}"/>
            </a:ext>
          </a:extLst>
        </xdr:cNvPr>
        <xdr:cNvSpPr/>
      </xdr:nvSpPr>
      <xdr:spPr>
        <a:xfrm>
          <a:off x="1968500" y="61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108050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2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158623</xdr:rowOff>
    </xdr:from>
    <xdr:to>
      <xdr:col>1</xdr:col>
      <xdr:colOff>485775</xdr:colOff>
      <xdr:row>36</xdr:row>
      <xdr:rowOff>88773</xdr:rowOff>
    </xdr:to>
    <xdr:sp macro="" textlink="">
      <xdr:nvSpPr>
        <xdr:cNvPr id="90" name="円/楕円 89">
          <a:extLst>
            <a:ext uri="{FF2B5EF4-FFF2-40B4-BE49-F238E27FC236}">
              <a16:creationId xmlns:a16="http://schemas.microsoft.com/office/drawing/2014/main" xmlns="" id="{00000000-0008-0000-0600-00005A000000}"/>
            </a:ext>
          </a:extLst>
        </xdr:cNvPr>
        <xdr:cNvSpPr/>
      </xdr:nvSpPr>
      <xdr:spPr>
        <a:xfrm>
          <a:off x="10795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79900</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164191</xdr:rowOff>
    </xdr:from>
    <xdr:to>
      <xdr:col>6</xdr:col>
      <xdr:colOff>511175</xdr:colOff>
      <xdr:row>58</xdr:row>
      <xdr:rowOff>30742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936841"/>
          <a:ext cx="838200" cy="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a:extLst>
            <a:ext uri="{FF2B5EF4-FFF2-40B4-BE49-F238E27FC236}">
              <a16:creationId xmlns:a16="http://schemas.microsoft.com/office/drawing/2014/main" xmlns="" id="{00000000-0008-0000-0600-00007B000000}"/>
            </a:ext>
          </a:extLst>
        </xdr:cNvPr>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141948</xdr:rowOff>
    </xdr:from>
    <xdr:to>
      <xdr:col>5</xdr:col>
      <xdr:colOff>358775</xdr:colOff>
      <xdr:row>58</xdr:row>
      <xdr:rowOff>30742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914598"/>
          <a:ext cx="889000" cy="6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a:extLst>
            <a:ext uri="{FF2B5EF4-FFF2-40B4-BE49-F238E27FC236}">
              <a16:creationId xmlns:a16="http://schemas.microsoft.com/office/drawing/2014/main" xmlns="" id="{00000000-0008-0000-0600-00007D000000}"/>
            </a:ext>
          </a:extLst>
        </xdr:cNvPr>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141948</xdr:rowOff>
    </xdr:from>
    <xdr:to>
      <xdr:col>4</xdr:col>
      <xdr:colOff>155575</xdr:colOff>
      <xdr:row>58</xdr:row>
      <xdr:rowOff>2334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914598"/>
          <a:ext cx="889000" cy="3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a:extLst>
            <a:ext uri="{FF2B5EF4-FFF2-40B4-BE49-F238E27FC236}">
              <a16:creationId xmlns:a16="http://schemas.microsoft.com/office/drawing/2014/main" xmlns="" id="{00000000-0008-0000-0600-000080000000}"/>
            </a:ext>
          </a:extLst>
        </xdr:cNvPr>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2334</xdr:rowOff>
    </xdr:from>
    <xdr:to>
      <xdr:col>2</xdr:col>
      <xdr:colOff>638175</xdr:colOff>
      <xdr:row>58</xdr:row>
      <xdr:rowOff>39634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946434"/>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a:extLst>
            <a:ext uri="{FF2B5EF4-FFF2-40B4-BE49-F238E27FC236}">
              <a16:creationId xmlns:a16="http://schemas.microsoft.com/office/drawing/2014/main" xmlns="" id="{00000000-0008-0000-0600-000083000000}"/>
            </a:ext>
          </a:extLst>
        </xdr:cNvPr>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a:extLst>
            <a:ext uri="{FF2B5EF4-FFF2-40B4-BE49-F238E27FC236}">
              <a16:creationId xmlns:a16="http://schemas.microsoft.com/office/drawing/2014/main" xmlns="" id="{00000000-0008-0000-0600-000085000000}"/>
            </a:ext>
          </a:extLst>
        </xdr:cNvPr>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113391</xdr:rowOff>
    </xdr:from>
    <xdr:to>
      <xdr:col>6</xdr:col>
      <xdr:colOff>561975</xdr:colOff>
      <xdr:row>58</xdr:row>
      <xdr:rowOff>43541</xdr:rowOff>
    </xdr:to>
    <xdr:sp macro="" textlink="">
      <xdr:nvSpPr>
        <xdr:cNvPr id="140" name="円/楕円 139">
          <a:extLst>
            <a:ext uri="{FF2B5EF4-FFF2-40B4-BE49-F238E27FC236}">
              <a16:creationId xmlns:a16="http://schemas.microsoft.com/office/drawing/2014/main" xmlns="" id="{00000000-0008-0000-0600-00008C000000}"/>
            </a:ext>
          </a:extLst>
        </xdr:cNvPr>
        <xdr:cNvSpPr/>
      </xdr:nvSpPr>
      <xdr:spPr>
        <a:xfrm>
          <a:off x="4584700" y="98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136268</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7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151392</xdr:rowOff>
    </xdr:from>
    <xdr:to>
      <xdr:col>5</xdr:col>
      <xdr:colOff>409575</xdr:colOff>
      <xdr:row>58</xdr:row>
      <xdr:rowOff>81542</xdr:rowOff>
    </xdr:to>
    <xdr:sp macro="" textlink="">
      <xdr:nvSpPr>
        <xdr:cNvPr id="142" name="円/楕円 141">
          <a:extLst>
            <a:ext uri="{FF2B5EF4-FFF2-40B4-BE49-F238E27FC236}">
              <a16:creationId xmlns:a16="http://schemas.microsoft.com/office/drawing/2014/main" xmlns="" id="{00000000-0008-0000-0600-00008E000000}"/>
            </a:ext>
          </a:extLst>
        </xdr:cNvPr>
        <xdr:cNvSpPr/>
      </xdr:nvSpPr>
      <xdr:spPr>
        <a:xfrm>
          <a:off x="3746500" y="99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98069</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6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91148</xdr:rowOff>
    </xdr:from>
    <xdr:to>
      <xdr:col>4</xdr:col>
      <xdr:colOff>206375</xdr:colOff>
      <xdr:row>58</xdr:row>
      <xdr:rowOff>21298</xdr:rowOff>
    </xdr:to>
    <xdr:sp macro="" textlink="">
      <xdr:nvSpPr>
        <xdr:cNvPr id="144" name="円/楕円 143">
          <a:extLst>
            <a:ext uri="{FF2B5EF4-FFF2-40B4-BE49-F238E27FC236}">
              <a16:creationId xmlns:a16="http://schemas.microsoft.com/office/drawing/2014/main" xmlns="" id="{00000000-0008-0000-0600-000090000000}"/>
            </a:ext>
          </a:extLst>
        </xdr:cNvPr>
        <xdr:cNvSpPr/>
      </xdr:nvSpPr>
      <xdr:spPr>
        <a:xfrm>
          <a:off x="2857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37825</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122984</xdr:rowOff>
    </xdr:from>
    <xdr:to>
      <xdr:col>3</xdr:col>
      <xdr:colOff>3175</xdr:colOff>
      <xdr:row>58</xdr:row>
      <xdr:rowOff>53134</xdr:rowOff>
    </xdr:to>
    <xdr:sp macro="" textlink="">
      <xdr:nvSpPr>
        <xdr:cNvPr id="146" name="円/楕円 145">
          <a:extLst>
            <a:ext uri="{FF2B5EF4-FFF2-40B4-BE49-F238E27FC236}">
              <a16:creationId xmlns:a16="http://schemas.microsoft.com/office/drawing/2014/main" xmlns="" id="{00000000-0008-0000-0600-000092000000}"/>
            </a:ext>
          </a:extLst>
        </xdr:cNvPr>
        <xdr:cNvSpPr/>
      </xdr:nvSpPr>
      <xdr:spPr>
        <a:xfrm>
          <a:off x="1968500" y="98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69661</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67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78,027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160284</xdr:rowOff>
    </xdr:from>
    <xdr:to>
      <xdr:col>1</xdr:col>
      <xdr:colOff>485775</xdr:colOff>
      <xdr:row>58</xdr:row>
      <xdr:rowOff>90434</xdr:rowOff>
    </xdr:to>
    <xdr:sp macro="" textlink="">
      <xdr:nvSpPr>
        <xdr:cNvPr id="148" name="円/楕円 147">
          <a:extLst>
            <a:ext uri="{FF2B5EF4-FFF2-40B4-BE49-F238E27FC236}">
              <a16:creationId xmlns:a16="http://schemas.microsoft.com/office/drawing/2014/main" xmlns="" id="{00000000-0008-0000-0600-000094000000}"/>
            </a:ext>
          </a:extLst>
        </xdr:cNvPr>
        <xdr:cNvSpPr/>
      </xdr:nvSpPr>
      <xdr:spPr>
        <a:xfrm>
          <a:off x="1079500" y="99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106961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7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133832</xdr:rowOff>
    </xdr:from>
    <xdr:to>
      <xdr:col>6</xdr:col>
      <xdr:colOff>511175</xdr:colOff>
      <xdr:row>79</xdr:row>
      <xdr:rowOff>10198</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3797300" y="13506932"/>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a:extLst>
            <a:ext uri="{FF2B5EF4-FFF2-40B4-BE49-F238E27FC236}">
              <a16:creationId xmlns:a16="http://schemas.microsoft.com/office/drawing/2014/main" xmlns="" id="{00000000-0008-0000-0600-0000B4000000}"/>
            </a:ext>
          </a:extLst>
        </xdr:cNvPr>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133832</xdr:rowOff>
    </xdr:from>
    <xdr:to>
      <xdr:col>5</xdr:col>
      <xdr:colOff>358775</xdr:colOff>
      <xdr:row>79</xdr:row>
      <xdr:rowOff>23991</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506932"/>
          <a:ext cx="889000" cy="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a:extLst>
            <a:ext uri="{FF2B5EF4-FFF2-40B4-BE49-F238E27FC236}">
              <a16:creationId xmlns:a16="http://schemas.microsoft.com/office/drawing/2014/main" xmlns="" id="{00000000-0008-0000-0600-0000B6000000}"/>
            </a:ext>
          </a:extLst>
        </xdr:cNvPr>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23991</xdr:rowOff>
    </xdr:from>
    <xdr:to>
      <xdr:col>4</xdr:col>
      <xdr:colOff>155575</xdr:colOff>
      <xdr:row>79</xdr:row>
      <xdr:rowOff>28981</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568541"/>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a:extLst>
            <a:ext uri="{FF2B5EF4-FFF2-40B4-BE49-F238E27FC236}">
              <a16:creationId xmlns:a16="http://schemas.microsoft.com/office/drawing/2014/main" xmlns="" id="{00000000-0008-0000-0600-0000B9000000}"/>
            </a:ext>
          </a:extLst>
        </xdr:cNvPr>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21552</xdr:rowOff>
    </xdr:from>
    <xdr:to>
      <xdr:col>2</xdr:col>
      <xdr:colOff>638175</xdr:colOff>
      <xdr:row>79</xdr:row>
      <xdr:rowOff>28981</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56610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a:extLst>
            <a:ext uri="{FF2B5EF4-FFF2-40B4-BE49-F238E27FC236}">
              <a16:creationId xmlns:a16="http://schemas.microsoft.com/office/drawing/2014/main" xmlns="" id="{00000000-0008-0000-0600-0000BC000000}"/>
            </a:ext>
          </a:extLst>
        </xdr:cNvPr>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a:extLst>
            <a:ext uri="{FF2B5EF4-FFF2-40B4-BE49-F238E27FC236}">
              <a16:creationId xmlns:a16="http://schemas.microsoft.com/office/drawing/2014/main" xmlns="" id="{00000000-0008-0000-0600-0000BE000000}"/>
            </a:ext>
          </a:extLst>
        </xdr:cNvPr>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130848</xdr:rowOff>
    </xdr:from>
    <xdr:to>
      <xdr:col>6</xdr:col>
      <xdr:colOff>561975</xdr:colOff>
      <xdr:row>79</xdr:row>
      <xdr:rowOff>60998</xdr:rowOff>
    </xdr:to>
    <xdr:sp macro="" textlink="">
      <xdr:nvSpPr>
        <xdr:cNvPr id="197" name="円/楕円 196">
          <a:extLst>
            <a:ext uri="{FF2B5EF4-FFF2-40B4-BE49-F238E27FC236}">
              <a16:creationId xmlns:a16="http://schemas.microsoft.com/office/drawing/2014/main" xmlns="" id="{00000000-0008-0000-0600-0000C5000000}"/>
            </a:ext>
          </a:extLst>
        </xdr:cNvPr>
        <xdr:cNvSpPr/>
      </xdr:nvSpPr>
      <xdr:spPr>
        <a:xfrm>
          <a:off x="4584700" y="13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45775</xdr:rowOff>
    </xdr:from>
    <xdr:ext cx="378565"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41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83032</xdr:rowOff>
    </xdr:from>
    <xdr:to>
      <xdr:col>5</xdr:col>
      <xdr:colOff>409575</xdr:colOff>
      <xdr:row>79</xdr:row>
      <xdr:rowOff>13182</xdr:rowOff>
    </xdr:to>
    <xdr:sp macro="" textlink="">
      <xdr:nvSpPr>
        <xdr:cNvPr id="199" name="円/楕円 198">
          <a:extLst>
            <a:ext uri="{FF2B5EF4-FFF2-40B4-BE49-F238E27FC236}">
              <a16:creationId xmlns:a16="http://schemas.microsoft.com/office/drawing/2014/main" xmlns="" id="{00000000-0008-0000-0600-0000C7000000}"/>
            </a:ext>
          </a:extLst>
        </xdr:cNvPr>
        <xdr:cNvSpPr/>
      </xdr:nvSpPr>
      <xdr:spPr>
        <a:xfrm>
          <a:off x="3746500" y="134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4309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7"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144641</xdr:rowOff>
    </xdr:from>
    <xdr:to>
      <xdr:col>4</xdr:col>
      <xdr:colOff>206375</xdr:colOff>
      <xdr:row>79</xdr:row>
      <xdr:rowOff>74791</xdr:rowOff>
    </xdr:to>
    <xdr:sp macro="" textlink="">
      <xdr:nvSpPr>
        <xdr:cNvPr id="201" name="円/楕円 200">
          <a:extLst>
            <a:ext uri="{FF2B5EF4-FFF2-40B4-BE49-F238E27FC236}">
              <a16:creationId xmlns:a16="http://schemas.microsoft.com/office/drawing/2014/main" xmlns="" id="{00000000-0008-0000-0600-0000C9000000}"/>
            </a:ext>
          </a:extLst>
        </xdr:cNvPr>
        <xdr:cNvSpPr/>
      </xdr:nvSpPr>
      <xdr:spPr>
        <a:xfrm>
          <a:off x="2857500" y="135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65918</xdr:rowOff>
    </xdr:from>
    <xdr:ext cx="378565"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719017" y="1361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149631</xdr:rowOff>
    </xdr:from>
    <xdr:to>
      <xdr:col>3</xdr:col>
      <xdr:colOff>3175</xdr:colOff>
      <xdr:row>79</xdr:row>
      <xdr:rowOff>79781</xdr:rowOff>
    </xdr:to>
    <xdr:sp macro="" textlink="">
      <xdr:nvSpPr>
        <xdr:cNvPr id="203" name="円/楕円 202">
          <a:extLst>
            <a:ext uri="{FF2B5EF4-FFF2-40B4-BE49-F238E27FC236}">
              <a16:creationId xmlns:a16="http://schemas.microsoft.com/office/drawing/2014/main" xmlns="" id="{00000000-0008-0000-0600-0000CB000000}"/>
            </a:ext>
          </a:extLst>
        </xdr:cNvPr>
        <xdr:cNvSpPr/>
      </xdr:nvSpPr>
      <xdr:spPr>
        <a:xfrm>
          <a:off x="1968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70908</xdr:rowOff>
    </xdr:from>
    <xdr:ext cx="378565"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830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142202</xdr:rowOff>
    </xdr:from>
    <xdr:to>
      <xdr:col>1</xdr:col>
      <xdr:colOff>485775</xdr:colOff>
      <xdr:row>79</xdr:row>
      <xdr:rowOff>72352</xdr:rowOff>
    </xdr:to>
    <xdr:sp macro="" textlink="">
      <xdr:nvSpPr>
        <xdr:cNvPr id="205" name="円/楕円 204">
          <a:extLst>
            <a:ext uri="{FF2B5EF4-FFF2-40B4-BE49-F238E27FC236}">
              <a16:creationId xmlns:a16="http://schemas.microsoft.com/office/drawing/2014/main" xmlns="" id="{00000000-0008-0000-0600-0000CD000000}"/>
            </a:ext>
          </a:extLst>
        </xdr:cNvPr>
        <xdr:cNvSpPr/>
      </xdr:nvSpPr>
      <xdr:spPr>
        <a:xfrm>
          <a:off x="1079500" y="135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63479</xdr:rowOff>
    </xdr:from>
    <xdr:ext cx="378565"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941017" y="1360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89376</xdr:rowOff>
    </xdr:from>
    <xdr:to>
      <xdr:col>6</xdr:col>
      <xdr:colOff>511175</xdr:colOff>
      <xdr:row>97</xdr:row>
      <xdr:rowOff>147506</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720026"/>
          <a:ext cx="8382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a:extLst>
            <a:ext uri="{FF2B5EF4-FFF2-40B4-BE49-F238E27FC236}">
              <a16:creationId xmlns:a16="http://schemas.microsoft.com/office/drawing/2014/main" xmlns="" id="{00000000-0008-0000-0600-0000F0000000}"/>
            </a:ext>
          </a:extLst>
        </xdr:cNvPr>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147506</xdr:rowOff>
    </xdr:from>
    <xdr:to>
      <xdr:col>5</xdr:col>
      <xdr:colOff>358775</xdr:colOff>
      <xdr:row>97</xdr:row>
      <xdr:rowOff>158544</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778156"/>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a:extLst>
            <a:ext uri="{FF2B5EF4-FFF2-40B4-BE49-F238E27FC236}">
              <a16:creationId xmlns:a16="http://schemas.microsoft.com/office/drawing/2014/main" xmlns="" id="{00000000-0008-0000-0600-0000F2000000}"/>
            </a:ext>
          </a:extLst>
        </xdr:cNvPr>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158544</xdr:rowOff>
    </xdr:from>
    <xdr:to>
      <xdr:col>4</xdr:col>
      <xdr:colOff>155575</xdr:colOff>
      <xdr:row>98</xdr:row>
      <xdr:rowOff>55070</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789194"/>
          <a:ext cx="889000" cy="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a:extLst>
            <a:ext uri="{FF2B5EF4-FFF2-40B4-BE49-F238E27FC236}">
              <a16:creationId xmlns:a16="http://schemas.microsoft.com/office/drawing/2014/main" xmlns="" id="{00000000-0008-0000-0600-0000F5000000}"/>
            </a:ext>
          </a:extLst>
        </xdr:cNvPr>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55070</xdr:rowOff>
    </xdr:from>
    <xdr:to>
      <xdr:col>2</xdr:col>
      <xdr:colOff>638175</xdr:colOff>
      <xdr:row>98</xdr:row>
      <xdr:rowOff>65258</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857170"/>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a:extLst>
            <a:ext uri="{FF2B5EF4-FFF2-40B4-BE49-F238E27FC236}">
              <a16:creationId xmlns:a16="http://schemas.microsoft.com/office/drawing/2014/main" xmlns="" id="{00000000-0008-0000-0600-0000F8000000}"/>
            </a:ext>
          </a:extLst>
        </xdr:cNvPr>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a:extLst>
            <a:ext uri="{FF2B5EF4-FFF2-40B4-BE49-F238E27FC236}">
              <a16:creationId xmlns:a16="http://schemas.microsoft.com/office/drawing/2014/main" xmlns="" id="{00000000-0008-0000-0600-0000FA000000}"/>
            </a:ext>
          </a:extLst>
        </xdr:cNvPr>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38576</xdr:rowOff>
    </xdr:from>
    <xdr:to>
      <xdr:col>6</xdr:col>
      <xdr:colOff>561975</xdr:colOff>
      <xdr:row>97</xdr:row>
      <xdr:rowOff>140176</xdr:rowOff>
    </xdr:to>
    <xdr:sp macro="" textlink="">
      <xdr:nvSpPr>
        <xdr:cNvPr id="257" name="円/楕円 256">
          <a:extLst>
            <a:ext uri="{FF2B5EF4-FFF2-40B4-BE49-F238E27FC236}">
              <a16:creationId xmlns:a16="http://schemas.microsoft.com/office/drawing/2014/main" xmlns="" id="{00000000-0008-0000-0600-000001010000}"/>
            </a:ext>
          </a:extLst>
        </xdr:cNvPr>
        <xdr:cNvSpPr/>
      </xdr:nvSpPr>
      <xdr:spPr>
        <a:xfrm>
          <a:off x="4584700" y="166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17003</xdr:rowOff>
    </xdr:from>
    <xdr:ext cx="534377"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6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41,582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96706</xdr:rowOff>
    </xdr:from>
    <xdr:to>
      <xdr:col>5</xdr:col>
      <xdr:colOff>409575</xdr:colOff>
      <xdr:row>98</xdr:row>
      <xdr:rowOff>26856</xdr:rowOff>
    </xdr:to>
    <xdr:sp macro="" textlink="">
      <xdr:nvSpPr>
        <xdr:cNvPr id="259" name="円/楕円 258">
          <a:extLst>
            <a:ext uri="{FF2B5EF4-FFF2-40B4-BE49-F238E27FC236}">
              <a16:creationId xmlns:a16="http://schemas.microsoft.com/office/drawing/2014/main" xmlns="" id="{00000000-0008-0000-0600-000003010000}"/>
            </a:ext>
          </a:extLst>
        </xdr:cNvPr>
        <xdr:cNvSpPr/>
      </xdr:nvSpPr>
      <xdr:spPr>
        <a:xfrm>
          <a:off x="3746500" y="167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17983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8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107744</xdr:rowOff>
    </xdr:from>
    <xdr:to>
      <xdr:col>4</xdr:col>
      <xdr:colOff>206375</xdr:colOff>
      <xdr:row>98</xdr:row>
      <xdr:rowOff>37894</xdr:rowOff>
    </xdr:to>
    <xdr:sp macro="" textlink="">
      <xdr:nvSpPr>
        <xdr:cNvPr id="261" name="円/楕円 260">
          <a:extLst>
            <a:ext uri="{FF2B5EF4-FFF2-40B4-BE49-F238E27FC236}">
              <a16:creationId xmlns:a16="http://schemas.microsoft.com/office/drawing/2014/main" xmlns="" id="{00000000-0008-0000-0600-000005010000}"/>
            </a:ext>
          </a:extLst>
        </xdr:cNvPr>
        <xdr:cNvSpPr/>
      </xdr:nvSpPr>
      <xdr:spPr>
        <a:xfrm>
          <a:off x="2857500" y="167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29021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83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4270</xdr:rowOff>
    </xdr:from>
    <xdr:to>
      <xdr:col>3</xdr:col>
      <xdr:colOff>3175</xdr:colOff>
      <xdr:row>98</xdr:row>
      <xdr:rowOff>105870</xdr:rowOff>
    </xdr:to>
    <xdr:sp macro="" textlink="">
      <xdr:nvSpPr>
        <xdr:cNvPr id="263" name="円/楕円 262">
          <a:extLst>
            <a:ext uri="{FF2B5EF4-FFF2-40B4-BE49-F238E27FC236}">
              <a16:creationId xmlns:a16="http://schemas.microsoft.com/office/drawing/2014/main" xmlns="" id="{00000000-0008-0000-0600-000007010000}"/>
            </a:ext>
          </a:extLst>
        </xdr:cNvPr>
        <xdr:cNvSpPr/>
      </xdr:nvSpPr>
      <xdr:spPr>
        <a:xfrm>
          <a:off x="1968500" y="168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96997</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8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14458</xdr:rowOff>
    </xdr:from>
    <xdr:to>
      <xdr:col>1</xdr:col>
      <xdr:colOff>485775</xdr:colOff>
      <xdr:row>98</xdr:row>
      <xdr:rowOff>116058</xdr:rowOff>
    </xdr:to>
    <xdr:sp macro="" textlink="">
      <xdr:nvSpPr>
        <xdr:cNvPr id="265" name="円/楕円 264">
          <a:extLst>
            <a:ext uri="{FF2B5EF4-FFF2-40B4-BE49-F238E27FC236}">
              <a16:creationId xmlns:a16="http://schemas.microsoft.com/office/drawing/2014/main" xmlns="" id="{00000000-0008-0000-0600-000009010000}"/>
            </a:ext>
          </a:extLst>
        </xdr:cNvPr>
        <xdr:cNvSpPr/>
      </xdr:nvSpPr>
      <xdr:spPr>
        <a:xfrm>
          <a:off x="1079500" y="168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107185</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9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xmlns=""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a:extLst>
            <a:ext uri="{FF2B5EF4-FFF2-40B4-BE49-F238E27FC236}">
              <a16:creationId xmlns:a16="http://schemas.microsoft.com/office/drawing/2014/main" xmlns="" id="{00000000-0008-0000-0600-000025010000}"/>
            </a:ext>
          </a:extLst>
        </xdr:cNvPr>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a:extLst>
            <a:ext uri="{FF2B5EF4-FFF2-40B4-BE49-F238E27FC236}">
              <a16:creationId xmlns:a16="http://schemas.microsoft.com/office/drawing/2014/main" xmlns="" id="{00000000-0008-0000-0600-000027010000}"/>
            </a:ext>
          </a:extLst>
        </xdr:cNvPr>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158859</xdr:rowOff>
    </xdr:from>
    <xdr:to>
      <xdr:col>15</xdr:col>
      <xdr:colOff>180975</xdr:colOff>
      <xdr:row>37</xdr:row>
      <xdr:rowOff>161156</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9639300" y="6502509"/>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8" name="補助費等平均値テキスト">
          <a:extLst>
            <a:ext uri="{FF2B5EF4-FFF2-40B4-BE49-F238E27FC236}">
              <a16:creationId xmlns:a16="http://schemas.microsoft.com/office/drawing/2014/main" xmlns="" id="{00000000-0008-0000-0600-00002A010000}"/>
            </a:ext>
          </a:extLst>
        </xdr:cNvPr>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a:extLst>
            <a:ext uri="{FF2B5EF4-FFF2-40B4-BE49-F238E27FC236}">
              <a16:creationId xmlns:a16="http://schemas.microsoft.com/office/drawing/2014/main" xmlns="" id="{00000000-0008-0000-0600-00002B010000}"/>
            </a:ext>
          </a:extLst>
        </xdr:cNvPr>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158859</xdr:rowOff>
    </xdr:from>
    <xdr:to>
      <xdr:col>14</xdr:col>
      <xdr:colOff>28575</xdr:colOff>
      <xdr:row>38</xdr:row>
      <xdr:rowOff>15048</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8750300" y="6502509"/>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a:extLst>
            <a:ext uri="{FF2B5EF4-FFF2-40B4-BE49-F238E27FC236}">
              <a16:creationId xmlns:a16="http://schemas.microsoft.com/office/drawing/2014/main" xmlns="" id="{00000000-0008-0000-0600-00002D010000}"/>
            </a:ext>
          </a:extLst>
        </xdr:cNvPr>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167437</xdr:rowOff>
    </xdr:from>
    <xdr:to>
      <xdr:col>12</xdr:col>
      <xdr:colOff>511175</xdr:colOff>
      <xdr:row>38</xdr:row>
      <xdr:rowOff>15048</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7861300" y="6511087"/>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a:extLst>
            <a:ext uri="{FF2B5EF4-FFF2-40B4-BE49-F238E27FC236}">
              <a16:creationId xmlns:a16="http://schemas.microsoft.com/office/drawing/2014/main" xmlns="" id="{00000000-0008-0000-0600-000030010000}"/>
            </a:ext>
          </a:extLst>
        </xdr:cNvPr>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46159</xdr:rowOff>
    </xdr:from>
    <xdr:to>
      <xdr:col>11</xdr:col>
      <xdr:colOff>307975</xdr:colOff>
      <xdr:row>37</xdr:row>
      <xdr:rowOff>167437</xdr:rowOff>
    </xdr:to>
    <xdr:cxnSp macro="">
      <xdr:nvCxnSpPr>
        <xdr:cNvPr id="306" name="直線コネクタ 305">
          <a:extLst>
            <a:ext uri="{FF2B5EF4-FFF2-40B4-BE49-F238E27FC236}">
              <a16:creationId xmlns:a16="http://schemas.microsoft.com/office/drawing/2014/main" xmlns="" id="{00000000-0008-0000-0600-000032010000}"/>
            </a:ext>
          </a:extLst>
        </xdr:cNvPr>
        <xdr:cNvCxnSpPr/>
      </xdr:nvCxnSpPr>
      <xdr:spPr>
        <a:xfrm>
          <a:off x="6972300" y="5532559"/>
          <a:ext cx="889000" cy="97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a:extLst>
            <a:ext uri="{FF2B5EF4-FFF2-40B4-BE49-F238E27FC236}">
              <a16:creationId xmlns:a16="http://schemas.microsoft.com/office/drawing/2014/main" xmlns="" id="{00000000-0008-0000-0600-000033010000}"/>
            </a:ext>
          </a:extLst>
        </xdr:cNvPr>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a:extLst>
            <a:ext uri="{FF2B5EF4-FFF2-40B4-BE49-F238E27FC236}">
              <a16:creationId xmlns:a16="http://schemas.microsoft.com/office/drawing/2014/main" xmlns="" id="{00000000-0008-0000-0600-000035010000}"/>
            </a:ext>
          </a:extLst>
        </xdr:cNvPr>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48212</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05111" y="60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110356</xdr:rowOff>
    </xdr:from>
    <xdr:to>
      <xdr:col>15</xdr:col>
      <xdr:colOff>231775</xdr:colOff>
      <xdr:row>38</xdr:row>
      <xdr:rowOff>40506</xdr:rowOff>
    </xdr:to>
    <xdr:sp macro="" textlink="">
      <xdr:nvSpPr>
        <xdr:cNvPr id="316" name="円/楕円 315">
          <a:extLst>
            <a:ext uri="{FF2B5EF4-FFF2-40B4-BE49-F238E27FC236}">
              <a16:creationId xmlns:a16="http://schemas.microsoft.com/office/drawing/2014/main" xmlns="" id="{00000000-0008-0000-0600-00003C010000}"/>
            </a:ext>
          </a:extLst>
        </xdr:cNvPr>
        <xdr:cNvSpPr/>
      </xdr:nvSpPr>
      <xdr:spPr>
        <a:xfrm>
          <a:off x="10426700" y="64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25283</xdr:rowOff>
    </xdr:from>
    <xdr:ext cx="534377" cy="259045"/>
    <xdr:sp macro="" textlink="">
      <xdr:nvSpPr>
        <xdr:cNvPr id="317" name="補助費等該当値テキスト">
          <a:extLst>
            <a:ext uri="{FF2B5EF4-FFF2-40B4-BE49-F238E27FC236}">
              <a16:creationId xmlns:a16="http://schemas.microsoft.com/office/drawing/2014/main" xmlns="" id="{00000000-0008-0000-0600-00003D010000}"/>
            </a:ext>
          </a:extLst>
        </xdr:cNvPr>
        <xdr:cNvSpPr txBox="1"/>
      </xdr:nvSpPr>
      <xdr:spPr>
        <a:xfrm>
          <a:off x="10528300" y="63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25,779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108059</xdr:rowOff>
    </xdr:from>
    <xdr:to>
      <xdr:col>14</xdr:col>
      <xdr:colOff>79375</xdr:colOff>
      <xdr:row>38</xdr:row>
      <xdr:rowOff>38209</xdr:rowOff>
    </xdr:to>
    <xdr:sp macro="" textlink="">
      <xdr:nvSpPr>
        <xdr:cNvPr id="318" name="円/楕円 317">
          <a:extLst>
            <a:ext uri="{FF2B5EF4-FFF2-40B4-BE49-F238E27FC236}">
              <a16:creationId xmlns:a16="http://schemas.microsoft.com/office/drawing/2014/main" xmlns="" id="{00000000-0008-0000-0600-00003E010000}"/>
            </a:ext>
          </a:extLst>
        </xdr:cNvPr>
        <xdr:cNvSpPr/>
      </xdr:nvSpPr>
      <xdr:spPr>
        <a:xfrm>
          <a:off x="9588500" y="64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29336</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9372111" y="65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135698</xdr:rowOff>
    </xdr:from>
    <xdr:to>
      <xdr:col>12</xdr:col>
      <xdr:colOff>561975</xdr:colOff>
      <xdr:row>38</xdr:row>
      <xdr:rowOff>65847</xdr:rowOff>
    </xdr:to>
    <xdr:sp macro="" textlink="">
      <xdr:nvSpPr>
        <xdr:cNvPr id="320" name="円/楕円 319">
          <a:extLst>
            <a:ext uri="{FF2B5EF4-FFF2-40B4-BE49-F238E27FC236}">
              <a16:creationId xmlns:a16="http://schemas.microsoft.com/office/drawing/2014/main" xmlns="" id="{00000000-0008-0000-0600-000040010000}"/>
            </a:ext>
          </a:extLst>
        </xdr:cNvPr>
        <xdr:cNvSpPr/>
      </xdr:nvSpPr>
      <xdr:spPr>
        <a:xfrm>
          <a:off x="8699500" y="64793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56975</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8483111" y="65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116637</xdr:rowOff>
    </xdr:from>
    <xdr:to>
      <xdr:col>11</xdr:col>
      <xdr:colOff>358775</xdr:colOff>
      <xdr:row>38</xdr:row>
      <xdr:rowOff>46786</xdr:rowOff>
    </xdr:to>
    <xdr:sp macro="" textlink="">
      <xdr:nvSpPr>
        <xdr:cNvPr id="322" name="円/楕円 321">
          <a:extLst>
            <a:ext uri="{FF2B5EF4-FFF2-40B4-BE49-F238E27FC236}">
              <a16:creationId xmlns:a16="http://schemas.microsoft.com/office/drawing/2014/main" xmlns="" id="{00000000-0008-0000-0600-000042010000}"/>
            </a:ext>
          </a:extLst>
        </xdr:cNvPr>
        <xdr:cNvSpPr/>
      </xdr:nvSpPr>
      <xdr:spPr>
        <a:xfrm>
          <a:off x="7810500" y="6460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37914</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7594111" y="6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25,202</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166809</xdr:rowOff>
    </xdr:from>
    <xdr:to>
      <xdr:col>10</xdr:col>
      <xdr:colOff>155575</xdr:colOff>
      <xdr:row>32</xdr:row>
      <xdr:rowOff>96959</xdr:rowOff>
    </xdr:to>
    <xdr:sp macro="" textlink="">
      <xdr:nvSpPr>
        <xdr:cNvPr id="324" name="円/楕円 323">
          <a:extLst>
            <a:ext uri="{FF2B5EF4-FFF2-40B4-BE49-F238E27FC236}">
              <a16:creationId xmlns:a16="http://schemas.microsoft.com/office/drawing/2014/main" xmlns="" id="{00000000-0008-0000-0600-000044010000}"/>
            </a:ext>
          </a:extLst>
        </xdr:cNvPr>
        <xdr:cNvSpPr/>
      </xdr:nvSpPr>
      <xdr:spPr>
        <a:xfrm>
          <a:off x="6921500" y="548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30</xdr:row>
      <xdr:rowOff>113486</xdr:rowOff>
    </xdr:from>
    <xdr:ext cx="599010"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672794" y="525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271</xdr:rowOff>
    </xdr:from>
    <xdr:to>
      <xdr:col>15</xdr:col>
      <xdr:colOff>180975</xdr:colOff>
      <xdr:row>56</xdr:row>
      <xdr:rowOff>80767</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601471"/>
          <a:ext cx="838200" cy="8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a:extLst>
            <a:ext uri="{FF2B5EF4-FFF2-40B4-BE49-F238E27FC236}">
              <a16:creationId xmlns:a16="http://schemas.microsoft.com/office/drawing/2014/main" xmlns="" id="{00000000-0008-0000-0600-000060010000}"/>
            </a:ext>
          </a:extLst>
        </xdr:cNvPr>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77126</xdr:rowOff>
    </xdr:from>
    <xdr:to>
      <xdr:col>14</xdr:col>
      <xdr:colOff>28575</xdr:colOff>
      <xdr:row>56</xdr:row>
      <xdr:rowOff>80767</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8750300" y="9506876"/>
          <a:ext cx="889000" cy="17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a:extLst>
            <a:ext uri="{FF2B5EF4-FFF2-40B4-BE49-F238E27FC236}">
              <a16:creationId xmlns:a16="http://schemas.microsoft.com/office/drawing/2014/main" xmlns="" id="{00000000-0008-0000-0600-000062010000}"/>
            </a:ext>
          </a:extLst>
        </xdr:cNvPr>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54226</xdr:rowOff>
    </xdr:from>
    <xdr:to>
      <xdr:col>12</xdr:col>
      <xdr:colOff>511175</xdr:colOff>
      <xdr:row>55</xdr:row>
      <xdr:rowOff>77126</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9483976"/>
          <a:ext cx="889000" cy="2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a:extLst>
            <a:ext uri="{FF2B5EF4-FFF2-40B4-BE49-F238E27FC236}">
              <a16:creationId xmlns:a16="http://schemas.microsoft.com/office/drawing/2014/main" xmlns="" id="{00000000-0008-0000-0600-000065010000}"/>
            </a:ext>
          </a:extLst>
        </xdr:cNvPr>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54226</xdr:rowOff>
    </xdr:from>
    <xdr:to>
      <xdr:col>11</xdr:col>
      <xdr:colOff>307975</xdr:colOff>
      <xdr:row>56</xdr:row>
      <xdr:rowOff>70114</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483976"/>
          <a:ext cx="889000" cy="18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a:extLst>
            <a:ext uri="{FF2B5EF4-FFF2-40B4-BE49-F238E27FC236}">
              <a16:creationId xmlns:a16="http://schemas.microsoft.com/office/drawing/2014/main" xmlns="" id="{00000000-0008-0000-0600-000068010000}"/>
            </a:ext>
          </a:extLst>
        </xdr:cNvPr>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a:extLst>
            <a:ext uri="{FF2B5EF4-FFF2-40B4-BE49-F238E27FC236}">
              <a16:creationId xmlns:a16="http://schemas.microsoft.com/office/drawing/2014/main" xmlns="" id="{00000000-0008-0000-0600-00006A010000}"/>
            </a:ext>
          </a:extLst>
        </xdr:cNvPr>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120921</xdr:rowOff>
    </xdr:from>
    <xdr:to>
      <xdr:col>15</xdr:col>
      <xdr:colOff>231775</xdr:colOff>
      <xdr:row>56</xdr:row>
      <xdr:rowOff>51071</xdr:rowOff>
    </xdr:to>
    <xdr:sp macro="" textlink="">
      <xdr:nvSpPr>
        <xdr:cNvPr id="369" name="円/楕円 368">
          <a:extLst>
            <a:ext uri="{FF2B5EF4-FFF2-40B4-BE49-F238E27FC236}">
              <a16:creationId xmlns:a16="http://schemas.microsoft.com/office/drawing/2014/main" xmlns="" id="{00000000-0008-0000-0600-000071010000}"/>
            </a:ext>
          </a:extLst>
        </xdr:cNvPr>
        <xdr:cNvSpPr/>
      </xdr:nvSpPr>
      <xdr:spPr>
        <a:xfrm>
          <a:off x="10426700" y="95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99348</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52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64,397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29967</xdr:rowOff>
    </xdr:from>
    <xdr:to>
      <xdr:col>14</xdr:col>
      <xdr:colOff>79375</xdr:colOff>
      <xdr:row>56</xdr:row>
      <xdr:rowOff>131567</xdr:rowOff>
    </xdr:to>
    <xdr:sp macro="" textlink="">
      <xdr:nvSpPr>
        <xdr:cNvPr id="371" name="円/楕円 370">
          <a:extLst>
            <a:ext uri="{FF2B5EF4-FFF2-40B4-BE49-F238E27FC236}">
              <a16:creationId xmlns:a16="http://schemas.microsoft.com/office/drawing/2014/main" xmlns="" id="{00000000-0008-0000-0600-000073010000}"/>
            </a:ext>
          </a:extLst>
        </xdr:cNvPr>
        <xdr:cNvSpPr/>
      </xdr:nvSpPr>
      <xdr:spPr>
        <a:xfrm>
          <a:off x="9588500" y="96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122694</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7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26326</xdr:rowOff>
    </xdr:from>
    <xdr:to>
      <xdr:col>12</xdr:col>
      <xdr:colOff>561975</xdr:colOff>
      <xdr:row>55</xdr:row>
      <xdr:rowOff>127926</xdr:rowOff>
    </xdr:to>
    <xdr:sp macro="" textlink="">
      <xdr:nvSpPr>
        <xdr:cNvPr id="373" name="円/楕円 372">
          <a:extLst>
            <a:ext uri="{FF2B5EF4-FFF2-40B4-BE49-F238E27FC236}">
              <a16:creationId xmlns:a16="http://schemas.microsoft.com/office/drawing/2014/main" xmlns="" id="{00000000-0008-0000-0600-000075010000}"/>
            </a:ext>
          </a:extLst>
        </xdr:cNvPr>
        <xdr:cNvSpPr/>
      </xdr:nvSpPr>
      <xdr:spPr>
        <a:xfrm>
          <a:off x="8699500" y="94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119053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5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80,949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3426</xdr:rowOff>
    </xdr:from>
    <xdr:to>
      <xdr:col>11</xdr:col>
      <xdr:colOff>358775</xdr:colOff>
      <xdr:row>55</xdr:row>
      <xdr:rowOff>105026</xdr:rowOff>
    </xdr:to>
    <xdr:sp macro="" textlink="">
      <xdr:nvSpPr>
        <xdr:cNvPr id="375" name="円/楕円 374">
          <a:extLst>
            <a:ext uri="{FF2B5EF4-FFF2-40B4-BE49-F238E27FC236}">
              <a16:creationId xmlns:a16="http://schemas.microsoft.com/office/drawing/2014/main" xmlns="" id="{00000000-0008-0000-0600-000077010000}"/>
            </a:ext>
          </a:extLst>
        </xdr:cNvPr>
        <xdr:cNvSpPr/>
      </xdr:nvSpPr>
      <xdr:spPr>
        <a:xfrm>
          <a:off x="7810500" y="94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121553</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2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84,956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19314</xdr:rowOff>
    </xdr:from>
    <xdr:to>
      <xdr:col>10</xdr:col>
      <xdr:colOff>155575</xdr:colOff>
      <xdr:row>56</xdr:row>
      <xdr:rowOff>120914</xdr:rowOff>
    </xdr:to>
    <xdr:sp macro="" textlink="">
      <xdr:nvSpPr>
        <xdr:cNvPr id="377" name="円/楕円 376">
          <a:extLst>
            <a:ext uri="{FF2B5EF4-FFF2-40B4-BE49-F238E27FC236}">
              <a16:creationId xmlns:a16="http://schemas.microsoft.com/office/drawing/2014/main" xmlns="" id="{00000000-0008-0000-0600-000079010000}"/>
            </a:ext>
          </a:extLst>
        </xdr:cNvPr>
        <xdr:cNvSpPr/>
      </xdr:nvSpPr>
      <xdr:spPr>
        <a:xfrm>
          <a:off x="6921500" y="96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112041</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7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89979</xdr:rowOff>
    </xdr:from>
    <xdr:to>
      <xdr:col>15</xdr:col>
      <xdr:colOff>180975</xdr:colOff>
      <xdr:row>78</xdr:row>
      <xdr:rowOff>37728</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9639300" y="13291629"/>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a:extLst>
            <a:ext uri="{FF2B5EF4-FFF2-40B4-BE49-F238E27FC236}">
              <a16:creationId xmlns:a16="http://schemas.microsoft.com/office/drawing/2014/main" xmlns="" id="{00000000-0008-0000-0600-00009B010000}"/>
            </a:ext>
          </a:extLst>
        </xdr:cNvPr>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89979</xdr:rowOff>
    </xdr:from>
    <xdr:to>
      <xdr:col>14</xdr:col>
      <xdr:colOff>28575</xdr:colOff>
      <xdr:row>79</xdr:row>
      <xdr:rowOff>86240</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291629"/>
          <a:ext cx="889000" cy="33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a:extLst>
            <a:ext uri="{FF2B5EF4-FFF2-40B4-BE49-F238E27FC236}">
              <a16:creationId xmlns:a16="http://schemas.microsoft.com/office/drawing/2014/main" xmlns="" id="{00000000-0008-0000-0600-00009D010000}"/>
            </a:ext>
          </a:extLst>
        </xdr:cNvPr>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a:extLst>
            <a:ext uri="{FF2B5EF4-FFF2-40B4-BE49-F238E27FC236}">
              <a16:creationId xmlns:a16="http://schemas.microsoft.com/office/drawing/2014/main" xmlns="" id="{00000000-0008-0000-0600-00009F010000}"/>
            </a:ext>
          </a:extLst>
        </xdr:cNvPr>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158378</xdr:rowOff>
    </xdr:from>
    <xdr:to>
      <xdr:col>15</xdr:col>
      <xdr:colOff>231775</xdr:colOff>
      <xdr:row>78</xdr:row>
      <xdr:rowOff>88528</xdr:rowOff>
    </xdr:to>
    <xdr:sp macro="" textlink="">
      <xdr:nvSpPr>
        <xdr:cNvPr id="422" name="円/楕円 421">
          <a:extLst>
            <a:ext uri="{FF2B5EF4-FFF2-40B4-BE49-F238E27FC236}">
              <a16:creationId xmlns:a16="http://schemas.microsoft.com/office/drawing/2014/main" xmlns="" id="{00000000-0008-0000-0600-0000A6010000}"/>
            </a:ext>
          </a:extLst>
        </xdr:cNvPr>
        <xdr:cNvSpPr/>
      </xdr:nvSpPr>
      <xdr:spPr>
        <a:xfrm>
          <a:off x="10426700" y="133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136805</xdr:rowOff>
    </xdr:from>
    <xdr:ext cx="534377"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3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39179</xdr:rowOff>
    </xdr:from>
    <xdr:to>
      <xdr:col>14</xdr:col>
      <xdr:colOff>79375</xdr:colOff>
      <xdr:row>77</xdr:row>
      <xdr:rowOff>140779</xdr:rowOff>
    </xdr:to>
    <xdr:sp macro="" textlink="">
      <xdr:nvSpPr>
        <xdr:cNvPr id="424" name="円/楕円 423">
          <a:extLst>
            <a:ext uri="{FF2B5EF4-FFF2-40B4-BE49-F238E27FC236}">
              <a16:creationId xmlns:a16="http://schemas.microsoft.com/office/drawing/2014/main" xmlns="" id="{00000000-0008-0000-0600-0000A8010000}"/>
            </a:ext>
          </a:extLst>
        </xdr:cNvPr>
        <xdr:cNvSpPr/>
      </xdr:nvSpPr>
      <xdr:spPr>
        <a:xfrm>
          <a:off x="9588500" y="132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131906</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372111" y="133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21,545</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35440</xdr:rowOff>
    </xdr:from>
    <xdr:to>
      <xdr:col>12</xdr:col>
      <xdr:colOff>561975</xdr:colOff>
      <xdr:row>79</xdr:row>
      <xdr:rowOff>137040</xdr:rowOff>
    </xdr:to>
    <xdr:sp macro="" textlink="">
      <xdr:nvSpPr>
        <xdr:cNvPr id="426" name="円/楕円 425">
          <a:extLst>
            <a:ext uri="{FF2B5EF4-FFF2-40B4-BE49-F238E27FC236}">
              <a16:creationId xmlns:a16="http://schemas.microsoft.com/office/drawing/2014/main" xmlns="" id="{00000000-0008-0000-0600-0000AA010000}"/>
            </a:ext>
          </a:extLst>
        </xdr:cNvPr>
        <xdr:cNvSpPr/>
      </xdr:nvSpPr>
      <xdr:spPr>
        <a:xfrm>
          <a:off x="8699500" y="13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128167</xdr:rowOff>
    </xdr:from>
    <xdr:ext cx="378565"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61017" y="1367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21146</xdr:rowOff>
    </xdr:from>
    <xdr:to>
      <xdr:col>15</xdr:col>
      <xdr:colOff>180975</xdr:colOff>
      <xdr:row>98</xdr:row>
      <xdr:rowOff>91642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9639300" y="16823246"/>
          <a:ext cx="838200" cy="7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a:extLst>
            <a:ext uri="{FF2B5EF4-FFF2-40B4-BE49-F238E27FC236}">
              <a16:creationId xmlns:a16="http://schemas.microsoft.com/office/drawing/2014/main" xmlns="" id="{00000000-0008-0000-0600-0000CA010000}"/>
            </a:ext>
          </a:extLst>
        </xdr:cNvPr>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110110</xdr:rowOff>
    </xdr:from>
    <xdr:to>
      <xdr:col>14</xdr:col>
      <xdr:colOff>28575</xdr:colOff>
      <xdr:row>98</xdr:row>
      <xdr:rowOff>91642</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8750300" y="16226410"/>
          <a:ext cx="889000" cy="66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a:extLst>
            <a:ext uri="{FF2B5EF4-FFF2-40B4-BE49-F238E27FC236}">
              <a16:creationId xmlns:a16="http://schemas.microsoft.com/office/drawing/2014/main" xmlns="" id="{00000000-0008-0000-0600-0000CC010000}"/>
            </a:ext>
          </a:extLst>
        </xdr:cNvPr>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a:extLst>
            <a:ext uri="{FF2B5EF4-FFF2-40B4-BE49-F238E27FC236}">
              <a16:creationId xmlns:a16="http://schemas.microsoft.com/office/drawing/2014/main" xmlns="" id="{00000000-0008-0000-0600-0000CE010000}"/>
            </a:ext>
          </a:extLst>
        </xdr:cNvPr>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141796</xdr:rowOff>
    </xdr:from>
    <xdr:to>
      <xdr:col>15</xdr:col>
      <xdr:colOff>231775</xdr:colOff>
      <xdr:row>98</xdr:row>
      <xdr:rowOff>71946</xdr:rowOff>
    </xdr:to>
    <xdr:sp macro="" textlink="">
      <xdr:nvSpPr>
        <xdr:cNvPr id="469" name="円/楕円 468">
          <a:extLst>
            <a:ext uri="{FF2B5EF4-FFF2-40B4-BE49-F238E27FC236}">
              <a16:creationId xmlns:a16="http://schemas.microsoft.com/office/drawing/2014/main" xmlns="" id="{00000000-0008-0000-0600-0000D5010000}"/>
            </a:ext>
          </a:extLst>
        </xdr:cNvPr>
        <xdr:cNvSpPr/>
      </xdr:nvSpPr>
      <xdr:spPr>
        <a:xfrm>
          <a:off x="10426700" y="167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56723</xdr:rowOff>
    </xdr:from>
    <xdr:ext cx="534377" cy="259045"/>
    <xdr:sp macro="" textlink="">
      <xdr:nvSpPr>
        <xdr:cNvPr id="470" name="普通建設事業費 （ うち更新整備　）該当値テキスト">
          <a:extLst>
            <a:ext uri="{FF2B5EF4-FFF2-40B4-BE49-F238E27FC236}">
              <a16:creationId xmlns:a16="http://schemas.microsoft.com/office/drawing/2014/main" xmlns="" id="{00000000-0008-0000-0600-0000D6010000}"/>
            </a:ext>
          </a:extLst>
        </xdr:cNvPr>
        <xdr:cNvSpPr txBox="1"/>
      </xdr:nvSpPr>
      <xdr:spPr>
        <a:xfrm>
          <a:off x="10528300" y="166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40842</xdr:rowOff>
    </xdr:from>
    <xdr:to>
      <xdr:col>14</xdr:col>
      <xdr:colOff>79375</xdr:colOff>
      <xdr:row>98</xdr:row>
      <xdr:rowOff>142442</xdr:rowOff>
    </xdr:to>
    <xdr:sp macro="" textlink="">
      <xdr:nvSpPr>
        <xdr:cNvPr id="471" name="円/楕円 470">
          <a:extLst>
            <a:ext uri="{FF2B5EF4-FFF2-40B4-BE49-F238E27FC236}">
              <a16:creationId xmlns:a16="http://schemas.microsoft.com/office/drawing/2014/main" xmlns="" id="{00000000-0008-0000-0600-0000D7010000}"/>
            </a:ext>
          </a:extLst>
        </xdr:cNvPr>
        <xdr:cNvSpPr/>
      </xdr:nvSpPr>
      <xdr:spPr>
        <a:xfrm>
          <a:off x="9588500" y="16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133569</xdr:rowOff>
    </xdr:from>
    <xdr:ext cx="469744"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04427" y="1693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9,784</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59310</xdr:rowOff>
    </xdr:from>
    <xdr:to>
      <xdr:col>12</xdr:col>
      <xdr:colOff>561975</xdr:colOff>
      <xdr:row>94</xdr:row>
      <xdr:rowOff>160910</xdr:rowOff>
    </xdr:to>
    <xdr:sp macro="" textlink="">
      <xdr:nvSpPr>
        <xdr:cNvPr id="473" name="円/楕円 472">
          <a:extLst>
            <a:ext uri="{FF2B5EF4-FFF2-40B4-BE49-F238E27FC236}">
              <a16:creationId xmlns:a16="http://schemas.microsoft.com/office/drawing/2014/main" xmlns="" id="{00000000-0008-0000-0600-0000D9010000}"/>
            </a:ext>
          </a:extLst>
        </xdr:cNvPr>
        <xdr:cNvSpPr/>
      </xdr:nvSpPr>
      <xdr:spPr>
        <a:xfrm>
          <a:off x="8699500" y="161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5987</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59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a:extLst>
            <a:ext uri="{FF2B5EF4-FFF2-40B4-BE49-F238E27FC236}">
              <a16:creationId xmlns:a16="http://schemas.microsoft.com/office/drawing/2014/main" xmlns=""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a:extLst>
            <a:ext uri="{FF2B5EF4-FFF2-40B4-BE49-F238E27FC236}">
              <a16:creationId xmlns:a16="http://schemas.microsoft.com/office/drawing/2014/main" xmlns="" id="{00000000-0008-0000-06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a:extLst>
            <a:ext uri="{FF2B5EF4-FFF2-40B4-BE49-F238E27FC236}">
              <a16:creationId xmlns:a16="http://schemas.microsoft.com/office/drawing/2014/main" xmlns="" id="{00000000-0008-0000-06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a:extLst>
            <a:ext uri="{FF2B5EF4-FFF2-40B4-BE49-F238E27FC236}">
              <a16:creationId xmlns:a16="http://schemas.microsoft.com/office/drawing/2014/main" xmlns="" id="{00000000-0008-0000-0600-0000F5010000}"/>
            </a:ext>
          </a:extLst>
        </xdr:cNvPr>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a:extLst>
            <a:ext uri="{FF2B5EF4-FFF2-40B4-BE49-F238E27FC236}">
              <a16:creationId xmlns:a16="http://schemas.microsoft.com/office/drawing/2014/main" xmlns="" id="{00000000-0008-0000-0600-0000F7010000}"/>
            </a:ext>
          </a:extLst>
        </xdr:cNvPr>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a:extLst>
            <a:ext uri="{FF2B5EF4-FFF2-40B4-BE49-F238E27FC236}">
              <a16:creationId xmlns:a16="http://schemas.microsoft.com/office/drawing/2014/main" xmlns="" id="{00000000-0008-0000-0600-0000FA010000}"/>
            </a:ext>
          </a:extLst>
        </xdr:cNvPr>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a:extLst>
            <a:ext uri="{FF2B5EF4-FFF2-40B4-BE49-F238E27FC236}">
              <a16:creationId xmlns:a16="http://schemas.microsoft.com/office/drawing/2014/main" xmlns="" id="{00000000-0008-0000-0600-0000FB010000}"/>
            </a:ext>
          </a:extLst>
        </xdr:cNvPr>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a:extLst>
            <a:ext uri="{FF2B5EF4-FFF2-40B4-BE49-F238E27FC236}">
              <a16:creationId xmlns:a16="http://schemas.microsoft.com/office/drawing/2014/main" xmlns="" id="{00000000-0008-0000-0600-0000FD010000}"/>
            </a:ext>
          </a:extLst>
        </xdr:cNvPr>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a:extLst>
            <a:ext uri="{FF2B5EF4-FFF2-40B4-BE49-F238E27FC236}">
              <a16:creationId xmlns:a16="http://schemas.microsoft.com/office/drawing/2014/main" xmlns="" id="{00000000-0008-0000-0600-000000020000}"/>
            </a:ext>
          </a:extLst>
        </xdr:cNvPr>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79807</xdr:rowOff>
    </xdr:from>
    <xdr:to>
      <xdr:col>19</xdr:col>
      <xdr:colOff>644525</xdr:colOff>
      <xdr:row>39</xdr:row>
      <xdr:rowOff>98878</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814300" y="6766357"/>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a:extLst>
            <a:ext uri="{FF2B5EF4-FFF2-40B4-BE49-F238E27FC236}">
              <a16:creationId xmlns:a16="http://schemas.microsoft.com/office/drawing/2014/main" xmlns="" id="{00000000-0008-0000-0600-000003020000}"/>
            </a:ext>
          </a:extLst>
        </xdr:cNvPr>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a:extLst>
            <a:ext uri="{FF2B5EF4-FFF2-40B4-BE49-F238E27FC236}">
              <a16:creationId xmlns:a16="http://schemas.microsoft.com/office/drawing/2014/main" xmlns="" id="{00000000-0008-0000-0600-000005020000}"/>
            </a:ext>
          </a:extLst>
        </xdr:cNvPr>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4" name="円/楕円 523">
          <a:extLst>
            <a:ext uri="{FF2B5EF4-FFF2-40B4-BE49-F238E27FC236}">
              <a16:creationId xmlns:a16="http://schemas.microsoft.com/office/drawing/2014/main" xmlns="" id="{00000000-0008-0000-0600-00000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5" name="災害復旧事業費該当値テキスト">
          <a:extLst>
            <a:ext uri="{FF2B5EF4-FFF2-40B4-BE49-F238E27FC236}">
              <a16:creationId xmlns:a16="http://schemas.microsoft.com/office/drawing/2014/main" xmlns="" id="{00000000-0008-0000-0600-00000D020000}"/>
            </a:ext>
          </a:extLst>
        </xdr:cNvPr>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6" name="円/楕円 525">
          <a:extLst>
            <a:ext uri="{FF2B5EF4-FFF2-40B4-BE49-F238E27FC236}">
              <a16:creationId xmlns:a16="http://schemas.microsoft.com/office/drawing/2014/main" xmlns="" id="{00000000-0008-0000-0600-00000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8" name="円/楕円 527">
          <a:extLst>
            <a:ext uri="{FF2B5EF4-FFF2-40B4-BE49-F238E27FC236}">
              <a16:creationId xmlns:a16="http://schemas.microsoft.com/office/drawing/2014/main" xmlns="" id="{00000000-0008-0000-0600-00001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30" name="円/楕円 529">
          <a:extLst>
            <a:ext uri="{FF2B5EF4-FFF2-40B4-BE49-F238E27FC236}">
              <a16:creationId xmlns:a16="http://schemas.microsoft.com/office/drawing/2014/main" xmlns="" id="{00000000-0008-0000-0600-00001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29007</xdr:rowOff>
    </xdr:from>
    <xdr:to>
      <xdr:col>18</xdr:col>
      <xdr:colOff>492125</xdr:colOff>
      <xdr:row>39</xdr:row>
      <xdr:rowOff>130607</xdr:rowOff>
    </xdr:to>
    <xdr:sp macro="" textlink="">
      <xdr:nvSpPr>
        <xdr:cNvPr id="532" name="円/楕円 531">
          <a:extLst>
            <a:ext uri="{FF2B5EF4-FFF2-40B4-BE49-F238E27FC236}">
              <a16:creationId xmlns:a16="http://schemas.microsoft.com/office/drawing/2014/main" xmlns="" id="{00000000-0008-0000-0600-000014020000}"/>
            </a:ext>
          </a:extLst>
        </xdr:cNvPr>
        <xdr:cNvSpPr/>
      </xdr:nvSpPr>
      <xdr:spPr>
        <a:xfrm>
          <a:off x="12763500" y="67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121734</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79427" y="680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a:extLst>
            <a:ext uri="{FF2B5EF4-FFF2-40B4-BE49-F238E27FC236}">
              <a16:creationId xmlns:a16="http://schemas.microsoft.com/office/drawing/2014/main" xmlns="" id="{00000000-0008-0000-0600-00002A020000}"/>
            </a:ext>
          </a:extLst>
        </xdr:cNvPr>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a:extLst>
            <a:ext uri="{FF2B5EF4-FFF2-40B4-BE49-F238E27FC236}">
              <a16:creationId xmlns:a16="http://schemas.microsoft.com/office/drawing/2014/main" xmlns="" id="{00000000-0008-0000-0600-00002C020000}"/>
            </a:ext>
          </a:extLst>
        </xdr:cNvPr>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a:extLst>
            <a:ext uri="{FF2B5EF4-FFF2-40B4-BE49-F238E27FC236}">
              <a16:creationId xmlns:a16="http://schemas.microsoft.com/office/drawing/2014/main" xmlns="" id="{00000000-0008-0000-0600-00002F020000}"/>
            </a:ext>
          </a:extLst>
        </xdr:cNvPr>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a:extLst>
            <a:ext uri="{FF2B5EF4-FFF2-40B4-BE49-F238E27FC236}">
              <a16:creationId xmlns:a16="http://schemas.microsoft.com/office/drawing/2014/main" xmlns="" id="{00000000-0008-0000-0600-000030020000}"/>
            </a:ext>
          </a:extLst>
        </xdr:cNvPr>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a:extLst>
            <a:ext uri="{FF2B5EF4-FFF2-40B4-BE49-F238E27FC236}">
              <a16:creationId xmlns:a16="http://schemas.microsoft.com/office/drawing/2014/main" xmlns="" id="{00000000-0008-0000-0600-000032020000}"/>
            </a:ext>
          </a:extLst>
        </xdr:cNvPr>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a:extLst>
            <a:ext uri="{FF2B5EF4-FFF2-40B4-BE49-F238E27FC236}">
              <a16:creationId xmlns:a16="http://schemas.microsoft.com/office/drawing/2014/main" xmlns="" id="{00000000-0008-0000-0600-000035020000}"/>
            </a:ext>
          </a:extLst>
        </xdr:cNvPr>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a:extLst>
            <a:ext uri="{FF2B5EF4-FFF2-40B4-BE49-F238E27FC236}">
              <a16:creationId xmlns:a16="http://schemas.microsoft.com/office/drawing/2014/main" xmlns="" id="{00000000-0008-0000-0600-000038020000}"/>
            </a:ext>
          </a:extLst>
        </xdr:cNvPr>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a:extLst>
            <a:ext uri="{FF2B5EF4-FFF2-40B4-BE49-F238E27FC236}">
              <a16:creationId xmlns:a16="http://schemas.microsoft.com/office/drawing/2014/main" xmlns="" id="{00000000-0008-0000-0600-00003A020000}"/>
            </a:ext>
          </a:extLst>
        </xdr:cNvPr>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a:extLst>
            <a:ext uri="{FF2B5EF4-FFF2-40B4-BE49-F238E27FC236}">
              <a16:creationId xmlns:a16="http://schemas.microsoft.com/office/drawing/2014/main" xmlns="" id="{00000000-0008-0000-0600-000041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a:extLst>
            <a:ext uri="{FF2B5EF4-FFF2-40B4-BE49-F238E27FC236}">
              <a16:creationId xmlns:a16="http://schemas.microsoft.com/office/drawing/2014/main" xmlns="" id="{00000000-0008-0000-0600-000042020000}"/>
            </a:ext>
          </a:extLst>
        </xdr:cNvPr>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a:extLst>
            <a:ext uri="{FF2B5EF4-FFF2-40B4-BE49-F238E27FC236}">
              <a16:creationId xmlns:a16="http://schemas.microsoft.com/office/drawing/2014/main" xmlns="" id="{00000000-0008-0000-0600-000043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a:extLst>
            <a:ext uri="{FF2B5EF4-FFF2-40B4-BE49-F238E27FC236}">
              <a16:creationId xmlns:a16="http://schemas.microsoft.com/office/drawing/2014/main" xmlns="" id="{00000000-0008-0000-0600-000045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a:extLst>
            <a:ext uri="{FF2B5EF4-FFF2-40B4-BE49-F238E27FC236}">
              <a16:creationId xmlns:a16="http://schemas.microsoft.com/office/drawing/2014/main" xmlns="" id="{00000000-0008-0000-0600-000047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a:extLst>
            <a:ext uri="{FF2B5EF4-FFF2-40B4-BE49-F238E27FC236}">
              <a16:creationId xmlns:a16="http://schemas.microsoft.com/office/drawing/2014/main" xmlns="" id="{00000000-0008-0000-0600-000049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a:extLst>
            <a:ext uri="{FF2B5EF4-FFF2-40B4-BE49-F238E27FC236}">
              <a16:creationId xmlns:a16="http://schemas.microsoft.com/office/drawing/2014/main" xmlns=""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a:extLst>
            <a:ext uri="{FF2B5EF4-FFF2-40B4-BE49-F238E27FC236}">
              <a16:creationId xmlns:a16="http://schemas.microsoft.com/office/drawing/2014/main" xmlns="" id="{00000000-0008-0000-0600-000063020000}"/>
            </a:ext>
          </a:extLst>
        </xdr:cNvPr>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a:extLst>
            <a:ext uri="{FF2B5EF4-FFF2-40B4-BE49-F238E27FC236}">
              <a16:creationId xmlns:a16="http://schemas.microsoft.com/office/drawing/2014/main" xmlns="" id="{00000000-0008-0000-0600-000065020000}"/>
            </a:ext>
          </a:extLst>
        </xdr:cNvPr>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147290</xdr:rowOff>
    </xdr:from>
    <xdr:to>
      <xdr:col>23</xdr:col>
      <xdr:colOff>517525</xdr:colOff>
      <xdr:row>77</xdr:row>
      <xdr:rowOff>25766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5481300" y="13177490"/>
          <a:ext cx="8382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a:extLst>
            <a:ext uri="{FF2B5EF4-FFF2-40B4-BE49-F238E27FC236}">
              <a16:creationId xmlns:a16="http://schemas.microsoft.com/office/drawing/2014/main" xmlns="" id="{00000000-0008-0000-0600-000068020000}"/>
            </a:ext>
          </a:extLst>
        </xdr:cNvPr>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a:extLst>
            <a:ext uri="{FF2B5EF4-FFF2-40B4-BE49-F238E27FC236}">
              <a16:creationId xmlns:a16="http://schemas.microsoft.com/office/drawing/2014/main" xmlns="" id="{00000000-0008-0000-0600-000069020000}"/>
            </a:ext>
          </a:extLst>
        </xdr:cNvPr>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1115</xdr:rowOff>
    </xdr:from>
    <xdr:to>
      <xdr:col>22</xdr:col>
      <xdr:colOff>365125</xdr:colOff>
      <xdr:row>77</xdr:row>
      <xdr:rowOff>25766</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4592300" y="13202765"/>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a:extLst>
            <a:ext uri="{FF2B5EF4-FFF2-40B4-BE49-F238E27FC236}">
              <a16:creationId xmlns:a16="http://schemas.microsoft.com/office/drawing/2014/main" xmlns="" id="{00000000-0008-0000-0600-00006B020000}"/>
            </a:ext>
          </a:extLst>
        </xdr:cNvPr>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16492</xdr:rowOff>
    </xdr:from>
    <xdr:to>
      <xdr:col>21</xdr:col>
      <xdr:colOff>161925</xdr:colOff>
      <xdr:row>77</xdr:row>
      <xdr:rowOff>1115</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3703300" y="12875242"/>
          <a:ext cx="889000" cy="3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a:extLst>
            <a:ext uri="{FF2B5EF4-FFF2-40B4-BE49-F238E27FC236}">
              <a16:creationId xmlns:a16="http://schemas.microsoft.com/office/drawing/2014/main" xmlns="" id="{00000000-0008-0000-0600-00006E020000}"/>
            </a:ext>
          </a:extLst>
        </xdr:cNvPr>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16492</xdr:rowOff>
    </xdr:from>
    <xdr:to>
      <xdr:col>19</xdr:col>
      <xdr:colOff>644525</xdr:colOff>
      <xdr:row>76</xdr:row>
      <xdr:rowOff>157896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2814300" y="12875242"/>
          <a:ext cx="889000" cy="31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a:extLst>
            <a:ext uri="{FF2B5EF4-FFF2-40B4-BE49-F238E27FC236}">
              <a16:creationId xmlns:a16="http://schemas.microsoft.com/office/drawing/2014/main" xmlns="" id="{00000000-0008-0000-0600-000071020000}"/>
            </a:ext>
          </a:extLst>
        </xdr:cNvPr>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a:extLst>
            <a:ext uri="{FF2B5EF4-FFF2-40B4-BE49-F238E27FC236}">
              <a16:creationId xmlns:a16="http://schemas.microsoft.com/office/drawing/2014/main" xmlns="" id="{00000000-0008-0000-0600-000073020000}"/>
            </a:ext>
          </a:extLst>
        </xdr:cNvPr>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96490</xdr:rowOff>
    </xdr:from>
    <xdr:to>
      <xdr:col>23</xdr:col>
      <xdr:colOff>568325</xdr:colOff>
      <xdr:row>77</xdr:row>
      <xdr:rowOff>26640</xdr:rowOff>
    </xdr:to>
    <xdr:sp macro="" textlink="">
      <xdr:nvSpPr>
        <xdr:cNvPr id="634" name="円/楕円 633">
          <a:extLst>
            <a:ext uri="{FF2B5EF4-FFF2-40B4-BE49-F238E27FC236}">
              <a16:creationId xmlns:a16="http://schemas.microsoft.com/office/drawing/2014/main" xmlns="" id="{00000000-0008-0000-0600-00007A020000}"/>
            </a:ext>
          </a:extLst>
        </xdr:cNvPr>
        <xdr:cNvSpPr/>
      </xdr:nvSpPr>
      <xdr:spPr>
        <a:xfrm>
          <a:off x="16268700" y="131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119367</xdr:rowOff>
    </xdr:from>
    <xdr:ext cx="534377" cy="259045"/>
    <xdr:sp macro="" textlink="">
      <xdr:nvSpPr>
        <xdr:cNvPr id="635" name="公債費該当値テキスト">
          <a:extLst>
            <a:ext uri="{FF2B5EF4-FFF2-40B4-BE49-F238E27FC236}">
              <a16:creationId xmlns:a16="http://schemas.microsoft.com/office/drawing/2014/main" xmlns="" id="{00000000-0008-0000-0600-00007B020000}"/>
            </a:ext>
          </a:extLst>
        </xdr:cNvPr>
        <xdr:cNvSpPr txBox="1"/>
      </xdr:nvSpPr>
      <xdr:spPr>
        <a:xfrm>
          <a:off x="16370300" y="1297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54,004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146416</xdr:rowOff>
    </xdr:from>
    <xdr:to>
      <xdr:col>22</xdr:col>
      <xdr:colOff>415925</xdr:colOff>
      <xdr:row>77</xdr:row>
      <xdr:rowOff>76566</xdr:rowOff>
    </xdr:to>
    <xdr:sp macro="" textlink="">
      <xdr:nvSpPr>
        <xdr:cNvPr id="636" name="円/楕円 635">
          <a:extLst>
            <a:ext uri="{FF2B5EF4-FFF2-40B4-BE49-F238E27FC236}">
              <a16:creationId xmlns:a16="http://schemas.microsoft.com/office/drawing/2014/main" xmlns="" id="{00000000-0008-0000-0600-00007C020000}"/>
            </a:ext>
          </a:extLst>
        </xdr:cNvPr>
        <xdr:cNvSpPr/>
      </xdr:nvSpPr>
      <xdr:spPr>
        <a:xfrm>
          <a:off x="154305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67693</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32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121765</xdr:rowOff>
    </xdr:from>
    <xdr:to>
      <xdr:col>21</xdr:col>
      <xdr:colOff>212725</xdr:colOff>
      <xdr:row>77</xdr:row>
      <xdr:rowOff>51915</xdr:rowOff>
    </xdr:to>
    <xdr:sp macro="" textlink="">
      <xdr:nvSpPr>
        <xdr:cNvPr id="638" name="円/楕円 637">
          <a:extLst>
            <a:ext uri="{FF2B5EF4-FFF2-40B4-BE49-F238E27FC236}">
              <a16:creationId xmlns:a16="http://schemas.microsoft.com/office/drawing/2014/main" xmlns="" id="{00000000-0008-0000-0600-00007E020000}"/>
            </a:ext>
          </a:extLst>
        </xdr:cNvPr>
        <xdr:cNvSpPr/>
      </xdr:nvSpPr>
      <xdr:spPr>
        <a:xfrm>
          <a:off x="14541500" y="131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43042</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324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137142</xdr:rowOff>
    </xdr:from>
    <xdr:to>
      <xdr:col>20</xdr:col>
      <xdr:colOff>9525</xdr:colOff>
      <xdr:row>75</xdr:row>
      <xdr:rowOff>67292</xdr:rowOff>
    </xdr:to>
    <xdr:sp macro="" textlink="">
      <xdr:nvSpPr>
        <xdr:cNvPr id="640" name="円/楕円 639">
          <a:extLst>
            <a:ext uri="{FF2B5EF4-FFF2-40B4-BE49-F238E27FC236}">
              <a16:creationId xmlns:a16="http://schemas.microsoft.com/office/drawing/2014/main" xmlns="" id="{00000000-0008-0000-0600-000080020000}"/>
            </a:ext>
          </a:extLst>
        </xdr:cNvPr>
        <xdr:cNvSpPr/>
      </xdr:nvSpPr>
      <xdr:spPr>
        <a:xfrm>
          <a:off x="13652500" y="128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83819</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436111" y="1259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107096</xdr:rowOff>
    </xdr:from>
    <xdr:to>
      <xdr:col>18</xdr:col>
      <xdr:colOff>492125</xdr:colOff>
      <xdr:row>77</xdr:row>
      <xdr:rowOff>37246</xdr:rowOff>
    </xdr:to>
    <xdr:sp macro="" textlink="">
      <xdr:nvSpPr>
        <xdr:cNvPr id="642" name="円/楕円 641">
          <a:extLst>
            <a:ext uri="{FF2B5EF4-FFF2-40B4-BE49-F238E27FC236}">
              <a16:creationId xmlns:a16="http://schemas.microsoft.com/office/drawing/2014/main" xmlns="" id="{00000000-0008-0000-0600-000082020000}"/>
            </a:ext>
          </a:extLst>
        </xdr:cNvPr>
        <xdr:cNvSpPr/>
      </xdr:nvSpPr>
      <xdr:spPr>
        <a:xfrm>
          <a:off x="12763500" y="131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28373</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547111" y="1323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a:extLst>
            <a:ext uri="{FF2B5EF4-FFF2-40B4-BE49-F238E27FC236}">
              <a16:creationId xmlns:a16="http://schemas.microsoft.com/office/drawing/2014/main" xmlns=""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a:extLst>
            <a:ext uri="{FF2B5EF4-FFF2-40B4-BE49-F238E27FC236}">
              <a16:creationId xmlns:a16="http://schemas.microsoft.com/office/drawing/2014/main" xmlns="" id="{00000000-0008-0000-0600-00009C020000}"/>
            </a:ext>
          </a:extLst>
        </xdr:cNvPr>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a:extLst>
            <a:ext uri="{FF2B5EF4-FFF2-40B4-BE49-F238E27FC236}">
              <a16:creationId xmlns:a16="http://schemas.microsoft.com/office/drawing/2014/main" xmlns="" id="{00000000-0008-0000-0600-00009E020000}"/>
            </a:ext>
          </a:extLst>
        </xdr:cNvPr>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91833</xdr:rowOff>
    </xdr:from>
    <xdr:to>
      <xdr:col>23</xdr:col>
      <xdr:colOff>517525</xdr:colOff>
      <xdr:row>99</xdr:row>
      <xdr:rowOff>32232</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5481300" y="16893933"/>
          <a:ext cx="838200" cy="1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a:extLst>
            <a:ext uri="{FF2B5EF4-FFF2-40B4-BE49-F238E27FC236}">
              <a16:creationId xmlns:a16="http://schemas.microsoft.com/office/drawing/2014/main" xmlns="" id="{00000000-0008-0000-0600-0000A1020000}"/>
            </a:ext>
          </a:extLst>
        </xdr:cNvPr>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a:extLst>
            <a:ext uri="{FF2B5EF4-FFF2-40B4-BE49-F238E27FC236}">
              <a16:creationId xmlns:a16="http://schemas.microsoft.com/office/drawing/2014/main" xmlns="" id="{00000000-0008-0000-0600-0000A2020000}"/>
            </a:ext>
          </a:extLst>
        </xdr:cNvPr>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91833</xdr:rowOff>
    </xdr:from>
    <xdr:to>
      <xdr:col>22</xdr:col>
      <xdr:colOff>365125</xdr:colOff>
      <xdr:row>98</xdr:row>
      <xdr:rowOff>122644</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4592300" y="16893933"/>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a:extLst>
            <a:ext uri="{FF2B5EF4-FFF2-40B4-BE49-F238E27FC236}">
              <a16:creationId xmlns:a16="http://schemas.microsoft.com/office/drawing/2014/main" xmlns="" id="{00000000-0008-0000-0600-0000A4020000}"/>
            </a:ext>
          </a:extLst>
        </xdr:cNvPr>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122644</xdr:rowOff>
    </xdr:from>
    <xdr:to>
      <xdr:col>21</xdr:col>
      <xdr:colOff>161925</xdr:colOff>
      <xdr:row>98</xdr:row>
      <xdr:rowOff>154521</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3703300" y="16924744"/>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a:extLst>
            <a:ext uri="{FF2B5EF4-FFF2-40B4-BE49-F238E27FC236}">
              <a16:creationId xmlns:a16="http://schemas.microsoft.com/office/drawing/2014/main" xmlns="" id="{00000000-0008-0000-0600-0000A7020000}"/>
            </a:ext>
          </a:extLst>
        </xdr:cNvPr>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154521</xdr:rowOff>
    </xdr:from>
    <xdr:to>
      <xdr:col>19</xdr:col>
      <xdr:colOff>644525</xdr:colOff>
      <xdr:row>99</xdr:row>
      <xdr:rowOff>42163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2814300" y="16956621"/>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a:extLst>
            <a:ext uri="{FF2B5EF4-FFF2-40B4-BE49-F238E27FC236}">
              <a16:creationId xmlns:a16="http://schemas.microsoft.com/office/drawing/2014/main" xmlns="" id="{00000000-0008-0000-0600-0000AA020000}"/>
            </a:ext>
          </a:extLst>
        </xdr:cNvPr>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a:extLst>
            <a:ext uri="{FF2B5EF4-FFF2-40B4-BE49-F238E27FC236}">
              <a16:creationId xmlns:a16="http://schemas.microsoft.com/office/drawing/2014/main" xmlns="" id="{00000000-0008-0000-0600-0000AC020000}"/>
            </a:ext>
          </a:extLst>
        </xdr:cNvPr>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152882</xdr:rowOff>
    </xdr:from>
    <xdr:to>
      <xdr:col>23</xdr:col>
      <xdr:colOff>568325</xdr:colOff>
      <xdr:row>99</xdr:row>
      <xdr:rowOff>83032</xdr:rowOff>
    </xdr:to>
    <xdr:sp macro="" textlink="">
      <xdr:nvSpPr>
        <xdr:cNvPr id="691" name="円/楕円 690">
          <a:extLst>
            <a:ext uri="{FF2B5EF4-FFF2-40B4-BE49-F238E27FC236}">
              <a16:creationId xmlns:a16="http://schemas.microsoft.com/office/drawing/2014/main" xmlns="" id="{00000000-0008-0000-0600-0000B3020000}"/>
            </a:ext>
          </a:extLst>
        </xdr:cNvPr>
        <xdr:cNvSpPr/>
      </xdr:nvSpPr>
      <xdr:spPr>
        <a:xfrm>
          <a:off x="16268700" y="169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67809</xdr:rowOff>
    </xdr:from>
    <xdr:ext cx="378565" cy="259045"/>
    <xdr:sp macro="" textlink="">
      <xdr:nvSpPr>
        <xdr:cNvPr id="692" name="積立金該当値テキスト">
          <a:extLst>
            <a:ext uri="{FF2B5EF4-FFF2-40B4-BE49-F238E27FC236}">
              <a16:creationId xmlns:a16="http://schemas.microsoft.com/office/drawing/2014/main" xmlns="" id="{00000000-0008-0000-0600-0000B4020000}"/>
            </a:ext>
          </a:extLst>
        </xdr:cNvPr>
        <xdr:cNvSpPr txBox="1"/>
      </xdr:nvSpPr>
      <xdr:spPr>
        <a:xfrm>
          <a:off x="16370300" y="1686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41033</xdr:rowOff>
    </xdr:from>
    <xdr:to>
      <xdr:col>22</xdr:col>
      <xdr:colOff>415925</xdr:colOff>
      <xdr:row>98</xdr:row>
      <xdr:rowOff>142633</xdr:rowOff>
    </xdr:to>
    <xdr:sp macro="" textlink="">
      <xdr:nvSpPr>
        <xdr:cNvPr id="693" name="円/楕円 692">
          <a:extLst>
            <a:ext uri="{FF2B5EF4-FFF2-40B4-BE49-F238E27FC236}">
              <a16:creationId xmlns:a16="http://schemas.microsoft.com/office/drawing/2014/main" xmlns="" id="{00000000-0008-0000-0600-0000B5020000}"/>
            </a:ext>
          </a:extLst>
        </xdr:cNvPr>
        <xdr:cNvSpPr/>
      </xdr:nvSpPr>
      <xdr:spPr>
        <a:xfrm>
          <a:off x="15430500" y="16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133760</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46427" y="1693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71844</xdr:rowOff>
    </xdr:from>
    <xdr:to>
      <xdr:col>21</xdr:col>
      <xdr:colOff>212725</xdr:colOff>
      <xdr:row>99</xdr:row>
      <xdr:rowOff>1994</xdr:rowOff>
    </xdr:to>
    <xdr:sp macro="" textlink="">
      <xdr:nvSpPr>
        <xdr:cNvPr id="695" name="円/楕円 694">
          <a:extLst>
            <a:ext uri="{FF2B5EF4-FFF2-40B4-BE49-F238E27FC236}">
              <a16:creationId xmlns:a16="http://schemas.microsoft.com/office/drawing/2014/main" xmlns="" id="{00000000-0008-0000-0600-0000B7020000}"/>
            </a:ext>
          </a:extLst>
        </xdr:cNvPr>
        <xdr:cNvSpPr/>
      </xdr:nvSpPr>
      <xdr:spPr>
        <a:xfrm>
          <a:off x="14541500" y="168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164571</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357427" y="169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103721</xdr:rowOff>
    </xdr:from>
    <xdr:to>
      <xdr:col>20</xdr:col>
      <xdr:colOff>9525</xdr:colOff>
      <xdr:row>99</xdr:row>
      <xdr:rowOff>33871</xdr:rowOff>
    </xdr:to>
    <xdr:sp macro="" textlink="">
      <xdr:nvSpPr>
        <xdr:cNvPr id="697" name="円/楕円 696">
          <a:extLst>
            <a:ext uri="{FF2B5EF4-FFF2-40B4-BE49-F238E27FC236}">
              <a16:creationId xmlns:a16="http://schemas.microsoft.com/office/drawing/2014/main" xmlns="" id="{00000000-0008-0000-0600-0000B9020000}"/>
            </a:ext>
          </a:extLst>
        </xdr:cNvPr>
        <xdr:cNvSpPr/>
      </xdr:nvSpPr>
      <xdr:spPr>
        <a:xfrm>
          <a:off x="13652500" y="169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24998</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68427" y="169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162813</xdr:rowOff>
    </xdr:from>
    <xdr:to>
      <xdr:col>18</xdr:col>
      <xdr:colOff>492125</xdr:colOff>
      <xdr:row>99</xdr:row>
      <xdr:rowOff>92963</xdr:rowOff>
    </xdr:to>
    <xdr:sp macro="" textlink="">
      <xdr:nvSpPr>
        <xdr:cNvPr id="699" name="円/楕円 698">
          <a:extLst>
            <a:ext uri="{FF2B5EF4-FFF2-40B4-BE49-F238E27FC236}">
              <a16:creationId xmlns:a16="http://schemas.microsoft.com/office/drawing/2014/main" xmlns="" id="{00000000-0008-0000-0600-0000BB020000}"/>
            </a:ext>
          </a:extLst>
        </xdr:cNvPr>
        <xdr:cNvSpPr/>
      </xdr:nvSpPr>
      <xdr:spPr>
        <a:xfrm>
          <a:off x="12763500" y="169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84090</xdr:rowOff>
    </xdr:from>
    <xdr:ext cx="378565"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5017" y="170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xmlns=""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a:extLst>
            <a:ext uri="{FF2B5EF4-FFF2-40B4-BE49-F238E27FC236}">
              <a16:creationId xmlns:a16="http://schemas.microsoft.com/office/drawing/2014/main" xmlns="" id="{00000000-0008-0000-0600-0000D7020000}"/>
            </a:ext>
          </a:extLst>
        </xdr:cNvPr>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a:extLst>
            <a:ext uri="{FF2B5EF4-FFF2-40B4-BE49-F238E27FC236}">
              <a16:creationId xmlns:a16="http://schemas.microsoft.com/office/drawing/2014/main" xmlns="" id="{00000000-0008-0000-0600-0000DA020000}"/>
            </a:ext>
          </a:extLst>
        </xdr:cNvPr>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a:extLst>
            <a:ext uri="{FF2B5EF4-FFF2-40B4-BE49-F238E27FC236}">
              <a16:creationId xmlns:a16="http://schemas.microsoft.com/office/drawing/2014/main" xmlns="" id="{00000000-0008-0000-0600-0000DB020000}"/>
            </a:ext>
          </a:extLst>
        </xdr:cNvPr>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a:extLst>
            <a:ext uri="{FF2B5EF4-FFF2-40B4-BE49-F238E27FC236}">
              <a16:creationId xmlns:a16="http://schemas.microsoft.com/office/drawing/2014/main" xmlns="" id="{00000000-0008-0000-0600-0000D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a:extLst>
            <a:ext uri="{FF2B5EF4-FFF2-40B4-BE49-F238E27FC236}">
              <a16:creationId xmlns:a16="http://schemas.microsoft.com/office/drawing/2014/main" xmlns="" id="{00000000-0008-0000-0600-0000E0020000}"/>
            </a:ext>
          </a:extLst>
        </xdr:cNvPr>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a:extLst>
            <a:ext uri="{FF2B5EF4-FFF2-40B4-BE49-F238E27FC236}">
              <a16:creationId xmlns:a16="http://schemas.microsoft.com/office/drawing/2014/main" xmlns="" id="{00000000-0008-0000-0600-0000E3020000}"/>
            </a:ext>
          </a:extLst>
        </xdr:cNvPr>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a:extLst>
            <a:ext uri="{FF2B5EF4-FFF2-40B4-BE49-F238E27FC236}">
              <a16:creationId xmlns:a16="http://schemas.microsoft.com/office/drawing/2014/main" xmlns="" id="{00000000-0008-0000-0600-0000E5020000}"/>
            </a:ext>
          </a:extLst>
        </xdr:cNvPr>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a:extLst>
            <a:ext uri="{FF2B5EF4-FFF2-40B4-BE49-F238E27FC236}">
              <a16:creationId xmlns:a16="http://schemas.microsoft.com/office/drawing/2014/main" xmlns=""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xmlns=""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a:extLst>
            <a:ext uri="{FF2B5EF4-FFF2-40B4-BE49-F238E27FC236}">
              <a16:creationId xmlns:a16="http://schemas.microsoft.com/office/drawing/2014/main" xmlns=""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a:extLst>
            <a:ext uri="{FF2B5EF4-FFF2-40B4-BE49-F238E27FC236}">
              <a16:creationId xmlns:a16="http://schemas.microsoft.com/office/drawing/2014/main" xmlns=""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a:extLst>
            <a:ext uri="{FF2B5EF4-FFF2-40B4-BE49-F238E27FC236}">
              <a16:creationId xmlns:a16="http://schemas.microsoft.com/office/drawing/2014/main" xmlns=""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a:extLst>
            <a:ext uri="{FF2B5EF4-FFF2-40B4-BE49-F238E27FC236}">
              <a16:creationId xmlns:a16="http://schemas.microsoft.com/office/drawing/2014/main" xmlns=""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a:extLst>
            <a:ext uri="{FF2B5EF4-FFF2-40B4-BE49-F238E27FC236}">
              <a16:creationId xmlns:a16="http://schemas.microsoft.com/office/drawing/2014/main" xmlns=""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xmlns=""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a:extLst>
            <a:ext uri="{FF2B5EF4-FFF2-40B4-BE49-F238E27FC236}">
              <a16:creationId xmlns:a16="http://schemas.microsoft.com/office/drawing/2014/main" xmlns="" id="{00000000-0008-0000-0600-00000E030000}"/>
            </a:ext>
          </a:extLst>
        </xdr:cNvPr>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139471</xdr:rowOff>
    </xdr:from>
    <xdr:to>
      <xdr:col>32</xdr:col>
      <xdr:colOff>187325</xdr:colOff>
      <xdr:row>58</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1323300" y="100835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a:extLst>
            <a:ext uri="{FF2B5EF4-FFF2-40B4-BE49-F238E27FC236}">
              <a16:creationId xmlns:a16="http://schemas.microsoft.com/office/drawing/2014/main" xmlns="" id="{00000000-0008-0000-0600-000011030000}"/>
            </a:ext>
          </a:extLst>
        </xdr:cNvPr>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a:extLst>
            <a:ext uri="{FF2B5EF4-FFF2-40B4-BE49-F238E27FC236}">
              <a16:creationId xmlns:a16="http://schemas.microsoft.com/office/drawing/2014/main" xmlns="" id="{00000000-0008-0000-0600-000012030000}"/>
            </a:ext>
          </a:extLst>
        </xdr:cNvPr>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139334</xdr:rowOff>
    </xdr:from>
    <xdr:to>
      <xdr:col>31</xdr:col>
      <xdr:colOff>34925</xdr:colOff>
      <xdr:row>58</xdr:row>
      <xdr:rowOff>139471</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0434300" y="100834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a:extLst>
            <a:ext uri="{FF2B5EF4-FFF2-40B4-BE49-F238E27FC236}">
              <a16:creationId xmlns:a16="http://schemas.microsoft.com/office/drawing/2014/main" xmlns="" id="{00000000-0008-0000-0600-000014030000}"/>
            </a:ext>
          </a:extLst>
        </xdr:cNvPr>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139334</xdr:rowOff>
    </xdr:from>
    <xdr:to>
      <xdr:col>29</xdr:col>
      <xdr:colOff>517525</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19545300" y="10083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a:extLst>
            <a:ext uri="{FF2B5EF4-FFF2-40B4-BE49-F238E27FC236}">
              <a16:creationId xmlns:a16="http://schemas.microsoft.com/office/drawing/2014/main" xmlns="" id="{00000000-0008-0000-0600-000017030000}"/>
            </a:ext>
          </a:extLst>
        </xdr:cNvPr>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139426</xdr:rowOff>
    </xdr:from>
    <xdr:to>
      <xdr:col>28</xdr:col>
      <xdr:colOff>314325</xdr:colOff>
      <xdr:row>58</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656300" y="10083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a:extLst>
            <a:ext uri="{FF2B5EF4-FFF2-40B4-BE49-F238E27FC236}">
              <a16:creationId xmlns:a16="http://schemas.microsoft.com/office/drawing/2014/main" xmlns="" id="{00000000-0008-0000-0600-00001A030000}"/>
            </a:ext>
          </a:extLst>
        </xdr:cNvPr>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a:extLst>
            <a:ext uri="{FF2B5EF4-FFF2-40B4-BE49-F238E27FC236}">
              <a16:creationId xmlns:a16="http://schemas.microsoft.com/office/drawing/2014/main" xmlns="" id="{00000000-0008-0000-0600-00001C030000}"/>
            </a:ext>
          </a:extLst>
        </xdr:cNvPr>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円/楕円 802">
          <a:extLst>
            <a:ext uri="{FF2B5EF4-FFF2-40B4-BE49-F238E27FC236}">
              <a16:creationId xmlns:a16="http://schemas.microsoft.com/office/drawing/2014/main" xmlns=""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4" name="貸付金該当値テキスト">
          <a:extLst>
            <a:ext uri="{FF2B5EF4-FFF2-40B4-BE49-F238E27FC236}">
              <a16:creationId xmlns:a16="http://schemas.microsoft.com/office/drawing/2014/main" xmlns=""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88671</xdr:rowOff>
    </xdr:from>
    <xdr:to>
      <xdr:col>31</xdr:col>
      <xdr:colOff>85725</xdr:colOff>
      <xdr:row>59</xdr:row>
      <xdr:rowOff>18821</xdr:rowOff>
    </xdr:to>
    <xdr:sp macro="" textlink="">
      <xdr:nvSpPr>
        <xdr:cNvPr id="805" name="円/楕円 804">
          <a:extLst>
            <a:ext uri="{FF2B5EF4-FFF2-40B4-BE49-F238E27FC236}">
              <a16:creationId xmlns:a16="http://schemas.microsoft.com/office/drawing/2014/main" xmlns="" id="{00000000-0008-0000-0600-000025030000}"/>
            </a:ext>
          </a:extLst>
        </xdr:cNvPr>
        <xdr:cNvSpPr/>
      </xdr:nvSpPr>
      <xdr:spPr>
        <a:xfrm>
          <a:off x="21272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9948</xdr:rowOff>
    </xdr:from>
    <xdr:ext cx="249299"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98649" y="10125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88534</xdr:rowOff>
    </xdr:from>
    <xdr:to>
      <xdr:col>29</xdr:col>
      <xdr:colOff>568325</xdr:colOff>
      <xdr:row>59</xdr:row>
      <xdr:rowOff>18684</xdr:rowOff>
    </xdr:to>
    <xdr:sp macro="" textlink="">
      <xdr:nvSpPr>
        <xdr:cNvPr id="807" name="円/楕円 806">
          <a:extLst>
            <a:ext uri="{FF2B5EF4-FFF2-40B4-BE49-F238E27FC236}">
              <a16:creationId xmlns:a16="http://schemas.microsoft.com/office/drawing/2014/main" xmlns="" id="{00000000-0008-0000-0600-000027030000}"/>
            </a:ext>
          </a:extLst>
        </xdr:cNvPr>
        <xdr:cNvSpPr/>
      </xdr:nvSpPr>
      <xdr:spPr>
        <a:xfrm>
          <a:off x="2038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9811</xdr:rowOff>
    </xdr:from>
    <xdr:ext cx="249299"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309649"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9" name="円/楕円 808">
          <a:extLst>
            <a:ext uri="{FF2B5EF4-FFF2-40B4-BE49-F238E27FC236}">
              <a16:creationId xmlns:a16="http://schemas.microsoft.com/office/drawing/2014/main" xmlns=""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88626</xdr:rowOff>
    </xdr:from>
    <xdr:to>
      <xdr:col>27</xdr:col>
      <xdr:colOff>161925</xdr:colOff>
      <xdr:row>59</xdr:row>
      <xdr:rowOff>18776</xdr:rowOff>
    </xdr:to>
    <xdr:sp macro="" textlink="">
      <xdr:nvSpPr>
        <xdr:cNvPr id="811" name="円/楕円 810">
          <a:extLst>
            <a:ext uri="{FF2B5EF4-FFF2-40B4-BE49-F238E27FC236}">
              <a16:creationId xmlns:a16="http://schemas.microsoft.com/office/drawing/2014/main" xmlns="" id="{00000000-0008-0000-0600-00002B030000}"/>
            </a:ext>
          </a:extLst>
        </xdr:cNvPr>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9903</xdr:rowOff>
    </xdr:from>
    <xdr:ext cx="249299"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531649"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73341</xdr:rowOff>
    </xdr:from>
    <xdr:to>
      <xdr:col>32</xdr:col>
      <xdr:colOff>187325</xdr:colOff>
      <xdr:row>77</xdr:row>
      <xdr:rowOff>115909</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1323300" y="13274991"/>
          <a:ext cx="838200" cy="4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a:extLst>
            <a:ext uri="{FF2B5EF4-FFF2-40B4-BE49-F238E27FC236}">
              <a16:creationId xmlns:a16="http://schemas.microsoft.com/office/drawing/2014/main" xmlns="" id="{00000000-0008-0000-0600-00004E030000}"/>
            </a:ext>
          </a:extLst>
        </xdr:cNvPr>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115909</xdr:rowOff>
    </xdr:from>
    <xdr:to>
      <xdr:col>31</xdr:col>
      <xdr:colOff>34925</xdr:colOff>
      <xdr:row>78</xdr:row>
      <xdr:rowOff>61224</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0434300" y="13317559"/>
          <a:ext cx="889000" cy="1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a:extLst>
            <a:ext uri="{FF2B5EF4-FFF2-40B4-BE49-F238E27FC236}">
              <a16:creationId xmlns:a16="http://schemas.microsoft.com/office/drawing/2014/main" xmlns="" id="{00000000-0008-0000-0600-000050030000}"/>
            </a:ext>
          </a:extLst>
        </xdr:cNvPr>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42007</xdr:rowOff>
    </xdr:from>
    <xdr:to>
      <xdr:col>29</xdr:col>
      <xdr:colOff>517525</xdr:colOff>
      <xdr:row>78</xdr:row>
      <xdr:rowOff>61224</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9545300" y="13415107"/>
          <a:ext cx="889000" cy="1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a:extLst>
            <a:ext uri="{FF2B5EF4-FFF2-40B4-BE49-F238E27FC236}">
              <a16:creationId xmlns:a16="http://schemas.microsoft.com/office/drawing/2014/main" xmlns="" id="{00000000-0008-0000-0600-000053030000}"/>
            </a:ext>
          </a:extLst>
        </xdr:cNvPr>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16142</xdr:rowOff>
    </xdr:from>
    <xdr:to>
      <xdr:col>28</xdr:col>
      <xdr:colOff>314325</xdr:colOff>
      <xdr:row>78</xdr:row>
      <xdr:rowOff>42007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656300" y="13389242"/>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a:extLst>
            <a:ext uri="{FF2B5EF4-FFF2-40B4-BE49-F238E27FC236}">
              <a16:creationId xmlns:a16="http://schemas.microsoft.com/office/drawing/2014/main" xmlns="" id="{00000000-0008-0000-0600-000056030000}"/>
            </a:ext>
          </a:extLst>
        </xdr:cNvPr>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a:extLst>
            <a:ext uri="{FF2B5EF4-FFF2-40B4-BE49-F238E27FC236}">
              <a16:creationId xmlns:a16="http://schemas.microsoft.com/office/drawing/2014/main" xmlns="" id="{00000000-0008-0000-0600-000058030000}"/>
            </a:ext>
          </a:extLst>
        </xdr:cNvPr>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22541</xdr:rowOff>
    </xdr:from>
    <xdr:to>
      <xdr:col>32</xdr:col>
      <xdr:colOff>238125</xdr:colOff>
      <xdr:row>77</xdr:row>
      <xdr:rowOff>124141</xdr:rowOff>
    </xdr:to>
    <xdr:sp macro="" textlink="">
      <xdr:nvSpPr>
        <xdr:cNvPr id="863" name="円/楕円 862">
          <a:extLst>
            <a:ext uri="{FF2B5EF4-FFF2-40B4-BE49-F238E27FC236}">
              <a16:creationId xmlns:a16="http://schemas.microsoft.com/office/drawing/2014/main" xmlns="" id="{00000000-0008-0000-0600-00005F030000}"/>
            </a:ext>
          </a:extLst>
        </xdr:cNvPr>
        <xdr:cNvSpPr/>
      </xdr:nvSpPr>
      <xdr:spPr>
        <a:xfrm>
          <a:off x="22110700" y="132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968</xdr:rowOff>
    </xdr:from>
    <xdr:ext cx="534377"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320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42,564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65109</xdr:rowOff>
    </xdr:from>
    <xdr:to>
      <xdr:col>31</xdr:col>
      <xdr:colOff>85725</xdr:colOff>
      <xdr:row>77</xdr:row>
      <xdr:rowOff>166709</xdr:rowOff>
    </xdr:to>
    <xdr:sp macro="" textlink="">
      <xdr:nvSpPr>
        <xdr:cNvPr id="865" name="円/楕円 864">
          <a:extLst>
            <a:ext uri="{FF2B5EF4-FFF2-40B4-BE49-F238E27FC236}">
              <a16:creationId xmlns:a16="http://schemas.microsoft.com/office/drawing/2014/main" xmlns="" id="{00000000-0008-0000-0600-000061030000}"/>
            </a:ext>
          </a:extLst>
        </xdr:cNvPr>
        <xdr:cNvSpPr/>
      </xdr:nvSpPr>
      <xdr:spPr>
        <a:xfrm>
          <a:off x="21272500" y="132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157836</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335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39,957</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10424</xdr:rowOff>
    </xdr:from>
    <xdr:to>
      <xdr:col>29</xdr:col>
      <xdr:colOff>568325</xdr:colOff>
      <xdr:row>78</xdr:row>
      <xdr:rowOff>112024</xdr:rowOff>
    </xdr:to>
    <xdr:sp macro="" textlink="">
      <xdr:nvSpPr>
        <xdr:cNvPr id="867" name="円/楕円 866">
          <a:extLst>
            <a:ext uri="{FF2B5EF4-FFF2-40B4-BE49-F238E27FC236}">
              <a16:creationId xmlns:a16="http://schemas.microsoft.com/office/drawing/2014/main" xmlns="" id="{00000000-0008-0000-0600-000063030000}"/>
            </a:ext>
          </a:extLst>
        </xdr:cNvPr>
        <xdr:cNvSpPr/>
      </xdr:nvSpPr>
      <xdr:spPr>
        <a:xfrm>
          <a:off x="20383500" y="133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103151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162657</xdr:rowOff>
    </xdr:from>
    <xdr:to>
      <xdr:col>28</xdr:col>
      <xdr:colOff>365125</xdr:colOff>
      <xdr:row>78</xdr:row>
      <xdr:rowOff>92807</xdr:rowOff>
    </xdr:to>
    <xdr:sp macro="" textlink="">
      <xdr:nvSpPr>
        <xdr:cNvPr id="869" name="円/楕円 868">
          <a:extLst>
            <a:ext uri="{FF2B5EF4-FFF2-40B4-BE49-F238E27FC236}">
              <a16:creationId xmlns:a16="http://schemas.microsoft.com/office/drawing/2014/main" xmlns="" id="{00000000-0008-0000-0600-000065030000}"/>
            </a:ext>
          </a:extLst>
        </xdr:cNvPr>
        <xdr:cNvSpPr/>
      </xdr:nvSpPr>
      <xdr:spPr>
        <a:xfrm>
          <a:off x="19494500" y="133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83934</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34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136792</xdr:rowOff>
    </xdr:from>
    <xdr:to>
      <xdr:col>27</xdr:col>
      <xdr:colOff>161925</xdr:colOff>
      <xdr:row>78</xdr:row>
      <xdr:rowOff>66942</xdr:rowOff>
    </xdr:to>
    <xdr:sp macro="" textlink="">
      <xdr:nvSpPr>
        <xdr:cNvPr id="871" name="円/楕円 870">
          <a:extLst>
            <a:ext uri="{FF2B5EF4-FFF2-40B4-BE49-F238E27FC236}">
              <a16:creationId xmlns:a16="http://schemas.microsoft.com/office/drawing/2014/main" xmlns="" id="{00000000-0008-0000-0600-000067030000}"/>
            </a:ext>
          </a:extLst>
        </xdr:cNvPr>
        <xdr:cNvSpPr/>
      </xdr:nvSpPr>
      <xdr:spPr>
        <a:xfrm>
          <a:off x="186055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58069</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34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全般的に類似団体との比較において、一人当たりコストが低いといえる当町の性質別支出であるが、人件費、普通建設事業費については類似団体並み、物件費、公債費においては高い数値となっている。</a:t>
          </a:r>
        </a:p>
        <a:p>
          <a:r>
            <a:rPr kumimoji="1" lang="ja-JP" altLang="en-US" sz="1300">
              <a:latin typeface="ＭＳ Ｐゴシック"/>
            </a:rPr>
            <a:t>　人件費及び物件費については、当町が清掃センターやこども園、給食センターなどの施設を直営にて運営していることにより、その他性質別経費より相対的に高い数値となっていると考えられる。</a:t>
          </a:r>
        </a:p>
        <a:p>
          <a:r>
            <a:rPr kumimoji="1" lang="ja-JP" altLang="en-US" sz="1300">
              <a:latin typeface="ＭＳ Ｐゴシック"/>
            </a:rPr>
            <a:t>　普通建設事業費については、公共施設の老朽化が進んでいることにより、改修工事などが増加しているため、高い水準となってきている。</a:t>
          </a:r>
          <a:endParaRPr kumimoji="1" lang="en-US" altLang="ja-JP" sz="1300">
            <a:latin typeface="ＭＳ Ｐゴシック"/>
          </a:endParaRPr>
        </a:p>
        <a:p>
          <a:r>
            <a:rPr kumimoji="1" lang="ja-JP" altLang="en-US" sz="1300">
              <a:latin typeface="ＭＳ Ｐゴシック"/>
            </a:rPr>
            <a:t>　公債費については、税収が豊富でないことから、普通建設事業の実施における財源を地方債の借り入れにより補ってきた結果である。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奈良県平群町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19,247
19,145
23.90
7,675,223
7,484,317
168,053
4,443,875
13,762,085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219.3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124025</xdr:rowOff>
    </xdr:from>
    <xdr:to>
      <xdr:col>6</xdr:col>
      <xdr:colOff>511175</xdr:colOff>
      <xdr:row>35</xdr:row>
      <xdr:rowOff>98552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953325"/>
          <a:ext cx="8382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a:extLst>
            <a:ext uri="{FF2B5EF4-FFF2-40B4-BE49-F238E27FC236}">
              <a16:creationId xmlns:a16="http://schemas.microsoft.com/office/drawing/2014/main" xmlns="" id="{00000000-0008-0000-0700-000041000000}"/>
            </a:ext>
          </a:extLst>
        </xdr:cNvPr>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124025</xdr:rowOff>
    </xdr:from>
    <xdr:to>
      <xdr:col>5</xdr:col>
      <xdr:colOff>358775</xdr:colOff>
      <xdr:row>36</xdr:row>
      <xdr:rowOff>42708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953325"/>
          <a:ext cx="889000" cy="2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a:extLst>
            <a:ext uri="{FF2B5EF4-FFF2-40B4-BE49-F238E27FC236}">
              <a16:creationId xmlns:a16="http://schemas.microsoft.com/office/drawing/2014/main" xmlns="" id="{00000000-0008-0000-0700-000043000000}"/>
            </a:ext>
          </a:extLst>
        </xdr:cNvPr>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42708</xdr:rowOff>
    </xdr:from>
    <xdr:to>
      <xdr:col>4</xdr:col>
      <xdr:colOff>155575</xdr:colOff>
      <xdr:row>36</xdr:row>
      <xdr:rowOff>137414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621490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a:extLst>
            <a:ext uri="{FF2B5EF4-FFF2-40B4-BE49-F238E27FC236}">
              <a16:creationId xmlns:a16="http://schemas.microsoft.com/office/drawing/2014/main" xmlns="" id="{00000000-0008-0000-0700-000046000000}"/>
            </a:ext>
          </a:extLst>
        </xdr:cNvPr>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132516</xdr:rowOff>
    </xdr:from>
    <xdr:to>
      <xdr:col>2</xdr:col>
      <xdr:colOff>638175</xdr:colOff>
      <xdr:row>36</xdr:row>
      <xdr:rowOff>137414</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3047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a:extLst>
            <a:ext uri="{FF2B5EF4-FFF2-40B4-BE49-F238E27FC236}">
              <a16:creationId xmlns:a16="http://schemas.microsoft.com/office/drawing/2014/main" xmlns="" id="{00000000-0008-0000-0700-000049000000}"/>
            </a:ext>
          </a:extLst>
        </xdr:cNvPr>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a:extLst>
            <a:ext uri="{FF2B5EF4-FFF2-40B4-BE49-F238E27FC236}">
              <a16:creationId xmlns:a16="http://schemas.microsoft.com/office/drawing/2014/main" xmlns="" id="{00000000-0008-0000-0700-00004B000000}"/>
            </a:ext>
          </a:extLst>
        </xdr:cNvPr>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47752</xdr:rowOff>
    </xdr:from>
    <xdr:to>
      <xdr:col>6</xdr:col>
      <xdr:colOff>561975</xdr:colOff>
      <xdr:row>35</xdr:row>
      <xdr:rowOff>149352</xdr:rowOff>
    </xdr:to>
    <xdr:sp macro="" textlink="">
      <xdr:nvSpPr>
        <xdr:cNvPr id="82" name="円/楕円 81">
          <a:extLst>
            <a:ext uri="{FF2B5EF4-FFF2-40B4-BE49-F238E27FC236}">
              <a16:creationId xmlns:a16="http://schemas.microsoft.com/office/drawing/2014/main" xmlns="" id="{00000000-0008-0000-0700-000052000000}"/>
            </a:ext>
          </a:extLst>
        </xdr:cNvPr>
        <xdr:cNvSpPr/>
      </xdr:nvSpPr>
      <xdr:spPr>
        <a:xfrm>
          <a:off x="45847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26179</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73225</xdr:rowOff>
    </xdr:from>
    <xdr:to>
      <xdr:col>5</xdr:col>
      <xdr:colOff>409575</xdr:colOff>
      <xdr:row>35</xdr:row>
      <xdr:rowOff>3375</xdr:rowOff>
    </xdr:to>
    <xdr:sp macro="" textlink="">
      <xdr:nvSpPr>
        <xdr:cNvPr id="84" name="円/楕円 83">
          <a:extLst>
            <a:ext uri="{FF2B5EF4-FFF2-40B4-BE49-F238E27FC236}">
              <a16:creationId xmlns:a16="http://schemas.microsoft.com/office/drawing/2014/main" xmlns="" id="{00000000-0008-0000-0700-000054000000}"/>
            </a:ext>
          </a:extLst>
        </xdr:cNvPr>
        <xdr:cNvSpPr/>
      </xdr:nvSpPr>
      <xdr:spPr>
        <a:xfrm>
          <a:off x="3746500" y="59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165952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7" y="599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163358</xdr:rowOff>
    </xdr:from>
    <xdr:to>
      <xdr:col>4</xdr:col>
      <xdr:colOff>206375</xdr:colOff>
      <xdr:row>36</xdr:row>
      <xdr:rowOff>93508</xdr:rowOff>
    </xdr:to>
    <xdr:sp macro="" textlink="">
      <xdr:nvSpPr>
        <xdr:cNvPr id="86" name="円/楕円 85">
          <a:extLst>
            <a:ext uri="{FF2B5EF4-FFF2-40B4-BE49-F238E27FC236}">
              <a16:creationId xmlns:a16="http://schemas.microsoft.com/office/drawing/2014/main" xmlns="" id="{00000000-0008-0000-0700-000056000000}"/>
            </a:ext>
          </a:extLst>
        </xdr:cNvPr>
        <xdr:cNvSpPr/>
      </xdr:nvSpPr>
      <xdr:spPr>
        <a:xfrm>
          <a:off x="2857500" y="61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84635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7" y="6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86614</xdr:rowOff>
    </xdr:from>
    <xdr:to>
      <xdr:col>3</xdr:col>
      <xdr:colOff>3175</xdr:colOff>
      <xdr:row>37</xdr:row>
      <xdr:rowOff>16764</xdr:rowOff>
    </xdr:to>
    <xdr:sp macro="" textlink="">
      <xdr:nvSpPr>
        <xdr:cNvPr id="88" name="円/楕円 87">
          <a:extLst>
            <a:ext uri="{FF2B5EF4-FFF2-40B4-BE49-F238E27FC236}">
              <a16:creationId xmlns:a16="http://schemas.microsoft.com/office/drawing/2014/main" xmlns="" id="{00000000-0008-0000-0700-000058000000}"/>
            </a:ext>
          </a:extLst>
        </xdr:cNvPr>
        <xdr:cNvSpPr/>
      </xdr:nvSpPr>
      <xdr:spPr>
        <a:xfrm>
          <a:off x="1968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7891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7"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81716</xdr:rowOff>
    </xdr:from>
    <xdr:to>
      <xdr:col>1</xdr:col>
      <xdr:colOff>485775</xdr:colOff>
      <xdr:row>37</xdr:row>
      <xdr:rowOff>11866</xdr:rowOff>
    </xdr:to>
    <xdr:sp macro="" textlink="">
      <xdr:nvSpPr>
        <xdr:cNvPr id="90" name="円/楕円 89">
          <a:extLst>
            <a:ext uri="{FF2B5EF4-FFF2-40B4-BE49-F238E27FC236}">
              <a16:creationId xmlns:a16="http://schemas.microsoft.com/office/drawing/2014/main" xmlns="" id="{00000000-0008-0000-0700-00005A000000}"/>
            </a:ext>
          </a:extLst>
        </xdr:cNvPr>
        <xdr:cNvSpPr/>
      </xdr:nvSpPr>
      <xdr:spPr>
        <a:xfrm>
          <a:off x="1079500" y="62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2993</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7" y="634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138034</xdr:rowOff>
    </xdr:from>
    <xdr:to>
      <xdr:col>6</xdr:col>
      <xdr:colOff>511175</xdr:colOff>
      <xdr:row>58</xdr:row>
      <xdr:rowOff>41348</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9910684"/>
          <a:ext cx="838200" cy="7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a:extLst>
            <a:ext uri="{FF2B5EF4-FFF2-40B4-BE49-F238E27FC236}">
              <a16:creationId xmlns:a16="http://schemas.microsoft.com/office/drawing/2014/main" xmlns="" id="{00000000-0008-0000-0700-00007D000000}"/>
            </a:ext>
          </a:extLst>
        </xdr:cNvPr>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138034</xdr:rowOff>
    </xdr:from>
    <xdr:to>
      <xdr:col>5</xdr:col>
      <xdr:colOff>358775</xdr:colOff>
      <xdr:row>58</xdr:row>
      <xdr:rowOff>29776</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908300" y="9910684"/>
          <a:ext cx="889000" cy="6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a:extLst>
            <a:ext uri="{FF2B5EF4-FFF2-40B4-BE49-F238E27FC236}">
              <a16:creationId xmlns:a16="http://schemas.microsoft.com/office/drawing/2014/main" xmlns="" id="{00000000-0008-0000-0700-00007F000000}"/>
            </a:ext>
          </a:extLst>
        </xdr:cNvPr>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29776</xdr:rowOff>
    </xdr:from>
    <xdr:to>
      <xdr:col>4</xdr:col>
      <xdr:colOff>155575</xdr:colOff>
      <xdr:row>58</xdr:row>
      <xdr:rowOff>113944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973876"/>
          <a:ext cx="889000" cy="8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a:extLst>
            <a:ext uri="{FF2B5EF4-FFF2-40B4-BE49-F238E27FC236}">
              <a16:creationId xmlns:a16="http://schemas.microsoft.com/office/drawing/2014/main" xmlns="" id="{00000000-0008-0000-0700-000082000000}"/>
            </a:ext>
          </a:extLst>
        </xdr:cNvPr>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153557</xdr:rowOff>
    </xdr:from>
    <xdr:to>
      <xdr:col>2</xdr:col>
      <xdr:colOff>638175</xdr:colOff>
      <xdr:row>58</xdr:row>
      <xdr:rowOff>113944</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a:off x="1130300" y="9068957"/>
          <a:ext cx="889000" cy="98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a:extLst>
            <a:ext uri="{FF2B5EF4-FFF2-40B4-BE49-F238E27FC236}">
              <a16:creationId xmlns:a16="http://schemas.microsoft.com/office/drawing/2014/main" xmlns="" id="{00000000-0008-0000-0700-000085000000}"/>
            </a:ext>
          </a:extLst>
        </xdr:cNvPr>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a:extLst>
            <a:ext uri="{FF2B5EF4-FFF2-40B4-BE49-F238E27FC236}">
              <a16:creationId xmlns:a16="http://schemas.microsoft.com/office/drawing/2014/main" xmlns="" id="{00000000-0008-0000-0700-000087000000}"/>
            </a:ext>
          </a:extLst>
        </xdr:cNvPr>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161998</xdr:rowOff>
    </xdr:from>
    <xdr:to>
      <xdr:col>6</xdr:col>
      <xdr:colOff>561975</xdr:colOff>
      <xdr:row>58</xdr:row>
      <xdr:rowOff>92148</xdr:rowOff>
    </xdr:to>
    <xdr:sp macro="" textlink="">
      <xdr:nvSpPr>
        <xdr:cNvPr id="142" name="円/楕円 141">
          <a:extLst>
            <a:ext uri="{FF2B5EF4-FFF2-40B4-BE49-F238E27FC236}">
              <a16:creationId xmlns:a16="http://schemas.microsoft.com/office/drawing/2014/main" xmlns="" id="{00000000-0008-0000-0700-00008E000000}"/>
            </a:ext>
          </a:extLst>
        </xdr:cNvPr>
        <xdr:cNvSpPr/>
      </xdr:nvSpPr>
      <xdr:spPr>
        <a:xfrm>
          <a:off x="4584700" y="99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140425</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91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51,035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87234</xdr:rowOff>
    </xdr:from>
    <xdr:to>
      <xdr:col>5</xdr:col>
      <xdr:colOff>409575</xdr:colOff>
      <xdr:row>58</xdr:row>
      <xdr:rowOff>17384</xdr:rowOff>
    </xdr:to>
    <xdr:sp macro="" textlink="">
      <xdr:nvSpPr>
        <xdr:cNvPr id="144" name="円/楕円 143">
          <a:extLst>
            <a:ext uri="{FF2B5EF4-FFF2-40B4-BE49-F238E27FC236}">
              <a16:creationId xmlns:a16="http://schemas.microsoft.com/office/drawing/2014/main" xmlns="" id="{00000000-0008-0000-0700-000090000000}"/>
            </a:ext>
          </a:extLst>
        </xdr:cNvPr>
        <xdr:cNvSpPr/>
      </xdr:nvSpPr>
      <xdr:spPr>
        <a:xfrm>
          <a:off x="3746500" y="98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8511</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150426</xdr:rowOff>
    </xdr:from>
    <xdr:to>
      <xdr:col>4</xdr:col>
      <xdr:colOff>206375</xdr:colOff>
      <xdr:row>58</xdr:row>
      <xdr:rowOff>80576</xdr:rowOff>
    </xdr:to>
    <xdr:sp macro="" textlink="">
      <xdr:nvSpPr>
        <xdr:cNvPr id="146" name="円/楕円 145">
          <a:extLst>
            <a:ext uri="{FF2B5EF4-FFF2-40B4-BE49-F238E27FC236}">
              <a16:creationId xmlns:a16="http://schemas.microsoft.com/office/drawing/2014/main" xmlns="" id="{00000000-0008-0000-0700-000092000000}"/>
            </a:ext>
          </a:extLst>
        </xdr:cNvPr>
        <xdr:cNvSpPr/>
      </xdr:nvSpPr>
      <xdr:spPr>
        <a:xfrm>
          <a:off x="2857500" y="99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71703</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100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63144</xdr:rowOff>
    </xdr:from>
    <xdr:to>
      <xdr:col>3</xdr:col>
      <xdr:colOff>3175</xdr:colOff>
      <xdr:row>58</xdr:row>
      <xdr:rowOff>164744</xdr:rowOff>
    </xdr:to>
    <xdr:sp macro="" textlink="">
      <xdr:nvSpPr>
        <xdr:cNvPr id="148" name="円/楕円 147">
          <a:extLst>
            <a:ext uri="{FF2B5EF4-FFF2-40B4-BE49-F238E27FC236}">
              <a16:creationId xmlns:a16="http://schemas.microsoft.com/office/drawing/2014/main" xmlns="" id="{00000000-0008-0000-0700-000094000000}"/>
            </a:ext>
          </a:extLst>
        </xdr:cNvPr>
        <xdr:cNvSpPr/>
      </xdr:nvSpPr>
      <xdr:spPr>
        <a:xfrm>
          <a:off x="1968500" y="100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155871</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100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44,366</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102757</xdr:rowOff>
    </xdr:from>
    <xdr:to>
      <xdr:col>1</xdr:col>
      <xdr:colOff>485775</xdr:colOff>
      <xdr:row>53</xdr:row>
      <xdr:rowOff>32907</xdr:rowOff>
    </xdr:to>
    <xdr:sp macro="" textlink="">
      <xdr:nvSpPr>
        <xdr:cNvPr id="150" name="円/楕円 149">
          <a:extLst>
            <a:ext uri="{FF2B5EF4-FFF2-40B4-BE49-F238E27FC236}">
              <a16:creationId xmlns:a16="http://schemas.microsoft.com/office/drawing/2014/main" xmlns="" id="{00000000-0008-0000-0700-000096000000}"/>
            </a:ext>
          </a:extLst>
        </xdr:cNvPr>
        <xdr:cNvSpPr/>
      </xdr:nvSpPr>
      <xdr:spPr>
        <a:xfrm>
          <a:off x="1079500" y="90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24034</xdr:rowOff>
    </xdr:from>
    <xdr:ext cx="599010"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30794" y="911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91363</xdr:rowOff>
    </xdr:from>
    <xdr:to>
      <xdr:col>6</xdr:col>
      <xdr:colOff>511175</xdr:colOff>
      <xdr:row>78</xdr:row>
      <xdr:rowOff>44665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3293013"/>
          <a:ext cx="838200" cy="1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a:extLst>
            <a:ext uri="{FF2B5EF4-FFF2-40B4-BE49-F238E27FC236}">
              <a16:creationId xmlns:a16="http://schemas.microsoft.com/office/drawing/2014/main" xmlns="" id="{00000000-0008-0000-0700-0000B7000000}"/>
            </a:ext>
          </a:extLst>
        </xdr:cNvPr>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44665</xdr:rowOff>
    </xdr:from>
    <xdr:to>
      <xdr:col>5</xdr:col>
      <xdr:colOff>358775</xdr:colOff>
      <xdr:row>78</xdr:row>
      <xdr:rowOff>70929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417765"/>
          <a:ext cx="889000" cy="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a:extLst>
            <a:ext uri="{FF2B5EF4-FFF2-40B4-BE49-F238E27FC236}">
              <a16:creationId xmlns:a16="http://schemas.microsoft.com/office/drawing/2014/main" xmlns="" id="{00000000-0008-0000-0700-0000B9000000}"/>
            </a:ext>
          </a:extLst>
        </xdr:cNvPr>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102226</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4"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70929</xdr:rowOff>
    </xdr:from>
    <xdr:to>
      <xdr:col>4</xdr:col>
      <xdr:colOff>155575</xdr:colOff>
      <xdr:row>78</xdr:row>
      <xdr:rowOff>131394</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444029"/>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a:extLst>
            <a:ext uri="{FF2B5EF4-FFF2-40B4-BE49-F238E27FC236}">
              <a16:creationId xmlns:a16="http://schemas.microsoft.com/office/drawing/2014/main" xmlns="" id="{00000000-0008-0000-0700-0000BC000000}"/>
            </a:ext>
          </a:extLst>
        </xdr:cNvPr>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131394</xdr:rowOff>
    </xdr:from>
    <xdr:to>
      <xdr:col>2</xdr:col>
      <xdr:colOff>638175</xdr:colOff>
      <xdr:row>79</xdr:row>
      <xdr:rowOff>32525</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3504494"/>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a:extLst>
            <a:ext uri="{FF2B5EF4-FFF2-40B4-BE49-F238E27FC236}">
              <a16:creationId xmlns:a16="http://schemas.microsoft.com/office/drawing/2014/main" xmlns="" id="{00000000-0008-0000-0700-0000BF000000}"/>
            </a:ext>
          </a:extLst>
        </xdr:cNvPr>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a:extLst>
            <a:ext uri="{FF2B5EF4-FFF2-40B4-BE49-F238E27FC236}">
              <a16:creationId xmlns:a16="http://schemas.microsoft.com/office/drawing/2014/main" xmlns="" id="{00000000-0008-0000-0700-0000C1000000}"/>
            </a:ext>
          </a:extLst>
        </xdr:cNvPr>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40563</xdr:rowOff>
    </xdr:from>
    <xdr:to>
      <xdr:col>6</xdr:col>
      <xdr:colOff>561975</xdr:colOff>
      <xdr:row>77</xdr:row>
      <xdr:rowOff>142163</xdr:rowOff>
    </xdr:to>
    <xdr:sp macro="" textlink="">
      <xdr:nvSpPr>
        <xdr:cNvPr id="200" name="円/楕円 199">
          <a:extLst>
            <a:ext uri="{FF2B5EF4-FFF2-40B4-BE49-F238E27FC236}">
              <a16:creationId xmlns:a16="http://schemas.microsoft.com/office/drawing/2014/main" xmlns="" id="{00000000-0008-0000-0700-0000C8000000}"/>
            </a:ext>
          </a:extLst>
        </xdr:cNvPr>
        <xdr:cNvSpPr/>
      </xdr:nvSpPr>
      <xdr:spPr>
        <a:xfrm>
          <a:off x="4584700" y="132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18990</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322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165315</xdr:rowOff>
    </xdr:from>
    <xdr:to>
      <xdr:col>5</xdr:col>
      <xdr:colOff>409575</xdr:colOff>
      <xdr:row>78</xdr:row>
      <xdr:rowOff>95465</xdr:rowOff>
    </xdr:to>
    <xdr:sp macro="" textlink="">
      <xdr:nvSpPr>
        <xdr:cNvPr id="202" name="円/楕円 201">
          <a:extLst>
            <a:ext uri="{FF2B5EF4-FFF2-40B4-BE49-F238E27FC236}">
              <a16:creationId xmlns:a16="http://schemas.microsoft.com/office/drawing/2014/main" xmlns="" id="{00000000-0008-0000-0700-0000CA000000}"/>
            </a:ext>
          </a:extLst>
        </xdr:cNvPr>
        <xdr:cNvSpPr/>
      </xdr:nvSpPr>
      <xdr:spPr>
        <a:xfrm>
          <a:off x="3746500" y="133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86592</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4" y="1345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20129</xdr:rowOff>
    </xdr:from>
    <xdr:to>
      <xdr:col>4</xdr:col>
      <xdr:colOff>206375</xdr:colOff>
      <xdr:row>78</xdr:row>
      <xdr:rowOff>121729</xdr:rowOff>
    </xdr:to>
    <xdr:sp macro="" textlink="">
      <xdr:nvSpPr>
        <xdr:cNvPr id="204" name="円/楕円 203">
          <a:extLst>
            <a:ext uri="{FF2B5EF4-FFF2-40B4-BE49-F238E27FC236}">
              <a16:creationId xmlns:a16="http://schemas.microsoft.com/office/drawing/2014/main" xmlns="" id="{00000000-0008-0000-0700-0000CC000000}"/>
            </a:ext>
          </a:extLst>
        </xdr:cNvPr>
        <xdr:cNvSpPr/>
      </xdr:nvSpPr>
      <xdr:spPr>
        <a:xfrm>
          <a:off x="2857500" y="133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112856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4" y="1348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80594</xdr:rowOff>
    </xdr:from>
    <xdr:to>
      <xdr:col>3</xdr:col>
      <xdr:colOff>3175</xdr:colOff>
      <xdr:row>79</xdr:row>
      <xdr:rowOff>10744</xdr:rowOff>
    </xdr:to>
    <xdr:sp macro="" textlink="">
      <xdr:nvSpPr>
        <xdr:cNvPr id="206" name="円/楕円 205">
          <a:extLst>
            <a:ext uri="{FF2B5EF4-FFF2-40B4-BE49-F238E27FC236}">
              <a16:creationId xmlns:a16="http://schemas.microsoft.com/office/drawing/2014/main" xmlns="" id="{00000000-0008-0000-0700-0000CE000000}"/>
            </a:ext>
          </a:extLst>
        </xdr:cNvPr>
        <xdr:cNvSpPr/>
      </xdr:nvSpPr>
      <xdr:spPr>
        <a:xfrm>
          <a:off x="1968500" y="134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1871</xdr:rowOff>
    </xdr:from>
    <xdr:ext cx="534377"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52111" y="135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153175</xdr:rowOff>
    </xdr:from>
    <xdr:to>
      <xdr:col>1</xdr:col>
      <xdr:colOff>485775</xdr:colOff>
      <xdr:row>79</xdr:row>
      <xdr:rowOff>83325</xdr:rowOff>
    </xdr:to>
    <xdr:sp macro="" textlink="">
      <xdr:nvSpPr>
        <xdr:cNvPr id="208" name="円/楕円 207">
          <a:extLst>
            <a:ext uri="{FF2B5EF4-FFF2-40B4-BE49-F238E27FC236}">
              <a16:creationId xmlns:a16="http://schemas.microsoft.com/office/drawing/2014/main" xmlns="" id="{00000000-0008-0000-0700-0000D0000000}"/>
            </a:ext>
          </a:extLst>
        </xdr:cNvPr>
        <xdr:cNvSpPr/>
      </xdr:nvSpPr>
      <xdr:spPr>
        <a:xfrm>
          <a:off x="1079500" y="135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74452</xdr:rowOff>
    </xdr:from>
    <xdr:ext cx="534377"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63111" y="136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a:extLst>
            <a:ext uri="{FF2B5EF4-FFF2-40B4-BE49-F238E27FC236}">
              <a16:creationId xmlns:a16="http://schemas.microsoft.com/office/drawing/2014/main" xmlns=""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a:extLst>
            <a:ext uri="{FF2B5EF4-FFF2-40B4-BE49-F238E27FC236}">
              <a16:creationId xmlns:a16="http://schemas.microsoft.com/office/drawing/2014/main" xmlns="" id="{00000000-0008-0000-0700-0000EC000000}"/>
            </a:ext>
          </a:extLst>
        </xdr:cNvPr>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a:extLst>
            <a:ext uri="{FF2B5EF4-FFF2-40B4-BE49-F238E27FC236}">
              <a16:creationId xmlns:a16="http://schemas.microsoft.com/office/drawing/2014/main" xmlns="" id="{00000000-0008-0000-0700-0000EE000000}"/>
            </a:ext>
          </a:extLst>
        </xdr:cNvPr>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145996</xdr:rowOff>
    </xdr:from>
    <xdr:to>
      <xdr:col>6</xdr:col>
      <xdr:colOff>511175</xdr:colOff>
      <xdr:row>98</xdr:row>
      <xdr:rowOff>18757</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3797300" y="16776646"/>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a:extLst>
            <a:ext uri="{FF2B5EF4-FFF2-40B4-BE49-F238E27FC236}">
              <a16:creationId xmlns:a16="http://schemas.microsoft.com/office/drawing/2014/main" xmlns="" id="{00000000-0008-0000-0700-0000F1000000}"/>
            </a:ext>
          </a:extLst>
        </xdr:cNvPr>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a:extLst>
            <a:ext uri="{FF2B5EF4-FFF2-40B4-BE49-F238E27FC236}">
              <a16:creationId xmlns:a16="http://schemas.microsoft.com/office/drawing/2014/main" xmlns="" id="{00000000-0008-0000-0700-0000F2000000}"/>
            </a:ext>
          </a:extLst>
        </xdr:cNvPr>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154291</xdr:rowOff>
    </xdr:from>
    <xdr:to>
      <xdr:col>5</xdr:col>
      <xdr:colOff>358775</xdr:colOff>
      <xdr:row>98</xdr:row>
      <xdr:rowOff>18757</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908300" y="16784941"/>
          <a:ext cx="889000" cy="3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a:extLst>
            <a:ext uri="{FF2B5EF4-FFF2-40B4-BE49-F238E27FC236}">
              <a16:creationId xmlns:a16="http://schemas.microsoft.com/office/drawing/2014/main" xmlns="" id="{00000000-0008-0000-0700-0000F4000000}"/>
            </a:ext>
          </a:extLst>
        </xdr:cNvPr>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154291</xdr:rowOff>
    </xdr:from>
    <xdr:to>
      <xdr:col>4</xdr:col>
      <xdr:colOff>155575</xdr:colOff>
      <xdr:row>98</xdr:row>
      <xdr:rowOff>4617</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2019300" y="16784941"/>
          <a:ext cx="889000" cy="2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a:extLst>
            <a:ext uri="{FF2B5EF4-FFF2-40B4-BE49-F238E27FC236}">
              <a16:creationId xmlns:a16="http://schemas.microsoft.com/office/drawing/2014/main" xmlns="" id="{00000000-0008-0000-0700-0000F7000000}"/>
            </a:ext>
          </a:extLst>
        </xdr:cNvPr>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2403</xdr:rowOff>
    </xdr:from>
    <xdr:to>
      <xdr:col>2</xdr:col>
      <xdr:colOff>638175</xdr:colOff>
      <xdr:row>98</xdr:row>
      <xdr:rowOff>4617</xdr:rowOff>
    </xdr:to>
    <xdr:cxnSp macro="">
      <xdr:nvCxnSpPr>
        <xdr:cNvPr id="249" name="直線コネクタ 248">
          <a:extLst>
            <a:ext uri="{FF2B5EF4-FFF2-40B4-BE49-F238E27FC236}">
              <a16:creationId xmlns:a16="http://schemas.microsoft.com/office/drawing/2014/main" xmlns="" id="{00000000-0008-0000-0700-0000F9000000}"/>
            </a:ext>
          </a:extLst>
        </xdr:cNvPr>
        <xdr:cNvCxnSpPr/>
      </xdr:nvCxnSpPr>
      <xdr:spPr>
        <a:xfrm>
          <a:off x="1130300" y="16804503"/>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a:extLst>
            <a:ext uri="{FF2B5EF4-FFF2-40B4-BE49-F238E27FC236}">
              <a16:creationId xmlns:a16="http://schemas.microsoft.com/office/drawing/2014/main" xmlns="" id="{00000000-0008-0000-0700-0000FA000000}"/>
            </a:ext>
          </a:extLst>
        </xdr:cNvPr>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a:extLst>
            <a:ext uri="{FF2B5EF4-FFF2-40B4-BE49-F238E27FC236}">
              <a16:creationId xmlns:a16="http://schemas.microsoft.com/office/drawing/2014/main" xmlns="" id="{00000000-0008-0000-0700-0000FC000000}"/>
            </a:ext>
          </a:extLst>
        </xdr:cNvPr>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95196</xdr:rowOff>
    </xdr:from>
    <xdr:to>
      <xdr:col>6</xdr:col>
      <xdr:colOff>561975</xdr:colOff>
      <xdr:row>98</xdr:row>
      <xdr:rowOff>25346</xdr:rowOff>
    </xdr:to>
    <xdr:sp macro="" textlink="">
      <xdr:nvSpPr>
        <xdr:cNvPr id="259" name="円/楕円 258">
          <a:extLst>
            <a:ext uri="{FF2B5EF4-FFF2-40B4-BE49-F238E27FC236}">
              <a16:creationId xmlns:a16="http://schemas.microsoft.com/office/drawing/2014/main" xmlns="" id="{00000000-0008-0000-0700-000003010000}"/>
            </a:ext>
          </a:extLst>
        </xdr:cNvPr>
        <xdr:cNvSpPr/>
      </xdr:nvSpPr>
      <xdr:spPr>
        <a:xfrm>
          <a:off x="4584700" y="167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73623</xdr:rowOff>
    </xdr:from>
    <xdr:ext cx="534377" cy="259045"/>
    <xdr:sp macro="" textlink="">
      <xdr:nvSpPr>
        <xdr:cNvPr id="260" name="衛生費該当値テキスト">
          <a:extLst>
            <a:ext uri="{FF2B5EF4-FFF2-40B4-BE49-F238E27FC236}">
              <a16:creationId xmlns:a16="http://schemas.microsoft.com/office/drawing/2014/main" xmlns="" id="{00000000-0008-0000-0700-000004010000}"/>
            </a:ext>
          </a:extLst>
        </xdr:cNvPr>
        <xdr:cNvSpPr txBox="1"/>
      </xdr:nvSpPr>
      <xdr:spPr>
        <a:xfrm>
          <a:off x="4686300" y="167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45,286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139407</xdr:rowOff>
    </xdr:from>
    <xdr:to>
      <xdr:col>5</xdr:col>
      <xdr:colOff>409575</xdr:colOff>
      <xdr:row>98</xdr:row>
      <xdr:rowOff>69557</xdr:rowOff>
    </xdr:to>
    <xdr:sp macro="" textlink="">
      <xdr:nvSpPr>
        <xdr:cNvPr id="261" name="円/楕円 260">
          <a:extLst>
            <a:ext uri="{FF2B5EF4-FFF2-40B4-BE49-F238E27FC236}">
              <a16:creationId xmlns:a16="http://schemas.microsoft.com/office/drawing/2014/main" xmlns="" id="{00000000-0008-0000-0700-000005010000}"/>
            </a:ext>
          </a:extLst>
        </xdr:cNvPr>
        <xdr:cNvSpPr/>
      </xdr:nvSpPr>
      <xdr:spPr>
        <a:xfrm>
          <a:off x="3746500" y="167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60684</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3530111" y="1686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38,517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103491</xdr:rowOff>
    </xdr:from>
    <xdr:to>
      <xdr:col>4</xdr:col>
      <xdr:colOff>206375</xdr:colOff>
      <xdr:row>98</xdr:row>
      <xdr:rowOff>33641</xdr:rowOff>
    </xdr:to>
    <xdr:sp macro="" textlink="">
      <xdr:nvSpPr>
        <xdr:cNvPr id="263" name="円/楕円 262">
          <a:extLst>
            <a:ext uri="{FF2B5EF4-FFF2-40B4-BE49-F238E27FC236}">
              <a16:creationId xmlns:a16="http://schemas.microsoft.com/office/drawing/2014/main" xmlns="" id="{00000000-0008-0000-0700-000007010000}"/>
            </a:ext>
          </a:extLst>
        </xdr:cNvPr>
        <xdr:cNvSpPr/>
      </xdr:nvSpPr>
      <xdr:spPr>
        <a:xfrm>
          <a:off x="2857500" y="167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50168</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2641111" y="165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125267</xdr:rowOff>
    </xdr:from>
    <xdr:to>
      <xdr:col>3</xdr:col>
      <xdr:colOff>3175</xdr:colOff>
      <xdr:row>98</xdr:row>
      <xdr:rowOff>55417</xdr:rowOff>
    </xdr:to>
    <xdr:sp macro="" textlink="">
      <xdr:nvSpPr>
        <xdr:cNvPr id="265" name="円/楕円 264">
          <a:extLst>
            <a:ext uri="{FF2B5EF4-FFF2-40B4-BE49-F238E27FC236}">
              <a16:creationId xmlns:a16="http://schemas.microsoft.com/office/drawing/2014/main" xmlns="" id="{00000000-0008-0000-0700-000009010000}"/>
            </a:ext>
          </a:extLst>
        </xdr:cNvPr>
        <xdr:cNvSpPr/>
      </xdr:nvSpPr>
      <xdr:spPr>
        <a:xfrm>
          <a:off x="1968500" y="167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46544</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1752111" y="168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123053</xdr:rowOff>
    </xdr:from>
    <xdr:to>
      <xdr:col>1</xdr:col>
      <xdr:colOff>485775</xdr:colOff>
      <xdr:row>98</xdr:row>
      <xdr:rowOff>53203</xdr:rowOff>
    </xdr:to>
    <xdr:sp macro="" textlink="">
      <xdr:nvSpPr>
        <xdr:cNvPr id="267" name="円/楕円 266">
          <a:extLst>
            <a:ext uri="{FF2B5EF4-FFF2-40B4-BE49-F238E27FC236}">
              <a16:creationId xmlns:a16="http://schemas.microsoft.com/office/drawing/2014/main" xmlns="" id="{00000000-0008-0000-0700-00000B010000}"/>
            </a:ext>
          </a:extLst>
        </xdr:cNvPr>
        <xdr:cNvSpPr/>
      </xdr:nvSpPr>
      <xdr:spPr>
        <a:xfrm>
          <a:off x="1079500" y="167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44330</xdr:rowOff>
    </xdr:from>
    <xdr:ext cx="534377" cy="259045"/>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863111" y="168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a:extLst>
            <a:ext uri="{FF2B5EF4-FFF2-40B4-BE49-F238E27FC236}">
              <a16:creationId xmlns:a16="http://schemas.microsoft.com/office/drawing/2014/main" xmlns="" id="{00000000-0008-0000-0700-000022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a:extLst>
            <a:ext uri="{FF2B5EF4-FFF2-40B4-BE49-F238E27FC236}">
              <a16:creationId xmlns:a16="http://schemas.microsoft.com/office/drawing/2014/main" xmlns=""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142939</xdr:rowOff>
    </xdr:from>
    <xdr:to>
      <xdr:col>15</xdr:col>
      <xdr:colOff>180340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10475595" y="5800789"/>
          <a:ext cx="1270" cy="930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3" name="労働費最小値テキスト">
          <a:extLst>
            <a:ext uri="{FF2B5EF4-FFF2-40B4-BE49-F238E27FC236}">
              <a16:creationId xmlns:a16="http://schemas.microsoft.com/office/drawing/2014/main" xmlns=""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89616</xdr:rowOff>
    </xdr:from>
    <xdr:ext cx="469744" cy="259045"/>
    <xdr:sp macro="" textlink="">
      <xdr:nvSpPr>
        <xdr:cNvPr id="295" name="労働費最大値テキスト">
          <a:extLst>
            <a:ext uri="{FF2B5EF4-FFF2-40B4-BE49-F238E27FC236}">
              <a16:creationId xmlns:a16="http://schemas.microsoft.com/office/drawing/2014/main" xmlns="" id="{00000000-0008-0000-0700-000027010000}"/>
            </a:ext>
          </a:extLst>
        </xdr:cNvPr>
        <xdr:cNvSpPr txBox="1"/>
      </xdr:nvSpPr>
      <xdr:spPr>
        <a:xfrm>
          <a:off x="10528300" y="557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33</xdr:row>
      <xdr:rowOff>142939</xdr:rowOff>
    </xdr:from>
    <xdr:to>
      <xdr:col>15</xdr:col>
      <xdr:colOff>269875</xdr:colOff>
      <xdr:row>33</xdr:row>
      <xdr:rowOff>142939</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10388600" y="580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89679</xdr:rowOff>
    </xdr:from>
    <xdr:ext cx="378565" cy="259045"/>
    <xdr:sp macro="" textlink="">
      <xdr:nvSpPr>
        <xdr:cNvPr id="298" name="労働費平均値テキスト">
          <a:extLst>
            <a:ext uri="{FF2B5EF4-FFF2-40B4-BE49-F238E27FC236}">
              <a16:creationId xmlns:a16="http://schemas.microsoft.com/office/drawing/2014/main" xmlns="" id="{00000000-0008-0000-0700-00002A010000}"/>
            </a:ext>
          </a:extLst>
        </xdr:cNvPr>
        <xdr:cNvSpPr txBox="1"/>
      </xdr:nvSpPr>
      <xdr:spPr>
        <a:xfrm>
          <a:off x="10528300" y="6433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66802</xdr:rowOff>
    </xdr:from>
    <xdr:to>
      <xdr:col>15</xdr:col>
      <xdr:colOff>231775</xdr:colOff>
      <xdr:row>38</xdr:row>
      <xdr:rowOff>168402</xdr:rowOff>
    </xdr:to>
    <xdr:sp macro="" textlink="">
      <xdr:nvSpPr>
        <xdr:cNvPr id="299" name="フローチャート : 判断 298">
          <a:extLst>
            <a:ext uri="{FF2B5EF4-FFF2-40B4-BE49-F238E27FC236}">
              <a16:creationId xmlns:a16="http://schemas.microsoft.com/office/drawing/2014/main" xmlns="" id="{00000000-0008-0000-0700-00002B010000}"/>
            </a:ext>
          </a:extLst>
        </xdr:cNvPr>
        <xdr:cNvSpPr/>
      </xdr:nvSpPr>
      <xdr:spPr>
        <a:xfrm>
          <a:off x="10426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38036</xdr:rowOff>
    </xdr:from>
    <xdr:to>
      <xdr:col>14</xdr:col>
      <xdr:colOff>79375</xdr:colOff>
      <xdr:row>38</xdr:row>
      <xdr:rowOff>139636</xdr:rowOff>
    </xdr:to>
    <xdr:sp macro="" textlink="">
      <xdr:nvSpPr>
        <xdr:cNvPr id="301" name="フローチャート : 判断 300">
          <a:extLst>
            <a:ext uri="{FF2B5EF4-FFF2-40B4-BE49-F238E27FC236}">
              <a16:creationId xmlns:a16="http://schemas.microsoft.com/office/drawing/2014/main" xmlns="" id="{00000000-0008-0000-0700-00002D010000}"/>
            </a:ext>
          </a:extLst>
        </xdr:cNvPr>
        <xdr:cNvSpPr/>
      </xdr:nvSpPr>
      <xdr:spPr>
        <a:xfrm>
          <a:off x="95885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156163</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50017" y="632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133033</xdr:rowOff>
    </xdr:from>
    <xdr:to>
      <xdr:col>12</xdr:col>
      <xdr:colOff>511175</xdr:colOff>
      <xdr:row>39</xdr:row>
      <xdr:rowOff>44450</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7861300" y="5447983"/>
          <a:ext cx="889000" cy="12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71755</xdr:rowOff>
    </xdr:from>
    <xdr:to>
      <xdr:col>12</xdr:col>
      <xdr:colOff>561975</xdr:colOff>
      <xdr:row>38</xdr:row>
      <xdr:rowOff>1905</xdr:rowOff>
    </xdr:to>
    <xdr:sp macro="" textlink="">
      <xdr:nvSpPr>
        <xdr:cNvPr id="304" name="フローチャート : 判断 303">
          <a:extLst>
            <a:ext uri="{FF2B5EF4-FFF2-40B4-BE49-F238E27FC236}">
              <a16:creationId xmlns:a16="http://schemas.microsoft.com/office/drawing/2014/main" xmlns="" id="{00000000-0008-0000-0700-000030010000}"/>
            </a:ext>
          </a:extLst>
        </xdr:cNvPr>
        <xdr:cNvSpPr/>
      </xdr:nvSpPr>
      <xdr:spPr>
        <a:xfrm>
          <a:off x="8699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18432</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15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133033</xdr:rowOff>
    </xdr:from>
    <xdr:to>
      <xdr:col>11</xdr:col>
      <xdr:colOff>307975</xdr:colOff>
      <xdr:row>34</xdr:row>
      <xdr:rowOff>36830</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flipV="1">
          <a:off x="6972300" y="5447983"/>
          <a:ext cx="889000" cy="4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164719</xdr:rowOff>
    </xdr:from>
    <xdr:to>
      <xdr:col>11</xdr:col>
      <xdr:colOff>358775</xdr:colOff>
      <xdr:row>37</xdr:row>
      <xdr:rowOff>94869</xdr:rowOff>
    </xdr:to>
    <xdr:sp macro="" textlink="">
      <xdr:nvSpPr>
        <xdr:cNvPr id="307" name="フローチャート : 判断 306">
          <a:extLst>
            <a:ext uri="{FF2B5EF4-FFF2-40B4-BE49-F238E27FC236}">
              <a16:creationId xmlns:a16="http://schemas.microsoft.com/office/drawing/2014/main" xmlns="" id="{00000000-0008-0000-0700-000033010000}"/>
            </a:ext>
          </a:extLst>
        </xdr:cNvPr>
        <xdr:cNvSpPr/>
      </xdr:nvSpPr>
      <xdr:spPr>
        <a:xfrm>
          <a:off x="7810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85996</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26427"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161671</xdr:rowOff>
    </xdr:from>
    <xdr:to>
      <xdr:col>10</xdr:col>
      <xdr:colOff>155575</xdr:colOff>
      <xdr:row>36</xdr:row>
      <xdr:rowOff>91821</xdr:rowOff>
    </xdr:to>
    <xdr:sp macro="" textlink="">
      <xdr:nvSpPr>
        <xdr:cNvPr id="309" name="フローチャート : 判断 308">
          <a:extLst>
            <a:ext uri="{FF2B5EF4-FFF2-40B4-BE49-F238E27FC236}">
              <a16:creationId xmlns:a16="http://schemas.microsoft.com/office/drawing/2014/main" xmlns="" id="{00000000-0008-0000-0700-000035010000}"/>
            </a:ext>
          </a:extLst>
        </xdr:cNvPr>
        <xdr:cNvSpPr/>
      </xdr:nvSpPr>
      <xdr:spPr>
        <a:xfrm>
          <a:off x="6921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82948</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3742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6" name="円/楕円 315">
          <a:extLst>
            <a:ext uri="{FF2B5EF4-FFF2-40B4-BE49-F238E27FC236}">
              <a16:creationId xmlns:a16="http://schemas.microsoft.com/office/drawing/2014/main" xmlns="" id="{00000000-0008-0000-0700-00003C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7" name="労働費該当値テキスト">
          <a:extLst>
            <a:ext uri="{FF2B5EF4-FFF2-40B4-BE49-F238E27FC236}">
              <a16:creationId xmlns:a16="http://schemas.microsoft.com/office/drawing/2014/main" xmlns="" id="{00000000-0008-0000-0700-00003D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8" name="円/楕円 317">
          <a:extLst>
            <a:ext uri="{FF2B5EF4-FFF2-40B4-BE49-F238E27FC236}">
              <a16:creationId xmlns:a16="http://schemas.microsoft.com/office/drawing/2014/main" xmlns="" id="{00000000-0008-0000-0700-00003E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20" name="円/楕円 319">
          <a:extLst>
            <a:ext uri="{FF2B5EF4-FFF2-40B4-BE49-F238E27FC236}">
              <a16:creationId xmlns:a16="http://schemas.microsoft.com/office/drawing/2014/main" xmlns="" id="{00000000-0008-0000-0700-000040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82233</xdr:rowOff>
    </xdr:from>
    <xdr:to>
      <xdr:col>11</xdr:col>
      <xdr:colOff>358775</xdr:colOff>
      <xdr:row>32</xdr:row>
      <xdr:rowOff>12383</xdr:rowOff>
    </xdr:to>
    <xdr:sp macro="" textlink="">
      <xdr:nvSpPr>
        <xdr:cNvPr id="322" name="円/楕円 321">
          <a:extLst>
            <a:ext uri="{FF2B5EF4-FFF2-40B4-BE49-F238E27FC236}">
              <a16:creationId xmlns:a16="http://schemas.microsoft.com/office/drawing/2014/main" xmlns="" id="{00000000-0008-0000-0700-000042010000}"/>
            </a:ext>
          </a:extLst>
        </xdr:cNvPr>
        <xdr:cNvSpPr/>
      </xdr:nvSpPr>
      <xdr:spPr>
        <a:xfrm>
          <a:off x="7810500" y="539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28910</xdr:rowOff>
    </xdr:from>
    <xdr:ext cx="469744"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7626427" y="51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157480</xdr:rowOff>
    </xdr:from>
    <xdr:to>
      <xdr:col>10</xdr:col>
      <xdr:colOff>155575</xdr:colOff>
      <xdr:row>34</xdr:row>
      <xdr:rowOff>87630</xdr:rowOff>
    </xdr:to>
    <xdr:sp macro="" textlink="">
      <xdr:nvSpPr>
        <xdr:cNvPr id="324" name="円/楕円 323">
          <a:extLst>
            <a:ext uri="{FF2B5EF4-FFF2-40B4-BE49-F238E27FC236}">
              <a16:creationId xmlns:a16="http://schemas.microsoft.com/office/drawing/2014/main" xmlns="" id="{00000000-0008-0000-0700-000044010000}"/>
            </a:ext>
          </a:extLst>
        </xdr:cNvPr>
        <xdr:cNvSpPr/>
      </xdr:nvSpPr>
      <xdr:spPr>
        <a:xfrm>
          <a:off x="6921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104157</xdr:rowOff>
    </xdr:from>
    <xdr:ext cx="469744" cy="259045"/>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737427"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110871</xdr:rowOff>
    </xdr:from>
    <xdr:to>
      <xdr:col>15</xdr:col>
      <xdr:colOff>180975</xdr:colOff>
      <xdr:row>58</xdr:row>
      <xdr:rowOff>111938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9639300" y="1005497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6" name="フローチャート : 判断 355">
          <a:extLst>
            <a:ext uri="{FF2B5EF4-FFF2-40B4-BE49-F238E27FC236}">
              <a16:creationId xmlns:a16="http://schemas.microsoft.com/office/drawing/2014/main" xmlns="" id="{00000000-0008-0000-0700-000064010000}"/>
            </a:ext>
          </a:extLst>
        </xdr:cNvPr>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110871</xdr:rowOff>
    </xdr:from>
    <xdr:to>
      <xdr:col>14</xdr:col>
      <xdr:colOff>28575</xdr:colOff>
      <xdr:row>58</xdr:row>
      <xdr:rowOff>128029</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8750300" y="10054971"/>
          <a:ext cx="889000" cy="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58" name="フローチャート : 判断 357">
          <a:extLst>
            <a:ext uri="{FF2B5EF4-FFF2-40B4-BE49-F238E27FC236}">
              <a16:creationId xmlns:a16="http://schemas.microsoft.com/office/drawing/2014/main" xmlns="" id="{00000000-0008-0000-0700-000066010000}"/>
            </a:ext>
          </a:extLst>
        </xdr:cNvPr>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128029</xdr:rowOff>
    </xdr:from>
    <xdr:to>
      <xdr:col>12</xdr:col>
      <xdr:colOff>511175</xdr:colOff>
      <xdr:row>58</xdr:row>
      <xdr:rowOff>146774</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1007212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1" name="フローチャート : 判断 360">
          <a:extLst>
            <a:ext uri="{FF2B5EF4-FFF2-40B4-BE49-F238E27FC236}">
              <a16:creationId xmlns:a16="http://schemas.microsoft.com/office/drawing/2014/main" xmlns="" id="{00000000-0008-0000-0700-000069010000}"/>
            </a:ext>
          </a:extLst>
        </xdr:cNvPr>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146774</xdr:rowOff>
    </xdr:from>
    <xdr:to>
      <xdr:col>11</xdr:col>
      <xdr:colOff>307975</xdr:colOff>
      <xdr:row>58</xdr:row>
      <xdr:rowOff>158369</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flipV="1">
          <a:off x="6972300" y="10090874"/>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4" name="フローチャート : 判断 363">
          <a:extLst>
            <a:ext uri="{FF2B5EF4-FFF2-40B4-BE49-F238E27FC236}">
              <a16:creationId xmlns:a16="http://schemas.microsoft.com/office/drawing/2014/main" xmlns="" id="{00000000-0008-0000-0700-00006C010000}"/>
            </a:ext>
          </a:extLst>
        </xdr:cNvPr>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6" name="フローチャート : 判断 365">
          <a:extLst>
            <a:ext uri="{FF2B5EF4-FFF2-40B4-BE49-F238E27FC236}">
              <a16:creationId xmlns:a16="http://schemas.microsoft.com/office/drawing/2014/main" xmlns="" id="{00000000-0008-0000-0700-00006E010000}"/>
            </a:ext>
          </a:extLst>
        </xdr:cNvPr>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61138</xdr:rowOff>
    </xdr:from>
    <xdr:to>
      <xdr:col>15</xdr:col>
      <xdr:colOff>231775</xdr:colOff>
      <xdr:row>58</xdr:row>
      <xdr:rowOff>162738</xdr:rowOff>
    </xdr:to>
    <xdr:sp macro="" textlink="">
      <xdr:nvSpPr>
        <xdr:cNvPr id="373" name="円/楕円 372">
          <a:extLst>
            <a:ext uri="{FF2B5EF4-FFF2-40B4-BE49-F238E27FC236}">
              <a16:creationId xmlns:a16="http://schemas.microsoft.com/office/drawing/2014/main" xmlns="" id="{00000000-0008-0000-0700-000075010000}"/>
            </a:ext>
          </a:extLst>
        </xdr:cNvPr>
        <xdr:cNvSpPr/>
      </xdr:nvSpPr>
      <xdr:spPr>
        <a:xfrm>
          <a:off x="10426700" y="100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147515</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992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60071</xdr:rowOff>
    </xdr:from>
    <xdr:to>
      <xdr:col>14</xdr:col>
      <xdr:colOff>79375</xdr:colOff>
      <xdr:row>58</xdr:row>
      <xdr:rowOff>161671</xdr:rowOff>
    </xdr:to>
    <xdr:sp macro="" textlink="">
      <xdr:nvSpPr>
        <xdr:cNvPr id="375" name="円/楕円 374">
          <a:extLst>
            <a:ext uri="{FF2B5EF4-FFF2-40B4-BE49-F238E27FC236}">
              <a16:creationId xmlns:a16="http://schemas.microsoft.com/office/drawing/2014/main" xmlns="" id="{00000000-0008-0000-0700-000077010000}"/>
            </a:ext>
          </a:extLst>
        </xdr:cNvPr>
        <xdr:cNvSpPr/>
      </xdr:nvSpPr>
      <xdr:spPr>
        <a:xfrm>
          <a:off x="9588500" y="100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152798</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7" y="100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77229</xdr:rowOff>
    </xdr:from>
    <xdr:to>
      <xdr:col>12</xdr:col>
      <xdr:colOff>561975</xdr:colOff>
      <xdr:row>59</xdr:row>
      <xdr:rowOff>7379</xdr:rowOff>
    </xdr:to>
    <xdr:sp macro="" textlink="">
      <xdr:nvSpPr>
        <xdr:cNvPr id="377" name="円/楕円 376">
          <a:extLst>
            <a:ext uri="{FF2B5EF4-FFF2-40B4-BE49-F238E27FC236}">
              <a16:creationId xmlns:a16="http://schemas.microsoft.com/office/drawing/2014/main" xmlns="" id="{00000000-0008-0000-0700-000079010000}"/>
            </a:ext>
          </a:extLst>
        </xdr:cNvPr>
        <xdr:cNvSpPr/>
      </xdr:nvSpPr>
      <xdr:spPr>
        <a:xfrm>
          <a:off x="8699500" y="100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169956</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7" y="1011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95974</xdr:rowOff>
    </xdr:from>
    <xdr:to>
      <xdr:col>11</xdr:col>
      <xdr:colOff>358775</xdr:colOff>
      <xdr:row>59</xdr:row>
      <xdr:rowOff>26124</xdr:rowOff>
    </xdr:to>
    <xdr:sp macro="" textlink="">
      <xdr:nvSpPr>
        <xdr:cNvPr id="379" name="円/楕円 378">
          <a:extLst>
            <a:ext uri="{FF2B5EF4-FFF2-40B4-BE49-F238E27FC236}">
              <a16:creationId xmlns:a16="http://schemas.microsoft.com/office/drawing/2014/main" xmlns="" id="{00000000-0008-0000-0700-00007B010000}"/>
            </a:ext>
          </a:extLst>
        </xdr:cNvPr>
        <xdr:cNvSpPr/>
      </xdr:nvSpPr>
      <xdr:spPr>
        <a:xfrm>
          <a:off x="7810500" y="100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17251</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7" y="101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107569</xdr:rowOff>
    </xdr:from>
    <xdr:to>
      <xdr:col>10</xdr:col>
      <xdr:colOff>155575</xdr:colOff>
      <xdr:row>59</xdr:row>
      <xdr:rowOff>37719</xdr:rowOff>
    </xdr:to>
    <xdr:sp macro="" textlink="">
      <xdr:nvSpPr>
        <xdr:cNvPr id="381" name="円/楕円 380">
          <a:extLst>
            <a:ext uri="{FF2B5EF4-FFF2-40B4-BE49-F238E27FC236}">
              <a16:creationId xmlns:a16="http://schemas.microsoft.com/office/drawing/2014/main" xmlns="" id="{00000000-0008-0000-0700-00007D010000}"/>
            </a:ext>
          </a:extLst>
        </xdr:cNvPr>
        <xdr:cNvSpPr/>
      </xdr:nvSpPr>
      <xdr:spPr>
        <a:xfrm>
          <a:off x="69215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28846</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7" y="1014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50522</xdr:rowOff>
    </xdr:from>
    <xdr:to>
      <xdr:col>15</xdr:col>
      <xdr:colOff>180975</xdr:colOff>
      <xdr:row>78</xdr:row>
      <xdr:rowOff>99216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423622"/>
          <a:ext cx="838200" cy="4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1" name="フローチャート : 判断 410">
          <a:extLst>
            <a:ext uri="{FF2B5EF4-FFF2-40B4-BE49-F238E27FC236}">
              <a16:creationId xmlns:a16="http://schemas.microsoft.com/office/drawing/2014/main" xmlns="" id="{00000000-0008-0000-0700-00009B010000}"/>
            </a:ext>
          </a:extLst>
        </xdr:cNvPr>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50522</xdr:rowOff>
    </xdr:from>
    <xdr:to>
      <xdr:col>14</xdr:col>
      <xdr:colOff>28575</xdr:colOff>
      <xdr:row>78</xdr:row>
      <xdr:rowOff>107353</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8750300" y="13423622"/>
          <a:ext cx="889000" cy="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3" name="フローチャート : 判断 412">
          <a:extLst>
            <a:ext uri="{FF2B5EF4-FFF2-40B4-BE49-F238E27FC236}">
              <a16:creationId xmlns:a16="http://schemas.microsoft.com/office/drawing/2014/main" xmlns="" id="{00000000-0008-0000-0700-00009D010000}"/>
            </a:ext>
          </a:extLst>
        </xdr:cNvPr>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107353</xdr:rowOff>
    </xdr:from>
    <xdr:to>
      <xdr:col>12</xdr:col>
      <xdr:colOff>511175</xdr:colOff>
      <xdr:row>78</xdr:row>
      <xdr:rowOff>108496</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7861300" y="1348045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6" name="フローチャート : 判断 415">
          <a:extLst>
            <a:ext uri="{FF2B5EF4-FFF2-40B4-BE49-F238E27FC236}">
              <a16:creationId xmlns:a16="http://schemas.microsoft.com/office/drawing/2014/main" xmlns="" id="{00000000-0008-0000-0700-0000A0010000}"/>
            </a:ext>
          </a:extLst>
        </xdr:cNvPr>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108496</xdr:rowOff>
    </xdr:from>
    <xdr:to>
      <xdr:col>11</xdr:col>
      <xdr:colOff>307975</xdr:colOff>
      <xdr:row>78</xdr:row>
      <xdr:rowOff>109753</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48159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19" name="フローチャート : 判断 418">
          <a:extLst>
            <a:ext uri="{FF2B5EF4-FFF2-40B4-BE49-F238E27FC236}">
              <a16:creationId xmlns:a16="http://schemas.microsoft.com/office/drawing/2014/main" xmlns="" id="{00000000-0008-0000-0700-0000A3010000}"/>
            </a:ext>
          </a:extLst>
        </xdr:cNvPr>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1" name="フローチャート : 判断 420">
          <a:extLst>
            <a:ext uri="{FF2B5EF4-FFF2-40B4-BE49-F238E27FC236}">
              <a16:creationId xmlns:a16="http://schemas.microsoft.com/office/drawing/2014/main" xmlns="" id="{00000000-0008-0000-0700-0000A5010000}"/>
            </a:ext>
          </a:extLst>
        </xdr:cNvPr>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48416</xdr:rowOff>
    </xdr:from>
    <xdr:to>
      <xdr:col>15</xdr:col>
      <xdr:colOff>231775</xdr:colOff>
      <xdr:row>78</xdr:row>
      <xdr:rowOff>150016</xdr:rowOff>
    </xdr:to>
    <xdr:sp macro="" textlink="">
      <xdr:nvSpPr>
        <xdr:cNvPr id="428" name="円/楕円 427">
          <a:extLst>
            <a:ext uri="{FF2B5EF4-FFF2-40B4-BE49-F238E27FC236}">
              <a16:creationId xmlns:a16="http://schemas.microsoft.com/office/drawing/2014/main" xmlns="" id="{00000000-0008-0000-0700-0000AC010000}"/>
            </a:ext>
          </a:extLst>
        </xdr:cNvPr>
        <xdr:cNvSpPr/>
      </xdr:nvSpPr>
      <xdr:spPr>
        <a:xfrm>
          <a:off x="10426700" y="134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134793</xdr:rowOff>
    </xdr:from>
    <xdr:ext cx="469744"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33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171172</xdr:rowOff>
    </xdr:from>
    <xdr:to>
      <xdr:col>14</xdr:col>
      <xdr:colOff>79375</xdr:colOff>
      <xdr:row>78</xdr:row>
      <xdr:rowOff>101322</xdr:rowOff>
    </xdr:to>
    <xdr:sp macro="" textlink="">
      <xdr:nvSpPr>
        <xdr:cNvPr id="430" name="円/楕円 429">
          <a:extLst>
            <a:ext uri="{FF2B5EF4-FFF2-40B4-BE49-F238E27FC236}">
              <a16:creationId xmlns:a16="http://schemas.microsoft.com/office/drawing/2014/main" xmlns="" id="{00000000-0008-0000-0700-0000AE010000}"/>
            </a:ext>
          </a:extLst>
        </xdr:cNvPr>
        <xdr:cNvSpPr/>
      </xdr:nvSpPr>
      <xdr:spPr>
        <a:xfrm>
          <a:off x="9588500" y="133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92449</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7" y="134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56553</xdr:rowOff>
    </xdr:from>
    <xdr:to>
      <xdr:col>12</xdr:col>
      <xdr:colOff>561975</xdr:colOff>
      <xdr:row>78</xdr:row>
      <xdr:rowOff>158153</xdr:rowOff>
    </xdr:to>
    <xdr:sp macro="" textlink="">
      <xdr:nvSpPr>
        <xdr:cNvPr id="432" name="円/楕円 431">
          <a:extLst>
            <a:ext uri="{FF2B5EF4-FFF2-40B4-BE49-F238E27FC236}">
              <a16:creationId xmlns:a16="http://schemas.microsoft.com/office/drawing/2014/main" xmlns="" id="{00000000-0008-0000-0700-0000B0010000}"/>
            </a:ext>
          </a:extLst>
        </xdr:cNvPr>
        <xdr:cNvSpPr/>
      </xdr:nvSpPr>
      <xdr:spPr>
        <a:xfrm>
          <a:off x="8699500" y="134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149280</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7" y="1352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57696</xdr:rowOff>
    </xdr:from>
    <xdr:to>
      <xdr:col>11</xdr:col>
      <xdr:colOff>358775</xdr:colOff>
      <xdr:row>78</xdr:row>
      <xdr:rowOff>159296</xdr:rowOff>
    </xdr:to>
    <xdr:sp macro="" textlink="">
      <xdr:nvSpPr>
        <xdr:cNvPr id="434" name="円/楕円 433">
          <a:extLst>
            <a:ext uri="{FF2B5EF4-FFF2-40B4-BE49-F238E27FC236}">
              <a16:creationId xmlns:a16="http://schemas.microsoft.com/office/drawing/2014/main" xmlns="" id="{00000000-0008-0000-0700-0000B2010000}"/>
            </a:ext>
          </a:extLst>
        </xdr:cNvPr>
        <xdr:cNvSpPr/>
      </xdr:nvSpPr>
      <xdr:spPr>
        <a:xfrm>
          <a:off x="7810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150423</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7"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58953</xdr:rowOff>
    </xdr:from>
    <xdr:to>
      <xdr:col>10</xdr:col>
      <xdr:colOff>155575</xdr:colOff>
      <xdr:row>78</xdr:row>
      <xdr:rowOff>160553</xdr:rowOff>
    </xdr:to>
    <xdr:sp macro="" textlink="">
      <xdr:nvSpPr>
        <xdr:cNvPr id="436" name="円/楕円 435">
          <a:extLst>
            <a:ext uri="{FF2B5EF4-FFF2-40B4-BE49-F238E27FC236}">
              <a16:creationId xmlns:a16="http://schemas.microsoft.com/office/drawing/2014/main" xmlns="" id="{00000000-0008-0000-0700-0000B4010000}"/>
            </a:ext>
          </a:extLst>
        </xdr:cNvPr>
        <xdr:cNvSpPr/>
      </xdr:nvSpPr>
      <xdr:spPr>
        <a:xfrm>
          <a:off x="6921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151680</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7"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a:extLst>
            <a:ext uri="{FF2B5EF4-FFF2-40B4-BE49-F238E27FC236}">
              <a16:creationId xmlns:a16="http://schemas.microsoft.com/office/drawing/2014/main" xmlns=""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2" name="土木費最小値テキスト">
          <a:extLst>
            <a:ext uri="{FF2B5EF4-FFF2-40B4-BE49-F238E27FC236}">
              <a16:creationId xmlns:a16="http://schemas.microsoft.com/office/drawing/2014/main" xmlns="" id="{00000000-0008-0000-0700-0000CE010000}"/>
            </a:ext>
          </a:extLst>
        </xdr:cNvPr>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4" name="土木費最大値テキスト">
          <a:extLst>
            <a:ext uri="{FF2B5EF4-FFF2-40B4-BE49-F238E27FC236}">
              <a16:creationId xmlns:a16="http://schemas.microsoft.com/office/drawing/2014/main" xmlns="" id="{00000000-0008-0000-0700-0000D0010000}"/>
            </a:ext>
          </a:extLst>
        </xdr:cNvPr>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90551</xdr:rowOff>
    </xdr:from>
    <xdr:to>
      <xdr:col>15</xdr:col>
      <xdr:colOff>180975</xdr:colOff>
      <xdr:row>97</xdr:row>
      <xdr:rowOff>94817</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9639300" y="16549751"/>
          <a:ext cx="838200" cy="1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7" name="土木費平均値テキスト">
          <a:extLst>
            <a:ext uri="{FF2B5EF4-FFF2-40B4-BE49-F238E27FC236}">
              <a16:creationId xmlns:a16="http://schemas.microsoft.com/office/drawing/2014/main" xmlns="" id="{00000000-0008-0000-0700-0000D3010000}"/>
            </a:ext>
          </a:extLst>
        </xdr:cNvPr>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68" name="フローチャート : 判断 467">
          <a:extLst>
            <a:ext uri="{FF2B5EF4-FFF2-40B4-BE49-F238E27FC236}">
              <a16:creationId xmlns:a16="http://schemas.microsoft.com/office/drawing/2014/main" xmlns="" id="{00000000-0008-0000-0700-0000D4010000}"/>
            </a:ext>
          </a:extLst>
        </xdr:cNvPr>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94817</xdr:rowOff>
    </xdr:from>
    <xdr:to>
      <xdr:col>14</xdr:col>
      <xdr:colOff>28575</xdr:colOff>
      <xdr:row>97</xdr:row>
      <xdr:rowOff>119759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8750300" y="16725467"/>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0" name="フローチャート : 判断 469">
          <a:extLst>
            <a:ext uri="{FF2B5EF4-FFF2-40B4-BE49-F238E27FC236}">
              <a16:creationId xmlns:a16="http://schemas.microsoft.com/office/drawing/2014/main" xmlns="" id="{00000000-0008-0000-0700-0000D6010000}"/>
            </a:ext>
          </a:extLst>
        </xdr:cNvPr>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33683</xdr:rowOff>
    </xdr:from>
    <xdr:to>
      <xdr:col>12</xdr:col>
      <xdr:colOff>511175</xdr:colOff>
      <xdr:row>97</xdr:row>
      <xdr:rowOff>119759</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7861300" y="16664333"/>
          <a:ext cx="889000" cy="8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3" name="フローチャート : 判断 472">
          <a:extLst>
            <a:ext uri="{FF2B5EF4-FFF2-40B4-BE49-F238E27FC236}">
              <a16:creationId xmlns:a16="http://schemas.microsoft.com/office/drawing/2014/main" xmlns="" id="{00000000-0008-0000-0700-0000D9010000}"/>
            </a:ext>
          </a:extLst>
        </xdr:cNvPr>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16652</xdr:rowOff>
    </xdr:from>
    <xdr:to>
      <xdr:col>11</xdr:col>
      <xdr:colOff>307975</xdr:colOff>
      <xdr:row>97</xdr:row>
      <xdr:rowOff>33683</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a:off x="6972300" y="1664730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6" name="フローチャート : 判断 475">
          <a:extLst>
            <a:ext uri="{FF2B5EF4-FFF2-40B4-BE49-F238E27FC236}">
              <a16:creationId xmlns:a16="http://schemas.microsoft.com/office/drawing/2014/main" xmlns="" id="{00000000-0008-0000-0700-0000DC010000}"/>
            </a:ext>
          </a:extLst>
        </xdr:cNvPr>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78" name="フローチャート : 判断 477">
          <a:extLst>
            <a:ext uri="{FF2B5EF4-FFF2-40B4-BE49-F238E27FC236}">
              <a16:creationId xmlns:a16="http://schemas.microsoft.com/office/drawing/2014/main" xmlns="" id="{00000000-0008-0000-0700-0000DE010000}"/>
            </a:ext>
          </a:extLst>
        </xdr:cNvPr>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39751</xdr:rowOff>
    </xdr:from>
    <xdr:to>
      <xdr:col>15</xdr:col>
      <xdr:colOff>231775</xdr:colOff>
      <xdr:row>96</xdr:row>
      <xdr:rowOff>141351</xdr:rowOff>
    </xdr:to>
    <xdr:sp macro="" textlink="">
      <xdr:nvSpPr>
        <xdr:cNvPr id="485" name="円/楕円 484">
          <a:extLst>
            <a:ext uri="{FF2B5EF4-FFF2-40B4-BE49-F238E27FC236}">
              <a16:creationId xmlns:a16="http://schemas.microsoft.com/office/drawing/2014/main" xmlns="" id="{00000000-0008-0000-0700-0000E5010000}"/>
            </a:ext>
          </a:extLst>
        </xdr:cNvPr>
        <xdr:cNvSpPr/>
      </xdr:nvSpPr>
      <xdr:spPr>
        <a:xfrm>
          <a:off x="10426700" y="164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62628</xdr:rowOff>
    </xdr:from>
    <xdr:ext cx="534377" cy="259045"/>
    <xdr:sp macro="" textlink="">
      <xdr:nvSpPr>
        <xdr:cNvPr id="486" name="土木費該当値テキスト">
          <a:extLst>
            <a:ext uri="{FF2B5EF4-FFF2-40B4-BE49-F238E27FC236}">
              <a16:creationId xmlns:a16="http://schemas.microsoft.com/office/drawing/2014/main" xmlns="" id="{00000000-0008-0000-0700-0000E6010000}"/>
            </a:ext>
          </a:extLst>
        </xdr:cNvPr>
        <xdr:cNvSpPr txBox="1"/>
      </xdr:nvSpPr>
      <xdr:spPr>
        <a:xfrm>
          <a:off x="10528300" y="163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61,450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44017</xdr:rowOff>
    </xdr:from>
    <xdr:to>
      <xdr:col>14</xdr:col>
      <xdr:colOff>79375</xdr:colOff>
      <xdr:row>97</xdr:row>
      <xdr:rowOff>145617</xdr:rowOff>
    </xdr:to>
    <xdr:sp macro="" textlink="">
      <xdr:nvSpPr>
        <xdr:cNvPr id="487" name="円/楕円 486">
          <a:extLst>
            <a:ext uri="{FF2B5EF4-FFF2-40B4-BE49-F238E27FC236}">
              <a16:creationId xmlns:a16="http://schemas.microsoft.com/office/drawing/2014/main" xmlns="" id="{00000000-0008-0000-0700-0000E7010000}"/>
            </a:ext>
          </a:extLst>
        </xdr:cNvPr>
        <xdr:cNvSpPr/>
      </xdr:nvSpPr>
      <xdr:spPr>
        <a:xfrm>
          <a:off x="9588500" y="1667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136744</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372111" y="1676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68959</xdr:rowOff>
    </xdr:from>
    <xdr:to>
      <xdr:col>12</xdr:col>
      <xdr:colOff>561975</xdr:colOff>
      <xdr:row>97</xdr:row>
      <xdr:rowOff>170559</xdr:rowOff>
    </xdr:to>
    <xdr:sp macro="" textlink="">
      <xdr:nvSpPr>
        <xdr:cNvPr id="489" name="円/楕円 488">
          <a:extLst>
            <a:ext uri="{FF2B5EF4-FFF2-40B4-BE49-F238E27FC236}">
              <a16:creationId xmlns:a16="http://schemas.microsoft.com/office/drawing/2014/main" xmlns="" id="{00000000-0008-0000-0700-0000E9010000}"/>
            </a:ext>
          </a:extLst>
        </xdr:cNvPr>
        <xdr:cNvSpPr/>
      </xdr:nvSpPr>
      <xdr:spPr>
        <a:xfrm>
          <a:off x="8699500" y="166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161686</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8483111" y="167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154333</xdr:rowOff>
    </xdr:from>
    <xdr:to>
      <xdr:col>11</xdr:col>
      <xdr:colOff>358775</xdr:colOff>
      <xdr:row>97</xdr:row>
      <xdr:rowOff>84483</xdr:rowOff>
    </xdr:to>
    <xdr:sp macro="" textlink="">
      <xdr:nvSpPr>
        <xdr:cNvPr id="491" name="円/楕円 490">
          <a:extLst>
            <a:ext uri="{FF2B5EF4-FFF2-40B4-BE49-F238E27FC236}">
              <a16:creationId xmlns:a16="http://schemas.microsoft.com/office/drawing/2014/main" xmlns="" id="{00000000-0008-0000-0700-0000EB010000}"/>
            </a:ext>
          </a:extLst>
        </xdr:cNvPr>
        <xdr:cNvSpPr/>
      </xdr:nvSpPr>
      <xdr:spPr>
        <a:xfrm>
          <a:off x="7810500" y="166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75610</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7594111" y="167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137302</xdr:rowOff>
    </xdr:from>
    <xdr:to>
      <xdr:col>10</xdr:col>
      <xdr:colOff>155575</xdr:colOff>
      <xdr:row>97</xdr:row>
      <xdr:rowOff>67452</xdr:rowOff>
    </xdr:to>
    <xdr:sp macro="" textlink="">
      <xdr:nvSpPr>
        <xdr:cNvPr id="493" name="円/楕円 492">
          <a:extLst>
            <a:ext uri="{FF2B5EF4-FFF2-40B4-BE49-F238E27FC236}">
              <a16:creationId xmlns:a16="http://schemas.microsoft.com/office/drawing/2014/main" xmlns="" id="{00000000-0008-0000-0700-0000ED010000}"/>
            </a:ext>
          </a:extLst>
        </xdr:cNvPr>
        <xdr:cNvSpPr/>
      </xdr:nvSpPr>
      <xdr:spPr>
        <a:xfrm>
          <a:off x="6921500" y="165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58579</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6705111" y="166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a:extLst>
            <a:ext uri="{FF2B5EF4-FFF2-40B4-BE49-F238E27FC236}">
              <a16:creationId xmlns:a16="http://schemas.microsoft.com/office/drawing/2014/main" xmlns=""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19" name="消防費最小値テキスト">
          <a:extLst>
            <a:ext uri="{FF2B5EF4-FFF2-40B4-BE49-F238E27FC236}">
              <a16:creationId xmlns:a16="http://schemas.microsoft.com/office/drawing/2014/main" xmlns="" id="{00000000-0008-0000-0700-000007020000}"/>
            </a:ext>
          </a:extLst>
        </xdr:cNvPr>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1" name="消防費最大値テキスト">
          <a:extLst>
            <a:ext uri="{FF2B5EF4-FFF2-40B4-BE49-F238E27FC236}">
              <a16:creationId xmlns:a16="http://schemas.microsoft.com/office/drawing/2014/main" xmlns="" id="{00000000-0008-0000-0700-000009020000}"/>
            </a:ext>
          </a:extLst>
        </xdr:cNvPr>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127546</xdr:rowOff>
    </xdr:from>
    <xdr:to>
      <xdr:col>23</xdr:col>
      <xdr:colOff>517525</xdr:colOff>
      <xdr:row>37</xdr:row>
      <xdr:rowOff>151663</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5481300" y="6471196"/>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4" name="消防費平均値テキスト">
          <a:extLst>
            <a:ext uri="{FF2B5EF4-FFF2-40B4-BE49-F238E27FC236}">
              <a16:creationId xmlns:a16="http://schemas.microsoft.com/office/drawing/2014/main" xmlns="" id="{00000000-0008-0000-0700-00000C020000}"/>
            </a:ext>
          </a:extLst>
        </xdr:cNvPr>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5" name="フローチャート : 判断 524">
          <a:extLst>
            <a:ext uri="{FF2B5EF4-FFF2-40B4-BE49-F238E27FC236}">
              <a16:creationId xmlns:a16="http://schemas.microsoft.com/office/drawing/2014/main" xmlns="" id="{00000000-0008-0000-0700-00000D020000}"/>
            </a:ext>
          </a:extLst>
        </xdr:cNvPr>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134233</xdr:rowOff>
    </xdr:from>
    <xdr:to>
      <xdr:col>22</xdr:col>
      <xdr:colOff>365125</xdr:colOff>
      <xdr:row>37</xdr:row>
      <xdr:rowOff>151663</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4592300" y="6477883"/>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7" name="フローチャート : 判断 526">
          <a:extLst>
            <a:ext uri="{FF2B5EF4-FFF2-40B4-BE49-F238E27FC236}">
              <a16:creationId xmlns:a16="http://schemas.microsoft.com/office/drawing/2014/main" xmlns="" id="{00000000-0008-0000-0700-00000F020000}"/>
            </a:ext>
          </a:extLst>
        </xdr:cNvPr>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134233</xdr:rowOff>
    </xdr:from>
    <xdr:to>
      <xdr:col>21</xdr:col>
      <xdr:colOff>161925</xdr:colOff>
      <xdr:row>37</xdr:row>
      <xdr:rowOff>158388</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3703300" y="6477883"/>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0" name="フローチャート : 判断 529">
          <a:extLst>
            <a:ext uri="{FF2B5EF4-FFF2-40B4-BE49-F238E27FC236}">
              <a16:creationId xmlns:a16="http://schemas.microsoft.com/office/drawing/2014/main" xmlns="" id="{00000000-0008-0000-0700-000012020000}"/>
            </a:ext>
          </a:extLst>
        </xdr:cNvPr>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153854</xdr:rowOff>
    </xdr:from>
    <xdr:to>
      <xdr:col>19</xdr:col>
      <xdr:colOff>644525</xdr:colOff>
      <xdr:row>37</xdr:row>
      <xdr:rowOff>158388</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a:off x="12814300" y="6497504"/>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3" name="フローチャート : 判断 532">
          <a:extLst>
            <a:ext uri="{FF2B5EF4-FFF2-40B4-BE49-F238E27FC236}">
              <a16:creationId xmlns:a16="http://schemas.microsoft.com/office/drawing/2014/main" xmlns="" id="{00000000-0008-0000-0700-000015020000}"/>
            </a:ext>
          </a:extLst>
        </xdr:cNvPr>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5" name="フローチャート : 判断 534">
          <a:extLst>
            <a:ext uri="{FF2B5EF4-FFF2-40B4-BE49-F238E27FC236}">
              <a16:creationId xmlns:a16="http://schemas.microsoft.com/office/drawing/2014/main" xmlns="" id="{00000000-0008-0000-0700-000017020000}"/>
            </a:ext>
          </a:extLst>
        </xdr:cNvPr>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76746</xdr:rowOff>
    </xdr:from>
    <xdr:to>
      <xdr:col>23</xdr:col>
      <xdr:colOff>568325</xdr:colOff>
      <xdr:row>38</xdr:row>
      <xdr:rowOff>6896</xdr:rowOff>
    </xdr:to>
    <xdr:sp macro="" textlink="">
      <xdr:nvSpPr>
        <xdr:cNvPr id="542" name="円/楕円 541">
          <a:extLst>
            <a:ext uri="{FF2B5EF4-FFF2-40B4-BE49-F238E27FC236}">
              <a16:creationId xmlns:a16="http://schemas.microsoft.com/office/drawing/2014/main" xmlns="" id="{00000000-0008-0000-0700-00001E020000}"/>
            </a:ext>
          </a:extLst>
        </xdr:cNvPr>
        <xdr:cNvSpPr/>
      </xdr:nvSpPr>
      <xdr:spPr>
        <a:xfrm>
          <a:off x="16268700" y="64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163123</xdr:rowOff>
    </xdr:from>
    <xdr:ext cx="534377" cy="259045"/>
    <xdr:sp macro="" textlink="">
      <xdr:nvSpPr>
        <xdr:cNvPr id="543" name="消防費該当値テキスト">
          <a:extLst>
            <a:ext uri="{FF2B5EF4-FFF2-40B4-BE49-F238E27FC236}">
              <a16:creationId xmlns:a16="http://schemas.microsoft.com/office/drawing/2014/main" xmlns="" id="{00000000-0008-0000-0700-00001F020000}"/>
            </a:ext>
          </a:extLst>
        </xdr:cNvPr>
        <xdr:cNvSpPr txBox="1"/>
      </xdr:nvSpPr>
      <xdr:spPr>
        <a:xfrm>
          <a:off x="16370300" y="63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100863</xdr:rowOff>
    </xdr:from>
    <xdr:to>
      <xdr:col>22</xdr:col>
      <xdr:colOff>415925</xdr:colOff>
      <xdr:row>38</xdr:row>
      <xdr:rowOff>31014</xdr:rowOff>
    </xdr:to>
    <xdr:sp macro="" textlink="">
      <xdr:nvSpPr>
        <xdr:cNvPr id="544" name="円/楕円 543">
          <a:extLst>
            <a:ext uri="{FF2B5EF4-FFF2-40B4-BE49-F238E27FC236}">
              <a16:creationId xmlns:a16="http://schemas.microsoft.com/office/drawing/2014/main" xmlns="" id="{00000000-0008-0000-0700-000020020000}"/>
            </a:ext>
          </a:extLst>
        </xdr:cNvPr>
        <xdr:cNvSpPr/>
      </xdr:nvSpPr>
      <xdr:spPr>
        <a:xfrm>
          <a:off x="15430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22141</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14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83433</xdr:rowOff>
    </xdr:from>
    <xdr:to>
      <xdr:col>21</xdr:col>
      <xdr:colOff>212725</xdr:colOff>
      <xdr:row>38</xdr:row>
      <xdr:rowOff>13582</xdr:rowOff>
    </xdr:to>
    <xdr:sp macro="" textlink="">
      <xdr:nvSpPr>
        <xdr:cNvPr id="546" name="円/楕円 545">
          <a:extLst>
            <a:ext uri="{FF2B5EF4-FFF2-40B4-BE49-F238E27FC236}">
              <a16:creationId xmlns:a16="http://schemas.microsoft.com/office/drawing/2014/main" xmlns="" id="{00000000-0008-0000-0700-000022020000}"/>
            </a:ext>
          </a:extLst>
        </xdr:cNvPr>
        <xdr:cNvSpPr/>
      </xdr:nvSpPr>
      <xdr:spPr>
        <a:xfrm>
          <a:off x="14541500" y="6427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4710</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325111" y="65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107588</xdr:rowOff>
    </xdr:from>
    <xdr:to>
      <xdr:col>20</xdr:col>
      <xdr:colOff>9525</xdr:colOff>
      <xdr:row>38</xdr:row>
      <xdr:rowOff>37738</xdr:rowOff>
    </xdr:to>
    <xdr:sp macro="" textlink="">
      <xdr:nvSpPr>
        <xdr:cNvPr id="548" name="円/楕円 547">
          <a:extLst>
            <a:ext uri="{FF2B5EF4-FFF2-40B4-BE49-F238E27FC236}">
              <a16:creationId xmlns:a16="http://schemas.microsoft.com/office/drawing/2014/main" xmlns="" id="{00000000-0008-0000-0700-000024020000}"/>
            </a:ext>
          </a:extLst>
        </xdr:cNvPr>
        <xdr:cNvSpPr/>
      </xdr:nvSpPr>
      <xdr:spPr>
        <a:xfrm>
          <a:off x="13652500" y="64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28865</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3436111"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103054</xdr:rowOff>
    </xdr:from>
    <xdr:to>
      <xdr:col>18</xdr:col>
      <xdr:colOff>492125</xdr:colOff>
      <xdr:row>38</xdr:row>
      <xdr:rowOff>33204</xdr:rowOff>
    </xdr:to>
    <xdr:sp macro="" textlink="">
      <xdr:nvSpPr>
        <xdr:cNvPr id="550" name="円/楕円 549">
          <a:extLst>
            <a:ext uri="{FF2B5EF4-FFF2-40B4-BE49-F238E27FC236}">
              <a16:creationId xmlns:a16="http://schemas.microsoft.com/office/drawing/2014/main" xmlns="" id="{00000000-0008-0000-0700-000026020000}"/>
            </a:ext>
          </a:extLst>
        </xdr:cNvPr>
        <xdr:cNvSpPr/>
      </xdr:nvSpPr>
      <xdr:spPr>
        <a:xfrm>
          <a:off x="12763500" y="64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24331</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547111" y="65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a:extLst>
            <a:ext uri="{FF2B5EF4-FFF2-40B4-BE49-F238E27FC236}">
              <a16:creationId xmlns:a16="http://schemas.microsoft.com/office/drawing/2014/main" xmlns=""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7" name="教育費最小値テキスト">
          <a:extLst>
            <a:ext uri="{FF2B5EF4-FFF2-40B4-BE49-F238E27FC236}">
              <a16:creationId xmlns:a16="http://schemas.microsoft.com/office/drawing/2014/main" xmlns="" id="{00000000-0008-0000-0700-000041020000}"/>
            </a:ext>
          </a:extLst>
        </xdr:cNvPr>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79" name="教育費最大値テキスト">
          <a:extLst>
            <a:ext uri="{FF2B5EF4-FFF2-40B4-BE49-F238E27FC236}">
              <a16:creationId xmlns:a16="http://schemas.microsoft.com/office/drawing/2014/main" xmlns="" id="{00000000-0008-0000-0700-000043020000}"/>
            </a:ext>
          </a:extLst>
        </xdr:cNvPr>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108229</xdr:rowOff>
    </xdr:from>
    <xdr:to>
      <xdr:col>23</xdr:col>
      <xdr:colOff>517525</xdr:colOff>
      <xdr:row>58</xdr:row>
      <xdr:rowOff>151397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5481300" y="9880879"/>
          <a:ext cx="838200" cy="2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2" name="教育費平均値テキスト">
          <a:extLst>
            <a:ext uri="{FF2B5EF4-FFF2-40B4-BE49-F238E27FC236}">
              <a16:creationId xmlns:a16="http://schemas.microsoft.com/office/drawing/2014/main" xmlns="" id="{00000000-0008-0000-0700-000046020000}"/>
            </a:ext>
          </a:extLst>
        </xdr:cNvPr>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3" name="フローチャート : 判断 582">
          <a:extLst>
            <a:ext uri="{FF2B5EF4-FFF2-40B4-BE49-F238E27FC236}">
              <a16:creationId xmlns:a16="http://schemas.microsoft.com/office/drawing/2014/main" xmlns="" id="{00000000-0008-0000-0700-000047020000}"/>
            </a:ext>
          </a:extLst>
        </xdr:cNvPr>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60655</xdr:rowOff>
    </xdr:from>
    <xdr:to>
      <xdr:col>22</xdr:col>
      <xdr:colOff>365125</xdr:colOff>
      <xdr:row>57</xdr:row>
      <xdr:rowOff>108229</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4592300" y="9490405"/>
          <a:ext cx="889000" cy="39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5" name="フローチャート : 判断 584">
          <a:extLst>
            <a:ext uri="{FF2B5EF4-FFF2-40B4-BE49-F238E27FC236}">
              <a16:creationId xmlns:a16="http://schemas.microsoft.com/office/drawing/2014/main" xmlns="" id="{00000000-0008-0000-0700-000049020000}"/>
            </a:ext>
          </a:extLst>
        </xdr:cNvPr>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60655</xdr:rowOff>
    </xdr:from>
    <xdr:to>
      <xdr:col>21</xdr:col>
      <xdr:colOff>161925</xdr:colOff>
      <xdr:row>55</xdr:row>
      <xdr:rowOff>146533</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3703300" y="9490405"/>
          <a:ext cx="889000" cy="8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8" name="フローチャート : 判断 587">
          <a:extLst>
            <a:ext uri="{FF2B5EF4-FFF2-40B4-BE49-F238E27FC236}">
              <a16:creationId xmlns:a16="http://schemas.microsoft.com/office/drawing/2014/main" xmlns="" id="{00000000-0008-0000-0700-00004C020000}"/>
            </a:ext>
          </a:extLst>
        </xdr:cNvPr>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146533</xdr:rowOff>
    </xdr:from>
    <xdr:to>
      <xdr:col>19</xdr:col>
      <xdr:colOff>644525</xdr:colOff>
      <xdr:row>58</xdr:row>
      <xdr:rowOff>68593</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2814300" y="9576283"/>
          <a:ext cx="889000" cy="4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1" name="フローチャート : 判断 590">
          <a:extLst>
            <a:ext uri="{FF2B5EF4-FFF2-40B4-BE49-F238E27FC236}">
              <a16:creationId xmlns:a16="http://schemas.microsoft.com/office/drawing/2014/main" xmlns="" id="{00000000-0008-0000-0700-00004F020000}"/>
            </a:ext>
          </a:extLst>
        </xdr:cNvPr>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3" name="フローチャート : 判断 592">
          <a:extLst>
            <a:ext uri="{FF2B5EF4-FFF2-40B4-BE49-F238E27FC236}">
              <a16:creationId xmlns:a16="http://schemas.microsoft.com/office/drawing/2014/main" xmlns="" id="{00000000-0008-0000-0700-000051020000}"/>
            </a:ext>
          </a:extLst>
        </xdr:cNvPr>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100597</xdr:rowOff>
    </xdr:from>
    <xdr:to>
      <xdr:col>23</xdr:col>
      <xdr:colOff>568325</xdr:colOff>
      <xdr:row>59</xdr:row>
      <xdr:rowOff>30747</xdr:rowOff>
    </xdr:to>
    <xdr:sp macro="" textlink="">
      <xdr:nvSpPr>
        <xdr:cNvPr id="600" name="円/楕円 599">
          <a:extLst>
            <a:ext uri="{FF2B5EF4-FFF2-40B4-BE49-F238E27FC236}">
              <a16:creationId xmlns:a16="http://schemas.microsoft.com/office/drawing/2014/main" xmlns="" id="{00000000-0008-0000-0700-000058020000}"/>
            </a:ext>
          </a:extLst>
        </xdr:cNvPr>
        <xdr:cNvSpPr/>
      </xdr:nvSpPr>
      <xdr:spPr>
        <a:xfrm>
          <a:off x="16268700" y="100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15524</xdr:rowOff>
    </xdr:from>
    <xdr:ext cx="534377" cy="259045"/>
    <xdr:sp macro="" textlink="">
      <xdr:nvSpPr>
        <xdr:cNvPr id="601" name="教育費該当値テキスト">
          <a:extLst>
            <a:ext uri="{FF2B5EF4-FFF2-40B4-BE49-F238E27FC236}">
              <a16:creationId xmlns:a16="http://schemas.microsoft.com/office/drawing/2014/main" xmlns="" id="{00000000-0008-0000-0700-000059020000}"/>
            </a:ext>
          </a:extLst>
        </xdr:cNvPr>
        <xdr:cNvSpPr txBox="1"/>
      </xdr:nvSpPr>
      <xdr:spPr>
        <a:xfrm>
          <a:off x="16370300" y="99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57429</xdr:rowOff>
    </xdr:from>
    <xdr:to>
      <xdr:col>22</xdr:col>
      <xdr:colOff>415925</xdr:colOff>
      <xdr:row>57</xdr:row>
      <xdr:rowOff>159029</xdr:rowOff>
    </xdr:to>
    <xdr:sp macro="" textlink="">
      <xdr:nvSpPr>
        <xdr:cNvPr id="602" name="円/楕円 601">
          <a:extLst>
            <a:ext uri="{FF2B5EF4-FFF2-40B4-BE49-F238E27FC236}">
              <a16:creationId xmlns:a16="http://schemas.microsoft.com/office/drawing/2014/main" xmlns="" id="{00000000-0008-0000-0700-00005A020000}"/>
            </a:ext>
          </a:extLst>
        </xdr:cNvPr>
        <xdr:cNvSpPr/>
      </xdr:nvSpPr>
      <xdr:spPr>
        <a:xfrm>
          <a:off x="15430500" y="98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150156</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14111" y="99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51,978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9855</xdr:rowOff>
    </xdr:from>
    <xdr:to>
      <xdr:col>21</xdr:col>
      <xdr:colOff>212725</xdr:colOff>
      <xdr:row>55</xdr:row>
      <xdr:rowOff>111455</xdr:rowOff>
    </xdr:to>
    <xdr:sp macro="" textlink="">
      <xdr:nvSpPr>
        <xdr:cNvPr id="604" name="円/楕円 603">
          <a:extLst>
            <a:ext uri="{FF2B5EF4-FFF2-40B4-BE49-F238E27FC236}">
              <a16:creationId xmlns:a16="http://schemas.microsoft.com/office/drawing/2014/main" xmlns="" id="{00000000-0008-0000-0700-00005C020000}"/>
            </a:ext>
          </a:extLst>
        </xdr:cNvPr>
        <xdr:cNvSpPr/>
      </xdr:nvSpPr>
      <xdr:spPr>
        <a:xfrm>
          <a:off x="14541500" y="943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127982</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4325111" y="921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95733</xdr:rowOff>
    </xdr:from>
    <xdr:to>
      <xdr:col>20</xdr:col>
      <xdr:colOff>9525</xdr:colOff>
      <xdr:row>56</xdr:row>
      <xdr:rowOff>25883</xdr:rowOff>
    </xdr:to>
    <xdr:sp macro="" textlink="">
      <xdr:nvSpPr>
        <xdr:cNvPr id="606" name="円/楕円 605">
          <a:extLst>
            <a:ext uri="{FF2B5EF4-FFF2-40B4-BE49-F238E27FC236}">
              <a16:creationId xmlns:a16="http://schemas.microsoft.com/office/drawing/2014/main" xmlns="" id="{00000000-0008-0000-0700-00005E020000}"/>
            </a:ext>
          </a:extLst>
        </xdr:cNvPr>
        <xdr:cNvSpPr/>
      </xdr:nvSpPr>
      <xdr:spPr>
        <a:xfrm>
          <a:off x="13652500" y="952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42410</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436111" y="93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75,962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17793</xdr:rowOff>
    </xdr:from>
    <xdr:to>
      <xdr:col>18</xdr:col>
      <xdr:colOff>492125</xdr:colOff>
      <xdr:row>58</xdr:row>
      <xdr:rowOff>119393</xdr:rowOff>
    </xdr:to>
    <xdr:sp macro="" textlink="">
      <xdr:nvSpPr>
        <xdr:cNvPr id="608" name="円/楕円 607">
          <a:extLst>
            <a:ext uri="{FF2B5EF4-FFF2-40B4-BE49-F238E27FC236}">
              <a16:creationId xmlns:a16="http://schemas.microsoft.com/office/drawing/2014/main" xmlns="" id="{00000000-0008-0000-0700-000060020000}"/>
            </a:ext>
          </a:extLst>
        </xdr:cNvPr>
        <xdr:cNvSpPr/>
      </xdr:nvSpPr>
      <xdr:spPr>
        <a:xfrm>
          <a:off x="12763500" y="99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110520</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547111" y="100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2" name="フローチャート : 判断 641">
          <a:extLst>
            <a:ext uri="{FF2B5EF4-FFF2-40B4-BE49-F238E27FC236}">
              <a16:creationId xmlns:a16="http://schemas.microsoft.com/office/drawing/2014/main" xmlns="" id="{00000000-0008-0000-0700-000082020000}"/>
            </a:ext>
          </a:extLst>
        </xdr:cNvPr>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4" name="フローチャート : 判断 643">
          <a:extLst>
            <a:ext uri="{FF2B5EF4-FFF2-40B4-BE49-F238E27FC236}">
              <a16:creationId xmlns:a16="http://schemas.microsoft.com/office/drawing/2014/main" xmlns="" id="{00000000-0008-0000-0700-000084020000}"/>
            </a:ext>
          </a:extLst>
        </xdr:cNvPr>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7" name="フローチャート : 判断 646">
          <a:extLst>
            <a:ext uri="{FF2B5EF4-FFF2-40B4-BE49-F238E27FC236}">
              <a16:creationId xmlns:a16="http://schemas.microsoft.com/office/drawing/2014/main" xmlns="" id="{00000000-0008-0000-0700-000087020000}"/>
            </a:ext>
          </a:extLst>
        </xdr:cNvPr>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79808</xdr:rowOff>
    </xdr:from>
    <xdr:to>
      <xdr:col>19</xdr:col>
      <xdr:colOff>644525</xdr:colOff>
      <xdr:row>79</xdr:row>
      <xdr:rowOff>98879</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2814300" y="13624358"/>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0" name="フローチャート : 判断 649">
          <a:extLst>
            <a:ext uri="{FF2B5EF4-FFF2-40B4-BE49-F238E27FC236}">
              <a16:creationId xmlns:a16="http://schemas.microsoft.com/office/drawing/2014/main" xmlns="" id="{00000000-0008-0000-0700-00008A020000}"/>
            </a:ext>
          </a:extLst>
        </xdr:cNvPr>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2" name="フローチャート : 判断 651">
          <a:extLst>
            <a:ext uri="{FF2B5EF4-FFF2-40B4-BE49-F238E27FC236}">
              <a16:creationId xmlns:a16="http://schemas.microsoft.com/office/drawing/2014/main" xmlns="" id="{00000000-0008-0000-0700-00008C020000}"/>
            </a:ext>
          </a:extLst>
        </xdr:cNvPr>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9" name="円/楕円 658">
          <a:extLst>
            <a:ext uri="{FF2B5EF4-FFF2-40B4-BE49-F238E27FC236}">
              <a16:creationId xmlns:a16="http://schemas.microsoft.com/office/drawing/2014/main" xmlns=""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1" name="円/楕円 660">
          <a:extLst>
            <a:ext uri="{FF2B5EF4-FFF2-40B4-BE49-F238E27FC236}">
              <a16:creationId xmlns:a16="http://schemas.microsoft.com/office/drawing/2014/main" xmlns=""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3" name="円/楕円 662">
          <a:extLst>
            <a:ext uri="{FF2B5EF4-FFF2-40B4-BE49-F238E27FC236}">
              <a16:creationId xmlns:a16="http://schemas.microsoft.com/office/drawing/2014/main" xmlns=""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5" name="円/楕円 664">
          <a:extLst>
            <a:ext uri="{FF2B5EF4-FFF2-40B4-BE49-F238E27FC236}">
              <a16:creationId xmlns:a16="http://schemas.microsoft.com/office/drawing/2014/main" xmlns=""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29008</xdr:rowOff>
    </xdr:from>
    <xdr:to>
      <xdr:col>18</xdr:col>
      <xdr:colOff>492125</xdr:colOff>
      <xdr:row>79</xdr:row>
      <xdr:rowOff>130608</xdr:rowOff>
    </xdr:to>
    <xdr:sp macro="" textlink="">
      <xdr:nvSpPr>
        <xdr:cNvPr id="667" name="円/楕円 666">
          <a:extLst>
            <a:ext uri="{FF2B5EF4-FFF2-40B4-BE49-F238E27FC236}">
              <a16:creationId xmlns:a16="http://schemas.microsoft.com/office/drawing/2014/main" xmlns="" id="{00000000-0008-0000-0700-00009B020000}"/>
            </a:ext>
          </a:extLst>
        </xdr:cNvPr>
        <xdr:cNvSpPr/>
      </xdr:nvSpPr>
      <xdr:spPr>
        <a:xfrm>
          <a:off x="12763500" y="13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121735</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579427" y="1366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a:extLst>
            <a:ext uri="{FF2B5EF4-FFF2-40B4-BE49-F238E27FC236}">
              <a16:creationId xmlns:a16="http://schemas.microsoft.com/office/drawing/2014/main" xmlns=""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3" name="公債費最小値テキスト">
          <a:extLst>
            <a:ext uri="{FF2B5EF4-FFF2-40B4-BE49-F238E27FC236}">
              <a16:creationId xmlns:a16="http://schemas.microsoft.com/office/drawing/2014/main" xmlns="" id="{00000000-0008-0000-0700-0000B5020000}"/>
            </a:ext>
          </a:extLst>
        </xdr:cNvPr>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5" name="公債費最大値テキスト">
          <a:extLst>
            <a:ext uri="{FF2B5EF4-FFF2-40B4-BE49-F238E27FC236}">
              <a16:creationId xmlns:a16="http://schemas.microsoft.com/office/drawing/2014/main" xmlns="" id="{00000000-0008-0000-0700-0000B7020000}"/>
            </a:ext>
          </a:extLst>
        </xdr:cNvPr>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147290</xdr:rowOff>
    </xdr:from>
    <xdr:to>
      <xdr:col>23</xdr:col>
      <xdr:colOff>517525</xdr:colOff>
      <xdr:row>97</xdr:row>
      <xdr:rowOff>25766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5481300" y="16606490"/>
          <a:ext cx="8382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698" name="公債費平均値テキスト">
          <a:extLst>
            <a:ext uri="{FF2B5EF4-FFF2-40B4-BE49-F238E27FC236}">
              <a16:creationId xmlns:a16="http://schemas.microsoft.com/office/drawing/2014/main" xmlns="" id="{00000000-0008-0000-0700-0000BA020000}"/>
            </a:ext>
          </a:extLst>
        </xdr:cNvPr>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699" name="フローチャート : 判断 698">
          <a:extLst>
            <a:ext uri="{FF2B5EF4-FFF2-40B4-BE49-F238E27FC236}">
              <a16:creationId xmlns:a16="http://schemas.microsoft.com/office/drawing/2014/main" xmlns="" id="{00000000-0008-0000-0700-0000BB020000}"/>
            </a:ext>
          </a:extLst>
        </xdr:cNvPr>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1115</xdr:rowOff>
    </xdr:from>
    <xdr:to>
      <xdr:col>22</xdr:col>
      <xdr:colOff>365125</xdr:colOff>
      <xdr:row>97</xdr:row>
      <xdr:rowOff>25766</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4592300" y="16631765"/>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1" name="フローチャート : 判断 700">
          <a:extLst>
            <a:ext uri="{FF2B5EF4-FFF2-40B4-BE49-F238E27FC236}">
              <a16:creationId xmlns:a16="http://schemas.microsoft.com/office/drawing/2014/main" xmlns="" id="{00000000-0008-0000-0700-0000BD020000}"/>
            </a:ext>
          </a:extLst>
        </xdr:cNvPr>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16492</xdr:rowOff>
    </xdr:from>
    <xdr:to>
      <xdr:col>21</xdr:col>
      <xdr:colOff>161925</xdr:colOff>
      <xdr:row>97</xdr:row>
      <xdr:rowOff>1115</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3703300" y="16304242"/>
          <a:ext cx="889000" cy="3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4" name="フローチャート : 判断 703">
          <a:extLst>
            <a:ext uri="{FF2B5EF4-FFF2-40B4-BE49-F238E27FC236}">
              <a16:creationId xmlns:a16="http://schemas.microsoft.com/office/drawing/2014/main" xmlns="" id="{00000000-0008-0000-0700-0000C0020000}"/>
            </a:ext>
          </a:extLst>
        </xdr:cNvPr>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16492</xdr:rowOff>
    </xdr:from>
    <xdr:to>
      <xdr:col>19</xdr:col>
      <xdr:colOff>644525</xdr:colOff>
      <xdr:row>96</xdr:row>
      <xdr:rowOff>157896</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2814300" y="16304242"/>
          <a:ext cx="889000" cy="31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7" name="フローチャート : 判断 706">
          <a:extLst>
            <a:ext uri="{FF2B5EF4-FFF2-40B4-BE49-F238E27FC236}">
              <a16:creationId xmlns:a16="http://schemas.microsoft.com/office/drawing/2014/main" xmlns="" id="{00000000-0008-0000-0700-0000C3020000}"/>
            </a:ext>
          </a:extLst>
        </xdr:cNvPr>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9" name="フローチャート : 判断 708">
          <a:extLst>
            <a:ext uri="{FF2B5EF4-FFF2-40B4-BE49-F238E27FC236}">
              <a16:creationId xmlns:a16="http://schemas.microsoft.com/office/drawing/2014/main" xmlns="" id="{00000000-0008-0000-0700-0000C5020000}"/>
            </a:ext>
          </a:extLst>
        </xdr:cNvPr>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96490</xdr:rowOff>
    </xdr:from>
    <xdr:to>
      <xdr:col>23</xdr:col>
      <xdr:colOff>568325</xdr:colOff>
      <xdr:row>97</xdr:row>
      <xdr:rowOff>26640</xdr:rowOff>
    </xdr:to>
    <xdr:sp macro="" textlink="">
      <xdr:nvSpPr>
        <xdr:cNvPr id="716" name="円/楕円 715">
          <a:extLst>
            <a:ext uri="{FF2B5EF4-FFF2-40B4-BE49-F238E27FC236}">
              <a16:creationId xmlns:a16="http://schemas.microsoft.com/office/drawing/2014/main" xmlns="" id="{00000000-0008-0000-0700-0000CC020000}"/>
            </a:ext>
          </a:extLst>
        </xdr:cNvPr>
        <xdr:cNvSpPr/>
      </xdr:nvSpPr>
      <xdr:spPr>
        <a:xfrm>
          <a:off x="16268700" y="165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119367</xdr:rowOff>
    </xdr:from>
    <xdr:ext cx="534377" cy="259045"/>
    <xdr:sp macro="" textlink="">
      <xdr:nvSpPr>
        <xdr:cNvPr id="717" name="公債費該当値テキスト">
          <a:extLst>
            <a:ext uri="{FF2B5EF4-FFF2-40B4-BE49-F238E27FC236}">
              <a16:creationId xmlns:a16="http://schemas.microsoft.com/office/drawing/2014/main" xmlns="" id="{00000000-0008-0000-0700-0000CD020000}"/>
            </a:ext>
          </a:extLst>
        </xdr:cNvPr>
        <xdr:cNvSpPr txBox="1"/>
      </xdr:nvSpPr>
      <xdr:spPr>
        <a:xfrm>
          <a:off x="16370300" y="1640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54,004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146416</xdr:rowOff>
    </xdr:from>
    <xdr:to>
      <xdr:col>22</xdr:col>
      <xdr:colOff>415925</xdr:colOff>
      <xdr:row>97</xdr:row>
      <xdr:rowOff>76566</xdr:rowOff>
    </xdr:to>
    <xdr:sp macro="" textlink="">
      <xdr:nvSpPr>
        <xdr:cNvPr id="718" name="円/楕円 717">
          <a:extLst>
            <a:ext uri="{FF2B5EF4-FFF2-40B4-BE49-F238E27FC236}">
              <a16:creationId xmlns:a16="http://schemas.microsoft.com/office/drawing/2014/main" xmlns="" id="{00000000-0008-0000-0700-0000CE020000}"/>
            </a:ext>
          </a:extLst>
        </xdr:cNvPr>
        <xdr:cNvSpPr/>
      </xdr:nvSpPr>
      <xdr:spPr>
        <a:xfrm>
          <a:off x="15430500" y="166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67693</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5214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121765</xdr:rowOff>
    </xdr:from>
    <xdr:to>
      <xdr:col>21</xdr:col>
      <xdr:colOff>212725</xdr:colOff>
      <xdr:row>97</xdr:row>
      <xdr:rowOff>51915</xdr:rowOff>
    </xdr:to>
    <xdr:sp macro="" textlink="">
      <xdr:nvSpPr>
        <xdr:cNvPr id="720" name="円/楕円 719">
          <a:extLst>
            <a:ext uri="{FF2B5EF4-FFF2-40B4-BE49-F238E27FC236}">
              <a16:creationId xmlns:a16="http://schemas.microsoft.com/office/drawing/2014/main" xmlns="" id="{00000000-0008-0000-0700-0000D0020000}"/>
            </a:ext>
          </a:extLst>
        </xdr:cNvPr>
        <xdr:cNvSpPr/>
      </xdr:nvSpPr>
      <xdr:spPr>
        <a:xfrm>
          <a:off x="14541500" y="165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43042</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325111" y="166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137142</xdr:rowOff>
    </xdr:from>
    <xdr:to>
      <xdr:col>20</xdr:col>
      <xdr:colOff>9525</xdr:colOff>
      <xdr:row>95</xdr:row>
      <xdr:rowOff>67292</xdr:rowOff>
    </xdr:to>
    <xdr:sp macro="" textlink="">
      <xdr:nvSpPr>
        <xdr:cNvPr id="722" name="円/楕円 721">
          <a:extLst>
            <a:ext uri="{FF2B5EF4-FFF2-40B4-BE49-F238E27FC236}">
              <a16:creationId xmlns:a16="http://schemas.microsoft.com/office/drawing/2014/main" xmlns="" id="{00000000-0008-0000-0700-0000D2020000}"/>
            </a:ext>
          </a:extLst>
        </xdr:cNvPr>
        <xdr:cNvSpPr/>
      </xdr:nvSpPr>
      <xdr:spPr>
        <a:xfrm>
          <a:off x="13652500" y="162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83819</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436111" y="1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107096</xdr:rowOff>
    </xdr:from>
    <xdr:to>
      <xdr:col>18</xdr:col>
      <xdr:colOff>492125</xdr:colOff>
      <xdr:row>97</xdr:row>
      <xdr:rowOff>37246</xdr:rowOff>
    </xdr:to>
    <xdr:sp macro="" textlink="">
      <xdr:nvSpPr>
        <xdr:cNvPr id="724" name="円/楕円 723">
          <a:extLst>
            <a:ext uri="{FF2B5EF4-FFF2-40B4-BE49-F238E27FC236}">
              <a16:creationId xmlns:a16="http://schemas.microsoft.com/office/drawing/2014/main" xmlns="" id="{00000000-0008-0000-0700-0000D4020000}"/>
            </a:ext>
          </a:extLst>
        </xdr:cNvPr>
        <xdr:cNvSpPr/>
      </xdr:nvSpPr>
      <xdr:spPr>
        <a:xfrm>
          <a:off x="127635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28373</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547111" y="1665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a:extLst>
            <a:ext uri="{FF2B5EF4-FFF2-40B4-BE49-F238E27FC236}">
              <a16:creationId xmlns:a16="http://schemas.microsoft.com/office/drawing/2014/main" xmlns=""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6" name="諸支出金最小値テキスト">
          <a:extLst>
            <a:ext uri="{FF2B5EF4-FFF2-40B4-BE49-F238E27FC236}">
              <a16:creationId xmlns:a16="http://schemas.microsoft.com/office/drawing/2014/main" xmlns="" id="{00000000-0008-0000-0700-0000EA020000}"/>
            </a:ext>
          </a:extLst>
        </xdr:cNvPr>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48" name="諸支出金最大値テキスト">
          <a:extLst>
            <a:ext uri="{FF2B5EF4-FFF2-40B4-BE49-F238E27FC236}">
              <a16:creationId xmlns:a16="http://schemas.microsoft.com/office/drawing/2014/main" xmlns="" id="{00000000-0008-0000-0700-0000EC020000}"/>
            </a:ext>
          </a:extLst>
        </xdr:cNvPr>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1" name="諸支出金平均値テキスト">
          <a:extLst>
            <a:ext uri="{FF2B5EF4-FFF2-40B4-BE49-F238E27FC236}">
              <a16:creationId xmlns:a16="http://schemas.microsoft.com/office/drawing/2014/main" xmlns="" id="{00000000-0008-0000-0700-0000EF020000}"/>
            </a:ext>
          </a:extLst>
        </xdr:cNvPr>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2" name="フローチャート : 判断 751">
          <a:extLst>
            <a:ext uri="{FF2B5EF4-FFF2-40B4-BE49-F238E27FC236}">
              <a16:creationId xmlns:a16="http://schemas.microsoft.com/office/drawing/2014/main" xmlns="" id="{00000000-0008-0000-0700-0000F0020000}"/>
            </a:ext>
          </a:extLst>
        </xdr:cNvPr>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4" name="フローチャート : 判断 753">
          <a:extLst>
            <a:ext uri="{FF2B5EF4-FFF2-40B4-BE49-F238E27FC236}">
              <a16:creationId xmlns:a16="http://schemas.microsoft.com/office/drawing/2014/main" xmlns="" id="{00000000-0008-0000-0700-0000F2020000}"/>
            </a:ext>
          </a:extLst>
        </xdr:cNvPr>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7" name="フローチャート : 判断 756">
          <a:extLst>
            <a:ext uri="{FF2B5EF4-FFF2-40B4-BE49-F238E27FC236}">
              <a16:creationId xmlns:a16="http://schemas.microsoft.com/office/drawing/2014/main" xmlns="" id="{00000000-0008-0000-0700-0000F5020000}"/>
            </a:ext>
          </a:extLst>
        </xdr:cNvPr>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0" name="フローチャート : 判断 759">
          <a:extLst>
            <a:ext uri="{FF2B5EF4-FFF2-40B4-BE49-F238E27FC236}">
              <a16:creationId xmlns:a16="http://schemas.microsoft.com/office/drawing/2014/main" xmlns="" id="{00000000-0008-0000-0700-0000F8020000}"/>
            </a:ext>
          </a:extLst>
        </xdr:cNvPr>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2" name="フローチャート : 判断 761">
          <a:extLst>
            <a:ext uri="{FF2B5EF4-FFF2-40B4-BE49-F238E27FC236}">
              <a16:creationId xmlns:a16="http://schemas.microsoft.com/office/drawing/2014/main" xmlns="" id="{00000000-0008-0000-0700-0000FA020000}"/>
            </a:ext>
          </a:extLst>
        </xdr:cNvPr>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9" name="円/楕円 768">
          <a:extLst>
            <a:ext uri="{FF2B5EF4-FFF2-40B4-BE49-F238E27FC236}">
              <a16:creationId xmlns:a16="http://schemas.microsoft.com/office/drawing/2014/main" xmlns=""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0" name="諸支出金該当値テキスト">
          <a:extLst>
            <a:ext uri="{FF2B5EF4-FFF2-40B4-BE49-F238E27FC236}">
              <a16:creationId xmlns:a16="http://schemas.microsoft.com/office/drawing/2014/main" xmlns="" id="{00000000-0008-0000-0700-000002030000}"/>
            </a:ext>
          </a:extLst>
        </xdr:cNvPr>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1" name="円/楕円 770">
          <a:extLst>
            <a:ext uri="{FF2B5EF4-FFF2-40B4-BE49-F238E27FC236}">
              <a16:creationId xmlns:a16="http://schemas.microsoft.com/office/drawing/2014/main" xmlns=""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3" name="円/楕円 772">
          <a:extLst>
            <a:ext uri="{FF2B5EF4-FFF2-40B4-BE49-F238E27FC236}">
              <a16:creationId xmlns:a16="http://schemas.microsoft.com/office/drawing/2014/main" xmlns=""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5" name="円/楕円 774">
          <a:extLst>
            <a:ext uri="{FF2B5EF4-FFF2-40B4-BE49-F238E27FC236}">
              <a16:creationId xmlns:a16="http://schemas.microsoft.com/office/drawing/2014/main" xmlns=""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7" name="円/楕円 776">
          <a:extLst>
            <a:ext uri="{FF2B5EF4-FFF2-40B4-BE49-F238E27FC236}">
              <a16:creationId xmlns:a16="http://schemas.microsoft.com/office/drawing/2014/main" xmlns=""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xmlns=""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xmlns=""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xmlns=""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a:extLst>
            <a:ext uri="{FF2B5EF4-FFF2-40B4-BE49-F238E27FC236}">
              <a16:creationId xmlns:a16="http://schemas.microsoft.com/office/drawing/2014/main" xmlns=""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a:extLst>
            <a:ext uri="{FF2B5EF4-FFF2-40B4-BE49-F238E27FC236}">
              <a16:creationId xmlns:a16="http://schemas.microsoft.com/office/drawing/2014/main" xmlns=""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a:extLst>
            <a:ext uri="{FF2B5EF4-FFF2-40B4-BE49-F238E27FC236}">
              <a16:creationId xmlns:a16="http://schemas.microsoft.com/office/drawing/2014/main" xmlns=""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a:extLst>
            <a:ext uri="{FF2B5EF4-FFF2-40B4-BE49-F238E27FC236}">
              <a16:creationId xmlns:a16="http://schemas.microsoft.com/office/drawing/2014/main" xmlns=""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a:extLst>
            <a:ext uri="{FF2B5EF4-FFF2-40B4-BE49-F238E27FC236}">
              <a16:creationId xmlns:a16="http://schemas.microsoft.com/office/drawing/2014/main" xmlns=""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a:extLst>
            <a:ext uri="{FF2B5EF4-FFF2-40B4-BE49-F238E27FC236}">
              <a16:creationId xmlns:a16="http://schemas.microsoft.com/office/drawing/2014/main" xmlns=""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xmlns=""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a:extLst>
            <a:ext uri="{FF2B5EF4-FFF2-40B4-BE49-F238E27FC236}">
              <a16:creationId xmlns:a16="http://schemas.microsoft.com/office/drawing/2014/main" xmlns=""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a:extLst>
            <a:ext uri="{FF2B5EF4-FFF2-40B4-BE49-F238E27FC236}">
              <a16:creationId xmlns:a16="http://schemas.microsoft.com/office/drawing/2014/main" xmlns=""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a:extLst>
            <a:ext uri="{FF2B5EF4-FFF2-40B4-BE49-F238E27FC236}">
              <a16:creationId xmlns:a16="http://schemas.microsoft.com/office/drawing/2014/main" xmlns=""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a:extLst>
            <a:ext uri="{FF2B5EF4-FFF2-40B4-BE49-F238E27FC236}">
              <a16:creationId xmlns:a16="http://schemas.microsoft.com/office/drawing/2014/main" xmlns=""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総じて類似団体比較において平均を下回る項目が多い中、相対的に高い項目は、土木費及び公債費などがある。</a:t>
          </a:r>
        </a:p>
        <a:p>
          <a:r>
            <a:rPr kumimoji="1" lang="ja-JP" altLang="en-US" sz="1300">
              <a:latin typeface="ＭＳ Ｐゴシック"/>
            </a:rPr>
            <a:t>　土木費においては、当町は人口に比して面積が比較的広大であり、かつ山間部においても町道認定を積極的に行ってきたことから、道路橋りょうの維持補修に係る経費が類似団体より多く必要となる。</a:t>
          </a:r>
        </a:p>
        <a:p>
          <a:r>
            <a:rPr kumimoji="1" lang="ja-JP" altLang="en-US" sz="1300">
              <a:latin typeface="ＭＳ Ｐゴシック"/>
            </a:rPr>
            <a:t>　加えて、町中心部にある平群駅周辺の道路が狭隘であることから区画整理事業を平成１８年から平成２９年にかけて行っており、当該事業に係る経費が土木費の１人当たりのコストを押し上げている要因と考えらえる。</a:t>
          </a:r>
        </a:p>
        <a:p>
          <a:r>
            <a:rPr kumimoji="1" lang="ja-JP" altLang="en-US" sz="1300">
              <a:latin typeface="ＭＳ Ｐゴシック"/>
            </a:rPr>
            <a:t>　公債費については、税収が豊富でないことから、普通建設事業の実施における財源を地方債の借り入れにより補ってきた結果である。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平成２４年度以降、人件費カットや事務事業の見直し等の効率化を図ることで改善傾向にある。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しかし、平成２８年度に清掃センターに仮置きしている焼却灰の撤去処理作業を財政調整基金の取崩しにより行ったことで、減少している。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今後、町内で抱える行政課題からより厳しい財政状況となる予想されるが、一層の効率化を図るよう努める。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連結実質赤字比率については過去４年間を見ても改善傾向であり、これは財政健全化に向けた様々な行政改革を行った結果といえる。</a:t>
          </a:r>
        </a:p>
        <a:p>
          <a:r>
            <a:rPr kumimoji="1" lang="ja-JP" altLang="en-US" sz="1400">
              <a:latin typeface="ＭＳ ゴシック" pitchFamily="49" charset="-128"/>
              <a:ea typeface="ＭＳ ゴシック" pitchFamily="49" charset="-128"/>
            </a:rPr>
            <a:t>　ただし、平成２７年度以降は各種還付金の増額により国民健康保険特別会計の赤字規模比率が増加している。</a:t>
          </a:r>
        </a:p>
        <a:p>
          <a:r>
            <a:rPr kumimoji="1" lang="ja-JP" altLang="en-US" sz="1400">
              <a:latin typeface="ＭＳ ゴシック" pitchFamily="49" charset="-128"/>
              <a:ea typeface="ＭＳ ゴシック" pitchFamily="49" charset="-128"/>
            </a:rPr>
            <a:t>　一般会計においては、平群駅周辺整備事業や幼保一体化施設建設事業等の進捗、第三セクター債の元金償還開始により公債費の増加が見込まれることから、今後もより一層の慎重さをもって財政運営にあた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7675223</v>
      </c>
      <c r="BO4" s="381"/>
      <c r="BP4" s="381"/>
      <c r="BQ4" s="381"/>
      <c r="BR4" s="381"/>
      <c r="BS4" s="381"/>
      <c r="BT4" s="381"/>
      <c r="BU4" s="382"/>
      <c r="BV4" s="380">
        <v>7424699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5.3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7484317</v>
      </c>
      <c r="BO5" s="418"/>
      <c r="BP5" s="418"/>
      <c r="BQ5" s="418"/>
      <c r="BR5" s="418"/>
      <c r="BS5" s="418"/>
      <c r="BT5" s="418"/>
      <c r="BU5" s="419"/>
      <c r="BV5" s="417">
        <v>7138163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98.9</v>
      </c>
      <c r="CU5" s="415"/>
      <c r="CV5" s="415"/>
      <c r="CW5" s="415"/>
      <c r="CX5" s="415"/>
      <c r="CY5" s="415"/>
      <c r="CZ5" s="415"/>
      <c r="DA5" s="416"/>
      <c r="DB5" s="414">
        <v>93.6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190906</v>
      </c>
      <c r="BO6" s="418"/>
      <c r="BP6" s="418"/>
      <c r="BQ6" s="418"/>
      <c r="BR6" s="418"/>
      <c r="BS6" s="418"/>
      <c r="BT6" s="418"/>
      <c r="BU6" s="419"/>
      <c r="BV6" s="417">
        <v>286536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105</v>
      </c>
      <c r="CU6" s="455"/>
      <c r="CV6" s="455"/>
      <c r="CW6" s="455"/>
      <c r="CX6" s="455"/>
      <c r="CY6" s="455"/>
      <c r="CZ6" s="455"/>
      <c r="DA6" s="456"/>
      <c r="DB6" s="454">
        <v>100.5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22853</v>
      </c>
      <c r="BO7" s="418"/>
      <c r="BP7" s="418"/>
      <c r="BQ7" s="418"/>
      <c r="BR7" s="418"/>
      <c r="BS7" s="418"/>
      <c r="BT7" s="418"/>
      <c r="BU7" s="419"/>
      <c r="BV7" s="417">
        <v>48124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4443875</v>
      </c>
      <c r="CU7" s="418"/>
      <c r="CV7" s="418"/>
      <c r="CW7" s="418"/>
      <c r="CX7" s="418"/>
      <c r="CY7" s="418"/>
      <c r="CZ7" s="418"/>
      <c r="DA7" s="419"/>
      <c r="DB7" s="417">
        <v>4470676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168053</v>
      </c>
      <c r="BO8" s="418"/>
      <c r="BP8" s="418"/>
      <c r="BQ8" s="418"/>
      <c r="BR8" s="418"/>
      <c r="BS8" s="418"/>
      <c r="BT8" s="418"/>
      <c r="BU8" s="419"/>
      <c r="BV8" s="417">
        <v>238412</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0.49</v>
      </c>
      <c r="CU8" s="458"/>
      <c r="CV8" s="458"/>
      <c r="CW8" s="458"/>
      <c r="CX8" s="458"/>
      <c r="CY8" s="458"/>
      <c r="CZ8" s="458"/>
      <c r="DA8" s="459"/>
      <c r="DB8" s="457">
        <v>0.49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18883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-70359</v>
      </c>
      <c r="BO9" s="418"/>
      <c r="BP9" s="418"/>
      <c r="BQ9" s="418"/>
      <c r="BR9" s="418"/>
      <c r="BS9" s="418"/>
      <c r="BT9" s="418"/>
      <c r="BU9" s="419"/>
      <c r="BV9" s="417">
        <v>72236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19.3</v>
      </c>
      <c r="CU9" s="415"/>
      <c r="CV9" s="415"/>
      <c r="CW9" s="415"/>
      <c r="CX9" s="415"/>
      <c r="CY9" s="415"/>
      <c r="CZ9" s="415"/>
      <c r="DA9" s="416"/>
      <c r="DB9" s="414">
        <v>16.8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19727</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v>
      </c>
      <c r="BO10" s="418"/>
      <c r="BP10" s="418"/>
      <c r="BQ10" s="418"/>
      <c r="BR10" s="418"/>
      <c r="BS10" s="418"/>
      <c r="BT10" s="418"/>
      <c r="BU10" s="419"/>
      <c r="BV10" s="417">
        <v>176330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19247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190840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19145</v>
      </c>
      <c r="S13" s="499"/>
      <c r="T13" s="499"/>
      <c r="U13" s="499"/>
      <c r="V13" s="500"/>
      <c r="W13" s="433" t="s">
        <v>123</v>
      </c>
      <c r="X13" s="434"/>
      <c r="Y13" s="434"/>
      <c r="Z13" s="434"/>
      <c r="AA13" s="434"/>
      <c r="AB13" s="424"/>
      <c r="AC13" s="468">
        <v>458</v>
      </c>
      <c r="AD13" s="469"/>
      <c r="AE13" s="469"/>
      <c r="AF13" s="469"/>
      <c r="AG13" s="508"/>
      <c r="AH13" s="468">
        <v>470</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-261198</v>
      </c>
      <c r="BO13" s="418"/>
      <c r="BP13" s="418"/>
      <c r="BQ13" s="418"/>
      <c r="BR13" s="418"/>
      <c r="BS13" s="418"/>
      <c r="BT13" s="418"/>
      <c r="BU13" s="419"/>
      <c r="BV13" s="417">
        <v>248566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13.2</v>
      </c>
      <c r="CU13" s="415"/>
      <c r="CV13" s="415"/>
      <c r="CW13" s="415"/>
      <c r="CX13" s="415"/>
      <c r="CY13" s="415"/>
      <c r="CZ13" s="415"/>
      <c r="DA13" s="416"/>
      <c r="DB13" s="414">
        <v>12.6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19407</v>
      </c>
      <c r="S14" s="499"/>
      <c r="T14" s="499"/>
      <c r="U14" s="499"/>
      <c r="V14" s="500"/>
      <c r="W14" s="407"/>
      <c r="X14" s="408"/>
      <c r="Y14" s="408"/>
      <c r="Z14" s="408"/>
      <c r="AA14" s="408"/>
      <c r="AB14" s="397"/>
      <c r="AC14" s="501">
        <v>6</v>
      </c>
      <c r="AD14" s="502"/>
      <c r="AE14" s="502"/>
      <c r="AF14" s="502"/>
      <c r="AG14" s="503"/>
      <c r="AH14" s="501">
        <v>5.8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219.3</v>
      </c>
      <c r="CU14" s="513"/>
      <c r="CV14" s="513"/>
      <c r="CW14" s="513"/>
      <c r="CX14" s="513"/>
      <c r="CY14" s="513"/>
      <c r="CZ14" s="513"/>
      <c r="DA14" s="514"/>
      <c r="DB14" s="512">
        <v>202.4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19317</v>
      </c>
      <c r="S15" s="499"/>
      <c r="T15" s="499"/>
      <c r="U15" s="499"/>
      <c r="V15" s="500"/>
      <c r="W15" s="433" t="s">
        <v>130</v>
      </c>
      <c r="X15" s="434"/>
      <c r="Y15" s="434"/>
      <c r="Z15" s="434"/>
      <c r="AA15" s="434"/>
      <c r="AB15" s="424"/>
      <c r="AC15" s="468">
        <v>1642</v>
      </c>
      <c r="AD15" s="469"/>
      <c r="AE15" s="469"/>
      <c r="AF15" s="469"/>
      <c r="AG15" s="508"/>
      <c r="AH15" s="468">
        <v>1801</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1821786</v>
      </c>
      <c r="BO15" s="381"/>
      <c r="BP15" s="381"/>
      <c r="BQ15" s="381"/>
      <c r="BR15" s="381"/>
      <c r="BS15" s="381"/>
      <c r="BT15" s="381"/>
      <c r="BU15" s="382"/>
      <c r="BV15" s="380">
        <v>1772905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21.6</v>
      </c>
      <c r="AD16" s="502"/>
      <c r="AE16" s="502"/>
      <c r="AF16" s="502"/>
      <c r="AG16" s="503"/>
      <c r="AH16" s="501">
        <v>22.3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3706012</v>
      </c>
      <c r="BO16" s="418"/>
      <c r="BP16" s="418"/>
      <c r="BQ16" s="418"/>
      <c r="BR16" s="418"/>
      <c r="BS16" s="418"/>
      <c r="BT16" s="418"/>
      <c r="BU16" s="419"/>
      <c r="BV16" s="417">
        <v>3686084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5511</v>
      </c>
      <c r="AD17" s="469"/>
      <c r="AE17" s="469"/>
      <c r="AF17" s="469"/>
      <c r="AG17" s="508"/>
      <c r="AH17" s="468">
        <v>5794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2305946</v>
      </c>
      <c r="BO17" s="418"/>
      <c r="BP17" s="418"/>
      <c r="BQ17" s="418"/>
      <c r="BR17" s="418"/>
      <c r="BS17" s="418"/>
      <c r="BT17" s="418"/>
      <c r="BU17" s="419"/>
      <c r="BV17" s="417">
        <v>2235650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23.9</v>
      </c>
      <c r="M18" s="530"/>
      <c r="N18" s="530"/>
      <c r="O18" s="530"/>
      <c r="P18" s="530"/>
      <c r="Q18" s="530"/>
      <c r="R18" s="531"/>
      <c r="S18" s="531"/>
      <c r="T18" s="531"/>
      <c r="U18" s="531"/>
      <c r="V18" s="532"/>
      <c r="W18" s="435"/>
      <c r="X18" s="436"/>
      <c r="Y18" s="436"/>
      <c r="Z18" s="436"/>
      <c r="AA18" s="436"/>
      <c r="AB18" s="427"/>
      <c r="AC18" s="533">
        <v>72.400000000000006</v>
      </c>
      <c r="AD18" s="534"/>
      <c r="AE18" s="534"/>
      <c r="AF18" s="534"/>
      <c r="AG18" s="535"/>
      <c r="AH18" s="533">
        <v>71.8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4455840</v>
      </c>
      <c r="BO18" s="418"/>
      <c r="BP18" s="418"/>
      <c r="BQ18" s="418"/>
      <c r="BR18" s="418"/>
      <c r="BS18" s="418"/>
      <c r="BT18" s="418"/>
      <c r="BU18" s="419"/>
      <c r="BV18" s="417">
        <v>4365968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790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5319329</v>
      </c>
      <c r="BO19" s="418"/>
      <c r="BP19" s="418"/>
      <c r="BQ19" s="418"/>
      <c r="BR19" s="418"/>
      <c r="BS19" s="418"/>
      <c r="BT19" s="418"/>
      <c r="BU19" s="419"/>
      <c r="BV19" s="417">
        <v>5359638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7158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13762085</v>
      </c>
      <c r="BO23" s="418"/>
      <c r="BP23" s="418"/>
      <c r="BQ23" s="418"/>
      <c r="BR23" s="418"/>
      <c r="BS23" s="418"/>
      <c r="BT23" s="418"/>
      <c r="BU23" s="419"/>
      <c r="BV23" s="417">
        <v>13625155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4920</v>
      </c>
      <c r="R24" s="469"/>
      <c r="S24" s="469"/>
      <c r="T24" s="469"/>
      <c r="U24" s="469"/>
      <c r="V24" s="508"/>
      <c r="W24" s="563"/>
      <c r="X24" s="551"/>
      <c r="Y24" s="552"/>
      <c r="Z24" s="467" t="s">
        <v>154</v>
      </c>
      <c r="AA24" s="447"/>
      <c r="AB24" s="447"/>
      <c r="AC24" s="447"/>
      <c r="AD24" s="447"/>
      <c r="AE24" s="447"/>
      <c r="AF24" s="447"/>
      <c r="AG24" s="448"/>
      <c r="AH24" s="468">
        <v>168</v>
      </c>
      <c r="AI24" s="469"/>
      <c r="AJ24" s="469"/>
      <c r="AK24" s="469"/>
      <c r="AL24" s="508"/>
      <c r="AM24" s="468">
        <v>526680</v>
      </c>
      <c r="AN24" s="469"/>
      <c r="AO24" s="469"/>
      <c r="AP24" s="469"/>
      <c r="AQ24" s="469"/>
      <c r="AR24" s="508"/>
      <c r="AS24" s="468">
        <v>3135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7454286</v>
      </c>
      <c r="BO24" s="418"/>
      <c r="BP24" s="418"/>
      <c r="BQ24" s="418"/>
      <c r="BR24" s="418"/>
      <c r="BS24" s="418"/>
      <c r="BT24" s="418"/>
      <c r="BU24" s="419"/>
      <c r="BV24" s="417">
        <v>7198855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4680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t="s">
        <v>120</v>
      </c>
      <c r="BO25" s="381"/>
      <c r="BP25" s="381"/>
      <c r="BQ25" s="381"/>
      <c r="BR25" s="381"/>
      <c r="BS25" s="381"/>
      <c r="BT25" s="381"/>
      <c r="BU25" s="382"/>
      <c r="BV25" s="380" t="s">
        <v>120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4575</v>
      </c>
      <c r="R26" s="469"/>
      <c r="S26" s="469"/>
      <c r="T26" s="469"/>
      <c r="U26" s="469"/>
      <c r="V26" s="508"/>
      <c r="W26" s="563"/>
      <c r="X26" s="551"/>
      <c r="Y26" s="552"/>
      <c r="Z26" s="467" t="s">
        <v>160</v>
      </c>
      <c r="AA26" s="573"/>
      <c r="AB26" s="573"/>
      <c r="AC26" s="573"/>
      <c r="AD26" s="573"/>
      <c r="AE26" s="573"/>
      <c r="AF26" s="573"/>
      <c r="AG26" s="574"/>
      <c r="AH26" s="468">
        <v>17</v>
      </c>
      <c r="AI26" s="469"/>
      <c r="AJ26" s="469"/>
      <c r="AK26" s="469"/>
      <c r="AL26" s="508"/>
      <c r="AM26" s="468">
        <v>60452</v>
      </c>
      <c r="AN26" s="469"/>
      <c r="AO26" s="469"/>
      <c r="AP26" s="469"/>
      <c r="AQ26" s="469"/>
      <c r="AR26" s="508"/>
      <c r="AS26" s="468">
        <v>3556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2880</v>
      </c>
      <c r="R27" s="469"/>
      <c r="S27" s="469"/>
      <c r="T27" s="469"/>
      <c r="U27" s="469"/>
      <c r="V27" s="508"/>
      <c r="W27" s="563"/>
      <c r="X27" s="551"/>
      <c r="Y27" s="552"/>
      <c r="Z27" s="467" t="s">
        <v>163</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2480</v>
      </c>
      <c r="R28" s="469"/>
      <c r="S28" s="469"/>
      <c r="T28" s="469"/>
      <c r="U28" s="469"/>
      <c r="V28" s="508"/>
      <c r="W28" s="563"/>
      <c r="X28" s="551"/>
      <c r="Y28" s="552"/>
      <c r="Z28" s="467" t="s">
        <v>166</v>
      </c>
      <c r="AA28" s="447"/>
      <c r="AB28" s="447"/>
      <c r="AC28" s="447"/>
      <c r="AD28" s="447"/>
      <c r="AE28" s="447"/>
      <c r="AF28" s="447"/>
      <c r="AG28" s="448"/>
      <c r="AH28" s="468">
        <v>4</v>
      </c>
      <c r="AI28" s="469"/>
      <c r="AJ28" s="469"/>
      <c r="AK28" s="469"/>
      <c r="AL28" s="508"/>
      <c r="AM28" s="468">
        <v>14476</v>
      </c>
      <c r="AN28" s="469"/>
      <c r="AO28" s="469"/>
      <c r="AP28" s="469"/>
      <c r="AQ28" s="469"/>
      <c r="AR28" s="508"/>
      <c r="AS28" s="468">
        <v>3619</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164479</v>
      </c>
      <c r="BO28" s="381"/>
      <c r="BP28" s="381"/>
      <c r="BQ28" s="381"/>
      <c r="BR28" s="381"/>
      <c r="BS28" s="381"/>
      <c r="BT28" s="381"/>
      <c r="BU28" s="382"/>
      <c r="BV28" s="380">
        <v>355318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2320</v>
      </c>
      <c r="R29" s="469"/>
      <c r="S29" s="469"/>
      <c r="T29" s="469"/>
      <c r="U29" s="469"/>
      <c r="V29" s="508"/>
      <c r="W29" s="564"/>
      <c r="X29" s="565"/>
      <c r="Y29" s="566"/>
      <c r="Z29" s="467" t="s">
        <v>170</v>
      </c>
      <c r="AA29" s="447"/>
      <c r="AB29" s="447"/>
      <c r="AC29" s="447"/>
      <c r="AD29" s="447"/>
      <c r="AE29" s="447"/>
      <c r="AF29" s="447"/>
      <c r="AG29" s="448"/>
      <c r="AH29" s="468">
        <v>172</v>
      </c>
      <c r="AI29" s="469"/>
      <c r="AJ29" s="469"/>
      <c r="AK29" s="469"/>
      <c r="AL29" s="508"/>
      <c r="AM29" s="468">
        <v>541156</v>
      </c>
      <c r="AN29" s="469"/>
      <c r="AO29" s="469"/>
      <c r="AP29" s="469"/>
      <c r="AQ29" s="469"/>
      <c r="AR29" s="508"/>
      <c r="AS29" s="468">
        <v>3146</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562</v>
      </c>
      <c r="BO29" s="418"/>
      <c r="BP29" s="418"/>
      <c r="BQ29" s="418"/>
      <c r="BR29" s="418"/>
      <c r="BS29" s="418"/>
      <c r="BT29" s="418"/>
      <c r="BU29" s="419"/>
      <c r="BV29" s="417">
        <v>562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97.8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189242</v>
      </c>
      <c r="BO30" s="587"/>
      <c r="BP30" s="587"/>
      <c r="BQ30" s="587"/>
      <c r="BR30" s="587"/>
      <c r="BS30" s="587"/>
      <c r="BT30" s="587"/>
      <c r="BU30" s="588"/>
      <c r="BV30" s="586">
        <v>201640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西和衛生試験センター組合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公益財団法人平群町地域振興センター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奈良県広域消防組合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学校給食費特別会計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老人福祉施設三室園組合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奨学資金貸付事業特別会計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王寺周辺広域休日応急診療施設組合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奈良県市町村総合事務組合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奈良県後期高齢者医療広域連合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4.24</v>
      </c>
      <c r="G34" s="33">
        <v>1.77</v>
      </c>
      <c r="H34" s="33">
        <v>0.05</v>
      </c>
      <c r="I34" s="33" t="s">
        <v>528</v>
      </c>
      <c r="J34" s="34" t="s">
        <v>529</v>
      </c>
      <c r="K34" s="22"/>
      <c r="L34" s="22"/>
      <c r="M34" s="22"/>
      <c r="N34" s="22"/>
      <c r="O34" s="22"/>
      <c r="P34" s="22"/>
    </row>
    <row r="35" spans="1:16" ht="39" customHeight="1" x14ac:dyDescent="0.15">
      <c r="A35" s="22"/>
      <c r="B35" s="35"/>
      <c r="C35" s="1178" t="s">
        <v>530</v>
      </c>
      <c r="D35" s="1179"/>
      <c r="E35" s="1180"/>
      <c r="F35" s="36" t="s">
        <v>531</v>
      </c>
      <c r="G35" s="37" t="s">
        <v>532</v>
      </c>
      <c r="H35" s="37" t="s">
        <v>532</v>
      </c>
      <c r="I35" s="37" t="s">
        <v>533</v>
      </c>
      <c r="J35" s="38" t="s">
        <v>534</v>
      </c>
      <c r="K35" s="22"/>
      <c r="L35" s="22"/>
      <c r="M35" s="22"/>
      <c r="N35" s="22"/>
      <c r="O35" s="22"/>
      <c r="P35" s="22"/>
    </row>
    <row r="36" spans="1:16" ht="39" customHeight="1" x14ac:dyDescent="0.15">
      <c r="A36" s="22"/>
      <c r="B36" s="35"/>
      <c r="C36" s="1178" t="s">
        <v>535</v>
      </c>
      <c r="D36" s="1179"/>
      <c r="E36" s="1180"/>
      <c r="F36" s="36">
        <v>7.84</v>
      </c>
      <c r="G36" s="37">
        <v>7.99</v>
      </c>
      <c r="H36" s="37">
        <v>6.89</v>
      </c>
      <c r="I36" s="37">
        <v>5.42</v>
      </c>
      <c r="J36" s="38">
        <v>8.35</v>
      </c>
      <c r="K36" s="22"/>
      <c r="L36" s="22"/>
      <c r="M36" s="22"/>
      <c r="N36" s="22"/>
      <c r="O36" s="22"/>
      <c r="P36" s="22"/>
    </row>
    <row r="37" spans="1:16" ht="39" customHeight="1" x14ac:dyDescent="0.15">
      <c r="A37" s="22"/>
      <c r="B37" s="35"/>
      <c r="C37" s="1178" t="s">
        <v>536</v>
      </c>
      <c r="D37" s="1179"/>
      <c r="E37" s="1180"/>
      <c r="F37" s="36">
        <v>4.18</v>
      </c>
      <c r="G37" s="37">
        <v>3.25</v>
      </c>
      <c r="H37" s="37">
        <v>4.07</v>
      </c>
      <c r="I37" s="37">
        <v>5.56</v>
      </c>
      <c r="J37" s="38">
        <v>3.95</v>
      </c>
      <c r="K37" s="22"/>
      <c r="L37" s="22"/>
      <c r="M37" s="22"/>
      <c r="N37" s="22"/>
      <c r="O37" s="22"/>
      <c r="P37" s="22"/>
    </row>
    <row r="38" spans="1:16" ht="39" customHeight="1" x14ac:dyDescent="0.15">
      <c r="A38" s="22"/>
      <c r="B38" s="35"/>
      <c r="C38" s="1178" t="s">
        <v>537</v>
      </c>
      <c r="D38" s="1179"/>
      <c r="E38" s="1180"/>
      <c r="F38" s="36">
        <v>0.27</v>
      </c>
      <c r="G38" s="37">
        <v>0</v>
      </c>
      <c r="H38" s="37">
        <v>0.4</v>
      </c>
      <c r="I38" s="37">
        <v>1.54</v>
      </c>
      <c r="J38" s="38">
        <v>1.65</v>
      </c>
      <c r="K38" s="22"/>
      <c r="L38" s="22"/>
      <c r="M38" s="22"/>
      <c r="N38" s="22"/>
      <c r="O38" s="22"/>
      <c r="P38" s="22"/>
    </row>
    <row r="39" spans="1:16" ht="39" customHeight="1" x14ac:dyDescent="0.15">
      <c r="A39" s="22"/>
      <c r="B39" s="35"/>
      <c r="C39" s="1178" t="s">
        <v>538</v>
      </c>
      <c r="D39" s="1179"/>
      <c r="E39" s="1180"/>
      <c r="F39" s="36">
        <v>0.47</v>
      </c>
      <c r="G39" s="37">
        <v>0.52</v>
      </c>
      <c r="H39" s="37">
        <v>0.52</v>
      </c>
      <c r="I39" s="37">
        <v>0.52</v>
      </c>
      <c r="J39" s="38">
        <v>0.53</v>
      </c>
      <c r="K39" s="22"/>
      <c r="L39" s="22"/>
      <c r="M39" s="22"/>
      <c r="N39" s="22"/>
      <c r="O39" s="22"/>
      <c r="P39" s="22"/>
    </row>
    <row r="40" spans="1:16" ht="39" customHeight="1" x14ac:dyDescent="0.15">
      <c r="A40" s="22"/>
      <c r="B40" s="35"/>
      <c r="C40" s="1178" t="s">
        <v>539</v>
      </c>
      <c r="D40" s="1179"/>
      <c r="E40" s="1180"/>
      <c r="F40" s="36">
        <v>0.01</v>
      </c>
      <c r="G40" s="37">
        <v>0</v>
      </c>
      <c r="H40" s="37">
        <v>0.01</v>
      </c>
      <c r="I40" s="37">
        <v>0.01</v>
      </c>
      <c r="J40" s="38">
        <v>0</v>
      </c>
      <c r="K40" s="22"/>
      <c r="L40" s="22"/>
      <c r="M40" s="22"/>
      <c r="N40" s="22"/>
      <c r="O40" s="22"/>
      <c r="P40" s="22"/>
    </row>
    <row r="41" spans="1:16" ht="39" customHeight="1" x14ac:dyDescent="0.15">
      <c r="A41" s="22"/>
      <c r="B41" s="35"/>
      <c r="C41" s="1178" t="s">
        <v>540</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541</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542</v>
      </c>
      <c r="D43" s="1182"/>
      <c r="E43" s="1183"/>
      <c r="F43" s="41">
        <v>0</v>
      </c>
      <c r="G43" s="42">
        <v>0.02</v>
      </c>
      <c r="H43" s="42">
        <v>0.09</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1035</v>
      </c>
      <c r="L45" s="60">
        <v>982</v>
      </c>
      <c r="M45" s="60">
        <v>975</v>
      </c>
      <c r="N45" s="60">
        <v>921</v>
      </c>
      <c r="O45" s="61">
        <v>1039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118</v>
      </c>
      <c r="L48" s="64">
        <v>87</v>
      </c>
      <c r="M48" s="64">
        <v>56</v>
      </c>
      <c r="N48" s="64">
        <v>99</v>
      </c>
      <c r="O48" s="65">
        <v>107</v>
      </c>
      <c r="P48" s="48"/>
      <c r="Q48" s="48"/>
      <c r="R48" s="48"/>
      <c r="S48" s="48"/>
      <c r="T48" s="48"/>
      <c r="U48" s="48"/>
    </row>
    <row r="49" spans="1:21" ht="30.75" customHeight="1" x14ac:dyDescent="0.15">
      <c r="A49" s="48"/>
      <c r="B49" s="1196"/>
      <c r="C49" s="1197"/>
      <c r="D49" s="62"/>
      <c r="E49" s="1188" t="s">
        <v>16</v>
      </c>
      <c r="F49" s="1188"/>
      <c r="G49" s="1188"/>
      <c r="H49" s="1188"/>
      <c r="I49" s="1188"/>
      <c r="J49" s="1189"/>
      <c r="K49" s="63">
        <v>9</v>
      </c>
      <c r="L49" s="64">
        <v>16</v>
      </c>
      <c r="M49" s="64">
        <v>8</v>
      </c>
      <c r="N49" s="64">
        <v>7</v>
      </c>
      <c r="O49" s="65">
        <v>10</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482</v>
      </c>
      <c r="L50" s="64" t="s">
        <v>482</v>
      </c>
      <c r="M50" s="64" t="s">
        <v>482</v>
      </c>
      <c r="N50" s="64" t="s">
        <v>482</v>
      </c>
      <c r="O50" s="65" t="s">
        <v>482</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v>
      </c>
      <c r="M51" s="64">
        <v>0</v>
      </c>
      <c r="N51" s="64" t="s">
        <v>482</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573</v>
      </c>
      <c r="L52" s="64">
        <v>567</v>
      </c>
      <c r="M52" s="64">
        <v>596</v>
      </c>
      <c r="N52" s="64">
        <v>532</v>
      </c>
      <c r="O52" s="65">
        <v>551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590</v>
      </c>
      <c r="L53" s="69">
        <v>519</v>
      </c>
      <c r="M53" s="69">
        <v>443</v>
      </c>
      <c r="N53" s="69">
        <v>495</v>
      </c>
      <c r="O53" s="70">
        <v>605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12174</v>
      </c>
      <c r="J41" s="83">
        <v>12723</v>
      </c>
      <c r="K41" s="83">
        <v>13444</v>
      </c>
      <c r="L41" s="83">
        <v>13625</v>
      </c>
      <c r="M41" s="84">
        <v>13762</v>
      </c>
    </row>
    <row r="42" spans="2:13" ht="27.75" customHeight="1" x14ac:dyDescent="0.15">
      <c r="B42" s="1204"/>
      <c r="C42" s="1205"/>
      <c r="D42" s="85"/>
      <c r="E42" s="1210" t="s">
        <v>26</v>
      </c>
      <c r="F42" s="1210"/>
      <c r="G42" s="1210"/>
      <c r="H42" s="1211"/>
      <c r="I42" s="86" t="s">
        <v>482</v>
      </c>
      <c r="J42" s="87" t="s">
        <v>482</v>
      </c>
      <c r="K42" s="87" t="s">
        <v>482</v>
      </c>
      <c r="L42" s="87" t="s">
        <v>482</v>
      </c>
      <c r="M42" s="88" t="s">
        <v>482</v>
      </c>
    </row>
    <row r="43" spans="2:13" ht="27.75" customHeight="1" x14ac:dyDescent="0.15">
      <c r="B43" s="1204"/>
      <c r="C43" s="1205"/>
      <c r="D43" s="85"/>
      <c r="E43" s="1210" t="s">
        <v>27</v>
      </c>
      <c r="F43" s="1210"/>
      <c r="G43" s="1210"/>
      <c r="H43" s="1211"/>
      <c r="I43" s="86">
        <v>1475</v>
      </c>
      <c r="J43" s="87">
        <v>1508</v>
      </c>
      <c r="K43" s="87">
        <v>1434</v>
      </c>
      <c r="L43" s="87">
        <v>1388</v>
      </c>
      <c r="M43" s="88">
        <v>1601</v>
      </c>
    </row>
    <row r="44" spans="2:13" ht="27.75" customHeight="1" x14ac:dyDescent="0.15">
      <c r="B44" s="1204"/>
      <c r="C44" s="1205"/>
      <c r="D44" s="85"/>
      <c r="E44" s="1210" t="s">
        <v>28</v>
      </c>
      <c r="F44" s="1210"/>
      <c r="G44" s="1210"/>
      <c r="H44" s="1211"/>
      <c r="I44" s="86">
        <v>103</v>
      </c>
      <c r="J44" s="87">
        <v>81</v>
      </c>
      <c r="K44" s="87">
        <v>88</v>
      </c>
      <c r="L44" s="87">
        <v>118</v>
      </c>
      <c r="M44" s="88">
        <v>117</v>
      </c>
    </row>
    <row r="45" spans="2:13" ht="27.75" customHeight="1" x14ac:dyDescent="0.15">
      <c r="B45" s="1204"/>
      <c r="C45" s="1205"/>
      <c r="D45" s="85"/>
      <c r="E45" s="1210" t="s">
        <v>29</v>
      </c>
      <c r="F45" s="1210"/>
      <c r="G45" s="1210"/>
      <c r="H45" s="1211"/>
      <c r="I45" s="86">
        <v>2000</v>
      </c>
      <c r="J45" s="87">
        <v>1755</v>
      </c>
      <c r="K45" s="87">
        <v>1606</v>
      </c>
      <c r="L45" s="87">
        <v>1440</v>
      </c>
      <c r="M45" s="88">
        <v>1437</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495</v>
      </c>
      <c r="J50" s="87">
        <v>574</v>
      </c>
      <c r="K50" s="87">
        <v>675</v>
      </c>
      <c r="L50" s="87">
        <v>693</v>
      </c>
      <c r="M50" s="88">
        <v>561</v>
      </c>
    </row>
    <row r="51" spans="2:13" ht="27.75" customHeight="1" x14ac:dyDescent="0.15">
      <c r="B51" s="1204"/>
      <c r="C51" s="1205"/>
      <c r="D51" s="85"/>
      <c r="E51" s="1210" t="s">
        <v>36</v>
      </c>
      <c r="F51" s="1210"/>
      <c r="G51" s="1210"/>
      <c r="H51" s="1211"/>
      <c r="I51" s="86">
        <v>140</v>
      </c>
      <c r="J51" s="87">
        <v>157</v>
      </c>
      <c r="K51" s="87">
        <v>102</v>
      </c>
      <c r="L51" s="87">
        <v>71</v>
      </c>
      <c r="M51" s="88">
        <v>44</v>
      </c>
    </row>
    <row r="52" spans="2:13" ht="27.75" customHeight="1" x14ac:dyDescent="0.15">
      <c r="B52" s="1206"/>
      <c r="C52" s="1207"/>
      <c r="D52" s="85"/>
      <c r="E52" s="1210" t="s">
        <v>37</v>
      </c>
      <c r="F52" s="1210"/>
      <c r="G52" s="1210"/>
      <c r="H52" s="1211"/>
      <c r="I52" s="86">
        <v>6268</v>
      </c>
      <c r="J52" s="87">
        <v>7436</v>
      </c>
      <c r="K52" s="87">
        <v>7449</v>
      </c>
      <c r="L52" s="87">
        <v>7794</v>
      </c>
      <c r="M52" s="88">
        <v>7745</v>
      </c>
    </row>
    <row r="53" spans="2:13" ht="27.75" customHeight="1" thickBot="1" x14ac:dyDescent="0.2">
      <c r="B53" s="1217" t="s">
        <v>21</v>
      </c>
      <c r="C53" s="1218"/>
      <c r="D53" s="92"/>
      <c r="E53" s="1219" t="s">
        <v>38</v>
      </c>
      <c r="F53" s="1219"/>
      <c r="G53" s="1219"/>
      <c r="H53" s="1220"/>
      <c r="I53" s="93">
        <v>8849</v>
      </c>
      <c r="J53" s="94">
        <v>7899</v>
      </c>
      <c r="K53" s="94">
        <v>8347</v>
      </c>
      <c r="L53" s="94">
        <v>8012</v>
      </c>
      <c r="M53" s="95">
        <v>8566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21" t="s">
        <v>568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561</v>
      </c>
      <c r="H51" s="1234"/>
      <c r="I51" s="1239" t="s">
        <v>562</v>
      </c>
      <c r="J51" s="1239"/>
      <c r="K51" s="1241"/>
      <c r="L51" s="1241"/>
      <c r="M51" s="1241"/>
      <c r="N51" s="1242">
        <v>202.4</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563</v>
      </c>
      <c r="J53" s="1243"/>
      <c r="K53" s="1250"/>
      <c r="L53" s="1250"/>
      <c r="M53" s="1250"/>
      <c r="N53" s="1252">
        <v>48.6</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564</v>
      </c>
      <c r="H55" s="1245"/>
      <c r="I55" s="1243" t="s">
        <v>562</v>
      </c>
      <c r="J55" s="1243"/>
      <c r="K55" s="1241"/>
      <c r="L55" s="1241"/>
      <c r="M55" s="1241"/>
      <c r="N55" s="1242">
        <v>36.5</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563</v>
      </c>
      <c r="J57" s="1253"/>
      <c r="K57" s="1250"/>
      <c r="L57" s="1250"/>
      <c r="M57" s="1250"/>
      <c r="N57" s="1252">
        <v>54.1</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21" t="s">
        <v>569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561</v>
      </c>
      <c r="H73" s="1234"/>
      <c r="I73" s="1239" t="s">
        <v>562</v>
      </c>
      <c r="J73" s="1239"/>
      <c r="K73" s="1254">
        <v>235.6</v>
      </c>
      <c r="L73" s="1254">
        <v>209.7</v>
      </c>
      <c r="M73" s="1242">
        <v>221.1</v>
      </c>
      <c r="N73" s="1242">
        <v>202.4</v>
      </c>
      <c r="O73" s="1242">
        <v>219.3</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567</v>
      </c>
      <c r="J75" s="1243"/>
      <c r="K75" s="1252">
        <v>14.4</v>
      </c>
      <c r="L75" s="1252">
        <v>14.9</v>
      </c>
      <c r="M75" s="1252">
        <v>13.7</v>
      </c>
      <c r="N75" s="1252">
        <v>12.6</v>
      </c>
      <c r="O75" s="1252">
        <v>13.2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564</v>
      </c>
      <c r="H77" s="1245"/>
      <c r="I77" s="1243" t="s">
        <v>562</v>
      </c>
      <c r="J77" s="1243"/>
      <c r="K77" s="1254">
        <v>61.3</v>
      </c>
      <c r="L77" s="1254">
        <v>54.6</v>
      </c>
      <c r="M77" s="1242">
        <v>48.7</v>
      </c>
      <c r="N77" s="1242">
        <v>36.5</v>
      </c>
      <c r="O77" s="1242">
        <v>32.9</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567</v>
      </c>
      <c r="J79" s="1253"/>
      <c r="K79" s="1256">
        <v>11.7</v>
      </c>
      <c r="L79" s="1256">
        <v>11.2</v>
      </c>
      <c r="M79" s="1256">
        <v>10.4</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Normal="100" zoomScaleSheetLayoutView="70"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52176</v>
      </c>
      <c r="E3" s="118"/>
      <c r="F3" s="119">
        <v>69806</v>
      </c>
      <c r="G3" s="120"/>
      <c r="H3" s="121"/>
    </row>
    <row r="4" spans="1:8" x14ac:dyDescent="0.15">
      <c r="A4" s="122"/>
      <c r="B4" s="123"/>
      <c r="C4" s="124"/>
      <c r="D4" s="125">
        <v>7449</v>
      </c>
      <c r="E4" s="126"/>
      <c r="F4" s="127">
        <v>32823</v>
      </c>
      <c r="G4" s="128"/>
      <c r="H4" s="129"/>
    </row>
    <row r="5" spans="1:8" x14ac:dyDescent="0.15">
      <c r="A5" s="110" t="s">
        <v>515</v>
      </c>
      <c r="B5" s="115"/>
      <c r="C5" s="116"/>
      <c r="D5" s="117">
        <v>84956</v>
      </c>
      <c r="E5" s="118"/>
      <c r="F5" s="119">
        <v>74444</v>
      </c>
      <c r="G5" s="120"/>
      <c r="H5" s="121"/>
    </row>
    <row r="6" spans="1:8" x14ac:dyDescent="0.15">
      <c r="A6" s="122"/>
      <c r="B6" s="123"/>
      <c r="C6" s="124"/>
      <c r="D6" s="125">
        <v>34045</v>
      </c>
      <c r="E6" s="126"/>
      <c r="F6" s="127">
        <v>34175</v>
      </c>
      <c r="G6" s="128"/>
      <c r="H6" s="129"/>
    </row>
    <row r="7" spans="1:8" x14ac:dyDescent="0.15">
      <c r="A7" s="110" t="s">
        <v>516</v>
      </c>
      <c r="B7" s="115"/>
      <c r="C7" s="116"/>
      <c r="D7" s="117">
        <v>80949</v>
      </c>
      <c r="E7" s="118"/>
      <c r="F7" s="119">
        <v>85205</v>
      </c>
      <c r="G7" s="120"/>
      <c r="H7" s="121"/>
    </row>
    <row r="8" spans="1:8" x14ac:dyDescent="0.15">
      <c r="A8" s="122"/>
      <c r="B8" s="123"/>
      <c r="C8" s="124"/>
      <c r="D8" s="125">
        <v>46013</v>
      </c>
      <c r="E8" s="126"/>
      <c r="F8" s="127">
        <v>38847</v>
      </c>
      <c r="G8" s="128"/>
      <c r="H8" s="129"/>
    </row>
    <row r="9" spans="1:8" x14ac:dyDescent="0.15">
      <c r="A9" s="110" t="s">
        <v>517</v>
      </c>
      <c r="B9" s="115"/>
      <c r="C9" s="116"/>
      <c r="D9" s="117">
        <v>50312</v>
      </c>
      <c r="E9" s="118"/>
      <c r="F9" s="119">
        <v>69469</v>
      </c>
      <c r="G9" s="120"/>
      <c r="H9" s="121"/>
    </row>
    <row r="10" spans="1:8" x14ac:dyDescent="0.15">
      <c r="A10" s="122"/>
      <c r="B10" s="123"/>
      <c r="C10" s="124"/>
      <c r="D10" s="125">
        <v>13943</v>
      </c>
      <c r="E10" s="126"/>
      <c r="F10" s="127">
        <v>38215</v>
      </c>
      <c r="G10" s="128"/>
      <c r="H10" s="129"/>
    </row>
    <row r="11" spans="1:8" x14ac:dyDescent="0.15">
      <c r="A11" s="110" t="s">
        <v>518</v>
      </c>
      <c r="B11" s="115"/>
      <c r="C11" s="116"/>
      <c r="D11" s="117">
        <v>64397</v>
      </c>
      <c r="E11" s="118"/>
      <c r="F11" s="119">
        <v>67293</v>
      </c>
      <c r="G11" s="120"/>
      <c r="H11" s="121"/>
    </row>
    <row r="12" spans="1:8" x14ac:dyDescent="0.15">
      <c r="A12" s="122"/>
      <c r="B12" s="123"/>
      <c r="C12" s="130"/>
      <c r="D12" s="125">
        <v>30261</v>
      </c>
      <c r="E12" s="126"/>
      <c r="F12" s="127">
        <v>35076</v>
      </c>
      <c r="G12" s="128"/>
      <c r="H12" s="129"/>
    </row>
    <row r="13" spans="1:8" x14ac:dyDescent="0.15">
      <c r="A13" s="110"/>
      <c r="B13" s="115"/>
      <c r="C13" s="131"/>
      <c r="D13" s="132">
        <v>66558</v>
      </c>
      <c r="E13" s="133"/>
      <c r="F13" s="134">
        <v>73243</v>
      </c>
      <c r="G13" s="135"/>
      <c r="H13" s="121"/>
    </row>
    <row r="14" spans="1:8" x14ac:dyDescent="0.15">
      <c r="A14" s="122"/>
      <c r="B14" s="123"/>
      <c r="C14" s="124"/>
      <c r="D14" s="125">
        <v>26342</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3.63</v>
      </c>
      <c r="C19" s="136">
        <f>ROUND(VALUE(SUBSTITUTE(実質収支比率等に係る経年分析!G$48,"▲","-")),2)</f>
        <v>3.02</v>
      </c>
      <c r="D19" s="136">
        <f>ROUND(VALUE(SUBSTITUTE(実質収支比率等に係る経年分析!H$48,"▲","-")),2)</f>
        <v>3.84</v>
      </c>
      <c r="E19" s="136">
        <f>ROUND(VALUE(SUBSTITUTE(実質収支比率等に係る経年分析!I$48,"▲","-")),2)</f>
        <v>5.33</v>
      </c>
      <c r="F19" s="136">
        <f>ROUND(VALUE(SUBSTITUTE(実質収支比率等に係る経年分析!J$48,"▲","-")),2)</f>
        <v>3.78</v>
      </c>
    </row>
    <row r="20" spans="1:11" x14ac:dyDescent="0.15">
      <c r="A20" s="136" t="s">
        <v>43</v>
      </c>
      <c r="B20" s="136">
        <f>ROUND(VALUE(SUBSTITUTE(実質収支比率等に係る経年分析!F$47,"▲","-")),2)</f>
        <v>0.44</v>
      </c>
      <c r="C20" s="136">
        <f>ROUND(VALUE(SUBSTITUTE(実質収支比率等に係る経年分析!G$47,"▲","-")),2)</f>
        <v>1.85</v>
      </c>
      <c r="D20" s="136">
        <f>ROUND(VALUE(SUBSTITUTE(実質収支比率等に係る経年分析!H$47,"▲","-")),2)</f>
        <v>4.13</v>
      </c>
      <c r="E20" s="136">
        <f>ROUND(VALUE(SUBSTITUTE(実質収支比率等に係る経年分析!I$47,"▲","-")),2)</f>
        <v>7.95</v>
      </c>
      <c r="F20" s="136">
        <f>ROUND(VALUE(SUBSTITUTE(実質収支比率等に係る経年分析!J$47,"▲","-")),2)</f>
        <v>3.7</v>
      </c>
    </row>
    <row r="21" spans="1:11" x14ac:dyDescent="0.15">
      <c r="A21" s="136" t="s">
        <v>44</v>
      </c>
      <c r="B21" s="136">
        <f>IF(ISNUMBER(VALUE(SUBSTITUTE(実質収支比率等に係る経年分析!F$49,"▲","-"))),ROUND(VALUE(SUBSTITUTE(実質収支比率等に係る経年分析!F$49,"▲","-")),2),NA())</f>
        <v>3.6</v>
      </c>
      <c r="C21" s="136">
        <f>IF(ISNUMBER(VALUE(SUBSTITUTE(実質収支比率等に係る経年分析!G$49,"▲","-"))),ROUND(VALUE(SUBSTITUTE(実質収支比率等に係る経年分析!G$49,"▲","-")),2),NA())</f>
        <v>0.81</v>
      </c>
      <c r="D21" s="136">
        <f>IF(ISNUMBER(VALUE(SUBSTITUTE(実質収支比率等に係る経年分析!H$49,"▲","-"))),ROUND(VALUE(SUBSTITUTE(実質収支比率等に係る経年分析!H$49,"▲","-")),2),NA())</f>
        <v>3.16</v>
      </c>
      <c r="E21" s="136">
        <f>IF(ISNUMBER(VALUE(SUBSTITUTE(実質収支比率等に係る経年分析!I$49,"▲","-"))),ROUND(VALUE(SUBSTITUTE(実質収支比率等に係る経年分析!I$49,"▲","-")),2),NA())</f>
        <v>5.56</v>
      </c>
      <c r="F21" s="136">
        <f>IF(ISNUMBER(VALUE(SUBSTITUTE(実質収支比率等に係る経年分析!J$49,"▲","-"))),ROUND(VALUE(SUBSTITUTE(実質収支比率等に係る経年分析!J$49,"▲","-")),2),NA())</f>
        <v>-5.88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学校給食費特別会計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0.53</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1.65</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4.18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3.25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4.07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5.56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3.95</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7.84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7.99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8.35</v>
      </c>
    </row>
    <row r="35" spans="1:16" x14ac:dyDescent="0.15">
      <c r="A35" s="137" t="str">
        <f>IF(連結実質赤字比率に係る赤字・黒字の構成分析!C$35="",NA(),連結実質赤字比率に係る赤字・黒字の構成分析!C$35)</f>
        <v>住宅新築資金等貸付事業特別会計</v>
      </c>
      <c r="B35" s="137">
        <f>IF(ROUND(VALUE(SUBSTITUTE(連結実質赤字比率に係る赤字・黒字の構成分析!F$35,"▲", "-")), 2) &lt; 0, ABS(ROUND(VALUE(SUBSTITUTE(連結実質赤字比率に係る赤字・黒字の構成分析!F$35,"▲", "-")), 2)), NA())</f>
        <v>0.56000000000000005</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0.24</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0.24</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0.22</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0.17</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4.24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0.05</v>
      </c>
      <c r="H36" s="137">
        <f>IF(ROUND(VALUE(SUBSTITUTE(連結実質赤字比率に係る赤字・黒字の構成分析!I$34,"▲", "-")), 2) &lt; 0, ABS(ROUND(VALUE(SUBSTITUTE(連結実質赤字比率に係る赤字・黒字の構成分析!I$34,"▲", "-")), 2)), NA())</f>
        <v>0.59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2.57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573</v>
      </c>
      <c r="E42" s="138"/>
      <c r="F42" s="138"/>
      <c r="G42" s="138">
        <f>'実質公債費比率（分子）の構造'!L$52</f>
        <v>567</v>
      </c>
      <c r="H42" s="138"/>
      <c r="I42" s="138"/>
      <c r="J42" s="138">
        <f>'実質公債費比率（分子）の構造'!M$52</f>
        <v>596</v>
      </c>
      <c r="K42" s="138"/>
      <c r="L42" s="138"/>
      <c r="M42" s="138">
        <f>'実質公債費比率（分子）の構造'!N$52</f>
        <v>532</v>
      </c>
      <c r="N42" s="138"/>
      <c r="O42" s="138"/>
      <c r="P42" s="138">
        <f>'実質公債費比率（分子）の構造'!O$52</f>
        <v>551</v>
      </c>
    </row>
    <row r="43" spans="1:16" x14ac:dyDescent="0.15">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9</v>
      </c>
      <c r="C45" s="138"/>
      <c r="D45" s="138"/>
      <c r="E45" s="138">
        <f>'実質公債費比率（分子）の構造'!L$49</f>
        <v>16</v>
      </c>
      <c r="F45" s="138"/>
      <c r="G45" s="138"/>
      <c r="H45" s="138">
        <f>'実質公債費比率（分子）の構造'!M$49</f>
        <v>8</v>
      </c>
      <c r="I45" s="138"/>
      <c r="J45" s="138"/>
      <c r="K45" s="138">
        <f>'実質公債費比率（分子）の構造'!N$49</f>
        <v>7</v>
      </c>
      <c r="L45" s="138"/>
      <c r="M45" s="138"/>
      <c r="N45" s="138">
        <f>'実質公債費比率（分子）の構造'!O$49</f>
        <v>10</v>
      </c>
      <c r="O45" s="138"/>
      <c r="P45" s="138"/>
    </row>
    <row r="46" spans="1:16" x14ac:dyDescent="0.15">
      <c r="A46" s="138" t="s">
        <v>55</v>
      </c>
      <c r="B46" s="138">
        <f>'実質公債費比率（分子）の構造'!K$48</f>
        <v>118</v>
      </c>
      <c r="C46" s="138"/>
      <c r="D46" s="138"/>
      <c r="E46" s="138">
        <f>'実質公債費比率（分子）の構造'!L$48</f>
        <v>87</v>
      </c>
      <c r="F46" s="138"/>
      <c r="G46" s="138"/>
      <c r="H46" s="138">
        <f>'実質公債費比率（分子）の構造'!M$48</f>
        <v>56</v>
      </c>
      <c r="I46" s="138"/>
      <c r="J46" s="138"/>
      <c r="K46" s="138">
        <f>'実質公債費比率（分子）の構造'!N$48</f>
        <v>99</v>
      </c>
      <c r="L46" s="138"/>
      <c r="M46" s="138"/>
      <c r="N46" s="138">
        <f>'実質公債費比率（分子）の構造'!O$48</f>
        <v>107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1035</v>
      </c>
      <c r="C49" s="138"/>
      <c r="D49" s="138"/>
      <c r="E49" s="138">
        <f>'実質公債費比率（分子）の構造'!L$45</f>
        <v>982</v>
      </c>
      <c r="F49" s="138"/>
      <c r="G49" s="138"/>
      <c r="H49" s="138">
        <f>'実質公債費比率（分子）の構造'!M$45</f>
        <v>975</v>
      </c>
      <c r="I49" s="138"/>
      <c r="J49" s="138"/>
      <c r="K49" s="138">
        <f>'実質公債費比率（分子）の構造'!N$45</f>
        <v>921</v>
      </c>
      <c r="L49" s="138"/>
      <c r="M49" s="138"/>
      <c r="N49" s="138">
        <f>'実質公債費比率（分子）の構造'!O$45</f>
        <v>1039</v>
      </c>
      <c r="O49" s="138"/>
      <c r="P49" s="138"/>
    </row>
    <row r="50" spans="1:16" x14ac:dyDescent="0.15">
      <c r="A50" s="138" t="s">
        <v>59</v>
      </c>
      <c r="B50" s="138" t="e">
        <f>NA()</f>
        <v>#N/A</v>
      </c>
      <c r="C50" s="138">
        <f>IF(ISNUMBER('実質公債費比率（分子）の構造'!K$53),'実質公債費比率（分子）の構造'!K$53,NA())</f>
        <v>590</v>
      </c>
      <c r="D50" s="138" t="e">
        <f>NA()</f>
        <v>#N/A</v>
      </c>
      <c r="E50" s="138" t="e">
        <f>NA()</f>
        <v>#N/A</v>
      </c>
      <c r="F50" s="138">
        <f>IF(ISNUMBER('実質公債費比率（分子）の構造'!L$53),'実質公債費比率（分子）の構造'!L$53,NA())</f>
        <v>519</v>
      </c>
      <c r="G50" s="138" t="e">
        <f>NA()</f>
        <v>#N/A</v>
      </c>
      <c r="H50" s="138" t="e">
        <f>NA()</f>
        <v>#N/A</v>
      </c>
      <c r="I50" s="138">
        <f>IF(ISNUMBER('実質公債費比率（分子）の構造'!M$53),'実質公債費比率（分子）の構造'!M$53,NA())</f>
        <v>443</v>
      </c>
      <c r="J50" s="138" t="e">
        <f>NA()</f>
        <v>#N/A</v>
      </c>
      <c r="K50" s="138" t="e">
        <f>NA()</f>
        <v>#N/A</v>
      </c>
      <c r="L50" s="138">
        <f>IF(ISNUMBER('実質公債費比率（分子）の構造'!N$53),'実質公債費比率（分子）の構造'!N$53,NA())</f>
        <v>495</v>
      </c>
      <c r="M50" s="138" t="e">
        <f>NA()</f>
        <v>#N/A</v>
      </c>
      <c r="N50" s="138" t="e">
        <f>NA()</f>
        <v>#N/A</v>
      </c>
      <c r="O50" s="138">
        <f>IF(ISNUMBER('実質公債費比率（分子）の構造'!O$53),'実質公債費比率（分子）の構造'!O$53,NA())</f>
        <v>605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6268</v>
      </c>
      <c r="E56" s="137"/>
      <c r="F56" s="137"/>
      <c r="G56" s="137">
        <f>'将来負担比率（分子）の構造'!J$52</f>
        <v>7436</v>
      </c>
      <c r="H56" s="137"/>
      <c r="I56" s="137"/>
      <c r="J56" s="137">
        <f>'将来負担比率（分子）の構造'!K$52</f>
        <v>7449</v>
      </c>
      <c r="K56" s="137"/>
      <c r="L56" s="137"/>
      <c r="M56" s="137">
        <f>'将来負担比率（分子）の構造'!L$52</f>
        <v>7794</v>
      </c>
      <c r="N56" s="137"/>
      <c r="O56" s="137"/>
      <c r="P56" s="137">
        <f>'将来負担比率（分子）の構造'!M$52</f>
        <v>7745</v>
      </c>
    </row>
    <row r="57" spans="1:16" x14ac:dyDescent="0.15">
      <c r="A57" s="137" t="s">
        <v>36</v>
      </c>
      <c r="B57" s="137"/>
      <c r="C57" s="137"/>
      <c r="D57" s="137">
        <f>'将来負担比率（分子）の構造'!I$51</f>
        <v>140</v>
      </c>
      <c r="E57" s="137"/>
      <c r="F57" s="137"/>
      <c r="G57" s="137">
        <f>'将来負担比率（分子）の構造'!J$51</f>
        <v>157</v>
      </c>
      <c r="H57" s="137"/>
      <c r="I57" s="137"/>
      <c r="J57" s="137">
        <f>'将来負担比率（分子）の構造'!K$51</f>
        <v>102</v>
      </c>
      <c r="K57" s="137"/>
      <c r="L57" s="137"/>
      <c r="M57" s="137">
        <f>'将来負担比率（分子）の構造'!L$51</f>
        <v>71</v>
      </c>
      <c r="N57" s="137"/>
      <c r="O57" s="137"/>
      <c r="P57" s="137">
        <f>'将来負担比率（分子）の構造'!M$51</f>
        <v>44</v>
      </c>
    </row>
    <row r="58" spans="1:16" x14ac:dyDescent="0.15">
      <c r="A58" s="137" t="s">
        <v>35</v>
      </c>
      <c r="B58" s="137"/>
      <c r="C58" s="137"/>
      <c r="D58" s="137">
        <f>'将来負担比率（分子）の構造'!I$50</f>
        <v>495</v>
      </c>
      <c r="E58" s="137"/>
      <c r="F58" s="137"/>
      <c r="G58" s="137">
        <f>'将来負担比率（分子）の構造'!J$50</f>
        <v>574</v>
      </c>
      <c r="H58" s="137"/>
      <c r="I58" s="137"/>
      <c r="J58" s="137">
        <f>'将来負担比率（分子）の構造'!K$50</f>
        <v>675</v>
      </c>
      <c r="K58" s="137"/>
      <c r="L58" s="137"/>
      <c r="M58" s="137">
        <f>'将来負担比率（分子）の構造'!L$50</f>
        <v>693</v>
      </c>
      <c r="N58" s="137"/>
      <c r="O58" s="137"/>
      <c r="P58" s="137">
        <f>'将来負担比率（分子）の構造'!M$50</f>
        <v>561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2000</v>
      </c>
      <c r="C62" s="137"/>
      <c r="D62" s="137"/>
      <c r="E62" s="137">
        <f>'将来負担比率（分子）の構造'!J$45</f>
        <v>1755</v>
      </c>
      <c r="F62" s="137"/>
      <c r="G62" s="137"/>
      <c r="H62" s="137">
        <f>'将来負担比率（分子）の構造'!K$45</f>
        <v>1606</v>
      </c>
      <c r="I62" s="137"/>
      <c r="J62" s="137"/>
      <c r="K62" s="137">
        <f>'将来負担比率（分子）の構造'!L$45</f>
        <v>1440</v>
      </c>
      <c r="L62" s="137"/>
      <c r="M62" s="137"/>
      <c r="N62" s="137">
        <f>'将来負担比率（分子）の構造'!M$45</f>
        <v>1437</v>
      </c>
      <c r="O62" s="137"/>
      <c r="P62" s="137"/>
    </row>
    <row r="63" spans="1:16" x14ac:dyDescent="0.15">
      <c r="A63" s="137" t="s">
        <v>28</v>
      </c>
      <c r="B63" s="137">
        <f>'将来負担比率（分子）の構造'!I$44</f>
        <v>103</v>
      </c>
      <c r="C63" s="137"/>
      <c r="D63" s="137"/>
      <c r="E63" s="137">
        <f>'将来負担比率（分子）の構造'!J$44</f>
        <v>81</v>
      </c>
      <c r="F63" s="137"/>
      <c r="G63" s="137"/>
      <c r="H63" s="137">
        <f>'将来負担比率（分子）の構造'!K$44</f>
        <v>88</v>
      </c>
      <c r="I63" s="137"/>
      <c r="J63" s="137"/>
      <c r="K63" s="137">
        <f>'将来負担比率（分子）の構造'!L$44</f>
        <v>118</v>
      </c>
      <c r="L63" s="137"/>
      <c r="M63" s="137"/>
      <c r="N63" s="137">
        <f>'将来負担比率（分子）の構造'!M$44</f>
        <v>117</v>
      </c>
      <c r="O63" s="137"/>
      <c r="P63" s="137"/>
    </row>
    <row r="64" spans="1:16" x14ac:dyDescent="0.15">
      <c r="A64" s="137" t="s">
        <v>27</v>
      </c>
      <c r="B64" s="137">
        <f>'将来負担比率（分子）の構造'!I$43</f>
        <v>1475</v>
      </c>
      <c r="C64" s="137"/>
      <c r="D64" s="137"/>
      <c r="E64" s="137">
        <f>'将来負担比率（分子）の構造'!J$43</f>
        <v>1508</v>
      </c>
      <c r="F64" s="137"/>
      <c r="G64" s="137"/>
      <c r="H64" s="137">
        <f>'将来負担比率（分子）の構造'!K$43</f>
        <v>1434</v>
      </c>
      <c r="I64" s="137"/>
      <c r="J64" s="137"/>
      <c r="K64" s="137">
        <f>'将来負担比率（分子）の構造'!L$43</f>
        <v>1388</v>
      </c>
      <c r="L64" s="137"/>
      <c r="M64" s="137"/>
      <c r="N64" s="137">
        <f>'将来負担比率（分子）の構造'!M$43</f>
        <v>1601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12174</v>
      </c>
      <c r="C66" s="137"/>
      <c r="D66" s="137"/>
      <c r="E66" s="137">
        <f>'将来負担比率（分子）の構造'!J$41</f>
        <v>12723</v>
      </c>
      <c r="F66" s="137"/>
      <c r="G66" s="137"/>
      <c r="H66" s="137">
        <f>'将来負担比率（分子）の構造'!K$41</f>
        <v>13444</v>
      </c>
      <c r="I66" s="137"/>
      <c r="J66" s="137"/>
      <c r="K66" s="137">
        <f>'将来負担比率（分子）の構造'!L$41</f>
        <v>13625</v>
      </c>
      <c r="L66" s="137"/>
      <c r="M66" s="137"/>
      <c r="N66" s="137">
        <f>'将来負担比率（分子）の構造'!M$41</f>
        <v>13762</v>
      </c>
      <c r="O66" s="137"/>
      <c r="P66" s="137"/>
    </row>
    <row r="67" spans="1:16" x14ac:dyDescent="0.15">
      <c r="A67" s="137" t="s">
        <v>63</v>
      </c>
      <c r="B67" s="137" t="e">
        <f>NA()</f>
        <v>#N/A</v>
      </c>
      <c r="C67" s="137">
        <f>IF(ISNUMBER('将来負担比率（分子）の構造'!I$53), IF('将来負担比率（分子）の構造'!I$53 &lt; 0, 0, '将来負担比率（分子）の構造'!I$53), NA())</f>
        <v>8849</v>
      </c>
      <c r="D67" s="137" t="e">
        <f>NA()</f>
        <v>#N/A</v>
      </c>
      <c r="E67" s="137" t="e">
        <f>NA()</f>
        <v>#N/A</v>
      </c>
      <c r="F67" s="137">
        <f>IF(ISNUMBER('将来負担比率（分子）の構造'!J$53), IF('将来負担比率（分子）の構造'!J$53 &lt; 0, 0, '将来負担比率（分子）の構造'!J$53), NA())</f>
        <v>7899</v>
      </c>
      <c r="G67" s="137" t="e">
        <f>NA()</f>
        <v>#N/A</v>
      </c>
      <c r="H67" s="137" t="e">
        <f>NA()</f>
        <v>#N/A</v>
      </c>
      <c r="I67" s="137">
        <f>IF(ISNUMBER('将来負担比率（分子）の構造'!K$53), IF('将来負担比率（分子）の構造'!K$53 &lt; 0, 0, '将来負担比率（分子）の構造'!K$53), NA())</f>
        <v>8347</v>
      </c>
      <c r="J67" s="137" t="e">
        <f>NA()</f>
        <v>#N/A</v>
      </c>
      <c r="K67" s="137" t="e">
        <f>NA()</f>
        <v>#N/A</v>
      </c>
      <c r="L67" s="137">
        <f>IF(ISNUMBER('将来負担比率（分子）の構造'!L$53), IF('将来負担比率（分子）の構造'!L$53 &lt; 0, 0, '将来負担比率（分子）の構造'!L$53), NA())</f>
        <v>8012</v>
      </c>
      <c r="M67" s="137" t="e">
        <f>NA()</f>
        <v>#N/A</v>
      </c>
      <c r="N67" s="137" t="e">
        <f>NA()</f>
        <v>#N/A</v>
      </c>
      <c r="O67" s="137">
        <f>IF(ISNUMBER('将来負担比率（分子）の構造'!M$53), IF('将来負担比率（分子）の構造'!M$53 &lt; 0, 0, '将来負担比率（分子）の構造'!M$53), NA())</f>
        <v>8566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1992092</v>
      </c>
      <c r="S5" s="615"/>
      <c r="T5" s="615"/>
      <c r="U5" s="615"/>
      <c r="V5" s="615"/>
      <c r="W5" s="615"/>
      <c r="X5" s="615"/>
      <c r="Y5" s="616"/>
      <c r="Z5" s="617">
        <v>26</v>
      </c>
      <c r="AA5" s="617"/>
      <c r="AB5" s="617"/>
      <c r="AC5" s="617"/>
      <c r="AD5" s="618">
        <v>1992092</v>
      </c>
      <c r="AE5" s="618"/>
      <c r="AF5" s="618"/>
      <c r="AG5" s="618"/>
      <c r="AH5" s="618"/>
      <c r="AI5" s="618"/>
      <c r="AJ5" s="618"/>
      <c r="AK5" s="618"/>
      <c r="AL5" s="619">
        <v>46.9</v>
      </c>
      <c r="AM5" s="620"/>
      <c r="AN5" s="620"/>
      <c r="AO5" s="621"/>
      <c r="AP5" s="611" t="s">
        <v>209</v>
      </c>
      <c r="AQ5" s="612"/>
      <c r="AR5" s="612"/>
      <c r="AS5" s="612"/>
      <c r="AT5" s="612"/>
      <c r="AU5" s="612"/>
      <c r="AV5" s="612"/>
      <c r="AW5" s="612"/>
      <c r="AX5" s="612"/>
      <c r="AY5" s="612"/>
      <c r="AZ5" s="612"/>
      <c r="BA5" s="612"/>
      <c r="BB5" s="612"/>
      <c r="BC5" s="612"/>
      <c r="BD5" s="612"/>
      <c r="BE5" s="612"/>
      <c r="BF5" s="613"/>
      <c r="BG5" s="625">
        <v>1989046</v>
      </c>
      <c r="BH5" s="626"/>
      <c r="BI5" s="626"/>
      <c r="BJ5" s="626"/>
      <c r="BK5" s="626"/>
      <c r="BL5" s="626"/>
      <c r="BM5" s="626"/>
      <c r="BN5" s="627"/>
      <c r="BO5" s="628">
        <v>99.8</v>
      </c>
      <c r="BP5" s="628"/>
      <c r="BQ5" s="628"/>
      <c r="BR5" s="628"/>
      <c r="BS5" s="629">
        <v>99002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69331</v>
      </c>
      <c r="S6" s="626"/>
      <c r="T6" s="626"/>
      <c r="U6" s="626"/>
      <c r="V6" s="626"/>
      <c r="W6" s="626"/>
      <c r="X6" s="626"/>
      <c r="Y6" s="627"/>
      <c r="Z6" s="628">
        <v>0.9</v>
      </c>
      <c r="AA6" s="628"/>
      <c r="AB6" s="628"/>
      <c r="AC6" s="628"/>
      <c r="AD6" s="629">
        <v>69331</v>
      </c>
      <c r="AE6" s="629"/>
      <c r="AF6" s="629"/>
      <c r="AG6" s="629"/>
      <c r="AH6" s="629"/>
      <c r="AI6" s="629"/>
      <c r="AJ6" s="629"/>
      <c r="AK6" s="629"/>
      <c r="AL6" s="630">
        <v>1.6</v>
      </c>
      <c r="AM6" s="631"/>
      <c r="AN6" s="631"/>
      <c r="AO6" s="632"/>
      <c r="AP6" s="622" t="s">
        <v>214</v>
      </c>
      <c r="AQ6" s="623"/>
      <c r="AR6" s="623"/>
      <c r="AS6" s="623"/>
      <c r="AT6" s="623"/>
      <c r="AU6" s="623"/>
      <c r="AV6" s="623"/>
      <c r="AW6" s="623"/>
      <c r="AX6" s="623"/>
      <c r="AY6" s="623"/>
      <c r="AZ6" s="623"/>
      <c r="BA6" s="623"/>
      <c r="BB6" s="623"/>
      <c r="BC6" s="623"/>
      <c r="BD6" s="623"/>
      <c r="BE6" s="623"/>
      <c r="BF6" s="624"/>
      <c r="BG6" s="625">
        <v>1989046</v>
      </c>
      <c r="BH6" s="626"/>
      <c r="BI6" s="626"/>
      <c r="BJ6" s="626"/>
      <c r="BK6" s="626"/>
      <c r="BL6" s="626"/>
      <c r="BM6" s="626"/>
      <c r="BN6" s="627"/>
      <c r="BO6" s="628">
        <v>99.8</v>
      </c>
      <c r="BP6" s="628"/>
      <c r="BQ6" s="628"/>
      <c r="BR6" s="628"/>
      <c r="BS6" s="629">
        <v>99002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98180</v>
      </c>
      <c r="CS6" s="626"/>
      <c r="CT6" s="626"/>
      <c r="CU6" s="626"/>
      <c r="CV6" s="626"/>
      <c r="CW6" s="626"/>
      <c r="CX6" s="626"/>
      <c r="CY6" s="627"/>
      <c r="CZ6" s="628">
        <v>1.3</v>
      </c>
      <c r="DA6" s="628"/>
      <c r="DB6" s="628"/>
      <c r="DC6" s="628"/>
      <c r="DD6" s="634" t="s">
        <v>216</v>
      </c>
      <c r="DE6" s="626"/>
      <c r="DF6" s="626"/>
      <c r="DG6" s="626"/>
      <c r="DH6" s="626"/>
      <c r="DI6" s="626"/>
      <c r="DJ6" s="626"/>
      <c r="DK6" s="626"/>
      <c r="DL6" s="626"/>
      <c r="DM6" s="626"/>
      <c r="DN6" s="626"/>
      <c r="DO6" s="626"/>
      <c r="DP6" s="627"/>
      <c r="DQ6" s="634">
        <v>98180</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4803</v>
      </c>
      <c r="S7" s="626"/>
      <c r="T7" s="626"/>
      <c r="U7" s="626"/>
      <c r="V7" s="626"/>
      <c r="W7" s="626"/>
      <c r="X7" s="626"/>
      <c r="Y7" s="627"/>
      <c r="Z7" s="628">
        <v>0.1</v>
      </c>
      <c r="AA7" s="628"/>
      <c r="AB7" s="628"/>
      <c r="AC7" s="628"/>
      <c r="AD7" s="629">
        <v>4803</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1020751</v>
      </c>
      <c r="BH7" s="626"/>
      <c r="BI7" s="626"/>
      <c r="BJ7" s="626"/>
      <c r="BK7" s="626"/>
      <c r="BL7" s="626"/>
      <c r="BM7" s="626"/>
      <c r="BN7" s="627"/>
      <c r="BO7" s="628">
        <v>51.2</v>
      </c>
      <c r="BP7" s="628"/>
      <c r="BQ7" s="628"/>
      <c r="BR7" s="628"/>
      <c r="BS7" s="629" t="s">
        <v>216</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982271</v>
      </c>
      <c r="CS7" s="626"/>
      <c r="CT7" s="626"/>
      <c r="CU7" s="626"/>
      <c r="CV7" s="626"/>
      <c r="CW7" s="626"/>
      <c r="CX7" s="626"/>
      <c r="CY7" s="627"/>
      <c r="CZ7" s="628">
        <v>13.1</v>
      </c>
      <c r="DA7" s="628"/>
      <c r="DB7" s="628"/>
      <c r="DC7" s="628"/>
      <c r="DD7" s="634">
        <v>157964</v>
      </c>
      <c r="DE7" s="626"/>
      <c r="DF7" s="626"/>
      <c r="DG7" s="626"/>
      <c r="DH7" s="626"/>
      <c r="DI7" s="626"/>
      <c r="DJ7" s="626"/>
      <c r="DK7" s="626"/>
      <c r="DL7" s="626"/>
      <c r="DM7" s="626"/>
      <c r="DN7" s="626"/>
      <c r="DO7" s="626"/>
      <c r="DP7" s="627"/>
      <c r="DQ7" s="634">
        <v>718473</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18513</v>
      </c>
      <c r="S8" s="626"/>
      <c r="T8" s="626"/>
      <c r="U8" s="626"/>
      <c r="V8" s="626"/>
      <c r="W8" s="626"/>
      <c r="X8" s="626"/>
      <c r="Y8" s="627"/>
      <c r="Z8" s="628">
        <v>0.2</v>
      </c>
      <c r="AA8" s="628"/>
      <c r="AB8" s="628"/>
      <c r="AC8" s="628"/>
      <c r="AD8" s="629">
        <v>18513</v>
      </c>
      <c r="AE8" s="629"/>
      <c r="AF8" s="629"/>
      <c r="AG8" s="629"/>
      <c r="AH8" s="629"/>
      <c r="AI8" s="629"/>
      <c r="AJ8" s="629"/>
      <c r="AK8" s="629"/>
      <c r="AL8" s="630">
        <v>0.4</v>
      </c>
      <c r="AM8" s="631"/>
      <c r="AN8" s="631"/>
      <c r="AO8" s="632"/>
      <c r="AP8" s="622" t="s">
        <v>221</v>
      </c>
      <c r="AQ8" s="623"/>
      <c r="AR8" s="623"/>
      <c r="AS8" s="623"/>
      <c r="AT8" s="623"/>
      <c r="AU8" s="623"/>
      <c r="AV8" s="623"/>
      <c r="AW8" s="623"/>
      <c r="AX8" s="623"/>
      <c r="AY8" s="623"/>
      <c r="AZ8" s="623"/>
      <c r="BA8" s="623"/>
      <c r="BB8" s="623"/>
      <c r="BC8" s="623"/>
      <c r="BD8" s="623"/>
      <c r="BE8" s="623"/>
      <c r="BF8" s="624"/>
      <c r="BG8" s="625">
        <v>31861</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2180798</v>
      </c>
      <c r="CS8" s="626"/>
      <c r="CT8" s="626"/>
      <c r="CU8" s="626"/>
      <c r="CV8" s="626"/>
      <c r="CW8" s="626"/>
      <c r="CX8" s="626"/>
      <c r="CY8" s="627"/>
      <c r="CZ8" s="628">
        <v>29.1</v>
      </c>
      <c r="DA8" s="628"/>
      <c r="DB8" s="628"/>
      <c r="DC8" s="628"/>
      <c r="DD8" s="634">
        <v>86934</v>
      </c>
      <c r="DE8" s="626"/>
      <c r="DF8" s="626"/>
      <c r="DG8" s="626"/>
      <c r="DH8" s="626"/>
      <c r="DI8" s="626"/>
      <c r="DJ8" s="626"/>
      <c r="DK8" s="626"/>
      <c r="DL8" s="626"/>
      <c r="DM8" s="626"/>
      <c r="DN8" s="626"/>
      <c r="DO8" s="626"/>
      <c r="DP8" s="627"/>
      <c r="DQ8" s="634">
        <v>1321862</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9561</v>
      </c>
      <c r="S9" s="626"/>
      <c r="T9" s="626"/>
      <c r="U9" s="626"/>
      <c r="V9" s="626"/>
      <c r="W9" s="626"/>
      <c r="X9" s="626"/>
      <c r="Y9" s="627"/>
      <c r="Z9" s="628">
        <v>0.1</v>
      </c>
      <c r="AA9" s="628"/>
      <c r="AB9" s="628"/>
      <c r="AC9" s="628"/>
      <c r="AD9" s="629">
        <v>9561</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945999</v>
      </c>
      <c r="BH9" s="626"/>
      <c r="BI9" s="626"/>
      <c r="BJ9" s="626"/>
      <c r="BK9" s="626"/>
      <c r="BL9" s="626"/>
      <c r="BM9" s="626"/>
      <c r="BN9" s="627"/>
      <c r="BO9" s="628">
        <v>47.5</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871627</v>
      </c>
      <c r="CS9" s="626"/>
      <c r="CT9" s="626"/>
      <c r="CU9" s="626"/>
      <c r="CV9" s="626"/>
      <c r="CW9" s="626"/>
      <c r="CX9" s="626"/>
      <c r="CY9" s="627"/>
      <c r="CZ9" s="628">
        <v>11.6</v>
      </c>
      <c r="DA9" s="628"/>
      <c r="DB9" s="628"/>
      <c r="DC9" s="628"/>
      <c r="DD9" s="634">
        <v>49699</v>
      </c>
      <c r="DE9" s="626"/>
      <c r="DF9" s="626"/>
      <c r="DG9" s="626"/>
      <c r="DH9" s="626"/>
      <c r="DI9" s="626"/>
      <c r="DJ9" s="626"/>
      <c r="DK9" s="626"/>
      <c r="DL9" s="626"/>
      <c r="DM9" s="626"/>
      <c r="DN9" s="626"/>
      <c r="DO9" s="626"/>
      <c r="DP9" s="627"/>
      <c r="DQ9" s="634">
        <v>734086</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242457</v>
      </c>
      <c r="S10" s="626"/>
      <c r="T10" s="626"/>
      <c r="U10" s="626"/>
      <c r="V10" s="626"/>
      <c r="W10" s="626"/>
      <c r="X10" s="626"/>
      <c r="Y10" s="627"/>
      <c r="Z10" s="628">
        <v>3.2</v>
      </c>
      <c r="AA10" s="628"/>
      <c r="AB10" s="628"/>
      <c r="AC10" s="628"/>
      <c r="AD10" s="629">
        <v>242457</v>
      </c>
      <c r="AE10" s="629"/>
      <c r="AF10" s="629"/>
      <c r="AG10" s="629"/>
      <c r="AH10" s="629"/>
      <c r="AI10" s="629"/>
      <c r="AJ10" s="629"/>
      <c r="AK10" s="629"/>
      <c r="AL10" s="630">
        <v>5.7</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26938</v>
      </c>
      <c r="BH10" s="626"/>
      <c r="BI10" s="626"/>
      <c r="BJ10" s="626"/>
      <c r="BK10" s="626"/>
      <c r="BL10" s="626"/>
      <c r="BM10" s="626"/>
      <c r="BN10" s="627"/>
      <c r="BO10" s="628">
        <v>1.4</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15953</v>
      </c>
      <c r="BH11" s="626"/>
      <c r="BI11" s="626"/>
      <c r="BJ11" s="626"/>
      <c r="BK11" s="626"/>
      <c r="BL11" s="626"/>
      <c r="BM11" s="626"/>
      <c r="BN11" s="627"/>
      <c r="BO11" s="628">
        <v>0.8</v>
      </c>
      <c r="BP11" s="628"/>
      <c r="BQ11" s="628"/>
      <c r="BR11" s="628"/>
      <c r="BS11" s="634" t="s">
        <v>111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157558</v>
      </c>
      <c r="CS11" s="626"/>
      <c r="CT11" s="626"/>
      <c r="CU11" s="626"/>
      <c r="CV11" s="626"/>
      <c r="CW11" s="626"/>
      <c r="CX11" s="626"/>
      <c r="CY11" s="627"/>
      <c r="CZ11" s="628">
        <v>2.1</v>
      </c>
      <c r="DA11" s="628"/>
      <c r="DB11" s="628"/>
      <c r="DC11" s="628"/>
      <c r="DD11" s="634">
        <v>29837</v>
      </c>
      <c r="DE11" s="626"/>
      <c r="DF11" s="626"/>
      <c r="DG11" s="626"/>
      <c r="DH11" s="626"/>
      <c r="DI11" s="626"/>
      <c r="DJ11" s="626"/>
      <c r="DK11" s="626"/>
      <c r="DL11" s="626"/>
      <c r="DM11" s="626"/>
      <c r="DN11" s="626"/>
      <c r="DO11" s="626"/>
      <c r="DP11" s="627"/>
      <c r="DQ11" s="634">
        <v>100603</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851984</v>
      </c>
      <c r="BH12" s="626"/>
      <c r="BI12" s="626"/>
      <c r="BJ12" s="626"/>
      <c r="BK12" s="626"/>
      <c r="BL12" s="626"/>
      <c r="BM12" s="626"/>
      <c r="BN12" s="627"/>
      <c r="BO12" s="628">
        <v>42.8</v>
      </c>
      <c r="BP12" s="628"/>
      <c r="BQ12" s="628"/>
      <c r="BR12" s="628"/>
      <c r="BS12" s="634">
        <v>99002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34084</v>
      </c>
      <c r="CS12" s="626"/>
      <c r="CT12" s="626"/>
      <c r="CU12" s="626"/>
      <c r="CV12" s="626"/>
      <c r="CW12" s="626"/>
      <c r="CX12" s="626"/>
      <c r="CY12" s="627"/>
      <c r="CZ12" s="628">
        <v>0.5</v>
      </c>
      <c r="DA12" s="628"/>
      <c r="DB12" s="628"/>
      <c r="DC12" s="628"/>
      <c r="DD12" s="634">
        <v>4672</v>
      </c>
      <c r="DE12" s="626"/>
      <c r="DF12" s="626"/>
      <c r="DG12" s="626"/>
      <c r="DH12" s="626"/>
      <c r="DI12" s="626"/>
      <c r="DJ12" s="626"/>
      <c r="DK12" s="626"/>
      <c r="DL12" s="626"/>
      <c r="DM12" s="626"/>
      <c r="DN12" s="626"/>
      <c r="DO12" s="626"/>
      <c r="DP12" s="627"/>
      <c r="DQ12" s="634">
        <v>30702</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16883</v>
      </c>
      <c r="S13" s="626"/>
      <c r="T13" s="626"/>
      <c r="U13" s="626"/>
      <c r="V13" s="626"/>
      <c r="W13" s="626"/>
      <c r="X13" s="626"/>
      <c r="Y13" s="627"/>
      <c r="Z13" s="628">
        <v>0.2</v>
      </c>
      <c r="AA13" s="628"/>
      <c r="AB13" s="628"/>
      <c r="AC13" s="628"/>
      <c r="AD13" s="629">
        <v>16883</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851984</v>
      </c>
      <c r="BH13" s="626"/>
      <c r="BI13" s="626"/>
      <c r="BJ13" s="626"/>
      <c r="BK13" s="626"/>
      <c r="BL13" s="626"/>
      <c r="BM13" s="626"/>
      <c r="BN13" s="627"/>
      <c r="BO13" s="628">
        <v>42.8</v>
      </c>
      <c r="BP13" s="628"/>
      <c r="BQ13" s="628"/>
      <c r="BR13" s="628"/>
      <c r="BS13" s="634">
        <v>99002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1182734</v>
      </c>
      <c r="CS13" s="626"/>
      <c r="CT13" s="626"/>
      <c r="CU13" s="626"/>
      <c r="CV13" s="626"/>
      <c r="CW13" s="626"/>
      <c r="CX13" s="626"/>
      <c r="CY13" s="627"/>
      <c r="CZ13" s="628">
        <v>15.8</v>
      </c>
      <c r="DA13" s="628"/>
      <c r="DB13" s="628"/>
      <c r="DC13" s="628"/>
      <c r="DD13" s="634">
        <v>894880</v>
      </c>
      <c r="DE13" s="626"/>
      <c r="DF13" s="626"/>
      <c r="DG13" s="626"/>
      <c r="DH13" s="626"/>
      <c r="DI13" s="626"/>
      <c r="DJ13" s="626"/>
      <c r="DK13" s="626"/>
      <c r="DL13" s="626"/>
      <c r="DM13" s="626"/>
      <c r="DN13" s="626"/>
      <c r="DO13" s="626"/>
      <c r="DP13" s="627"/>
      <c r="DQ13" s="634">
        <v>285537</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37705</v>
      </c>
      <c r="BH14" s="626"/>
      <c r="BI14" s="626"/>
      <c r="BJ14" s="626"/>
      <c r="BK14" s="626"/>
      <c r="BL14" s="626"/>
      <c r="BM14" s="626"/>
      <c r="BN14" s="627"/>
      <c r="BO14" s="628">
        <v>1.9</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262484</v>
      </c>
      <c r="CS14" s="626"/>
      <c r="CT14" s="626"/>
      <c r="CU14" s="626"/>
      <c r="CV14" s="626"/>
      <c r="CW14" s="626"/>
      <c r="CX14" s="626"/>
      <c r="CY14" s="627"/>
      <c r="CZ14" s="628">
        <v>3.5</v>
      </c>
      <c r="DA14" s="628"/>
      <c r="DB14" s="628"/>
      <c r="DC14" s="628"/>
      <c r="DD14" s="634">
        <v>9227</v>
      </c>
      <c r="DE14" s="626"/>
      <c r="DF14" s="626"/>
      <c r="DG14" s="626"/>
      <c r="DH14" s="626"/>
      <c r="DI14" s="626"/>
      <c r="DJ14" s="626"/>
      <c r="DK14" s="626"/>
      <c r="DL14" s="626"/>
      <c r="DM14" s="626"/>
      <c r="DN14" s="626"/>
      <c r="DO14" s="626"/>
      <c r="DP14" s="627"/>
      <c r="DQ14" s="634">
        <v>255584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10371</v>
      </c>
      <c r="S15" s="626"/>
      <c r="T15" s="626"/>
      <c r="U15" s="626"/>
      <c r="V15" s="626"/>
      <c r="W15" s="626"/>
      <c r="X15" s="626"/>
      <c r="Y15" s="627"/>
      <c r="Z15" s="628">
        <v>0.1</v>
      </c>
      <c r="AA15" s="628"/>
      <c r="AB15" s="628"/>
      <c r="AC15" s="628"/>
      <c r="AD15" s="629">
        <v>10371</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78606</v>
      </c>
      <c r="BH15" s="626"/>
      <c r="BI15" s="626"/>
      <c r="BJ15" s="626"/>
      <c r="BK15" s="626"/>
      <c r="BL15" s="626"/>
      <c r="BM15" s="626"/>
      <c r="BN15" s="627"/>
      <c r="BO15" s="628">
        <v>3.9</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675159</v>
      </c>
      <c r="CS15" s="626"/>
      <c r="CT15" s="626"/>
      <c r="CU15" s="626"/>
      <c r="CV15" s="626"/>
      <c r="CW15" s="626"/>
      <c r="CX15" s="626"/>
      <c r="CY15" s="627"/>
      <c r="CZ15" s="628">
        <v>9</v>
      </c>
      <c r="DA15" s="628"/>
      <c r="DB15" s="628"/>
      <c r="DC15" s="628"/>
      <c r="DD15" s="634">
        <v>6237</v>
      </c>
      <c r="DE15" s="626"/>
      <c r="DF15" s="626"/>
      <c r="DG15" s="626"/>
      <c r="DH15" s="626"/>
      <c r="DI15" s="626"/>
      <c r="DJ15" s="626"/>
      <c r="DK15" s="626"/>
      <c r="DL15" s="626"/>
      <c r="DM15" s="626"/>
      <c r="DN15" s="626"/>
      <c r="DO15" s="626"/>
      <c r="DP15" s="627"/>
      <c r="DQ15" s="634">
        <v>558146</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2178908</v>
      </c>
      <c r="S16" s="626"/>
      <c r="T16" s="626"/>
      <c r="U16" s="626"/>
      <c r="V16" s="626"/>
      <c r="W16" s="626"/>
      <c r="X16" s="626"/>
      <c r="Y16" s="627"/>
      <c r="Z16" s="628">
        <v>28.4</v>
      </c>
      <c r="AA16" s="628"/>
      <c r="AB16" s="628"/>
      <c r="AC16" s="628"/>
      <c r="AD16" s="629">
        <v>1878335</v>
      </c>
      <c r="AE16" s="629"/>
      <c r="AF16" s="629"/>
      <c r="AG16" s="629"/>
      <c r="AH16" s="629"/>
      <c r="AI16" s="629"/>
      <c r="AJ16" s="629"/>
      <c r="AK16" s="629"/>
      <c r="AL16" s="630">
        <v>44.3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1878335</v>
      </c>
      <c r="S17" s="626"/>
      <c r="T17" s="626"/>
      <c r="U17" s="626"/>
      <c r="V17" s="626"/>
      <c r="W17" s="626"/>
      <c r="X17" s="626"/>
      <c r="Y17" s="627"/>
      <c r="Z17" s="628">
        <v>24.5</v>
      </c>
      <c r="AA17" s="628"/>
      <c r="AB17" s="628"/>
      <c r="AC17" s="628"/>
      <c r="AD17" s="629">
        <v>1878335</v>
      </c>
      <c r="AE17" s="629"/>
      <c r="AF17" s="629"/>
      <c r="AG17" s="629"/>
      <c r="AH17" s="629"/>
      <c r="AI17" s="629"/>
      <c r="AJ17" s="629"/>
      <c r="AK17" s="629"/>
      <c r="AL17" s="630">
        <v>44.3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1039422</v>
      </c>
      <c r="CS17" s="626"/>
      <c r="CT17" s="626"/>
      <c r="CU17" s="626"/>
      <c r="CV17" s="626"/>
      <c r="CW17" s="626"/>
      <c r="CX17" s="626"/>
      <c r="CY17" s="627"/>
      <c r="CZ17" s="628">
        <v>13.9</v>
      </c>
      <c r="DA17" s="628"/>
      <c r="DB17" s="628"/>
      <c r="DC17" s="628"/>
      <c r="DD17" s="634" t="s">
        <v>111</v>
      </c>
      <c r="DE17" s="626"/>
      <c r="DF17" s="626"/>
      <c r="DG17" s="626"/>
      <c r="DH17" s="626"/>
      <c r="DI17" s="626"/>
      <c r="DJ17" s="626"/>
      <c r="DK17" s="626"/>
      <c r="DL17" s="626"/>
      <c r="DM17" s="626"/>
      <c r="DN17" s="626"/>
      <c r="DO17" s="626"/>
      <c r="DP17" s="627"/>
      <c r="DQ17" s="634">
        <v>1025250</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300573</v>
      </c>
      <c r="S18" s="626"/>
      <c r="T18" s="626"/>
      <c r="U18" s="626"/>
      <c r="V18" s="626"/>
      <c r="W18" s="626"/>
      <c r="X18" s="626"/>
      <c r="Y18" s="627"/>
      <c r="Z18" s="628">
        <v>3.9</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3046</v>
      </c>
      <c r="BH19" s="626"/>
      <c r="BI19" s="626"/>
      <c r="BJ19" s="626"/>
      <c r="BK19" s="626"/>
      <c r="BL19" s="626"/>
      <c r="BM19" s="626"/>
      <c r="BN19" s="627"/>
      <c r="BO19" s="628">
        <v>0.2</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4542919</v>
      </c>
      <c r="S20" s="626"/>
      <c r="T20" s="626"/>
      <c r="U20" s="626"/>
      <c r="V20" s="626"/>
      <c r="W20" s="626"/>
      <c r="X20" s="626"/>
      <c r="Y20" s="627"/>
      <c r="Z20" s="628">
        <v>59.2</v>
      </c>
      <c r="AA20" s="628"/>
      <c r="AB20" s="628"/>
      <c r="AC20" s="628"/>
      <c r="AD20" s="629">
        <v>4242346</v>
      </c>
      <c r="AE20" s="629"/>
      <c r="AF20" s="629"/>
      <c r="AG20" s="629"/>
      <c r="AH20" s="629"/>
      <c r="AI20" s="629"/>
      <c r="AJ20" s="629"/>
      <c r="AK20" s="629"/>
      <c r="AL20" s="630">
        <v>100</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3046</v>
      </c>
      <c r="BH20" s="626"/>
      <c r="BI20" s="626"/>
      <c r="BJ20" s="626"/>
      <c r="BK20" s="626"/>
      <c r="BL20" s="626"/>
      <c r="BM20" s="626"/>
      <c r="BN20" s="627"/>
      <c r="BO20" s="628">
        <v>0.2</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7484317</v>
      </c>
      <c r="CS20" s="626"/>
      <c r="CT20" s="626"/>
      <c r="CU20" s="626"/>
      <c r="CV20" s="626"/>
      <c r="CW20" s="626"/>
      <c r="CX20" s="626"/>
      <c r="CY20" s="627"/>
      <c r="CZ20" s="628">
        <v>100</v>
      </c>
      <c r="DA20" s="628"/>
      <c r="DB20" s="628"/>
      <c r="DC20" s="628"/>
      <c r="DD20" s="634">
        <v>1239450</v>
      </c>
      <c r="DE20" s="626"/>
      <c r="DF20" s="626"/>
      <c r="DG20" s="626"/>
      <c r="DH20" s="626"/>
      <c r="DI20" s="626"/>
      <c r="DJ20" s="626"/>
      <c r="DK20" s="626"/>
      <c r="DL20" s="626"/>
      <c r="DM20" s="626"/>
      <c r="DN20" s="626"/>
      <c r="DO20" s="626"/>
      <c r="DP20" s="627"/>
      <c r="DQ20" s="634">
        <v>5128423</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1978</v>
      </c>
      <c r="S21" s="626"/>
      <c r="T21" s="626"/>
      <c r="U21" s="626"/>
      <c r="V21" s="626"/>
      <c r="W21" s="626"/>
      <c r="X21" s="626"/>
      <c r="Y21" s="627"/>
      <c r="Z21" s="628">
        <v>0</v>
      </c>
      <c r="AA21" s="628"/>
      <c r="AB21" s="628"/>
      <c r="AC21" s="628"/>
      <c r="AD21" s="629">
        <v>1978</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3046</v>
      </c>
      <c r="BH21" s="626"/>
      <c r="BI21" s="626"/>
      <c r="BJ21" s="626"/>
      <c r="BK21" s="626"/>
      <c r="BL21" s="626"/>
      <c r="BM21" s="626"/>
      <c r="BN21" s="627"/>
      <c r="BO21" s="628">
        <v>0.2</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5071</v>
      </c>
      <c r="S22" s="626"/>
      <c r="T22" s="626"/>
      <c r="U22" s="626"/>
      <c r="V22" s="626"/>
      <c r="W22" s="626"/>
      <c r="X22" s="626"/>
      <c r="Y22" s="627"/>
      <c r="Z22" s="628">
        <v>0.1</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153106</v>
      </c>
      <c r="S23" s="626"/>
      <c r="T23" s="626"/>
      <c r="U23" s="626"/>
      <c r="V23" s="626"/>
      <c r="W23" s="626"/>
      <c r="X23" s="626"/>
      <c r="Y23" s="627"/>
      <c r="Z23" s="628">
        <v>2</v>
      </c>
      <c r="AA23" s="628"/>
      <c r="AB23" s="628"/>
      <c r="AC23" s="628"/>
      <c r="AD23" s="629" t="s">
        <v>111</v>
      </c>
      <c r="AE23" s="629"/>
      <c r="AF23" s="629"/>
      <c r="AG23" s="629"/>
      <c r="AH23" s="629"/>
      <c r="AI23" s="629"/>
      <c r="AJ23" s="629"/>
      <c r="AK23" s="629"/>
      <c r="AL23" s="630" t="s">
        <v>111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26357</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3367646</v>
      </c>
      <c r="CS24" s="615"/>
      <c r="CT24" s="615"/>
      <c r="CU24" s="615"/>
      <c r="CV24" s="615"/>
      <c r="CW24" s="615"/>
      <c r="CX24" s="615"/>
      <c r="CY24" s="616"/>
      <c r="CZ24" s="652">
        <v>45</v>
      </c>
      <c r="DA24" s="653"/>
      <c r="DB24" s="653"/>
      <c r="DC24" s="654"/>
      <c r="DD24" s="651">
        <v>2722369</v>
      </c>
      <c r="DE24" s="615"/>
      <c r="DF24" s="615"/>
      <c r="DG24" s="615"/>
      <c r="DH24" s="615"/>
      <c r="DI24" s="615"/>
      <c r="DJ24" s="615"/>
      <c r="DK24" s="616"/>
      <c r="DL24" s="651">
        <v>2663067</v>
      </c>
      <c r="DM24" s="615"/>
      <c r="DN24" s="615"/>
      <c r="DO24" s="615"/>
      <c r="DP24" s="615"/>
      <c r="DQ24" s="615"/>
      <c r="DR24" s="615"/>
      <c r="DS24" s="615"/>
      <c r="DT24" s="615"/>
      <c r="DU24" s="615"/>
      <c r="DV24" s="616"/>
      <c r="DW24" s="619">
        <v>59.1</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741609</v>
      </c>
      <c r="S25" s="626"/>
      <c r="T25" s="626"/>
      <c r="U25" s="626"/>
      <c r="V25" s="626"/>
      <c r="W25" s="626"/>
      <c r="X25" s="626"/>
      <c r="Y25" s="627"/>
      <c r="Z25" s="628">
        <v>9.6999999999999993</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1527888</v>
      </c>
      <c r="CS25" s="657"/>
      <c r="CT25" s="657"/>
      <c r="CU25" s="657"/>
      <c r="CV25" s="657"/>
      <c r="CW25" s="657"/>
      <c r="CX25" s="657"/>
      <c r="CY25" s="658"/>
      <c r="CZ25" s="659">
        <v>20.399999999999999</v>
      </c>
      <c r="DA25" s="660"/>
      <c r="DB25" s="660"/>
      <c r="DC25" s="661"/>
      <c r="DD25" s="634">
        <v>1462314</v>
      </c>
      <c r="DE25" s="657"/>
      <c r="DF25" s="657"/>
      <c r="DG25" s="657"/>
      <c r="DH25" s="657"/>
      <c r="DI25" s="657"/>
      <c r="DJ25" s="657"/>
      <c r="DK25" s="658"/>
      <c r="DL25" s="634">
        <v>1403012</v>
      </c>
      <c r="DM25" s="657"/>
      <c r="DN25" s="657"/>
      <c r="DO25" s="657"/>
      <c r="DP25" s="657"/>
      <c r="DQ25" s="657"/>
      <c r="DR25" s="657"/>
      <c r="DS25" s="657"/>
      <c r="DT25" s="657"/>
      <c r="DU25" s="657"/>
      <c r="DV25" s="658"/>
      <c r="DW25" s="630">
        <v>31.2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1011885</v>
      </c>
      <c r="CS26" s="626"/>
      <c r="CT26" s="626"/>
      <c r="CU26" s="626"/>
      <c r="CV26" s="626"/>
      <c r="CW26" s="626"/>
      <c r="CX26" s="626"/>
      <c r="CY26" s="627"/>
      <c r="CZ26" s="659">
        <v>13.5</v>
      </c>
      <c r="DA26" s="660"/>
      <c r="DB26" s="660"/>
      <c r="DC26" s="661"/>
      <c r="DD26" s="634">
        <v>948471</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467442</v>
      </c>
      <c r="S27" s="626"/>
      <c r="T27" s="626"/>
      <c r="U27" s="626"/>
      <c r="V27" s="626"/>
      <c r="W27" s="626"/>
      <c r="X27" s="626"/>
      <c r="Y27" s="627"/>
      <c r="Z27" s="628">
        <v>6.1</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1992092</v>
      </c>
      <c r="BH27" s="626"/>
      <c r="BI27" s="626"/>
      <c r="BJ27" s="626"/>
      <c r="BK27" s="626"/>
      <c r="BL27" s="626"/>
      <c r="BM27" s="626"/>
      <c r="BN27" s="627"/>
      <c r="BO27" s="628">
        <v>100</v>
      </c>
      <c r="BP27" s="628"/>
      <c r="BQ27" s="628"/>
      <c r="BR27" s="628"/>
      <c r="BS27" s="634">
        <v>99002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800336</v>
      </c>
      <c r="CS27" s="657"/>
      <c r="CT27" s="657"/>
      <c r="CU27" s="657"/>
      <c r="CV27" s="657"/>
      <c r="CW27" s="657"/>
      <c r="CX27" s="657"/>
      <c r="CY27" s="658"/>
      <c r="CZ27" s="659">
        <v>10.7</v>
      </c>
      <c r="DA27" s="660"/>
      <c r="DB27" s="660"/>
      <c r="DC27" s="661"/>
      <c r="DD27" s="634">
        <v>234805</v>
      </c>
      <c r="DE27" s="657"/>
      <c r="DF27" s="657"/>
      <c r="DG27" s="657"/>
      <c r="DH27" s="657"/>
      <c r="DI27" s="657"/>
      <c r="DJ27" s="657"/>
      <c r="DK27" s="658"/>
      <c r="DL27" s="634">
        <v>234805</v>
      </c>
      <c r="DM27" s="657"/>
      <c r="DN27" s="657"/>
      <c r="DO27" s="657"/>
      <c r="DP27" s="657"/>
      <c r="DQ27" s="657"/>
      <c r="DR27" s="657"/>
      <c r="DS27" s="657"/>
      <c r="DT27" s="657"/>
      <c r="DU27" s="657"/>
      <c r="DV27" s="658"/>
      <c r="DW27" s="630">
        <v>5.2</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1907</v>
      </c>
      <c r="S28" s="626"/>
      <c r="T28" s="626"/>
      <c r="U28" s="626"/>
      <c r="V28" s="626"/>
      <c r="W28" s="626"/>
      <c r="X28" s="626"/>
      <c r="Y28" s="627"/>
      <c r="Z28" s="628">
        <v>0</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1039422</v>
      </c>
      <c r="CS28" s="626"/>
      <c r="CT28" s="626"/>
      <c r="CU28" s="626"/>
      <c r="CV28" s="626"/>
      <c r="CW28" s="626"/>
      <c r="CX28" s="626"/>
      <c r="CY28" s="627"/>
      <c r="CZ28" s="659">
        <v>13.9</v>
      </c>
      <c r="DA28" s="660"/>
      <c r="DB28" s="660"/>
      <c r="DC28" s="661"/>
      <c r="DD28" s="634">
        <v>1025250</v>
      </c>
      <c r="DE28" s="626"/>
      <c r="DF28" s="626"/>
      <c r="DG28" s="626"/>
      <c r="DH28" s="626"/>
      <c r="DI28" s="626"/>
      <c r="DJ28" s="626"/>
      <c r="DK28" s="627"/>
      <c r="DL28" s="634">
        <v>1025250</v>
      </c>
      <c r="DM28" s="626"/>
      <c r="DN28" s="626"/>
      <c r="DO28" s="626"/>
      <c r="DP28" s="626"/>
      <c r="DQ28" s="626"/>
      <c r="DR28" s="626"/>
      <c r="DS28" s="626"/>
      <c r="DT28" s="626"/>
      <c r="DU28" s="626"/>
      <c r="DV28" s="627"/>
      <c r="DW28" s="630">
        <v>22.8</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6895</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1039355</v>
      </c>
      <c r="CS29" s="657"/>
      <c r="CT29" s="657"/>
      <c r="CU29" s="657"/>
      <c r="CV29" s="657"/>
      <c r="CW29" s="657"/>
      <c r="CX29" s="657"/>
      <c r="CY29" s="658"/>
      <c r="CZ29" s="659">
        <v>13.9</v>
      </c>
      <c r="DA29" s="660"/>
      <c r="DB29" s="660"/>
      <c r="DC29" s="661"/>
      <c r="DD29" s="634">
        <v>1025183</v>
      </c>
      <c r="DE29" s="657"/>
      <c r="DF29" s="657"/>
      <c r="DG29" s="657"/>
      <c r="DH29" s="657"/>
      <c r="DI29" s="657"/>
      <c r="DJ29" s="657"/>
      <c r="DK29" s="658"/>
      <c r="DL29" s="634">
        <v>1025183</v>
      </c>
      <c r="DM29" s="657"/>
      <c r="DN29" s="657"/>
      <c r="DO29" s="657"/>
      <c r="DP29" s="657"/>
      <c r="DQ29" s="657"/>
      <c r="DR29" s="657"/>
      <c r="DS29" s="657"/>
      <c r="DT29" s="657"/>
      <c r="DU29" s="657"/>
      <c r="DV29" s="658"/>
      <c r="DW29" s="630">
        <v>22.8</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221744</v>
      </c>
      <c r="S30" s="626"/>
      <c r="T30" s="626"/>
      <c r="U30" s="626"/>
      <c r="V30" s="626"/>
      <c r="W30" s="626"/>
      <c r="X30" s="626"/>
      <c r="Y30" s="627"/>
      <c r="Z30" s="628">
        <v>2.9</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99.5</v>
      </c>
      <c r="BH30" s="684"/>
      <c r="BI30" s="684"/>
      <c r="BJ30" s="684"/>
      <c r="BK30" s="684"/>
      <c r="BL30" s="684"/>
      <c r="BM30" s="620">
        <v>98.3</v>
      </c>
      <c r="BN30" s="684"/>
      <c r="BO30" s="684"/>
      <c r="BP30" s="684"/>
      <c r="BQ30" s="685"/>
      <c r="BR30" s="683">
        <v>99.5</v>
      </c>
      <c r="BS30" s="684"/>
      <c r="BT30" s="684"/>
      <c r="BU30" s="684"/>
      <c r="BV30" s="684"/>
      <c r="BW30" s="684"/>
      <c r="BX30" s="620">
        <v>98.1</v>
      </c>
      <c r="BY30" s="684"/>
      <c r="BZ30" s="684"/>
      <c r="CA30" s="684"/>
      <c r="CB30" s="685"/>
      <c r="CD30" s="688"/>
      <c r="CE30" s="689"/>
      <c r="CF30" s="639" t="s">
        <v>292</v>
      </c>
      <c r="CG30" s="640"/>
      <c r="CH30" s="640"/>
      <c r="CI30" s="640"/>
      <c r="CJ30" s="640"/>
      <c r="CK30" s="640"/>
      <c r="CL30" s="640"/>
      <c r="CM30" s="640"/>
      <c r="CN30" s="640"/>
      <c r="CO30" s="640"/>
      <c r="CP30" s="640"/>
      <c r="CQ30" s="641"/>
      <c r="CR30" s="625">
        <v>917264</v>
      </c>
      <c r="CS30" s="626"/>
      <c r="CT30" s="626"/>
      <c r="CU30" s="626"/>
      <c r="CV30" s="626"/>
      <c r="CW30" s="626"/>
      <c r="CX30" s="626"/>
      <c r="CY30" s="627"/>
      <c r="CZ30" s="659">
        <v>12.3</v>
      </c>
      <c r="DA30" s="660"/>
      <c r="DB30" s="660"/>
      <c r="DC30" s="661"/>
      <c r="DD30" s="634">
        <v>904140</v>
      </c>
      <c r="DE30" s="626"/>
      <c r="DF30" s="626"/>
      <c r="DG30" s="626"/>
      <c r="DH30" s="626"/>
      <c r="DI30" s="626"/>
      <c r="DJ30" s="626"/>
      <c r="DK30" s="627"/>
      <c r="DL30" s="634">
        <v>904140</v>
      </c>
      <c r="DM30" s="626"/>
      <c r="DN30" s="626"/>
      <c r="DO30" s="626"/>
      <c r="DP30" s="626"/>
      <c r="DQ30" s="626"/>
      <c r="DR30" s="626"/>
      <c r="DS30" s="626"/>
      <c r="DT30" s="626"/>
      <c r="DU30" s="626"/>
      <c r="DV30" s="627"/>
      <c r="DW30" s="630">
        <v>20.100000000000001</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286536</v>
      </c>
      <c r="S31" s="626"/>
      <c r="T31" s="626"/>
      <c r="U31" s="626"/>
      <c r="V31" s="626"/>
      <c r="W31" s="626"/>
      <c r="X31" s="626"/>
      <c r="Y31" s="627"/>
      <c r="Z31" s="628">
        <v>3.7</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99.6</v>
      </c>
      <c r="BH31" s="657"/>
      <c r="BI31" s="657"/>
      <c r="BJ31" s="657"/>
      <c r="BK31" s="657"/>
      <c r="BL31" s="657"/>
      <c r="BM31" s="631">
        <v>99</v>
      </c>
      <c r="BN31" s="681"/>
      <c r="BO31" s="681"/>
      <c r="BP31" s="681"/>
      <c r="BQ31" s="682"/>
      <c r="BR31" s="680">
        <v>99.7</v>
      </c>
      <c r="BS31" s="657"/>
      <c r="BT31" s="657"/>
      <c r="BU31" s="657"/>
      <c r="BV31" s="657"/>
      <c r="BW31" s="657"/>
      <c r="BX31" s="631">
        <v>98.9</v>
      </c>
      <c r="BY31" s="681"/>
      <c r="BZ31" s="681"/>
      <c r="CA31" s="681"/>
      <c r="CB31" s="682"/>
      <c r="CD31" s="688"/>
      <c r="CE31" s="689"/>
      <c r="CF31" s="639" t="s">
        <v>296</v>
      </c>
      <c r="CG31" s="640"/>
      <c r="CH31" s="640"/>
      <c r="CI31" s="640"/>
      <c r="CJ31" s="640"/>
      <c r="CK31" s="640"/>
      <c r="CL31" s="640"/>
      <c r="CM31" s="640"/>
      <c r="CN31" s="640"/>
      <c r="CO31" s="640"/>
      <c r="CP31" s="640"/>
      <c r="CQ31" s="641"/>
      <c r="CR31" s="625">
        <v>122091</v>
      </c>
      <c r="CS31" s="657"/>
      <c r="CT31" s="657"/>
      <c r="CU31" s="657"/>
      <c r="CV31" s="657"/>
      <c r="CW31" s="657"/>
      <c r="CX31" s="657"/>
      <c r="CY31" s="658"/>
      <c r="CZ31" s="659">
        <v>1.6</v>
      </c>
      <c r="DA31" s="660"/>
      <c r="DB31" s="660"/>
      <c r="DC31" s="661"/>
      <c r="DD31" s="634">
        <v>121043</v>
      </c>
      <c r="DE31" s="657"/>
      <c r="DF31" s="657"/>
      <c r="DG31" s="657"/>
      <c r="DH31" s="657"/>
      <c r="DI31" s="657"/>
      <c r="DJ31" s="657"/>
      <c r="DK31" s="658"/>
      <c r="DL31" s="634">
        <v>121043</v>
      </c>
      <c r="DM31" s="657"/>
      <c r="DN31" s="657"/>
      <c r="DO31" s="657"/>
      <c r="DP31" s="657"/>
      <c r="DQ31" s="657"/>
      <c r="DR31" s="657"/>
      <c r="DS31" s="657"/>
      <c r="DT31" s="657"/>
      <c r="DU31" s="657"/>
      <c r="DV31" s="658"/>
      <c r="DW31" s="630">
        <v>2.7</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165465</v>
      </c>
      <c r="S32" s="626"/>
      <c r="T32" s="626"/>
      <c r="U32" s="626"/>
      <c r="V32" s="626"/>
      <c r="W32" s="626"/>
      <c r="X32" s="626"/>
      <c r="Y32" s="627"/>
      <c r="Z32" s="628">
        <v>2.2000000000000002</v>
      </c>
      <c r="AA32" s="628"/>
      <c r="AB32" s="628"/>
      <c r="AC32" s="628"/>
      <c r="AD32" s="629">
        <v>1</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99.3</v>
      </c>
      <c r="BH32" s="693"/>
      <c r="BI32" s="693"/>
      <c r="BJ32" s="693"/>
      <c r="BK32" s="693"/>
      <c r="BL32" s="693"/>
      <c r="BM32" s="694">
        <v>97.3</v>
      </c>
      <c r="BN32" s="693"/>
      <c r="BO32" s="693"/>
      <c r="BP32" s="693"/>
      <c r="BQ32" s="695"/>
      <c r="BR32" s="692">
        <v>99.2</v>
      </c>
      <c r="BS32" s="693"/>
      <c r="BT32" s="693"/>
      <c r="BU32" s="693"/>
      <c r="BV32" s="693"/>
      <c r="BW32" s="693"/>
      <c r="BX32" s="694">
        <v>97.1</v>
      </c>
      <c r="BY32" s="693"/>
      <c r="BZ32" s="693"/>
      <c r="CA32" s="693"/>
      <c r="CB32" s="695"/>
      <c r="CD32" s="690"/>
      <c r="CE32" s="691"/>
      <c r="CF32" s="639" t="s">
        <v>299</v>
      </c>
      <c r="CG32" s="640"/>
      <c r="CH32" s="640"/>
      <c r="CI32" s="640"/>
      <c r="CJ32" s="640"/>
      <c r="CK32" s="640"/>
      <c r="CL32" s="640"/>
      <c r="CM32" s="640"/>
      <c r="CN32" s="640"/>
      <c r="CO32" s="640"/>
      <c r="CP32" s="640"/>
      <c r="CQ32" s="641"/>
      <c r="CR32" s="625">
        <v>67</v>
      </c>
      <c r="CS32" s="626"/>
      <c r="CT32" s="626"/>
      <c r="CU32" s="626"/>
      <c r="CV32" s="626"/>
      <c r="CW32" s="626"/>
      <c r="CX32" s="626"/>
      <c r="CY32" s="627"/>
      <c r="CZ32" s="659">
        <v>0</v>
      </c>
      <c r="DA32" s="660"/>
      <c r="DB32" s="660"/>
      <c r="DC32" s="661"/>
      <c r="DD32" s="634">
        <v>67</v>
      </c>
      <c r="DE32" s="626"/>
      <c r="DF32" s="626"/>
      <c r="DG32" s="626"/>
      <c r="DH32" s="626"/>
      <c r="DI32" s="626"/>
      <c r="DJ32" s="626"/>
      <c r="DK32" s="627"/>
      <c r="DL32" s="634">
        <v>67</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1054194</v>
      </c>
      <c r="S33" s="626"/>
      <c r="T33" s="626"/>
      <c r="U33" s="626"/>
      <c r="V33" s="626"/>
      <c r="W33" s="626"/>
      <c r="X33" s="626"/>
      <c r="Y33" s="627"/>
      <c r="Z33" s="628">
        <v>13.7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2877221</v>
      </c>
      <c r="CS33" s="657"/>
      <c r="CT33" s="657"/>
      <c r="CU33" s="657"/>
      <c r="CV33" s="657"/>
      <c r="CW33" s="657"/>
      <c r="CX33" s="657"/>
      <c r="CY33" s="658"/>
      <c r="CZ33" s="659">
        <v>38.4</v>
      </c>
      <c r="DA33" s="660"/>
      <c r="DB33" s="660"/>
      <c r="DC33" s="661"/>
      <c r="DD33" s="634">
        <v>2346232</v>
      </c>
      <c r="DE33" s="657"/>
      <c r="DF33" s="657"/>
      <c r="DG33" s="657"/>
      <c r="DH33" s="657"/>
      <c r="DI33" s="657"/>
      <c r="DJ33" s="657"/>
      <c r="DK33" s="658"/>
      <c r="DL33" s="634">
        <v>1792773</v>
      </c>
      <c r="DM33" s="657"/>
      <c r="DN33" s="657"/>
      <c r="DO33" s="657"/>
      <c r="DP33" s="657"/>
      <c r="DQ33" s="657"/>
      <c r="DR33" s="657"/>
      <c r="DS33" s="657"/>
      <c r="DT33" s="657"/>
      <c r="DU33" s="657"/>
      <c r="DV33" s="658"/>
      <c r="DW33" s="630">
        <v>39.799999999999997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1526011</v>
      </c>
      <c r="CS34" s="626"/>
      <c r="CT34" s="626"/>
      <c r="CU34" s="626"/>
      <c r="CV34" s="626"/>
      <c r="CW34" s="626"/>
      <c r="CX34" s="626"/>
      <c r="CY34" s="627"/>
      <c r="CZ34" s="659">
        <v>20.399999999999999</v>
      </c>
      <c r="DA34" s="660"/>
      <c r="DB34" s="660"/>
      <c r="DC34" s="661"/>
      <c r="DD34" s="634">
        <v>1190181</v>
      </c>
      <c r="DE34" s="626"/>
      <c r="DF34" s="626"/>
      <c r="DG34" s="626"/>
      <c r="DH34" s="626"/>
      <c r="DI34" s="626"/>
      <c r="DJ34" s="626"/>
      <c r="DK34" s="627"/>
      <c r="DL34" s="634">
        <v>789892</v>
      </c>
      <c r="DM34" s="626"/>
      <c r="DN34" s="626"/>
      <c r="DO34" s="626"/>
      <c r="DP34" s="626"/>
      <c r="DQ34" s="626"/>
      <c r="DR34" s="626"/>
      <c r="DS34" s="626"/>
      <c r="DT34" s="626"/>
      <c r="DU34" s="626"/>
      <c r="DV34" s="627"/>
      <c r="DW34" s="630">
        <v>17.5</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259594</v>
      </c>
      <c r="S35" s="626"/>
      <c r="T35" s="626"/>
      <c r="U35" s="626"/>
      <c r="V35" s="626"/>
      <c r="W35" s="626"/>
      <c r="X35" s="626"/>
      <c r="Y35" s="627"/>
      <c r="Z35" s="628">
        <v>3.4</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843479</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-87693</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17308</v>
      </c>
      <c r="CS35" s="657"/>
      <c r="CT35" s="657"/>
      <c r="CU35" s="657"/>
      <c r="CV35" s="657"/>
      <c r="CW35" s="657"/>
      <c r="CX35" s="657"/>
      <c r="CY35" s="658"/>
      <c r="CZ35" s="659">
        <v>0.2</v>
      </c>
      <c r="DA35" s="660"/>
      <c r="DB35" s="660"/>
      <c r="DC35" s="661"/>
      <c r="DD35" s="634">
        <v>12679</v>
      </c>
      <c r="DE35" s="657"/>
      <c r="DF35" s="657"/>
      <c r="DG35" s="657"/>
      <c r="DH35" s="657"/>
      <c r="DI35" s="657"/>
      <c r="DJ35" s="657"/>
      <c r="DK35" s="658"/>
      <c r="DL35" s="634">
        <v>1719</v>
      </c>
      <c r="DM35" s="657"/>
      <c r="DN35" s="657"/>
      <c r="DO35" s="657"/>
      <c r="DP35" s="657"/>
      <c r="DQ35" s="657"/>
      <c r="DR35" s="657"/>
      <c r="DS35" s="657"/>
      <c r="DT35" s="657"/>
      <c r="DU35" s="657"/>
      <c r="DV35" s="658"/>
      <c r="DW35" s="630">
        <v>0</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7675223</v>
      </c>
      <c r="S36" s="698"/>
      <c r="T36" s="698"/>
      <c r="U36" s="698"/>
      <c r="V36" s="698"/>
      <c r="W36" s="698"/>
      <c r="X36" s="698"/>
      <c r="Y36" s="699"/>
      <c r="Z36" s="700">
        <v>100</v>
      </c>
      <c r="AA36" s="700"/>
      <c r="AB36" s="700"/>
      <c r="AC36" s="700"/>
      <c r="AD36" s="701">
        <v>4244325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152616</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-109108</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496163</v>
      </c>
      <c r="CS36" s="626"/>
      <c r="CT36" s="626"/>
      <c r="CU36" s="626"/>
      <c r="CV36" s="626"/>
      <c r="CW36" s="626"/>
      <c r="CX36" s="626"/>
      <c r="CY36" s="627"/>
      <c r="CZ36" s="659">
        <v>6.6</v>
      </c>
      <c r="DA36" s="660"/>
      <c r="DB36" s="660"/>
      <c r="DC36" s="661"/>
      <c r="DD36" s="634">
        <v>415711</v>
      </c>
      <c r="DE36" s="626"/>
      <c r="DF36" s="626"/>
      <c r="DG36" s="626"/>
      <c r="DH36" s="626"/>
      <c r="DI36" s="626"/>
      <c r="DJ36" s="626"/>
      <c r="DK36" s="627"/>
      <c r="DL36" s="634">
        <v>362852</v>
      </c>
      <c r="DM36" s="626"/>
      <c r="DN36" s="626"/>
      <c r="DO36" s="626"/>
      <c r="DP36" s="626"/>
      <c r="DQ36" s="626"/>
      <c r="DR36" s="626"/>
      <c r="DS36" s="626"/>
      <c r="DT36" s="626"/>
      <c r="DU36" s="626"/>
      <c r="DV36" s="627"/>
      <c r="DW36" s="630">
        <v>8.1</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24247</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3153</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272615</v>
      </c>
      <c r="CS37" s="657"/>
      <c r="CT37" s="657"/>
      <c r="CU37" s="657"/>
      <c r="CV37" s="657"/>
      <c r="CW37" s="657"/>
      <c r="CX37" s="657"/>
      <c r="CY37" s="658"/>
      <c r="CZ37" s="659">
        <v>3.6</v>
      </c>
      <c r="DA37" s="660"/>
      <c r="DB37" s="660"/>
      <c r="DC37" s="661"/>
      <c r="DD37" s="634">
        <v>268165</v>
      </c>
      <c r="DE37" s="657"/>
      <c r="DF37" s="657"/>
      <c r="DG37" s="657"/>
      <c r="DH37" s="657"/>
      <c r="DI37" s="657"/>
      <c r="DJ37" s="657"/>
      <c r="DK37" s="658"/>
      <c r="DL37" s="634">
        <v>255373</v>
      </c>
      <c r="DM37" s="657"/>
      <c r="DN37" s="657"/>
      <c r="DO37" s="657"/>
      <c r="DP37" s="657"/>
      <c r="DQ37" s="657"/>
      <c r="DR37" s="657"/>
      <c r="DS37" s="657"/>
      <c r="DT37" s="657"/>
      <c r="DU37" s="657"/>
      <c r="DV37" s="658"/>
      <c r="DW37" s="630">
        <v>5.7</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5428</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819232</v>
      </c>
      <c r="CS38" s="626"/>
      <c r="CT38" s="626"/>
      <c r="CU38" s="626"/>
      <c r="CV38" s="626"/>
      <c r="CW38" s="626"/>
      <c r="CX38" s="626"/>
      <c r="CY38" s="627"/>
      <c r="CZ38" s="659">
        <v>10.9</v>
      </c>
      <c r="DA38" s="660"/>
      <c r="DB38" s="660"/>
      <c r="DC38" s="661"/>
      <c r="DD38" s="634">
        <v>725614</v>
      </c>
      <c r="DE38" s="626"/>
      <c r="DF38" s="626"/>
      <c r="DG38" s="626"/>
      <c r="DH38" s="626"/>
      <c r="DI38" s="626"/>
      <c r="DJ38" s="626"/>
      <c r="DK38" s="627"/>
      <c r="DL38" s="634">
        <v>638310</v>
      </c>
      <c r="DM38" s="626"/>
      <c r="DN38" s="626"/>
      <c r="DO38" s="626"/>
      <c r="DP38" s="626"/>
      <c r="DQ38" s="626"/>
      <c r="DR38" s="626"/>
      <c r="DS38" s="626"/>
      <c r="DT38" s="626"/>
      <c r="DU38" s="626"/>
      <c r="DV38" s="627"/>
      <c r="DW38" s="630">
        <v>14.2</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80</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18507</v>
      </c>
      <c r="CS39" s="657"/>
      <c r="CT39" s="657"/>
      <c r="CU39" s="657"/>
      <c r="CV39" s="657"/>
      <c r="CW39" s="657"/>
      <c r="CX39" s="657"/>
      <c r="CY39" s="658"/>
      <c r="CZ39" s="659">
        <v>0.2</v>
      </c>
      <c r="DA39" s="660"/>
      <c r="DB39" s="660"/>
      <c r="DC39" s="661"/>
      <c r="DD39" s="634">
        <v>2047</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124381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100</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t="s">
        <v>318</v>
      </c>
      <c r="CS40" s="626"/>
      <c r="CT40" s="626"/>
      <c r="CU40" s="626"/>
      <c r="CV40" s="626"/>
      <c r="CW40" s="626"/>
      <c r="CX40" s="626"/>
      <c r="CY40" s="627"/>
      <c r="CZ40" s="659" t="s">
        <v>318</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542235</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1239450</v>
      </c>
      <c r="CS42" s="626"/>
      <c r="CT42" s="626"/>
      <c r="CU42" s="626"/>
      <c r="CV42" s="626"/>
      <c r="CW42" s="626"/>
      <c r="CX42" s="626"/>
      <c r="CY42" s="627"/>
      <c r="CZ42" s="659">
        <v>16.600000000000001</v>
      </c>
      <c r="DA42" s="708"/>
      <c r="DB42" s="708"/>
      <c r="DC42" s="709"/>
      <c r="DD42" s="634">
        <v>59822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10735</v>
      </c>
      <c r="CS43" s="657"/>
      <c r="CT43" s="657"/>
      <c r="CU43" s="657"/>
      <c r="CV43" s="657"/>
      <c r="CW43" s="657"/>
      <c r="CX43" s="657"/>
      <c r="CY43" s="658"/>
      <c r="CZ43" s="659">
        <v>0.1</v>
      </c>
      <c r="DA43" s="660"/>
      <c r="DB43" s="660"/>
      <c r="DC43" s="661"/>
      <c r="DD43" s="634">
        <v>9666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1239450</v>
      </c>
      <c r="CS44" s="626"/>
      <c r="CT44" s="626"/>
      <c r="CU44" s="626"/>
      <c r="CV44" s="626"/>
      <c r="CW44" s="626"/>
      <c r="CX44" s="626"/>
      <c r="CY44" s="627"/>
      <c r="CZ44" s="659">
        <v>16.600000000000001</v>
      </c>
      <c r="DA44" s="708"/>
      <c r="DB44" s="708"/>
      <c r="DC44" s="709"/>
      <c r="DD44" s="634">
        <v>59822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657021</v>
      </c>
      <c r="CS45" s="657"/>
      <c r="CT45" s="657"/>
      <c r="CU45" s="657"/>
      <c r="CV45" s="657"/>
      <c r="CW45" s="657"/>
      <c r="CX45" s="657"/>
      <c r="CY45" s="658"/>
      <c r="CZ45" s="659">
        <v>8.8000000000000007</v>
      </c>
      <c r="DA45" s="660"/>
      <c r="DB45" s="660"/>
      <c r="DC45" s="661"/>
      <c r="DD45" s="634">
        <v>8857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582429</v>
      </c>
      <c r="CS46" s="626"/>
      <c r="CT46" s="626"/>
      <c r="CU46" s="626"/>
      <c r="CV46" s="626"/>
      <c r="CW46" s="626"/>
      <c r="CX46" s="626"/>
      <c r="CY46" s="627"/>
      <c r="CZ46" s="659">
        <v>7.8</v>
      </c>
      <c r="DA46" s="708"/>
      <c r="DB46" s="708"/>
      <c r="DC46" s="709"/>
      <c r="DD46" s="634">
        <v>50965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7484317</v>
      </c>
      <c r="CS49" s="693"/>
      <c r="CT49" s="693"/>
      <c r="CU49" s="693"/>
      <c r="CV49" s="693"/>
      <c r="CW49" s="693"/>
      <c r="CX49" s="693"/>
      <c r="CY49" s="720"/>
      <c r="CZ49" s="721">
        <v>100</v>
      </c>
      <c r="DA49" s="722"/>
      <c r="DB49" s="722"/>
      <c r="DC49" s="723"/>
      <c r="DD49" s="724">
        <v>5128423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7606</v>
      </c>
      <c r="R7" s="755"/>
      <c r="S7" s="755"/>
      <c r="T7" s="755"/>
      <c r="U7" s="755"/>
      <c r="V7" s="755">
        <v>7407</v>
      </c>
      <c r="W7" s="755"/>
      <c r="X7" s="755"/>
      <c r="Y7" s="755"/>
      <c r="Z7" s="755"/>
      <c r="AA7" s="755">
        <v>199</v>
      </c>
      <c r="AB7" s="755"/>
      <c r="AC7" s="755"/>
      <c r="AD7" s="755"/>
      <c r="AE7" s="756"/>
      <c r="AF7" s="757">
        <v>176</v>
      </c>
      <c r="AG7" s="758"/>
      <c r="AH7" s="758"/>
      <c r="AI7" s="758"/>
      <c r="AJ7" s="759"/>
      <c r="AK7" s="794" t="s">
        <v>543</v>
      </c>
      <c r="AL7" s="795"/>
      <c r="AM7" s="795"/>
      <c r="AN7" s="795"/>
      <c r="AO7" s="795"/>
      <c r="AP7" s="795">
        <v>13733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554</v>
      </c>
      <c r="BT7" s="799"/>
      <c r="BU7" s="799"/>
      <c r="BV7" s="799"/>
      <c r="BW7" s="799"/>
      <c r="BX7" s="799"/>
      <c r="BY7" s="799"/>
      <c r="BZ7" s="799"/>
      <c r="CA7" s="799"/>
      <c r="CB7" s="799"/>
      <c r="CC7" s="799"/>
      <c r="CD7" s="799"/>
      <c r="CE7" s="799"/>
      <c r="CF7" s="799"/>
      <c r="CG7" s="800"/>
      <c r="CH7" s="791">
        <v>1</v>
      </c>
      <c r="CI7" s="792"/>
      <c r="CJ7" s="792"/>
      <c r="CK7" s="792"/>
      <c r="CL7" s="793"/>
      <c r="CM7" s="791">
        <v>226</v>
      </c>
      <c r="CN7" s="792"/>
      <c r="CO7" s="792"/>
      <c r="CP7" s="792"/>
      <c r="CQ7" s="793"/>
      <c r="CR7" s="791">
        <v>100</v>
      </c>
      <c r="CS7" s="792"/>
      <c r="CT7" s="792"/>
      <c r="CU7" s="792"/>
      <c r="CV7" s="793"/>
      <c r="CW7" s="791" t="s">
        <v>553</v>
      </c>
      <c r="CX7" s="792"/>
      <c r="CY7" s="792"/>
      <c r="CZ7" s="792"/>
      <c r="DA7" s="793"/>
      <c r="DB7" s="791" t="s">
        <v>555</v>
      </c>
      <c r="DC7" s="792"/>
      <c r="DD7" s="792"/>
      <c r="DE7" s="792"/>
      <c r="DF7" s="793"/>
      <c r="DG7" s="791" t="s">
        <v>553</v>
      </c>
      <c r="DH7" s="792"/>
      <c r="DI7" s="792"/>
      <c r="DJ7" s="792"/>
      <c r="DK7" s="793"/>
      <c r="DL7" s="791" t="s">
        <v>553</v>
      </c>
      <c r="DM7" s="792"/>
      <c r="DN7" s="792"/>
      <c r="DO7" s="792"/>
      <c r="DP7" s="793"/>
      <c r="DQ7" s="791" t="s">
        <v>555</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17</v>
      </c>
      <c r="R8" s="779"/>
      <c r="S8" s="779"/>
      <c r="T8" s="779"/>
      <c r="U8" s="779"/>
      <c r="V8" s="779">
        <v>25</v>
      </c>
      <c r="W8" s="779"/>
      <c r="X8" s="779"/>
      <c r="Y8" s="779"/>
      <c r="Z8" s="779"/>
      <c r="AA8" s="779">
        <v>-8</v>
      </c>
      <c r="AB8" s="779"/>
      <c r="AC8" s="779"/>
      <c r="AD8" s="779"/>
      <c r="AE8" s="780"/>
      <c r="AF8" s="781">
        <v>-8</v>
      </c>
      <c r="AG8" s="782"/>
      <c r="AH8" s="782"/>
      <c r="AI8" s="782"/>
      <c r="AJ8" s="783"/>
      <c r="AK8" s="784" t="s">
        <v>544</v>
      </c>
      <c r="AL8" s="785"/>
      <c r="AM8" s="785"/>
      <c r="AN8" s="785"/>
      <c r="AO8" s="785"/>
      <c r="AP8" s="785">
        <v>28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63</v>
      </c>
      <c r="R9" s="779"/>
      <c r="S9" s="779"/>
      <c r="T9" s="779"/>
      <c r="U9" s="779"/>
      <c r="V9" s="779">
        <v>63</v>
      </c>
      <c r="W9" s="779"/>
      <c r="X9" s="779"/>
      <c r="Y9" s="779"/>
      <c r="Z9" s="779"/>
      <c r="AA9" s="779">
        <v>0</v>
      </c>
      <c r="AB9" s="779"/>
      <c r="AC9" s="779"/>
      <c r="AD9" s="779"/>
      <c r="AE9" s="780"/>
      <c r="AF9" s="781">
        <v>0</v>
      </c>
      <c r="AG9" s="782"/>
      <c r="AH9" s="782"/>
      <c r="AI9" s="782"/>
      <c r="AJ9" s="783"/>
      <c r="AK9" s="784" t="s">
        <v>544</v>
      </c>
      <c r="AL9" s="785"/>
      <c r="AM9" s="785"/>
      <c r="AN9" s="785"/>
      <c r="AO9" s="785"/>
      <c r="AP9" s="785" t="s">
        <v>543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368</v>
      </c>
      <c r="C10" s="776"/>
      <c r="D10" s="776"/>
      <c r="E10" s="776"/>
      <c r="F10" s="776"/>
      <c r="G10" s="776"/>
      <c r="H10" s="776"/>
      <c r="I10" s="776"/>
      <c r="J10" s="776"/>
      <c r="K10" s="776"/>
      <c r="L10" s="776"/>
      <c r="M10" s="776"/>
      <c r="N10" s="776"/>
      <c r="O10" s="776"/>
      <c r="P10" s="777"/>
      <c r="Q10" s="778">
        <v>0</v>
      </c>
      <c r="R10" s="779"/>
      <c r="S10" s="779"/>
      <c r="T10" s="779"/>
      <c r="U10" s="779"/>
      <c r="V10" s="779">
        <v>0</v>
      </c>
      <c r="W10" s="779"/>
      <c r="X10" s="779"/>
      <c r="Y10" s="779"/>
      <c r="Z10" s="779"/>
      <c r="AA10" s="779" t="s">
        <v>543</v>
      </c>
      <c r="AB10" s="779"/>
      <c r="AC10" s="779"/>
      <c r="AD10" s="779"/>
      <c r="AE10" s="780"/>
      <c r="AF10" s="781" t="s">
        <v>544</v>
      </c>
      <c r="AG10" s="782"/>
      <c r="AH10" s="782"/>
      <c r="AI10" s="782"/>
      <c r="AJ10" s="783"/>
      <c r="AK10" s="784" t="s">
        <v>545</v>
      </c>
      <c r="AL10" s="785"/>
      <c r="AM10" s="785"/>
      <c r="AN10" s="785"/>
      <c r="AO10" s="785"/>
      <c r="AP10" s="785" t="s">
        <v>544</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7685</v>
      </c>
      <c r="R23" s="814"/>
      <c r="S23" s="814"/>
      <c r="T23" s="814"/>
      <c r="U23" s="814"/>
      <c r="V23" s="814">
        <v>7484</v>
      </c>
      <c r="W23" s="814"/>
      <c r="X23" s="814"/>
      <c r="Y23" s="814"/>
      <c r="Z23" s="814"/>
      <c r="AA23" s="814">
        <v>191</v>
      </c>
      <c r="AB23" s="814"/>
      <c r="AC23" s="814"/>
      <c r="AD23" s="814"/>
      <c r="AE23" s="815"/>
      <c r="AF23" s="816">
        <v>168</v>
      </c>
      <c r="AG23" s="814"/>
      <c r="AH23" s="814"/>
      <c r="AI23" s="814"/>
      <c r="AJ23" s="817"/>
      <c r="AK23" s="818"/>
      <c r="AL23" s="819"/>
      <c r="AM23" s="819"/>
      <c r="AN23" s="819"/>
      <c r="AO23" s="819"/>
      <c r="AP23" s="814">
        <v>13761</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2775</v>
      </c>
      <c r="R28" s="843"/>
      <c r="S28" s="843"/>
      <c r="T28" s="843"/>
      <c r="U28" s="843"/>
      <c r="V28" s="843">
        <v>2889</v>
      </c>
      <c r="W28" s="843"/>
      <c r="X28" s="843"/>
      <c r="Y28" s="843"/>
      <c r="Z28" s="843"/>
      <c r="AA28" s="843">
        <v>-144</v>
      </c>
      <c r="AB28" s="843"/>
      <c r="AC28" s="843"/>
      <c r="AD28" s="843"/>
      <c r="AE28" s="844"/>
      <c r="AF28" s="845">
        <v>-114</v>
      </c>
      <c r="AG28" s="843"/>
      <c r="AH28" s="843"/>
      <c r="AI28" s="843"/>
      <c r="AJ28" s="846"/>
      <c r="AK28" s="847">
        <v>124</v>
      </c>
      <c r="AL28" s="838"/>
      <c r="AM28" s="838"/>
      <c r="AN28" s="838"/>
      <c r="AO28" s="838"/>
      <c r="AP28" s="838" t="s">
        <v>553</v>
      </c>
      <c r="AQ28" s="838"/>
      <c r="AR28" s="838"/>
      <c r="AS28" s="838"/>
      <c r="AT28" s="838"/>
      <c r="AU28" s="838" t="s">
        <v>553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338</v>
      </c>
      <c r="R29" s="779"/>
      <c r="S29" s="779"/>
      <c r="T29" s="779"/>
      <c r="U29" s="779"/>
      <c r="V29" s="779">
        <v>337</v>
      </c>
      <c r="W29" s="779"/>
      <c r="X29" s="779"/>
      <c r="Y29" s="779"/>
      <c r="Z29" s="779"/>
      <c r="AA29" s="779">
        <v>1</v>
      </c>
      <c r="AB29" s="779"/>
      <c r="AC29" s="779"/>
      <c r="AD29" s="779"/>
      <c r="AE29" s="780"/>
      <c r="AF29" s="781">
        <v>0</v>
      </c>
      <c r="AG29" s="782"/>
      <c r="AH29" s="782"/>
      <c r="AI29" s="782"/>
      <c r="AJ29" s="783"/>
      <c r="AK29" s="850">
        <v>56</v>
      </c>
      <c r="AL29" s="851"/>
      <c r="AM29" s="851"/>
      <c r="AN29" s="851"/>
      <c r="AO29" s="851"/>
      <c r="AP29" s="851" t="s">
        <v>555</v>
      </c>
      <c r="AQ29" s="851"/>
      <c r="AR29" s="851"/>
      <c r="AS29" s="851"/>
      <c r="AT29" s="851"/>
      <c r="AU29" s="851" t="s">
        <v>555</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1785</v>
      </c>
      <c r="R30" s="779"/>
      <c r="S30" s="779"/>
      <c r="T30" s="779"/>
      <c r="U30" s="779"/>
      <c r="V30" s="779">
        <v>1711</v>
      </c>
      <c r="W30" s="779"/>
      <c r="X30" s="779"/>
      <c r="Y30" s="779"/>
      <c r="Z30" s="779"/>
      <c r="AA30" s="779">
        <v>74</v>
      </c>
      <c r="AB30" s="779"/>
      <c r="AC30" s="779"/>
      <c r="AD30" s="779"/>
      <c r="AE30" s="780"/>
      <c r="AF30" s="781">
        <v>73</v>
      </c>
      <c r="AG30" s="782"/>
      <c r="AH30" s="782"/>
      <c r="AI30" s="782"/>
      <c r="AJ30" s="783"/>
      <c r="AK30" s="850">
        <v>268</v>
      </c>
      <c r="AL30" s="851"/>
      <c r="AM30" s="851"/>
      <c r="AN30" s="851"/>
      <c r="AO30" s="851"/>
      <c r="AP30" s="851" t="s">
        <v>556</v>
      </c>
      <c r="AQ30" s="851"/>
      <c r="AR30" s="851"/>
      <c r="AS30" s="851"/>
      <c r="AT30" s="851"/>
      <c r="AU30" s="851" t="s">
        <v>555</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384</v>
      </c>
      <c r="R31" s="779"/>
      <c r="S31" s="779"/>
      <c r="T31" s="779"/>
      <c r="U31" s="779"/>
      <c r="V31" s="779">
        <v>12</v>
      </c>
      <c r="W31" s="779"/>
      <c r="X31" s="779"/>
      <c r="Y31" s="779"/>
      <c r="Z31" s="779"/>
      <c r="AA31" s="779">
        <v>372</v>
      </c>
      <c r="AB31" s="779"/>
      <c r="AC31" s="779"/>
      <c r="AD31" s="779"/>
      <c r="AE31" s="780"/>
      <c r="AF31" s="781">
        <v>371</v>
      </c>
      <c r="AG31" s="782"/>
      <c r="AH31" s="782"/>
      <c r="AI31" s="782"/>
      <c r="AJ31" s="783"/>
      <c r="AK31" s="850">
        <v>15</v>
      </c>
      <c r="AL31" s="851"/>
      <c r="AM31" s="851"/>
      <c r="AN31" s="851"/>
      <c r="AO31" s="851"/>
      <c r="AP31" s="851">
        <v>389</v>
      </c>
      <c r="AQ31" s="851"/>
      <c r="AR31" s="851"/>
      <c r="AS31" s="851"/>
      <c r="AT31" s="851"/>
      <c r="AU31" s="851">
        <v>91</v>
      </c>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586</v>
      </c>
      <c r="R32" s="779"/>
      <c r="S32" s="779"/>
      <c r="T32" s="779"/>
      <c r="U32" s="779"/>
      <c r="V32" s="779">
        <v>563</v>
      </c>
      <c r="W32" s="779"/>
      <c r="X32" s="779"/>
      <c r="Y32" s="779"/>
      <c r="Z32" s="779"/>
      <c r="AA32" s="779">
        <v>23</v>
      </c>
      <c r="AB32" s="779"/>
      <c r="AC32" s="779"/>
      <c r="AD32" s="779"/>
      <c r="AE32" s="780"/>
      <c r="AF32" s="781">
        <v>24</v>
      </c>
      <c r="AG32" s="782"/>
      <c r="AH32" s="782"/>
      <c r="AI32" s="782"/>
      <c r="AJ32" s="783"/>
      <c r="AK32" s="850">
        <v>62</v>
      </c>
      <c r="AL32" s="851"/>
      <c r="AM32" s="851"/>
      <c r="AN32" s="851"/>
      <c r="AO32" s="851"/>
      <c r="AP32" s="851">
        <v>3411</v>
      </c>
      <c r="AQ32" s="851"/>
      <c r="AR32" s="851"/>
      <c r="AS32" s="851"/>
      <c r="AT32" s="851"/>
      <c r="AU32" s="851">
        <v>1165</v>
      </c>
      <c r="AV32" s="851"/>
      <c r="AW32" s="851"/>
      <c r="AX32" s="851"/>
      <c r="AY32" s="851"/>
      <c r="AZ32" s="852"/>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35</v>
      </c>
      <c r="R33" s="779"/>
      <c r="S33" s="779"/>
      <c r="T33" s="779"/>
      <c r="U33" s="779"/>
      <c r="V33" s="779">
        <v>35</v>
      </c>
      <c r="W33" s="779"/>
      <c r="X33" s="779"/>
      <c r="Y33" s="779"/>
      <c r="Z33" s="779"/>
      <c r="AA33" s="779" t="s">
        <v>543</v>
      </c>
      <c r="AB33" s="779"/>
      <c r="AC33" s="779"/>
      <c r="AD33" s="779"/>
      <c r="AE33" s="780"/>
      <c r="AF33" s="781" t="s">
        <v>111</v>
      </c>
      <c r="AG33" s="782"/>
      <c r="AH33" s="782"/>
      <c r="AI33" s="782"/>
      <c r="AJ33" s="783"/>
      <c r="AK33" s="850">
        <v>16</v>
      </c>
      <c r="AL33" s="851"/>
      <c r="AM33" s="851"/>
      <c r="AN33" s="851"/>
      <c r="AO33" s="851"/>
      <c r="AP33" s="851">
        <v>263</v>
      </c>
      <c r="AQ33" s="851"/>
      <c r="AR33" s="851"/>
      <c r="AS33" s="851"/>
      <c r="AT33" s="851"/>
      <c r="AU33" s="851" t="s">
        <v>546</v>
      </c>
      <c r="AV33" s="851"/>
      <c r="AW33" s="851"/>
      <c r="AX33" s="851"/>
      <c r="AY33" s="851"/>
      <c r="AZ33" s="852"/>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354</v>
      </c>
      <c r="AG63" s="862"/>
      <c r="AH63" s="862"/>
      <c r="AI63" s="862"/>
      <c r="AJ63" s="863"/>
      <c r="AK63" s="864"/>
      <c r="AL63" s="859"/>
      <c r="AM63" s="859"/>
      <c r="AN63" s="859"/>
      <c r="AO63" s="859"/>
      <c r="AP63" s="862">
        <v>4063</v>
      </c>
      <c r="AQ63" s="862"/>
      <c r="AR63" s="862"/>
      <c r="AS63" s="862"/>
      <c r="AT63" s="862"/>
      <c r="AU63" s="862">
        <v>1256</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136</v>
      </c>
      <c r="R68" s="886"/>
      <c r="S68" s="886"/>
      <c r="T68" s="886"/>
      <c r="U68" s="886"/>
      <c r="V68" s="886">
        <v>87</v>
      </c>
      <c r="W68" s="886"/>
      <c r="X68" s="886"/>
      <c r="Y68" s="886"/>
      <c r="Z68" s="886"/>
      <c r="AA68" s="886">
        <v>49</v>
      </c>
      <c r="AB68" s="886"/>
      <c r="AC68" s="886"/>
      <c r="AD68" s="886"/>
      <c r="AE68" s="886"/>
      <c r="AF68" s="886">
        <v>49</v>
      </c>
      <c r="AG68" s="886"/>
      <c r="AH68" s="886"/>
      <c r="AI68" s="886"/>
      <c r="AJ68" s="886"/>
      <c r="AK68" s="886">
        <v>43</v>
      </c>
      <c r="AL68" s="886"/>
      <c r="AM68" s="886"/>
      <c r="AN68" s="886"/>
      <c r="AO68" s="886"/>
      <c r="AP68" s="886" t="s">
        <v>553</v>
      </c>
      <c r="AQ68" s="886"/>
      <c r="AR68" s="886"/>
      <c r="AS68" s="886"/>
      <c r="AT68" s="886"/>
      <c r="AU68" s="886" t="s">
        <v>556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14094</v>
      </c>
      <c r="R69" s="851"/>
      <c r="S69" s="851"/>
      <c r="T69" s="851"/>
      <c r="U69" s="851"/>
      <c r="V69" s="851">
        <v>13724</v>
      </c>
      <c r="W69" s="851"/>
      <c r="X69" s="851"/>
      <c r="Y69" s="851"/>
      <c r="Z69" s="851"/>
      <c r="AA69" s="851">
        <v>370</v>
      </c>
      <c r="AB69" s="851"/>
      <c r="AC69" s="851"/>
      <c r="AD69" s="851"/>
      <c r="AE69" s="851"/>
      <c r="AF69" s="851">
        <v>370</v>
      </c>
      <c r="AG69" s="851"/>
      <c r="AH69" s="851"/>
      <c r="AI69" s="851"/>
      <c r="AJ69" s="851"/>
      <c r="AK69" s="851">
        <v>40</v>
      </c>
      <c r="AL69" s="851"/>
      <c r="AM69" s="851"/>
      <c r="AN69" s="851"/>
      <c r="AO69" s="851"/>
      <c r="AP69" s="851">
        <v>3990</v>
      </c>
      <c r="AQ69" s="851"/>
      <c r="AR69" s="851"/>
      <c r="AS69" s="851"/>
      <c r="AT69" s="851"/>
      <c r="AU69" s="851">
        <v>73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351</v>
      </c>
      <c r="R70" s="851"/>
      <c r="S70" s="851"/>
      <c r="T70" s="851"/>
      <c r="U70" s="851"/>
      <c r="V70" s="851">
        <v>344</v>
      </c>
      <c r="W70" s="851"/>
      <c r="X70" s="851"/>
      <c r="Y70" s="851"/>
      <c r="Z70" s="851"/>
      <c r="AA70" s="851">
        <v>7</v>
      </c>
      <c r="AB70" s="851"/>
      <c r="AC70" s="851"/>
      <c r="AD70" s="851"/>
      <c r="AE70" s="851"/>
      <c r="AF70" s="851">
        <v>7</v>
      </c>
      <c r="AG70" s="851"/>
      <c r="AH70" s="851"/>
      <c r="AI70" s="851"/>
      <c r="AJ70" s="851"/>
      <c r="AK70" s="851">
        <v>11</v>
      </c>
      <c r="AL70" s="851"/>
      <c r="AM70" s="851"/>
      <c r="AN70" s="851"/>
      <c r="AO70" s="851"/>
      <c r="AP70" s="851">
        <v>71</v>
      </c>
      <c r="AQ70" s="851"/>
      <c r="AR70" s="851"/>
      <c r="AS70" s="851"/>
      <c r="AT70" s="851"/>
      <c r="AU70" s="851" t="s">
        <v>555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158</v>
      </c>
      <c r="R71" s="851"/>
      <c r="S71" s="851"/>
      <c r="T71" s="851"/>
      <c r="U71" s="851"/>
      <c r="V71" s="851">
        <v>149</v>
      </c>
      <c r="W71" s="851"/>
      <c r="X71" s="851"/>
      <c r="Y71" s="851"/>
      <c r="Z71" s="851"/>
      <c r="AA71" s="851">
        <v>8</v>
      </c>
      <c r="AB71" s="851"/>
      <c r="AC71" s="851"/>
      <c r="AD71" s="851"/>
      <c r="AE71" s="851"/>
      <c r="AF71" s="851">
        <v>16</v>
      </c>
      <c r="AG71" s="851"/>
      <c r="AH71" s="851"/>
      <c r="AI71" s="851"/>
      <c r="AJ71" s="851"/>
      <c r="AK71" s="851">
        <v>6</v>
      </c>
      <c r="AL71" s="851"/>
      <c r="AM71" s="851"/>
      <c r="AN71" s="851"/>
      <c r="AO71" s="851"/>
      <c r="AP71" s="851">
        <v>259</v>
      </c>
      <c r="AQ71" s="851"/>
      <c r="AR71" s="851"/>
      <c r="AS71" s="851"/>
      <c r="AT71" s="851"/>
      <c r="AU71" s="851" t="s">
        <v>553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551</v>
      </c>
      <c r="C72" s="894"/>
      <c r="D72" s="894"/>
      <c r="E72" s="894"/>
      <c r="F72" s="894"/>
      <c r="G72" s="894"/>
      <c r="H72" s="894"/>
      <c r="I72" s="894"/>
      <c r="J72" s="894"/>
      <c r="K72" s="894"/>
      <c r="L72" s="894"/>
      <c r="M72" s="894"/>
      <c r="N72" s="894"/>
      <c r="O72" s="894"/>
      <c r="P72" s="895"/>
      <c r="Q72" s="896">
        <v>5242</v>
      </c>
      <c r="R72" s="851"/>
      <c r="S72" s="851"/>
      <c r="T72" s="851"/>
      <c r="U72" s="851"/>
      <c r="V72" s="851">
        <v>5217</v>
      </c>
      <c r="W72" s="851"/>
      <c r="X72" s="851"/>
      <c r="Y72" s="851"/>
      <c r="Z72" s="851"/>
      <c r="AA72" s="851">
        <v>26</v>
      </c>
      <c r="AB72" s="851"/>
      <c r="AC72" s="851"/>
      <c r="AD72" s="851"/>
      <c r="AE72" s="851"/>
      <c r="AF72" s="851">
        <v>26</v>
      </c>
      <c r="AG72" s="851"/>
      <c r="AH72" s="851"/>
      <c r="AI72" s="851"/>
      <c r="AJ72" s="851"/>
      <c r="AK72" s="851">
        <v>12</v>
      </c>
      <c r="AL72" s="851"/>
      <c r="AM72" s="851"/>
      <c r="AN72" s="851"/>
      <c r="AO72" s="851"/>
      <c r="AP72" s="851" t="s">
        <v>555</v>
      </c>
      <c r="AQ72" s="851"/>
      <c r="AR72" s="851"/>
      <c r="AS72" s="851"/>
      <c r="AT72" s="851"/>
      <c r="AU72" s="851" t="s">
        <v>555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552</v>
      </c>
      <c r="C73" s="894"/>
      <c r="D73" s="894"/>
      <c r="E73" s="894"/>
      <c r="F73" s="894"/>
      <c r="G73" s="894"/>
      <c r="H73" s="894"/>
      <c r="I73" s="894"/>
      <c r="J73" s="894"/>
      <c r="K73" s="894"/>
      <c r="L73" s="894"/>
      <c r="M73" s="894"/>
      <c r="N73" s="894"/>
      <c r="O73" s="894"/>
      <c r="P73" s="895"/>
      <c r="Q73" s="896">
        <v>203</v>
      </c>
      <c r="R73" s="851"/>
      <c r="S73" s="851"/>
      <c r="T73" s="851"/>
      <c r="U73" s="851"/>
      <c r="V73" s="851">
        <v>125</v>
      </c>
      <c r="W73" s="851"/>
      <c r="X73" s="851"/>
      <c r="Y73" s="851"/>
      <c r="Z73" s="851"/>
      <c r="AA73" s="851">
        <v>78</v>
      </c>
      <c r="AB73" s="851"/>
      <c r="AC73" s="851"/>
      <c r="AD73" s="851"/>
      <c r="AE73" s="851"/>
      <c r="AF73" s="851">
        <v>78</v>
      </c>
      <c r="AG73" s="851"/>
      <c r="AH73" s="851"/>
      <c r="AI73" s="851"/>
      <c r="AJ73" s="851"/>
      <c r="AK73" s="851" t="s">
        <v>553</v>
      </c>
      <c r="AL73" s="851"/>
      <c r="AM73" s="851"/>
      <c r="AN73" s="851"/>
      <c r="AO73" s="851"/>
      <c r="AP73" s="851" t="s">
        <v>553</v>
      </c>
      <c r="AQ73" s="851"/>
      <c r="AR73" s="851"/>
      <c r="AS73" s="851"/>
      <c r="AT73" s="851"/>
      <c r="AU73" s="851" t="s">
        <v>553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100</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975067</v>
      </c>
      <c r="AB110" s="922"/>
      <c r="AC110" s="922"/>
      <c r="AD110" s="922"/>
      <c r="AE110" s="923"/>
      <c r="AF110" s="924">
        <v>920902</v>
      </c>
      <c r="AG110" s="922"/>
      <c r="AH110" s="922"/>
      <c r="AI110" s="922"/>
      <c r="AJ110" s="923"/>
      <c r="AK110" s="924">
        <v>1039355</v>
      </c>
      <c r="AL110" s="922"/>
      <c r="AM110" s="922"/>
      <c r="AN110" s="922"/>
      <c r="AO110" s="923"/>
      <c r="AP110" s="925">
        <v>26.6</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13443536</v>
      </c>
      <c r="BR110" s="957"/>
      <c r="BS110" s="957"/>
      <c r="BT110" s="957"/>
      <c r="BU110" s="957"/>
      <c r="BV110" s="957">
        <v>13625155</v>
      </c>
      <c r="BW110" s="957"/>
      <c r="BX110" s="957"/>
      <c r="BY110" s="957"/>
      <c r="BZ110" s="957"/>
      <c r="CA110" s="957">
        <v>13761833</v>
      </c>
      <c r="CB110" s="957"/>
      <c r="CC110" s="957"/>
      <c r="CD110" s="957"/>
      <c r="CE110" s="957"/>
      <c r="CF110" s="971">
        <v>352.3</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1434433</v>
      </c>
      <c r="BR112" s="950"/>
      <c r="BS112" s="950"/>
      <c r="BT112" s="950"/>
      <c r="BU112" s="950"/>
      <c r="BV112" s="950">
        <v>1388065</v>
      </c>
      <c r="BW112" s="950"/>
      <c r="BX112" s="950"/>
      <c r="BY112" s="950"/>
      <c r="BZ112" s="950"/>
      <c r="CA112" s="950">
        <v>1600608</v>
      </c>
      <c r="CB112" s="950"/>
      <c r="CC112" s="950"/>
      <c r="CD112" s="950"/>
      <c r="CE112" s="950"/>
      <c r="CF112" s="944">
        <v>41</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55625</v>
      </c>
      <c r="AB113" s="964"/>
      <c r="AC113" s="964"/>
      <c r="AD113" s="964"/>
      <c r="AE113" s="965"/>
      <c r="AF113" s="966">
        <v>98748</v>
      </c>
      <c r="AG113" s="964"/>
      <c r="AH113" s="964"/>
      <c r="AI113" s="964"/>
      <c r="AJ113" s="965"/>
      <c r="AK113" s="966">
        <v>107172</v>
      </c>
      <c r="AL113" s="964"/>
      <c r="AM113" s="964"/>
      <c r="AN113" s="964"/>
      <c r="AO113" s="965"/>
      <c r="AP113" s="967">
        <v>2.7</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88190</v>
      </c>
      <c r="BR113" s="950"/>
      <c r="BS113" s="950"/>
      <c r="BT113" s="950"/>
      <c r="BU113" s="950"/>
      <c r="BV113" s="950">
        <v>117698</v>
      </c>
      <c r="BW113" s="950"/>
      <c r="BX113" s="950"/>
      <c r="BY113" s="950"/>
      <c r="BZ113" s="950"/>
      <c r="CA113" s="950">
        <v>116660</v>
      </c>
      <c r="CB113" s="950"/>
      <c r="CC113" s="950"/>
      <c r="CD113" s="950"/>
      <c r="CE113" s="950"/>
      <c r="CF113" s="944">
        <v>3</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7939</v>
      </c>
      <c r="AB114" s="989"/>
      <c r="AC114" s="989"/>
      <c r="AD114" s="989"/>
      <c r="AE114" s="990"/>
      <c r="AF114" s="991">
        <v>7084</v>
      </c>
      <c r="AG114" s="989"/>
      <c r="AH114" s="989"/>
      <c r="AI114" s="989"/>
      <c r="AJ114" s="990"/>
      <c r="AK114" s="991">
        <v>10172</v>
      </c>
      <c r="AL114" s="989"/>
      <c r="AM114" s="989"/>
      <c r="AN114" s="989"/>
      <c r="AO114" s="990"/>
      <c r="AP114" s="992">
        <v>0.3</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1605699</v>
      </c>
      <c r="BR114" s="950"/>
      <c r="BS114" s="950"/>
      <c r="BT114" s="950"/>
      <c r="BU114" s="950"/>
      <c r="BV114" s="950">
        <v>1439700</v>
      </c>
      <c r="BW114" s="950"/>
      <c r="BX114" s="950"/>
      <c r="BY114" s="950"/>
      <c r="BZ114" s="950"/>
      <c r="CA114" s="950">
        <v>1436516</v>
      </c>
      <c r="CB114" s="950"/>
      <c r="CC114" s="950"/>
      <c r="CD114" s="950"/>
      <c r="CE114" s="950"/>
      <c r="CF114" s="944">
        <v>36.799999999999997</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301</v>
      </c>
      <c r="AB116" s="989"/>
      <c r="AC116" s="989"/>
      <c r="AD116" s="989"/>
      <c r="AE116" s="990"/>
      <c r="AF116" s="991" t="s">
        <v>111</v>
      </c>
      <c r="AG116" s="989"/>
      <c r="AH116" s="989"/>
      <c r="AI116" s="989"/>
      <c r="AJ116" s="990"/>
      <c r="AK116" s="991">
        <v>67</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1038932</v>
      </c>
      <c r="AB117" s="1007"/>
      <c r="AC117" s="1007"/>
      <c r="AD117" s="1007"/>
      <c r="AE117" s="1008"/>
      <c r="AF117" s="1009">
        <v>1026734</v>
      </c>
      <c r="AG117" s="1007"/>
      <c r="AH117" s="1007"/>
      <c r="AI117" s="1007"/>
      <c r="AJ117" s="1008"/>
      <c r="AK117" s="1009">
        <v>1156766</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16571858</v>
      </c>
      <c r="BR119" s="1028"/>
      <c r="BS119" s="1028"/>
      <c r="BT119" s="1028"/>
      <c r="BU119" s="1028"/>
      <c r="BV119" s="1028">
        <v>16570618</v>
      </c>
      <c r="BW119" s="1028"/>
      <c r="BX119" s="1028"/>
      <c r="BY119" s="1028"/>
      <c r="BZ119" s="1028"/>
      <c r="CA119" s="1028">
        <v>16915617</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674890</v>
      </c>
      <c r="BR120" s="957"/>
      <c r="BS120" s="957"/>
      <c r="BT120" s="957"/>
      <c r="BU120" s="957"/>
      <c r="BV120" s="957">
        <v>693412</v>
      </c>
      <c r="BW120" s="957"/>
      <c r="BX120" s="957"/>
      <c r="BY120" s="957"/>
      <c r="BZ120" s="957"/>
      <c r="CA120" s="957">
        <v>560828</v>
      </c>
      <c r="CB120" s="957"/>
      <c r="CC120" s="957"/>
      <c r="CD120" s="957"/>
      <c r="CE120" s="957"/>
      <c r="CF120" s="971">
        <v>14.4</v>
      </c>
      <c r="CG120" s="972"/>
      <c r="CH120" s="972"/>
      <c r="CI120" s="972"/>
      <c r="CJ120" s="972"/>
      <c r="CK120" s="1037" t="s">
        <v>439</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1125100</v>
      </c>
      <c r="DH120" s="957"/>
      <c r="DI120" s="957"/>
      <c r="DJ120" s="957"/>
      <c r="DK120" s="957"/>
      <c r="DL120" s="957">
        <v>1108618</v>
      </c>
      <c r="DM120" s="957"/>
      <c r="DN120" s="957"/>
      <c r="DO120" s="957"/>
      <c r="DP120" s="957"/>
      <c r="DQ120" s="957">
        <v>1275679</v>
      </c>
      <c r="DR120" s="957"/>
      <c r="DS120" s="957"/>
      <c r="DT120" s="957"/>
      <c r="DU120" s="957"/>
      <c r="DV120" s="958">
        <v>32.700000000000003</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101594</v>
      </c>
      <c r="BR121" s="950"/>
      <c r="BS121" s="950"/>
      <c r="BT121" s="950"/>
      <c r="BU121" s="950"/>
      <c r="BV121" s="950">
        <v>70840</v>
      </c>
      <c r="BW121" s="950"/>
      <c r="BX121" s="950"/>
      <c r="BY121" s="950"/>
      <c r="BZ121" s="950"/>
      <c r="CA121" s="950">
        <v>44485</v>
      </c>
      <c r="CB121" s="950"/>
      <c r="CC121" s="950"/>
      <c r="CD121" s="950"/>
      <c r="CE121" s="950"/>
      <c r="CF121" s="944">
        <v>1.1000000000000001</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249745</v>
      </c>
      <c r="DH121" s="950"/>
      <c r="DI121" s="950"/>
      <c r="DJ121" s="950"/>
      <c r="DK121" s="950"/>
      <c r="DL121" s="950">
        <v>242020</v>
      </c>
      <c r="DM121" s="950"/>
      <c r="DN121" s="950"/>
      <c r="DO121" s="950"/>
      <c r="DP121" s="950"/>
      <c r="DQ121" s="950">
        <v>234164</v>
      </c>
      <c r="DR121" s="950"/>
      <c r="DS121" s="950"/>
      <c r="DT121" s="950"/>
      <c r="DU121" s="950"/>
      <c r="DV121" s="951">
        <v>6</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7448717</v>
      </c>
      <c r="BR122" s="1028"/>
      <c r="BS122" s="1028"/>
      <c r="BT122" s="1028"/>
      <c r="BU122" s="1028"/>
      <c r="BV122" s="1028">
        <v>7794150</v>
      </c>
      <c r="BW122" s="1028"/>
      <c r="BX122" s="1028"/>
      <c r="BY122" s="1028"/>
      <c r="BZ122" s="1028"/>
      <c r="CA122" s="1028">
        <v>7744570</v>
      </c>
      <c r="CB122" s="1028"/>
      <c r="CC122" s="1028"/>
      <c r="CD122" s="1028"/>
      <c r="CE122" s="1028"/>
      <c r="CF122" s="1048">
        <v>198.3</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59588</v>
      </c>
      <c r="DH122" s="950"/>
      <c r="DI122" s="950"/>
      <c r="DJ122" s="950"/>
      <c r="DK122" s="950"/>
      <c r="DL122" s="950">
        <v>37427</v>
      </c>
      <c r="DM122" s="950"/>
      <c r="DN122" s="950"/>
      <c r="DO122" s="950"/>
      <c r="DP122" s="950"/>
      <c r="DQ122" s="950">
        <v>90765</v>
      </c>
      <c r="DR122" s="950"/>
      <c r="DS122" s="950"/>
      <c r="DT122" s="950"/>
      <c r="DU122" s="950"/>
      <c r="DV122" s="951">
        <v>2.2999999999999998</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8225201</v>
      </c>
      <c r="BR123" s="1096"/>
      <c r="BS123" s="1096"/>
      <c r="BT123" s="1096"/>
      <c r="BU123" s="1096"/>
      <c r="BV123" s="1096">
        <v>8558402</v>
      </c>
      <c r="BW123" s="1096"/>
      <c r="BX123" s="1096"/>
      <c r="BY123" s="1096"/>
      <c r="BZ123" s="1096"/>
      <c r="CA123" s="1096">
        <v>8349883</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221.1</v>
      </c>
      <c r="BR124" s="1058"/>
      <c r="BS124" s="1058"/>
      <c r="BT124" s="1058"/>
      <c r="BU124" s="1058"/>
      <c r="BV124" s="1058">
        <v>202.4</v>
      </c>
      <c r="BW124" s="1058"/>
      <c r="BX124" s="1058"/>
      <c r="BY124" s="1058"/>
      <c r="BZ124" s="1058"/>
      <c r="CA124" s="1058">
        <v>219.3</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38026</v>
      </c>
      <c r="AB128" s="1078"/>
      <c r="AC128" s="1078"/>
      <c r="AD128" s="1078"/>
      <c r="AE128" s="1079"/>
      <c r="AF128" s="1080">
        <v>19357</v>
      </c>
      <c r="AG128" s="1078"/>
      <c r="AH128" s="1078"/>
      <c r="AI128" s="1078"/>
      <c r="AJ128" s="1079"/>
      <c r="AK128" s="1080">
        <v>13238</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459</v>
      </c>
      <c r="DM128" s="1070"/>
      <c r="DN128" s="1070"/>
      <c r="DO128" s="1070"/>
      <c r="DP128" s="1070"/>
      <c r="DQ128" s="1070" t="s">
        <v>459</v>
      </c>
      <c r="DR128" s="1070"/>
      <c r="DS128" s="1070"/>
      <c r="DT128" s="1070"/>
      <c r="DU128" s="1070"/>
      <c r="DV128" s="1071" t="s">
        <v>459</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4331014</v>
      </c>
      <c r="AB129" s="989"/>
      <c r="AC129" s="989"/>
      <c r="AD129" s="989"/>
      <c r="AE129" s="990"/>
      <c r="AF129" s="991">
        <v>4470676</v>
      </c>
      <c r="AG129" s="989"/>
      <c r="AH129" s="989"/>
      <c r="AI129" s="989"/>
      <c r="AJ129" s="990"/>
      <c r="AK129" s="991">
        <v>4443875</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557537</v>
      </c>
      <c r="AB130" s="989"/>
      <c r="AC130" s="989"/>
      <c r="AD130" s="989"/>
      <c r="AE130" s="990"/>
      <c r="AF130" s="991">
        <v>513563</v>
      </c>
      <c r="AG130" s="989"/>
      <c r="AH130" s="989"/>
      <c r="AI130" s="989"/>
      <c r="AJ130" s="990"/>
      <c r="AK130" s="991">
        <v>538057</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13.2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3773477</v>
      </c>
      <c r="AB131" s="1014"/>
      <c r="AC131" s="1014"/>
      <c r="AD131" s="1014"/>
      <c r="AE131" s="1015"/>
      <c r="AF131" s="1013">
        <v>3957113</v>
      </c>
      <c r="AG131" s="1014"/>
      <c r="AH131" s="1014"/>
      <c r="AI131" s="1014"/>
      <c r="AJ131" s="1015"/>
      <c r="AK131" s="1013">
        <v>3905818</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219.3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11.74961448</v>
      </c>
      <c r="AB132" s="1130"/>
      <c r="AC132" s="1130"/>
      <c r="AD132" s="1130"/>
      <c r="AE132" s="1131"/>
      <c r="AF132" s="1132">
        <v>12.479148309999999</v>
      </c>
      <c r="AG132" s="1130"/>
      <c r="AH132" s="1130"/>
      <c r="AI132" s="1130"/>
      <c r="AJ132" s="1131"/>
      <c r="AK132" s="1132">
        <v>15.50177197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13.7</v>
      </c>
      <c r="AB133" s="1113"/>
      <c r="AC133" s="1113"/>
      <c r="AD133" s="1113"/>
      <c r="AE133" s="1114"/>
      <c r="AF133" s="1112">
        <v>12.6</v>
      </c>
      <c r="AG133" s="1113"/>
      <c r="AH133" s="1113"/>
      <c r="AI133" s="1113"/>
      <c r="AJ133" s="1114"/>
      <c r="AK133" s="1112">
        <v>13.2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1527888</v>
      </c>
      <c r="L9" s="266">
        <v>79383</v>
      </c>
      <c r="M9" s="267">
        <v>79561</v>
      </c>
      <c r="N9" s="268">
        <v>-0.2</v>
      </c>
    </row>
    <row r="10" spans="1:16" x14ac:dyDescent="0.15">
      <c r="A10" s="250"/>
      <c r="B10" s="246"/>
      <c r="C10" s="246"/>
      <c r="D10" s="246"/>
      <c r="E10" s="246"/>
      <c r="F10" s="246"/>
      <c r="G10" s="1152" t="s">
        <v>478</v>
      </c>
      <c r="H10" s="1153"/>
      <c r="I10" s="1153"/>
      <c r="J10" s="1154"/>
      <c r="K10" s="269">
        <v>299914</v>
      </c>
      <c r="L10" s="270">
        <v>15582</v>
      </c>
      <c r="M10" s="271">
        <v>7948</v>
      </c>
      <c r="N10" s="272">
        <v>96</v>
      </c>
    </row>
    <row r="11" spans="1:16" ht="13.5" customHeight="1" x14ac:dyDescent="0.15">
      <c r="A11" s="250"/>
      <c r="B11" s="246"/>
      <c r="C11" s="246"/>
      <c r="D11" s="246"/>
      <c r="E11" s="246"/>
      <c r="F11" s="246"/>
      <c r="G11" s="1152" t="s">
        <v>479</v>
      </c>
      <c r="H11" s="1153"/>
      <c r="I11" s="1153"/>
      <c r="J11" s="1154"/>
      <c r="K11" s="269">
        <v>210776</v>
      </c>
      <c r="L11" s="270">
        <v>10951</v>
      </c>
      <c r="M11" s="271">
        <v>11971</v>
      </c>
      <c r="N11" s="272">
        <v>-8.5</v>
      </c>
    </row>
    <row r="12" spans="1:16" ht="13.5" customHeight="1" x14ac:dyDescent="0.15">
      <c r="A12" s="250"/>
      <c r="B12" s="246"/>
      <c r="C12" s="246"/>
      <c r="D12" s="246"/>
      <c r="E12" s="246"/>
      <c r="F12" s="246"/>
      <c r="G12" s="1152" t="s">
        <v>480</v>
      </c>
      <c r="H12" s="1153"/>
      <c r="I12" s="1153"/>
      <c r="J12" s="1154"/>
      <c r="K12" s="269">
        <v>5249</v>
      </c>
      <c r="L12" s="270">
        <v>273</v>
      </c>
      <c r="M12" s="271">
        <v>484</v>
      </c>
      <c r="N12" s="272">
        <v>-43.6</v>
      </c>
    </row>
    <row r="13" spans="1:16" ht="13.5" customHeight="1" x14ac:dyDescent="0.15">
      <c r="A13" s="250"/>
      <c r="B13" s="246"/>
      <c r="C13" s="246"/>
      <c r="D13" s="246"/>
      <c r="E13" s="246"/>
      <c r="F13" s="246"/>
      <c r="G13" s="1152" t="s">
        <v>481</v>
      </c>
      <c r="H13" s="1153"/>
      <c r="I13" s="1153"/>
      <c r="J13" s="1154"/>
      <c r="K13" s="269" t="s">
        <v>482</v>
      </c>
      <c r="L13" s="270" t="s">
        <v>482</v>
      </c>
      <c r="M13" s="271">
        <v>5</v>
      </c>
      <c r="N13" s="272" t="s">
        <v>482</v>
      </c>
    </row>
    <row r="14" spans="1:16" ht="13.5" customHeight="1" x14ac:dyDescent="0.15">
      <c r="A14" s="250"/>
      <c r="B14" s="246"/>
      <c r="C14" s="246"/>
      <c r="D14" s="246"/>
      <c r="E14" s="246"/>
      <c r="F14" s="246"/>
      <c r="G14" s="1152" t="s">
        <v>483</v>
      </c>
      <c r="H14" s="1153"/>
      <c r="I14" s="1153"/>
      <c r="J14" s="1154"/>
      <c r="K14" s="269">
        <v>76557</v>
      </c>
      <c r="L14" s="270">
        <v>3978</v>
      </c>
      <c r="M14" s="271">
        <v>3782</v>
      </c>
      <c r="N14" s="272">
        <v>5.2</v>
      </c>
    </row>
    <row r="15" spans="1:16" ht="13.5" customHeight="1" x14ac:dyDescent="0.15">
      <c r="A15" s="250"/>
      <c r="B15" s="246"/>
      <c r="C15" s="246"/>
      <c r="D15" s="246"/>
      <c r="E15" s="246"/>
      <c r="F15" s="246"/>
      <c r="G15" s="1152" t="s">
        <v>484</v>
      </c>
      <c r="H15" s="1153"/>
      <c r="I15" s="1153"/>
      <c r="J15" s="1154"/>
      <c r="K15" s="269">
        <v>10735</v>
      </c>
      <c r="L15" s="270">
        <v>558</v>
      </c>
      <c r="M15" s="271">
        <v>1791</v>
      </c>
      <c r="N15" s="272">
        <v>-68.8</v>
      </c>
    </row>
    <row r="16" spans="1:16" x14ac:dyDescent="0.15">
      <c r="A16" s="250"/>
      <c r="B16" s="246"/>
      <c r="C16" s="246"/>
      <c r="D16" s="246"/>
      <c r="E16" s="246"/>
      <c r="F16" s="246"/>
      <c r="G16" s="1155" t="s">
        <v>485</v>
      </c>
      <c r="H16" s="1156"/>
      <c r="I16" s="1156"/>
      <c r="J16" s="1157"/>
      <c r="K16" s="270">
        <v>-194117</v>
      </c>
      <c r="L16" s="270">
        <v>-10086</v>
      </c>
      <c r="M16" s="271">
        <v>-8307</v>
      </c>
      <c r="N16" s="272">
        <v>21.4</v>
      </c>
    </row>
    <row r="17" spans="1:16" x14ac:dyDescent="0.15">
      <c r="A17" s="250"/>
      <c r="B17" s="246"/>
      <c r="C17" s="246"/>
      <c r="D17" s="246"/>
      <c r="E17" s="246"/>
      <c r="F17" s="246"/>
      <c r="G17" s="1155" t="s">
        <v>170</v>
      </c>
      <c r="H17" s="1156"/>
      <c r="I17" s="1156"/>
      <c r="J17" s="1157"/>
      <c r="K17" s="270">
        <v>1937002</v>
      </c>
      <c r="L17" s="270">
        <v>100639</v>
      </c>
      <c r="M17" s="271">
        <v>97236</v>
      </c>
      <c r="N17" s="272">
        <v>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8.94</v>
      </c>
      <c r="L21" s="283">
        <v>9.07</v>
      </c>
      <c r="M21" s="284">
        <v>-0.13</v>
      </c>
      <c r="N21" s="251"/>
      <c r="O21" s="285"/>
      <c r="P21" s="281"/>
    </row>
    <row r="22" spans="1:16" s="286" customFormat="1" x14ac:dyDescent="0.15">
      <c r="A22" s="281"/>
      <c r="B22" s="251"/>
      <c r="C22" s="251"/>
      <c r="D22" s="251"/>
      <c r="E22" s="251"/>
      <c r="F22" s="251"/>
      <c r="G22" s="1147" t="s">
        <v>491</v>
      </c>
      <c r="H22" s="1148"/>
      <c r="I22" s="1148"/>
      <c r="J22" s="1149"/>
      <c r="K22" s="287">
        <v>97.8</v>
      </c>
      <c r="L22" s="288">
        <v>97.2</v>
      </c>
      <c r="M22" s="289">
        <v>0.6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1039355</v>
      </c>
      <c r="L32" s="296">
        <v>54001</v>
      </c>
      <c r="M32" s="297">
        <v>47831</v>
      </c>
      <c r="N32" s="298">
        <v>12.9</v>
      </c>
    </row>
    <row r="33" spans="1:16" ht="13.5" customHeight="1" x14ac:dyDescent="0.15">
      <c r="A33" s="250"/>
      <c r="B33" s="246"/>
      <c r="C33" s="246"/>
      <c r="D33" s="246"/>
      <c r="E33" s="246"/>
      <c r="F33" s="246"/>
      <c r="G33" s="1163" t="s">
        <v>496</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497</v>
      </c>
      <c r="H34" s="1164"/>
      <c r="I34" s="1164"/>
      <c r="J34" s="1165"/>
      <c r="K34" s="296" t="s">
        <v>482</v>
      </c>
      <c r="L34" s="296" t="s">
        <v>482</v>
      </c>
      <c r="M34" s="297">
        <v>13</v>
      </c>
      <c r="N34" s="298" t="s">
        <v>482</v>
      </c>
    </row>
    <row r="35" spans="1:16" ht="27" customHeight="1" x14ac:dyDescent="0.15">
      <c r="A35" s="250"/>
      <c r="B35" s="246"/>
      <c r="C35" s="246"/>
      <c r="D35" s="246"/>
      <c r="E35" s="246"/>
      <c r="F35" s="246"/>
      <c r="G35" s="1163" t="s">
        <v>498</v>
      </c>
      <c r="H35" s="1164"/>
      <c r="I35" s="1164"/>
      <c r="J35" s="1165"/>
      <c r="K35" s="296">
        <v>107172</v>
      </c>
      <c r="L35" s="296">
        <v>5568</v>
      </c>
      <c r="M35" s="297">
        <v>14490</v>
      </c>
      <c r="N35" s="298">
        <v>-61.6</v>
      </c>
    </row>
    <row r="36" spans="1:16" ht="27" customHeight="1" x14ac:dyDescent="0.15">
      <c r="A36" s="250"/>
      <c r="B36" s="246"/>
      <c r="C36" s="246"/>
      <c r="D36" s="246"/>
      <c r="E36" s="246"/>
      <c r="F36" s="246"/>
      <c r="G36" s="1163" t="s">
        <v>499</v>
      </c>
      <c r="H36" s="1164"/>
      <c r="I36" s="1164"/>
      <c r="J36" s="1165"/>
      <c r="K36" s="296">
        <v>10172</v>
      </c>
      <c r="L36" s="296">
        <v>528</v>
      </c>
      <c r="M36" s="297">
        <v>3677</v>
      </c>
      <c r="N36" s="298">
        <v>-85.6</v>
      </c>
    </row>
    <row r="37" spans="1:16" ht="13.5" customHeight="1" x14ac:dyDescent="0.15">
      <c r="A37" s="250"/>
      <c r="B37" s="246"/>
      <c r="C37" s="246"/>
      <c r="D37" s="246"/>
      <c r="E37" s="246"/>
      <c r="F37" s="246"/>
      <c r="G37" s="1163" t="s">
        <v>500</v>
      </c>
      <c r="H37" s="1164"/>
      <c r="I37" s="1164"/>
      <c r="J37" s="1165"/>
      <c r="K37" s="296" t="s">
        <v>482</v>
      </c>
      <c r="L37" s="296" t="s">
        <v>482</v>
      </c>
      <c r="M37" s="297">
        <v>1018</v>
      </c>
      <c r="N37" s="298" t="s">
        <v>482</v>
      </c>
    </row>
    <row r="38" spans="1:16" ht="27" customHeight="1" x14ac:dyDescent="0.15">
      <c r="A38" s="250"/>
      <c r="B38" s="246"/>
      <c r="C38" s="246"/>
      <c r="D38" s="246"/>
      <c r="E38" s="246"/>
      <c r="F38" s="246"/>
      <c r="G38" s="1166" t="s">
        <v>501</v>
      </c>
      <c r="H38" s="1167"/>
      <c r="I38" s="1167"/>
      <c r="J38" s="1168"/>
      <c r="K38" s="299">
        <v>67</v>
      </c>
      <c r="L38" s="299">
        <v>3</v>
      </c>
      <c r="M38" s="300">
        <v>7</v>
      </c>
      <c r="N38" s="301">
        <v>-57.1</v>
      </c>
      <c r="O38" s="295"/>
    </row>
    <row r="39" spans="1:16" x14ac:dyDescent="0.15">
      <c r="A39" s="250"/>
      <c r="B39" s="246"/>
      <c r="C39" s="246"/>
      <c r="D39" s="246"/>
      <c r="E39" s="246"/>
      <c r="F39" s="246"/>
      <c r="G39" s="1166" t="s">
        <v>502</v>
      </c>
      <c r="H39" s="1167"/>
      <c r="I39" s="1167"/>
      <c r="J39" s="1168"/>
      <c r="K39" s="302">
        <v>-13238</v>
      </c>
      <c r="L39" s="302">
        <v>-688</v>
      </c>
      <c r="M39" s="303">
        <v>-3521</v>
      </c>
      <c r="N39" s="304">
        <v>-80.5</v>
      </c>
      <c r="O39" s="295"/>
    </row>
    <row r="40" spans="1:16" ht="27" customHeight="1" x14ac:dyDescent="0.15">
      <c r="A40" s="250"/>
      <c r="B40" s="246"/>
      <c r="C40" s="246"/>
      <c r="D40" s="246"/>
      <c r="E40" s="246"/>
      <c r="F40" s="246"/>
      <c r="G40" s="1163" t="s">
        <v>503</v>
      </c>
      <c r="H40" s="1164"/>
      <c r="I40" s="1164"/>
      <c r="J40" s="1165"/>
      <c r="K40" s="302">
        <v>-538057</v>
      </c>
      <c r="L40" s="302">
        <v>-27955</v>
      </c>
      <c r="M40" s="303">
        <v>-43531</v>
      </c>
      <c r="N40" s="304">
        <v>-35.799999999999997</v>
      </c>
      <c r="O40" s="295"/>
    </row>
    <row r="41" spans="1:16" x14ac:dyDescent="0.15">
      <c r="A41" s="250"/>
      <c r="B41" s="246"/>
      <c r="C41" s="246"/>
      <c r="D41" s="246"/>
      <c r="E41" s="246"/>
      <c r="F41" s="246"/>
      <c r="G41" s="1169" t="s">
        <v>281</v>
      </c>
      <c r="H41" s="1170"/>
      <c r="I41" s="1170"/>
      <c r="J41" s="1171"/>
      <c r="K41" s="296">
        <v>605471</v>
      </c>
      <c r="L41" s="302">
        <v>31458</v>
      </c>
      <c r="M41" s="303">
        <v>19983</v>
      </c>
      <c r="N41" s="304">
        <v>57.4</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1032353</v>
      </c>
      <c r="J51" s="322">
        <v>52176</v>
      </c>
      <c r="K51" s="323">
        <v>-2.2000000000000002</v>
      </c>
      <c r="L51" s="324">
        <v>69806</v>
      </c>
      <c r="M51" s="325">
        <v>13.4</v>
      </c>
      <c r="N51" s="326">
        <v>-15.6</v>
      </c>
    </row>
    <row r="52" spans="1:14" x14ac:dyDescent="0.15">
      <c r="A52" s="250"/>
      <c r="B52" s="246"/>
      <c r="C52" s="246"/>
      <c r="D52" s="246"/>
      <c r="E52" s="246"/>
      <c r="F52" s="246"/>
      <c r="G52" s="327"/>
      <c r="H52" s="328" t="s">
        <v>514</v>
      </c>
      <c r="I52" s="329">
        <v>147389</v>
      </c>
      <c r="J52" s="330">
        <v>7449</v>
      </c>
      <c r="K52" s="331">
        <v>-37.1</v>
      </c>
      <c r="L52" s="332">
        <v>32823</v>
      </c>
      <c r="M52" s="333">
        <v>1</v>
      </c>
      <c r="N52" s="334">
        <v>-38.1</v>
      </c>
    </row>
    <row r="53" spans="1:14" x14ac:dyDescent="0.15">
      <c r="A53" s="250"/>
      <c r="B53" s="246"/>
      <c r="C53" s="246"/>
      <c r="D53" s="246"/>
      <c r="E53" s="246"/>
      <c r="F53" s="246"/>
      <c r="G53" s="312" t="s">
        <v>515</v>
      </c>
      <c r="H53" s="313"/>
      <c r="I53" s="321">
        <v>1661915</v>
      </c>
      <c r="J53" s="322">
        <v>84956</v>
      </c>
      <c r="K53" s="323">
        <v>62.8</v>
      </c>
      <c r="L53" s="324">
        <v>74444</v>
      </c>
      <c r="M53" s="325">
        <v>6.6</v>
      </c>
      <c r="N53" s="326">
        <v>56.2</v>
      </c>
    </row>
    <row r="54" spans="1:14" x14ac:dyDescent="0.15">
      <c r="A54" s="250"/>
      <c r="B54" s="246"/>
      <c r="C54" s="246"/>
      <c r="D54" s="246"/>
      <c r="E54" s="246"/>
      <c r="F54" s="246"/>
      <c r="G54" s="327"/>
      <c r="H54" s="328" t="s">
        <v>514</v>
      </c>
      <c r="I54" s="329">
        <v>665989</v>
      </c>
      <c r="J54" s="330">
        <v>34045</v>
      </c>
      <c r="K54" s="331">
        <v>357</v>
      </c>
      <c r="L54" s="332">
        <v>34175</v>
      </c>
      <c r="M54" s="333">
        <v>4.0999999999999996</v>
      </c>
      <c r="N54" s="334">
        <v>352.9</v>
      </c>
    </row>
    <row r="55" spans="1:14" x14ac:dyDescent="0.15">
      <c r="A55" s="250"/>
      <c r="B55" s="246"/>
      <c r="C55" s="246"/>
      <c r="D55" s="246"/>
      <c r="E55" s="246"/>
      <c r="F55" s="246"/>
      <c r="G55" s="312" t="s">
        <v>516</v>
      </c>
      <c r="H55" s="313"/>
      <c r="I55" s="321">
        <v>1574937</v>
      </c>
      <c r="J55" s="322">
        <v>80949</v>
      </c>
      <c r="K55" s="323">
        <v>-4.7</v>
      </c>
      <c r="L55" s="324">
        <v>85205</v>
      </c>
      <c r="M55" s="325">
        <v>14.5</v>
      </c>
      <c r="N55" s="326">
        <v>-19.2</v>
      </c>
    </row>
    <row r="56" spans="1:14" x14ac:dyDescent="0.15">
      <c r="A56" s="250"/>
      <c r="B56" s="246"/>
      <c r="C56" s="246"/>
      <c r="D56" s="246"/>
      <c r="E56" s="246"/>
      <c r="F56" s="246"/>
      <c r="G56" s="327"/>
      <c r="H56" s="328" t="s">
        <v>514</v>
      </c>
      <c r="I56" s="329">
        <v>895228</v>
      </c>
      <c r="J56" s="330">
        <v>46013</v>
      </c>
      <c r="K56" s="331">
        <v>35.200000000000003</v>
      </c>
      <c r="L56" s="332">
        <v>38847</v>
      </c>
      <c r="M56" s="333">
        <v>13.7</v>
      </c>
      <c r="N56" s="334">
        <v>21.5</v>
      </c>
    </row>
    <row r="57" spans="1:14" x14ac:dyDescent="0.15">
      <c r="A57" s="250"/>
      <c r="B57" s="246"/>
      <c r="C57" s="246"/>
      <c r="D57" s="246"/>
      <c r="E57" s="246"/>
      <c r="F57" s="246"/>
      <c r="G57" s="312" t="s">
        <v>517</v>
      </c>
      <c r="H57" s="313"/>
      <c r="I57" s="321">
        <v>976402</v>
      </c>
      <c r="J57" s="322">
        <v>50312</v>
      </c>
      <c r="K57" s="323">
        <v>-37.799999999999997</v>
      </c>
      <c r="L57" s="324">
        <v>69469</v>
      </c>
      <c r="M57" s="325">
        <v>-18.5</v>
      </c>
      <c r="N57" s="326">
        <v>-19.3</v>
      </c>
    </row>
    <row r="58" spans="1:14" x14ac:dyDescent="0.15">
      <c r="A58" s="250"/>
      <c r="B58" s="246"/>
      <c r="C58" s="246"/>
      <c r="D58" s="246"/>
      <c r="E58" s="246"/>
      <c r="F58" s="246"/>
      <c r="G58" s="327"/>
      <c r="H58" s="328" t="s">
        <v>514</v>
      </c>
      <c r="I58" s="329">
        <v>270599</v>
      </c>
      <c r="J58" s="330">
        <v>13943</v>
      </c>
      <c r="K58" s="331">
        <v>-69.7</v>
      </c>
      <c r="L58" s="332">
        <v>38215</v>
      </c>
      <c r="M58" s="333">
        <v>-1.6</v>
      </c>
      <c r="N58" s="334">
        <v>-68.099999999999994</v>
      </c>
    </row>
    <row r="59" spans="1:14" x14ac:dyDescent="0.15">
      <c r="A59" s="250"/>
      <c r="B59" s="246"/>
      <c r="C59" s="246"/>
      <c r="D59" s="246"/>
      <c r="E59" s="246"/>
      <c r="F59" s="246"/>
      <c r="G59" s="312" t="s">
        <v>518</v>
      </c>
      <c r="H59" s="313"/>
      <c r="I59" s="321">
        <v>1239450</v>
      </c>
      <c r="J59" s="322">
        <v>64397</v>
      </c>
      <c r="K59" s="323">
        <v>28</v>
      </c>
      <c r="L59" s="324">
        <v>67293</v>
      </c>
      <c r="M59" s="325">
        <v>-3.1</v>
      </c>
      <c r="N59" s="326">
        <v>31.1</v>
      </c>
    </row>
    <row r="60" spans="1:14" x14ac:dyDescent="0.15">
      <c r="A60" s="250"/>
      <c r="B60" s="246"/>
      <c r="C60" s="246"/>
      <c r="D60" s="246"/>
      <c r="E60" s="246"/>
      <c r="F60" s="246"/>
      <c r="G60" s="327"/>
      <c r="H60" s="328" t="s">
        <v>514</v>
      </c>
      <c r="I60" s="335">
        <v>582429</v>
      </c>
      <c r="J60" s="330">
        <v>30261</v>
      </c>
      <c r="K60" s="331">
        <v>117</v>
      </c>
      <c r="L60" s="332">
        <v>35076</v>
      </c>
      <c r="M60" s="333">
        <v>-8.1999999999999993</v>
      </c>
      <c r="N60" s="334">
        <v>125.2</v>
      </c>
    </row>
    <row r="61" spans="1:14" x14ac:dyDescent="0.15">
      <c r="A61" s="250"/>
      <c r="B61" s="246"/>
      <c r="C61" s="246"/>
      <c r="D61" s="246"/>
      <c r="E61" s="246"/>
      <c r="F61" s="246"/>
      <c r="G61" s="312" t="s">
        <v>519</v>
      </c>
      <c r="H61" s="336"/>
      <c r="I61" s="337">
        <v>1297011</v>
      </c>
      <c r="J61" s="338">
        <v>66558</v>
      </c>
      <c r="K61" s="339">
        <v>9.1999999999999993</v>
      </c>
      <c r="L61" s="340">
        <v>73243</v>
      </c>
      <c r="M61" s="341">
        <v>2.6</v>
      </c>
      <c r="N61" s="326">
        <v>6.6</v>
      </c>
    </row>
    <row r="62" spans="1:14" x14ac:dyDescent="0.15">
      <c r="A62" s="250"/>
      <c r="B62" s="246"/>
      <c r="C62" s="246"/>
      <c r="D62" s="246"/>
      <c r="E62" s="246"/>
      <c r="F62" s="246"/>
      <c r="G62" s="327"/>
      <c r="H62" s="328" t="s">
        <v>514</v>
      </c>
      <c r="I62" s="329">
        <v>512327</v>
      </c>
      <c r="J62" s="330">
        <v>26342</v>
      </c>
      <c r="K62" s="331">
        <v>80.5</v>
      </c>
      <c r="L62" s="332">
        <v>35827</v>
      </c>
      <c r="M62" s="333">
        <v>1.8</v>
      </c>
      <c r="N62" s="334">
        <v>78.7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0.44</v>
      </c>
      <c r="G47" s="12">
        <v>1.85</v>
      </c>
      <c r="H47" s="12">
        <v>4.13</v>
      </c>
      <c r="I47" s="12">
        <v>7.95</v>
      </c>
      <c r="J47" s="13">
        <v>3.7</v>
      </c>
    </row>
    <row r="48" spans="2:10" ht="57.75" customHeight="1" x14ac:dyDescent="0.15">
      <c r="B48" s="14"/>
      <c r="C48" s="1174" t="s">
        <v>4</v>
      </c>
      <c r="D48" s="1174"/>
      <c r="E48" s="1175"/>
      <c r="F48" s="15">
        <v>3.63</v>
      </c>
      <c r="G48" s="16">
        <v>3.02</v>
      </c>
      <c r="H48" s="16">
        <v>3.84</v>
      </c>
      <c r="I48" s="16">
        <v>5.33</v>
      </c>
      <c r="J48" s="17">
        <v>3.78</v>
      </c>
    </row>
    <row r="49" spans="2:10" ht="57.75" customHeight="1" thickBot="1" x14ac:dyDescent="0.2">
      <c r="B49" s="18"/>
      <c r="C49" s="1176" t="s">
        <v>5</v>
      </c>
      <c r="D49" s="1176"/>
      <c r="E49" s="1177"/>
      <c r="F49" s="19">
        <v>3.6</v>
      </c>
      <c r="G49" s="20">
        <v>0.81</v>
      </c>
      <c r="H49" s="20">
        <v>3.16</v>
      </c>
      <c r="I49" s="20">
        <v>5.56</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2018-02-22T08:31:32Z</cp:lastPrinted>
  <dcterms:created xsi:type="dcterms:W3CDTF">2018-01-24T05:41:45Z</dcterms:created>
  <dcterms:modified xsi:type="dcterms:W3CDTF">2018-11-19T08:25:52Z</dcterms:modified>
  <cp:category/>
</cp:coreProperties>
</file>