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H30普通会計決算統計\20-1 財政状況資料集\03市町村回答\"/>
    </mc:Choice>
  </mc:AlternateContent>
  <bookViews>
    <workbookView xWindow="-120" yWindow="-120" windowWidth="20730" windowHeight="117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W41" i="10"/>
  <c r="BW42" i="10" s="1"/>
  <c r="BE41" i="10"/>
  <c r="AM41" i="10"/>
  <c r="U41" i="10"/>
  <c r="C41" i="10"/>
  <c r="CO40" i="10"/>
  <c r="BE40" i="10"/>
  <c r="AM40" i="10"/>
  <c r="U40" i="10"/>
  <c r="C40" i="10"/>
  <c r="CO39" i="10"/>
  <c r="BE39" i="10"/>
  <c r="AM39" i="10"/>
  <c r="U39" i="10"/>
  <c r="C39" i="10"/>
  <c r="CO38" i="10"/>
  <c r="BE38" i="10"/>
  <c r="AM38" i="10"/>
  <c r="C38" i="10"/>
  <c r="CO37" i="10"/>
  <c r="BW37" i="10"/>
  <c r="BW38" i="10" s="1"/>
  <c r="BW39" i="10" s="1"/>
  <c r="BW40" i="10" s="1"/>
  <c r="BE37" i="10"/>
  <c r="AM37" i="10"/>
  <c r="C37" i="10"/>
  <c r="CO36" i="10"/>
  <c r="BW36" i="10"/>
  <c r="BE36" i="10"/>
  <c r="AM36" i="10"/>
  <c r="C36" i="10"/>
  <c r="CO35" i="10"/>
  <c r="BW35" i="10"/>
  <c r="AM35" i="10"/>
  <c r="CO34" i="10"/>
  <c r="BW34" i="10"/>
  <c r="AM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<sst xmlns="http://schemas.openxmlformats.org/spreadsheetml/2006/main" count="1156" uniqueCount="595">
  <si>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</si>
  <si>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</si>
  <si>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</si>
  <si>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</si>
  <si>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</si>
  <si>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</si>
  <si>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</si>
  <si>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</si>
  <si>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</si>
  <si>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</si>
  <si>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</si>
  <si>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</si>
  <si>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</si>
  <si>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</si>
  <si>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</si>
  <si>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</si>
  <si>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</si>
  <si>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</si>
  <si>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</si>
  <si>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</si>
  <si>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</si>
  <si>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</si>
  <si>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</si>
  <si>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</si>
  <si>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</si>
  <si>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</si>
  <si>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</si>
  <si>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</si>
  <si>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</si>
  <si>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</si>
  <si>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</si>
  <si>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</si>
  <si>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</si>
  <si>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</si>
  <si>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</si>
  <si>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</si>
  <si>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</si>
  <si>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</si>
  <si>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</si>
  <si>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</si>
  <si>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</si>
  <si>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</si>
  <si>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</si>
  <si>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</si>
  <si>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</si>
  <si>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</si>
  <si>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</si>
  <si>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</si>
  <si>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</si>
  <si>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</si>
  <si>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</si>
  <si>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</si>
  <si>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</si>
  <si>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</si>
  <si>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</si>
  <si>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</si>
  <si>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</si>
  <si>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</si>
  <si>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</si>
  <si>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</si>
  <si>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</si>
  <si>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</si>
  <si>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</si>
  <si>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</si>
  <si>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</si>
  <si>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</si>
  <si>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</si>
  <si>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</si>
  <si>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</si>
  <si>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</si>
  <si>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</si>
  <si>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</si>
  <si>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</si>
  <si>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</si>
  <si>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</si>
  <si>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</si>
  <si>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</si>
  <si>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</si>
  <si>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</si>
  <si>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</si>
  <si>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</si>
  <si>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</si>
  <si>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</si>
  <si>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</si>
  <si>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</si>
  <si>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</si>
  <si>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</si>
  <si>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</si>
  <si>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</si>
  <si>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</si>
  <si>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</si>
  <si>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</si>
  <si>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</si>
  <si>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</si>
  <si>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</si>
  <si>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</si>
  <si>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</si>
  <si>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</si>
  <si>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山添村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</si>
  <si>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</si>
  <si>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</si>
  <si>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</si>
  <si>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</si>
  <si>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</si>
  <si>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</si>
  <si>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</si>
  <si>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</si>
  <si>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</si>
  <si>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</si>
  <si>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</si>
  <si>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</si>
  <si>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</si>
  <si>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</si>
  <si>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</si>
  <si>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</si>
  <si>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</si>
  <si>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</si>
  <si>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</si>
  <si>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</si>
  <si>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</si>
  <si>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</si>
  <si>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</si>
  <si>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</si>
  <si>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</si>
  <si>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</si>
  <si>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</si>
  <si>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</si>
  <si>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</si>
  <si>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</si>
  <si>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</si>
  <si>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</si>
  <si>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</si>
  <si>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</si>
  <si>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</si>
  <si>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</si>
  <si>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</si>
  <si>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</si>
  <si>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</si>
  <si>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</si>
  <si>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</si>
  <si>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</si>
  <si>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</si>
  <si>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</si>
  <si>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</si>
  <si>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</si>
  <si>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</si>
  <si>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</si>
  <si>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</si>
  <si>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</si>
  <si>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</si>
  <si>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</si>
  <si>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</si>
  <si>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4"/>
  </si>
  <si>
    <t>うち日本人(％)</t>
    <phoneticPr fontId="5"/>
  </si>
  <si>
    <t>-2.8</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</si>
  <si>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</si>
  <si>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</si>
  <si>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</si>
  <si>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</si>
  <si>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</si>
  <si>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</si>
  <si>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</si>
  <si>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</si>
  <si>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</si>
  <si>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</si>
  <si>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</si>
  <si>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</si>
  <si>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</si>
  <si>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</si>
  <si>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</si>
  <si>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</si>
  <si>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</si>
  <si>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</si>
  <si>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</si>
  <si>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</si>
  <si>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</si>
  <si>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</si>
  <si>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</si>
  <si>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</si>
  <si>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</si>
  <si>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</si>
  <si>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</si>
  <si>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</si>
  <si>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</si>
  <si>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</si>
  <si>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</si>
  <si>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</si>
  <si>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</si>
  <si>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</si>
  <si>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</si>
  <si>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</si>
  <si>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</si>
  <si>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</si>
  <si>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</si>
  <si>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</si>
  <si>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</si>
  <si>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</si>
  <si>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</si>
  <si>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</si>
  <si>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</si>
  <si>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</si>
  <si>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</si>
  <si>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</si>
  <si>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</si>
  <si>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</si>
  <si>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</si>
  <si>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</si>
  <si>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</si>
  <si>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</si>
  <si>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</si>
  <si>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</si>
  <si>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</si>
  <si>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奈良県山添村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</si>
  <si>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</si>
  <si>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</si>
  <si>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</si>
  <si>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</si>
  <si>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</si>
  <si>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</si>
  <si>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</si>
  <si>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</si>
  <si>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</si>
  <si>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</si>
  <si>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</si>
  <si>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</si>
  <si>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</si>
  <si>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</si>
  <si>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</si>
  <si>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</si>
  <si>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</si>
  <si>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</si>
  <si>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</si>
  <si>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</si>
  <si>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</si>
  <si>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</si>
  <si>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</si>
  <si>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</si>
  <si>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</si>
  <si>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</si>
  <si>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</si>
  <si>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</si>
  <si>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</si>
  <si>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</si>
  <si>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</si>
  <si>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</si>
  <si>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</si>
  <si>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</si>
  <si>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</si>
  <si>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</si>
  <si>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</si>
  <si>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</si>
  <si>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</si>
  <si>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</si>
  <si>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</si>
  <si>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</si>
  <si>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</si>
  <si>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</si>
  <si>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</si>
  <si>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</si>
  <si>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</si>
  <si>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</si>
  <si>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</si>
  <si>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</si>
  <si>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</si>
  <si>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</si>
  <si>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</si>
  <si>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</si>
  <si>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</si>
  <si>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</si>
  <si>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</si>
  <si>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</si>
  <si>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</si>
  <si>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</si>
  <si>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</si>
  <si>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</si>
  <si>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</si>
  <si>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</si>
  <si>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</si>
  <si>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</si>
  <si>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</si>
  <si>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</si>
  <si>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</si>
  <si>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</si>
  <si>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</si>
  <si>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</si>
  <si>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</si>
  <si>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</si>
  <si>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</si>
  <si>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</si>
  <si>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</si>
  <si>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</si>
  <si>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</si>
  <si>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</si>
  <si>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</si>
  <si>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</si>
  <si>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</si>
  <si>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</si>
  <si>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</si>
  <si>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</si>
  <si>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</si>
  <si>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</si>
  <si>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</si>
  <si>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</si>
  <si>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</si>
  <si>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</si>
  <si>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</si>
  <si>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</si>
  <si>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</si>
  <si>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</si>
  <si>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</si>
  <si>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</si>
  <si>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</si>
  <si>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</si>
  <si>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</si>
  <si>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</si>
  <si>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</si>
  <si>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</si>
  <si>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</si>
  <si>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</si>
  <si>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</si>
  <si>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</si>
  <si>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</si>
  <si>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</si>
  <si>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</si>
  <si>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</si>
  <si>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</si>
  <si>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</si>
  <si>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</si>
  <si>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</si>
  <si>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</si>
  <si>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</si>
  <si>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</si>
  <si>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</si>
  <si>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</si>
  <si>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</si>
  <si>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</si>
  <si>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</si>
  <si>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</si>
  <si>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</si>
  <si>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</si>
  <si>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</si>
  <si>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</si>
  <si>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</si>
  <si>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</si>
  <si>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</si>
  <si>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</si>
  <si>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</si>
  <si>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</si>
  <si>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</si>
  <si>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</si>
  <si>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</si>
  <si>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</si>
  <si>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</si>
  <si>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</si>
  <si>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</si>
  <si>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</si>
  <si>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</si>
  <si>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</si>
  <si>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</si>
  <si>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</si>
  <si>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</si>
  <si>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</si>
  <si>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奈良県山添村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</si>
  <si>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</si>
  <si>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</si>
  <si>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</si>
  <si>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</si>
  <si>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</si>
  <si>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</si>
  <si>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</si>
  <si>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</si>
  <si>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</si>
  <si>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</si>
  <si>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</si>
  <si>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</si>
  <si>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</si>
  <si>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</si>
  <si>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</si>
  <si>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</si>
  <si>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</si>
  <si>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</si>
  <si>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</si>
  <si>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</si>
  <si>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基幹水利施設管理特別会計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</si>
  <si>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</si>
  <si>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</si>
  <si>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</si>
  <si>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</si>
  <si>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</si>
  <si>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</si>
  <si>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</si>
  <si>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</si>
  <si>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</si>
  <si>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</si>
  <si>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</si>
  <si>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</si>
  <si>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</si>
  <si>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</si>
  <si>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国民健康保険（診療施設勘定）特別会計</t>
    <phoneticPr fontId="5"/>
  </si>
  <si>
    <t>後期高齢者医療特別会計</t>
    <phoneticPr fontId="5"/>
  </si>
  <si>
    <t>介護保険（保険事業勘定）特別会計</t>
    <phoneticPr fontId="5"/>
  </si>
  <si>
    <t>介護保険（介護サービス事業勘定）特別会計</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</si>
  <si>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</si>
  <si>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</si>
  <si>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</si>
  <si>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</si>
  <si>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</si>
  <si>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</si>
  <si>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</si>
  <si>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</si>
  <si>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</si>
  <si>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</si>
  <si>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</si>
  <si>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</si>
  <si>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</si>
  <si>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</si>
  <si>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</si>
  <si>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</si>
  <si>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</si>
  <si>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</si>
  <si>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</si>
  <si>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</si>
  <si>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</si>
  <si>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</si>
  <si>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</si>
  <si>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</si>
  <si>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</si>
  <si>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</si>
  <si>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</si>
  <si>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</si>
  <si>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</si>
  <si>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</si>
  <si>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</si>
  <si>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</si>
  <si>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</si>
  <si>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</si>
  <si>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</si>
  <si>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</si>
  <si>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</si>
  <si>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</si>
  <si>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</si>
  <si>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</si>
  <si>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</si>
  <si>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</si>
  <si>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</si>
  <si>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</si>
  <si>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</si>
  <si>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</si>
  <si>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</si>
  <si>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</si>
  <si>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</si>
  <si>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</si>
  <si>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</si>
  <si>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</si>
  <si>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</si>
  <si>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</si>
  <si>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</si>
  <si>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</si>
  <si>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</si>
  <si>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</si>
  <si>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</si>
  <si>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</si>
  <si>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</si>
  <si>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</si>
  <si>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</si>
  <si>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</si>
  <si>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</si>
  <si>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</si>
  <si>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</si>
  <si>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</si>
  <si>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</si>
  <si>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</si>
  <si>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</si>
  <si>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</si>
  <si>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</si>
  <si>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</si>
  <si>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</si>
  <si>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</si>
  <si>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</si>
  <si>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</si>
  <si>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</si>
  <si>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</si>
  <si>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</si>
  <si>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</si>
  <si>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</si>
  <si>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</si>
  <si>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</si>
  <si>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</si>
  <si>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</si>
  <si>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</si>
  <si>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</si>
  <si>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</si>
  <si>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</si>
  <si>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</si>
  <si>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</si>
  <si>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</si>
  <si>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</si>
  <si>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</si>
  <si>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</si>
  <si>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</si>
  <si>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</si>
  <si>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</si>
  <si>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</si>
  <si>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</si>
  <si>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</si>
  <si>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</si>
  <si>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</si>
  <si>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</si>
  <si>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</si>
  <si>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</si>
  <si>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</si>
  <si>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</si>
  <si>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</si>
  <si>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</si>
  <si>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</si>
  <si>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</si>
  <si>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</si>
  <si>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</si>
  <si>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</si>
  <si>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</si>
  <si>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</si>
  <si>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</si>
  <si>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</si>
  <si>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</si>
  <si>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</si>
  <si>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</si>
  <si>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</si>
  <si>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</si>
  <si>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</si>
  <si>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</si>
  <si>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</si>
  <si>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</si>
  <si>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</si>
  <si>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</si>
  <si>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</si>
  <si>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</si>
  <si>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</si>
  <si>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</si>
  <si>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</si>
  <si>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</si>
  <si>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</si>
  <si>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</si>
  <si>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</si>
  <si>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</si>
  <si>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</si>
  <si>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</si>
  <si>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</si>
  <si>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42.88</t>
  </si>
  <si>
    <t>▲ 6.89</t>
  </si>
  <si>
    <t>一般会計</t>
  </si>
  <si>
    <t>介護保険（保険事業勘定）特別会計</t>
  </si>
  <si>
    <t>後期高齢者医療特別会計</t>
  </si>
  <si>
    <t>国民健康保険（事業勘定）特別会計</t>
  </si>
  <si>
    <t>簡易水道特別会計</t>
  </si>
  <si>
    <t>基幹水利施設管理特別会計</t>
  </si>
  <si>
    <t>国民健康保険（診療施設勘定）特別会計</t>
  </si>
  <si>
    <t>介護保険（介護サービス事業勘定）特別会計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</si>
  <si>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</si>
  <si>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</si>
  <si>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</si>
  <si>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</si>
  <si>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</si>
  <si>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</si>
  <si>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</si>
  <si>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</si>
  <si>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奈良県市町村総合事務組合</t>
    <rPh sb="0" eb="3">
      <t>ナラケン</t>
    </rPh>
    <rPh sb="3" eb="6">
      <t>シチョウソン</t>
    </rPh>
    <rPh sb="6" eb="8">
      <t>ソウゴウ</t>
    </rPh>
    <rPh sb="8" eb="10">
      <t>ジム</t>
    </rPh>
    <rPh sb="10" eb="12">
      <t>クミアイ</t>
    </rPh>
    <phoneticPr fontId="2"/>
  </si>
  <si>
    <t>山辺環境衛生組合</t>
    <rPh sb="0" eb="2">
      <t>ヤマベ</t>
    </rPh>
    <rPh sb="2" eb="4">
      <t>カンキョウ</t>
    </rPh>
    <rPh sb="4" eb="6">
      <t>エイセイ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</si>
  <si>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</si>
  <si>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</si>
  <si>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</si>
  <si>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</si>
  <si>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2"/>
  </si>
  <si>
    <t>-</t>
    <phoneticPr fontId="2"/>
  </si>
  <si>
    <t>地域福祉基金</t>
    <rPh sb="0" eb="2">
      <t>チイキ</t>
    </rPh>
    <rPh sb="2" eb="4">
      <t>フクシ</t>
    </rPh>
    <rPh sb="4" eb="6">
      <t>キキン</t>
    </rPh>
    <phoneticPr fontId="2"/>
  </si>
  <si>
    <t>消防基金</t>
    <rPh sb="0" eb="2">
      <t>ショウボウ</t>
    </rPh>
    <rPh sb="2" eb="4">
      <t>キキン</t>
    </rPh>
    <phoneticPr fontId="2"/>
  </si>
  <si>
    <t>ふるさと水と土保全基金</t>
    <rPh sb="4" eb="5">
      <t>ミズ</t>
    </rPh>
    <rPh sb="6" eb="7">
      <t>ツチ</t>
    </rPh>
    <rPh sb="7" eb="9">
      <t>ホゼン</t>
    </rPh>
    <rPh sb="9" eb="11">
      <t>キキン</t>
    </rPh>
    <phoneticPr fontId="2"/>
  </si>
  <si>
    <t>ふるさと応援基金</t>
    <rPh sb="4" eb="6">
      <t>オウエン</t>
    </rPh>
    <rPh sb="6" eb="8">
      <t>キキン</t>
    </rPh>
    <phoneticPr fontId="2"/>
  </si>
  <si>
    <t>安全安心の村づくり基金</t>
    <rPh sb="0" eb="2">
      <t>アンゼン</t>
    </rPh>
    <rPh sb="2" eb="4">
      <t>アンシン</t>
    </rPh>
    <rPh sb="5" eb="6">
      <t>ムラ</t>
    </rPh>
    <rPh sb="9" eb="11">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</si>
  <si>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</si>
  <si>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</si>
  <si>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</si>
  <si>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</si>
  <si>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</si>
  <si>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</si>
  <si>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</si>
  <si>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は、災害復旧事業や観光施設の整備、道路改良事業等で災害復旧事業事業債・過疎債を借入したことにより地方債の現在高は増加したものの、退職手当見込額の減少により全体としては減少している。また、財政調整基金の積立により、充当可能財源が増加したことで、将来負担比率は-8.4％になっている。有形固定資産減価償却率は、類似団体と比較すると高い水準にあるが、本村の値を見ると増減はあるものの横ばいの状態を維持しているため、今後も公共施設総合管理計画に基づいた施設の維持管理、統廃合等を行い、老朽化対策に取り組んでいく。</t>
    <rPh sb="1" eb="3">
      <t>ショウライ</t>
    </rPh>
    <rPh sb="3" eb="5">
      <t>フタン</t>
    </rPh>
    <rPh sb="5" eb="6">
      <t>ガク</t>
    </rPh>
    <rPh sb="8" eb="10">
      <t>サイガイ</t>
    </rPh>
    <rPh sb="10" eb="12">
      <t>フッキュウ</t>
    </rPh>
    <rPh sb="12" eb="14">
      <t>ジギョウ</t>
    </rPh>
    <rPh sb="15" eb="17">
      <t>カンコウ</t>
    </rPh>
    <rPh sb="17" eb="19">
      <t>シセツ</t>
    </rPh>
    <rPh sb="20" eb="22">
      <t>セイビ</t>
    </rPh>
    <rPh sb="23" eb="25">
      <t>ドウロ</t>
    </rPh>
    <rPh sb="25" eb="27">
      <t>カイリョウ</t>
    </rPh>
    <rPh sb="27" eb="29">
      <t>ジギョウ</t>
    </rPh>
    <rPh sb="29" eb="30">
      <t>トウ</t>
    </rPh>
    <rPh sb="31" eb="33">
      <t>サイガイ</t>
    </rPh>
    <rPh sb="33" eb="35">
      <t>フッキュウ</t>
    </rPh>
    <rPh sb="35" eb="37">
      <t>ジギョウ</t>
    </rPh>
    <rPh sb="37" eb="39">
      <t>ジギョウ</t>
    </rPh>
    <rPh sb="39" eb="40">
      <t>サイ</t>
    </rPh>
    <rPh sb="41" eb="43">
      <t>カソ</t>
    </rPh>
    <rPh sb="43" eb="44">
      <t>サイ</t>
    </rPh>
    <rPh sb="45" eb="47">
      <t>カリイレ</t>
    </rPh>
    <rPh sb="54" eb="57">
      <t>チホウサイ</t>
    </rPh>
    <rPh sb="58" eb="61">
      <t>ゲンザイダカ</t>
    </rPh>
    <rPh sb="62" eb="64">
      <t>ゾウカ</t>
    </rPh>
    <rPh sb="70" eb="72">
      <t>タイショク</t>
    </rPh>
    <rPh sb="72" eb="74">
      <t>テアテ</t>
    </rPh>
    <rPh sb="74" eb="76">
      <t>ミコミ</t>
    </rPh>
    <rPh sb="76" eb="77">
      <t>ガク</t>
    </rPh>
    <rPh sb="78" eb="80">
      <t>ゲンショウ</t>
    </rPh>
    <rPh sb="83" eb="85">
      <t>ゼンタイ</t>
    </rPh>
    <rPh sb="89" eb="91">
      <t>ゲンショウ</t>
    </rPh>
    <rPh sb="99" eb="101">
      <t>ザイセイ</t>
    </rPh>
    <rPh sb="101" eb="103">
      <t>チョウセイ</t>
    </rPh>
    <rPh sb="103" eb="105">
      <t>キキン</t>
    </rPh>
    <rPh sb="106" eb="108">
      <t>ツミタテ</t>
    </rPh>
    <rPh sb="112" eb="114">
      <t>ジュウトウ</t>
    </rPh>
    <rPh sb="114" eb="116">
      <t>カノウ</t>
    </rPh>
    <rPh sb="116" eb="118">
      <t>ザイゲン</t>
    </rPh>
    <rPh sb="119" eb="121">
      <t>ゾウカ</t>
    </rPh>
    <rPh sb="127" eb="129">
      <t>ショウライ</t>
    </rPh>
    <rPh sb="129" eb="131">
      <t>フタン</t>
    </rPh>
    <rPh sb="131" eb="133">
      <t>ヒリツ</t>
    </rPh>
    <rPh sb="146" eb="148">
      <t>ユウケイ</t>
    </rPh>
    <rPh sb="148" eb="150">
      <t>コテイ</t>
    </rPh>
    <rPh sb="150" eb="152">
      <t>シサン</t>
    </rPh>
    <rPh sb="152" eb="154">
      <t>ゲンカ</t>
    </rPh>
    <rPh sb="154" eb="156">
      <t>ショウキャク</t>
    </rPh>
    <rPh sb="156" eb="157">
      <t>リツ</t>
    </rPh>
    <rPh sb="159" eb="161">
      <t>ルイジ</t>
    </rPh>
    <rPh sb="161" eb="163">
      <t>ダンタイ</t>
    </rPh>
    <rPh sb="164" eb="166">
      <t>ヒカク</t>
    </rPh>
    <rPh sb="169" eb="170">
      <t>タカ</t>
    </rPh>
    <rPh sb="171" eb="173">
      <t>スイジュン</t>
    </rPh>
    <rPh sb="178" eb="180">
      <t>ホンソン</t>
    </rPh>
    <rPh sb="181" eb="182">
      <t>アタイ</t>
    </rPh>
    <rPh sb="183" eb="184">
      <t>ミ</t>
    </rPh>
    <rPh sb="186" eb="188">
      <t>ゾウゲン</t>
    </rPh>
    <rPh sb="194" eb="195">
      <t>ヨコ</t>
    </rPh>
    <rPh sb="198" eb="200">
      <t>ジョウタイ</t>
    </rPh>
    <rPh sb="201" eb="203">
      <t>イジ</t>
    </rPh>
    <rPh sb="210" eb="212">
      <t>コンゴ</t>
    </rPh>
    <rPh sb="213" eb="215">
      <t>コウキョウ</t>
    </rPh>
    <rPh sb="215" eb="217">
      <t>シセツ</t>
    </rPh>
    <rPh sb="217" eb="219">
      <t>ソウゴウ</t>
    </rPh>
    <rPh sb="219" eb="221">
      <t>カンリ</t>
    </rPh>
    <rPh sb="221" eb="223">
      <t>ケイカク</t>
    </rPh>
    <rPh sb="224" eb="225">
      <t>モト</t>
    </rPh>
    <rPh sb="228" eb="230">
      <t>シセツ</t>
    </rPh>
    <rPh sb="231" eb="233">
      <t>イジ</t>
    </rPh>
    <rPh sb="233" eb="235">
      <t>カンリ</t>
    </rPh>
    <rPh sb="236" eb="239">
      <t>トウハイゴウ</t>
    </rPh>
    <rPh sb="239" eb="240">
      <t>トウ</t>
    </rPh>
    <rPh sb="241" eb="242">
      <t>オコナ</t>
    </rPh>
    <rPh sb="244" eb="247">
      <t>ロウキュウカ</t>
    </rPh>
    <rPh sb="247" eb="249">
      <t>タイサク</t>
    </rPh>
    <rPh sb="250" eb="251">
      <t>ト</t>
    </rPh>
    <rPh sb="252" eb="253">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</si>
  <si>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</si>
  <si>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</si>
  <si>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</si>
  <si>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</si>
  <si>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</si>
  <si>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</si>
  <si>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は類似団体と比較すると低い水準にあり、減少傾向にあったが、平成２７年度に行った防災行政無線のデジタル化事業や、平成２７年度から始まった新庁舎建設事業による地方債の元利償還金の増加、普通交付税の減額等により増加している。また、将来負担比率は、地方債の現在高が増加しているものの退職手当負担見込額の減少や財政調整基金の積立による充当可能財源の増加により、Ｈ２９年度からｰ10.8％減少した。地方債の発行に頼ることなく事業が行えるよう、行財政改革を積極的に取り組む必要がある。</t>
    <rPh sb="1" eb="3">
      <t>ジッシツ</t>
    </rPh>
    <rPh sb="3" eb="6">
      <t>コウサイヒ</t>
    </rPh>
    <rPh sb="6" eb="7">
      <t>リツ</t>
    </rPh>
    <rPh sb="8" eb="10">
      <t>ルイジ</t>
    </rPh>
    <rPh sb="10" eb="12">
      <t>ダンタイ</t>
    </rPh>
    <rPh sb="13" eb="15">
      <t>ヒカク</t>
    </rPh>
    <rPh sb="18" eb="19">
      <t>ヒク</t>
    </rPh>
    <rPh sb="20" eb="22">
      <t>スイジュン</t>
    </rPh>
    <rPh sb="26" eb="28">
      <t>ゲンショウ</t>
    </rPh>
    <rPh sb="28" eb="30">
      <t>ケイコウ</t>
    </rPh>
    <rPh sb="36" eb="38">
      <t>ヘイセイ</t>
    </rPh>
    <rPh sb="40" eb="42">
      <t>ネンド</t>
    </rPh>
    <rPh sb="43" eb="44">
      <t>オコナ</t>
    </rPh>
    <rPh sb="46" eb="48">
      <t>ボウサイ</t>
    </rPh>
    <rPh sb="48" eb="50">
      <t>ギョウセイ</t>
    </rPh>
    <rPh sb="50" eb="52">
      <t>ムセン</t>
    </rPh>
    <rPh sb="57" eb="58">
      <t>カ</t>
    </rPh>
    <rPh sb="58" eb="60">
      <t>ジギョウ</t>
    </rPh>
    <rPh sb="62" eb="64">
      <t>ヘイセイ</t>
    </rPh>
    <rPh sb="66" eb="68">
      <t>ネンド</t>
    </rPh>
    <rPh sb="70" eb="71">
      <t>ハジ</t>
    </rPh>
    <rPh sb="74" eb="77">
      <t>シンチョウシャ</t>
    </rPh>
    <rPh sb="77" eb="79">
      <t>ケンセツ</t>
    </rPh>
    <rPh sb="79" eb="81">
      <t>ジギョウ</t>
    </rPh>
    <rPh sb="84" eb="87">
      <t>チホウサイ</t>
    </rPh>
    <rPh sb="88" eb="90">
      <t>ガンリ</t>
    </rPh>
    <rPh sb="90" eb="93">
      <t>ショウカンキン</t>
    </rPh>
    <rPh sb="94" eb="96">
      <t>ゾウカ</t>
    </rPh>
    <rPh sb="97" eb="99">
      <t>フツウ</t>
    </rPh>
    <rPh sb="99" eb="102">
      <t>コウフゼイ</t>
    </rPh>
    <rPh sb="103" eb="104">
      <t>ゲン</t>
    </rPh>
    <rPh sb="104" eb="105">
      <t>ガク</t>
    </rPh>
    <rPh sb="105" eb="106">
      <t>ナド</t>
    </rPh>
    <rPh sb="109" eb="111">
      <t>ゾウカ</t>
    </rPh>
    <rPh sb="119" eb="121">
      <t>ショウライ</t>
    </rPh>
    <rPh sb="121" eb="123">
      <t>フタン</t>
    </rPh>
    <rPh sb="123" eb="125">
      <t>ヒリツ</t>
    </rPh>
    <rPh sb="127" eb="130">
      <t>チホウサイ</t>
    </rPh>
    <rPh sb="131" eb="134">
      <t>ゲンザイダカ</t>
    </rPh>
    <rPh sb="135" eb="137">
      <t>ゾウカ</t>
    </rPh>
    <rPh sb="144" eb="146">
      <t>タイショク</t>
    </rPh>
    <rPh sb="146" eb="148">
      <t>テアテ</t>
    </rPh>
    <rPh sb="148" eb="150">
      <t>フタン</t>
    </rPh>
    <rPh sb="150" eb="152">
      <t>ミコミ</t>
    </rPh>
    <rPh sb="152" eb="153">
      <t>ガク</t>
    </rPh>
    <rPh sb="154" eb="156">
      <t>ゲンショウ</t>
    </rPh>
    <rPh sb="157" eb="159">
      <t>ザイセイ</t>
    </rPh>
    <rPh sb="159" eb="161">
      <t>チョウセイ</t>
    </rPh>
    <rPh sb="161" eb="163">
      <t>キキン</t>
    </rPh>
    <rPh sb="164" eb="166">
      <t>ツミタテ</t>
    </rPh>
    <rPh sb="169" eb="171">
      <t>ジュウトウ</t>
    </rPh>
    <rPh sb="171" eb="173">
      <t>カノウ</t>
    </rPh>
    <rPh sb="173" eb="175">
      <t>ザイゲン</t>
    </rPh>
    <rPh sb="176" eb="178">
      <t>ゾウカ</t>
    </rPh>
    <rPh sb="185" eb="187">
      <t>ネンド</t>
    </rPh>
    <rPh sb="195" eb="197">
      <t>ゲンショウ</t>
    </rPh>
    <rPh sb="200" eb="203">
      <t>チホウサイ</t>
    </rPh>
    <rPh sb="204" eb="206">
      <t>ハッコウ</t>
    </rPh>
    <rPh sb="207" eb="208">
      <t>タヨ</t>
    </rPh>
    <rPh sb="213" eb="215">
      <t>ジギョウ</t>
    </rPh>
    <rPh sb="216" eb="217">
      <t>オコナ</t>
    </rPh>
    <rPh sb="222" eb="225">
      <t>ギョウザイセイ</t>
    </rPh>
    <rPh sb="225" eb="227">
      <t>カイカク</t>
    </rPh>
    <rPh sb="228" eb="231">
      <t>セッキョクテキ</t>
    </rPh>
    <rPh sb="232" eb="233">
      <t>ト</t>
    </rPh>
    <rPh sb="234" eb="235">
      <t>ク</t>
    </rPh>
    <rPh sb="236" eb="238">
      <t>ヒツヨウ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</si>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</sst>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333013</c:v>
                </c:pt>
                <c:pt idx="1">
                  <c:v>280458</c:v>
                </c:pt>
                <c:pt idx="2">
                  <c:v>291945</c:v>
                </c:pt>
                <c:pt idx="3">
                  <c:v>291173</c:v>
                </c:pt>
                <c:pt idx="4">
                  <c:v>271581</c:v>
                </c:pt>
              </c:numCache>
            </c:numRef>
          </c:val>
          <c:smooth val="0"/>
          <c:extLst xmlns:c16r2="http://schemas.microsoft.com/office/drawing/2015/06/chart">
            <c:ext xmlns:c16="http://schemas.microsoft.com/office/drawing/2014/chart" uri="{C3380CC4-5D6E-409C-BE32-E72D297353CC}">
              <c16:uniqueId val="{00000000-E022-4A3C-A42A-AAA593DDD73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81821</c:v>
                </c:pt>
                <c:pt idx="1">
                  <c:v>184943</c:v>
                </c:pt>
                <c:pt idx="2">
                  <c:v>391747</c:v>
                </c:pt>
                <c:pt idx="3">
                  <c:v>142444</c:v>
                </c:pt>
                <c:pt idx="4">
                  <c:v>107689</c:v>
                </c:pt>
              </c:numCache>
            </c:numRef>
          </c:val>
          <c:smooth val="0"/>
          <c:extLst xmlns:c16r2="http://schemas.microsoft.com/office/drawing/2015/06/chart">
            <c:ext xmlns:c16="http://schemas.microsoft.com/office/drawing/2014/chart" uri="{C3380CC4-5D6E-409C-BE32-E72D297353CC}">
              <c16:uniqueId val="{00000001-E022-4A3C-A42A-AAA593DDD73E}"/>
            </c:ext>
          </c:extLst>
        </c:ser>
        <c:dLbls>
          <c:showLegendKey val="0"/>
          <c:showVal val="0"/>
          <c:showCatName val="0"/>
          <c:showSerName val="0"/>
          <c:showPercent val="0"/>
          <c:showBubbleSize val="0"/>
        </c:dLbls>
        <c:marker val="1"/>
        <c:smooth val="0"/>
        <c:axId val="523981552"/>
        <c:axId val="523980768"/>
      </c:lineChart>
      <c:catAx>
        <c:axId val="523981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3980768"/>
        <c:crosses val="autoZero"/>
        <c:auto val="1"/>
        <c:lblAlgn val="ctr"/>
        <c:lblOffset val="100"/>
        <c:tickLblSkip val="1"/>
        <c:tickMarkSkip val="1"/>
        <c:noMultiLvlLbl val="0"/>
      </c:catAx>
      <c:valAx>
        <c:axId val="523980768"/>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3981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10.14</c:v>
                </c:pt>
                <c:pt idx="1">
                  <c:v>6.36</c:v>
                </c:pt>
                <c:pt idx="2">
                  <c:v>3.87</c:v>
                </c:pt>
                <c:pt idx="3">
                  <c:v>6.19</c:v>
                </c:pt>
                <c:pt idx="4">
                  <c:v>7.64</c:v>
                </c:pt>
              </c:numCache>
            </c:numRef>
          </c:val>
          <c:extLst xmlns:c16r2="http://schemas.microsoft.com/office/drawing/2015/06/chart">
            <c:ext xmlns:c16="http://schemas.microsoft.com/office/drawing/2014/chart" uri="{C3380CC4-5D6E-409C-BE32-E72D297353CC}">
              <c16:uniqueId val="{00000000-ED99-4BB9-BFE9-9DDC192EB7C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76.040000000000006</c:v>
                </c:pt>
                <c:pt idx="1">
                  <c:v>82.48</c:v>
                </c:pt>
                <c:pt idx="2">
                  <c:v>48.31</c:v>
                </c:pt>
                <c:pt idx="3">
                  <c:v>42.35</c:v>
                </c:pt>
                <c:pt idx="4">
                  <c:v>47.01</c:v>
                </c:pt>
              </c:numCache>
            </c:numRef>
          </c:val>
          <c:extLst xmlns:c16r2="http://schemas.microsoft.com/office/drawing/2015/06/chart">
            <c:ext xmlns:c16="http://schemas.microsoft.com/office/drawing/2014/chart" uri="{C3380CC4-5D6E-409C-BE32-E72D297353CC}">
              <c16:uniqueId val="{00000001-ED99-4BB9-BFE9-9DDC192EB7C2}"/>
            </c:ext>
          </c:extLst>
        </c:ser>
        <c:dLbls>
          <c:showLegendKey val="0"/>
          <c:showVal val="0"/>
          <c:showCatName val="0"/>
          <c:showSerName val="0"/>
          <c:showPercent val="0"/>
          <c:showBubbleSize val="0"/>
        </c:dLbls>
        <c:gapWidth val="250"/>
        <c:overlap val="100"/>
        <c:axId val="523983120"/>
        <c:axId val="523984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6.43</c:v>
                </c:pt>
                <c:pt idx="1">
                  <c:v>3.34</c:v>
                </c:pt>
                <c:pt idx="2">
                  <c:v>-42.88</c:v>
                </c:pt>
                <c:pt idx="3">
                  <c:v>-6.89</c:v>
                </c:pt>
                <c:pt idx="4">
                  <c:v>2.02</c:v>
                </c:pt>
              </c:numCache>
            </c:numRef>
          </c:val>
          <c:smooth val="0"/>
          <c:extLst xmlns:c16r2="http://schemas.microsoft.com/office/drawing/2015/06/chart">
            <c:ext xmlns:c16="http://schemas.microsoft.com/office/drawing/2014/chart" uri="{C3380CC4-5D6E-409C-BE32-E72D297353CC}">
              <c16:uniqueId val="{00000002-ED99-4BB9-BFE9-9DDC192EB7C2}"/>
            </c:ext>
          </c:extLst>
        </c:ser>
        <c:dLbls>
          <c:showLegendKey val="0"/>
          <c:showVal val="0"/>
          <c:showCatName val="0"/>
          <c:showSerName val="0"/>
          <c:showPercent val="0"/>
          <c:showBubbleSize val="0"/>
        </c:dLbls>
        <c:marker val="1"/>
        <c:smooth val="0"/>
        <c:axId val="523983120"/>
        <c:axId val="523984296"/>
      </c:lineChart>
      <c:catAx>
        <c:axId val="52398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3984296"/>
        <c:crosses val="autoZero"/>
        <c:auto val="1"/>
        <c:lblAlgn val="ctr"/>
        <c:lblOffset val="100"/>
        <c:tickLblSkip val="1"/>
        <c:tickMarkSkip val="1"/>
        <c:noMultiLvlLbl val="0"/>
      </c:catAx>
      <c:valAx>
        <c:axId val="523984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3983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63A5-4320-91AB-59F62D4FCE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3A5-4320-91AB-59F62D4FCE56}"/>
            </c:ext>
          </c:extLst>
        </c:ser>
        <c:ser>
          <c:idx val="2"/>
          <c:order val="2"/>
          <c:tx>
            <c:strRef>
              <c:f>データシート!$A$29</c:f>
              <c:strCache>
                <c:ptCount val="1"/>
                <c:pt idx="0">
                  <c:v>介護保険（介護サービス事業勘定）特別会計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3A5-4320-91AB-59F62D4FCE56}"/>
            </c:ext>
          </c:extLst>
        </c:ser>
        <c:ser>
          <c:idx val="3"/>
          <c:order val="3"/>
          <c:tx>
            <c:strRef>
              <c:f>データシート!$A$30</c:f>
              <c:strCache>
                <c:ptCount val="1"/>
                <c:pt idx="0">
                  <c:v>国民健康保険（診療施設勘定）特別会計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63A5-4320-91AB-59F62D4FCE56}"/>
            </c:ext>
          </c:extLst>
        </c:ser>
        <c:ser>
          <c:idx val="4"/>
          <c:order val="4"/>
          <c:tx>
            <c:strRef>
              <c:f>データシート!$A$31</c:f>
              <c:strCache>
                <c:ptCount val="1"/>
                <c:pt idx="0">
                  <c:v>基幹水利施設管理特別会計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63A5-4320-91AB-59F62D4FCE56}"/>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63A5-4320-91AB-59F62D4FCE56}"/>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0.01</c:v>
                </c:pt>
                <c:pt idx="2">
                  <c:v>#N/A</c:v>
                </c:pt>
                <c:pt idx="3">
                  <c:v>0.21</c:v>
                </c:pt>
                <c:pt idx="4">
                  <c:v>#N/A</c:v>
                </c:pt>
                <c:pt idx="5">
                  <c:v>0.01</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6-63A5-4320-91AB-59F62D4FCE56}"/>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7-63A5-4320-91AB-59F62D4FCE56}"/>
            </c:ext>
          </c:extLst>
        </c:ser>
        <c:ser>
          <c:idx val="8"/>
          <c:order val="8"/>
          <c:tx>
            <c:strRef>
              <c:f>データシート!$A$35</c:f>
              <c:strCache>
                <c:ptCount val="1"/>
                <c:pt idx="0">
                  <c:v>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0.55000000000000004</c:v>
                </c:pt>
                <c:pt idx="2">
                  <c:v>#N/A</c:v>
                </c:pt>
                <c:pt idx="3">
                  <c:v>0.15</c:v>
                </c:pt>
                <c:pt idx="4">
                  <c:v>#N/A</c:v>
                </c:pt>
                <c:pt idx="5">
                  <c:v>0</c:v>
                </c:pt>
                <c:pt idx="6">
                  <c:v>#N/A</c:v>
                </c:pt>
                <c:pt idx="7">
                  <c:v>0.39</c:v>
                </c:pt>
                <c:pt idx="8">
                  <c:v>#N/A</c:v>
                </c:pt>
                <c:pt idx="9">
                  <c:v>0.48</c:v>
                </c:pt>
              </c:numCache>
            </c:numRef>
          </c:val>
          <c:extLst xmlns:c16r2="http://schemas.microsoft.com/office/drawing/2015/06/chart">
            <c:ext xmlns:c16="http://schemas.microsoft.com/office/drawing/2014/chart" uri="{C3380CC4-5D6E-409C-BE32-E72D297353CC}">
              <c16:uniqueId val="{00000008-63A5-4320-91AB-59F62D4FCE5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10.130000000000001</c:v>
                </c:pt>
                <c:pt idx="2">
                  <c:v>#N/A</c:v>
                </c:pt>
                <c:pt idx="3">
                  <c:v>6.35</c:v>
                </c:pt>
                <c:pt idx="4">
                  <c:v>#N/A</c:v>
                </c:pt>
                <c:pt idx="5">
                  <c:v>3.87</c:v>
                </c:pt>
                <c:pt idx="6">
                  <c:v>#N/A</c:v>
                </c:pt>
                <c:pt idx="7">
                  <c:v>6.18</c:v>
                </c:pt>
                <c:pt idx="8">
                  <c:v>#N/A</c:v>
                </c:pt>
                <c:pt idx="9">
                  <c:v>7.64</c:v>
                </c:pt>
              </c:numCache>
            </c:numRef>
          </c:val>
          <c:extLst xmlns:c16r2="http://schemas.microsoft.com/office/drawing/2015/06/chart">
            <c:ext xmlns:c16="http://schemas.microsoft.com/office/drawing/2014/chart" uri="{C3380CC4-5D6E-409C-BE32-E72D297353CC}">
              <c16:uniqueId val="{00000009-63A5-4320-91AB-59F62D4FCE56}"/>
            </c:ext>
          </c:extLst>
        </c:ser>
        <c:dLbls>
          <c:showLegendKey val="0"/>
          <c:showVal val="0"/>
          <c:showCatName val="0"/>
          <c:showSerName val="0"/>
          <c:showPercent val="0"/>
          <c:showBubbleSize val="0"/>
        </c:dLbls>
        <c:gapWidth val="150"/>
        <c:overlap val="100"/>
        <c:axId val="523988216"/>
        <c:axId val="523987040"/>
      </c:barChart>
      <c:catAx>
        <c:axId val="523988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3987040"/>
        <c:crosses val="autoZero"/>
        <c:auto val="1"/>
        <c:lblAlgn val="ctr"/>
        <c:lblOffset val="100"/>
        <c:tickLblSkip val="1"/>
        <c:tickMarkSkip val="1"/>
        <c:noMultiLvlLbl val="0"/>
      </c:catAx>
      <c:valAx>
        <c:axId val="523987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39882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259</c:v>
                </c:pt>
                <c:pt idx="5">
                  <c:v>249</c:v>
                </c:pt>
                <c:pt idx="8">
                  <c:v>241</c:v>
                </c:pt>
                <c:pt idx="11">
                  <c:v>242</c:v>
                </c:pt>
                <c:pt idx="14">
                  <c:v>242</c:v>
                </c:pt>
              </c:numCache>
            </c:numRef>
          </c:val>
          <c:extLst xmlns:c16r2="http://schemas.microsoft.com/office/drawing/2015/06/chart">
            <c:ext xmlns:c16="http://schemas.microsoft.com/office/drawing/2014/chart" uri="{C3380CC4-5D6E-409C-BE32-E72D297353CC}">
              <c16:uniqueId val="{00000000-DC76-4713-9D87-0EDC4EF1C40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C76-4713-9D87-0EDC4EF1C40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C76-4713-9D87-0EDC4EF1C40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c:v>
                </c:pt>
                <c:pt idx="3">
                  <c:v>1</c:v>
                </c:pt>
                <c:pt idx="6">
                  <c:v>5</c:v>
                </c:pt>
                <c:pt idx="9">
                  <c:v>8</c:v>
                </c:pt>
                <c:pt idx="12">
                  <c:v>9</c:v>
                </c:pt>
              </c:numCache>
            </c:numRef>
          </c:val>
          <c:extLst xmlns:c16r2="http://schemas.microsoft.com/office/drawing/2015/06/chart">
            <c:ext xmlns:c16="http://schemas.microsoft.com/office/drawing/2014/chart" uri="{C3380CC4-5D6E-409C-BE32-E72D297353CC}">
              <c16:uniqueId val="{00000003-DC76-4713-9D87-0EDC4EF1C40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110</c:v>
                </c:pt>
                <c:pt idx="3">
                  <c:v>106</c:v>
                </c:pt>
                <c:pt idx="6">
                  <c:v>105</c:v>
                </c:pt>
                <c:pt idx="9">
                  <c:v>105</c:v>
                </c:pt>
                <c:pt idx="12">
                  <c:v>99</c:v>
                </c:pt>
              </c:numCache>
            </c:numRef>
          </c:val>
          <c:extLst xmlns:c16r2="http://schemas.microsoft.com/office/drawing/2015/06/chart">
            <c:ext xmlns:c16="http://schemas.microsoft.com/office/drawing/2014/chart" uri="{C3380CC4-5D6E-409C-BE32-E72D297353CC}">
              <c16:uniqueId val="{00000004-DC76-4713-9D87-0EDC4EF1C40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C76-4713-9D87-0EDC4EF1C40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C76-4713-9D87-0EDC4EF1C40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226</c:v>
                </c:pt>
                <c:pt idx="3">
                  <c:v>184</c:v>
                </c:pt>
                <c:pt idx="6">
                  <c:v>167</c:v>
                </c:pt>
                <c:pt idx="9">
                  <c:v>159</c:v>
                </c:pt>
                <c:pt idx="12">
                  <c:v>194</c:v>
                </c:pt>
              </c:numCache>
            </c:numRef>
          </c:val>
          <c:extLst xmlns:c16r2="http://schemas.microsoft.com/office/drawing/2015/06/chart">
            <c:ext xmlns:c16="http://schemas.microsoft.com/office/drawing/2014/chart" uri="{C3380CC4-5D6E-409C-BE32-E72D297353CC}">
              <c16:uniqueId val="{00000007-DC76-4713-9D87-0EDC4EF1C405}"/>
            </c:ext>
          </c:extLst>
        </c:ser>
        <c:dLbls>
          <c:showLegendKey val="0"/>
          <c:showVal val="0"/>
          <c:showCatName val="0"/>
          <c:showSerName val="0"/>
          <c:showPercent val="0"/>
          <c:showBubbleSize val="0"/>
        </c:dLbls>
        <c:gapWidth val="100"/>
        <c:overlap val="100"/>
        <c:axId val="523979200"/>
        <c:axId val="523982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78</c:v>
                </c:pt>
                <c:pt idx="2">
                  <c:v>#N/A</c:v>
                </c:pt>
                <c:pt idx="3">
                  <c:v>#N/A</c:v>
                </c:pt>
                <c:pt idx="4">
                  <c:v>42</c:v>
                </c:pt>
                <c:pt idx="5">
                  <c:v>#N/A</c:v>
                </c:pt>
                <c:pt idx="6">
                  <c:v>#N/A</c:v>
                </c:pt>
                <c:pt idx="7">
                  <c:v>36</c:v>
                </c:pt>
                <c:pt idx="8">
                  <c:v>#N/A</c:v>
                </c:pt>
                <c:pt idx="9">
                  <c:v>#N/A</c:v>
                </c:pt>
                <c:pt idx="10">
                  <c:v>30</c:v>
                </c:pt>
                <c:pt idx="11">
                  <c:v>#N/A</c:v>
                </c:pt>
                <c:pt idx="12">
                  <c:v>#N/A</c:v>
                </c:pt>
                <c:pt idx="13">
                  <c:v>60</c:v>
                </c:pt>
                <c:pt idx="14">
                  <c:v>#N/A</c:v>
                </c:pt>
              </c:numCache>
            </c:numRef>
          </c:val>
          <c:smooth val="0"/>
          <c:extLst xmlns:c16r2="http://schemas.microsoft.com/office/drawing/2015/06/chart">
            <c:ext xmlns:c16="http://schemas.microsoft.com/office/drawing/2014/chart" uri="{C3380CC4-5D6E-409C-BE32-E72D297353CC}">
              <c16:uniqueId val="{00000008-DC76-4713-9D87-0EDC4EF1C405}"/>
            </c:ext>
          </c:extLst>
        </c:ser>
        <c:dLbls>
          <c:showLegendKey val="0"/>
          <c:showVal val="0"/>
          <c:showCatName val="0"/>
          <c:showSerName val="0"/>
          <c:showPercent val="0"/>
          <c:showBubbleSize val="0"/>
        </c:dLbls>
        <c:marker val="1"/>
        <c:smooth val="0"/>
        <c:axId val="523979200"/>
        <c:axId val="523982728"/>
      </c:lineChart>
      <c:catAx>
        <c:axId val="523979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3982728"/>
        <c:crosses val="autoZero"/>
        <c:auto val="1"/>
        <c:lblAlgn val="ctr"/>
        <c:lblOffset val="100"/>
        <c:tickLblSkip val="1"/>
        <c:tickMarkSkip val="1"/>
        <c:noMultiLvlLbl val="0"/>
      </c:catAx>
      <c:valAx>
        <c:axId val="523982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3979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2388</c:v>
                </c:pt>
                <c:pt idx="5">
                  <c:v>2554</c:v>
                </c:pt>
                <c:pt idx="8">
                  <c:v>2640</c:v>
                </c:pt>
                <c:pt idx="11">
                  <c:v>2584</c:v>
                </c:pt>
                <c:pt idx="14">
                  <c:v>2544</c:v>
                </c:pt>
              </c:numCache>
            </c:numRef>
          </c:val>
          <c:extLst xmlns:c16r2="http://schemas.microsoft.com/office/drawing/2015/06/chart">
            <c:ext xmlns:c16="http://schemas.microsoft.com/office/drawing/2014/chart" uri="{C3380CC4-5D6E-409C-BE32-E72D297353CC}">
              <c16:uniqueId val="{00000000-AC27-43D7-9298-D1D92778028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AC27-43D7-9298-D1D92778028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1922</c:v>
                </c:pt>
                <c:pt idx="5">
                  <c:v>2175</c:v>
                </c:pt>
                <c:pt idx="8">
                  <c:v>1454</c:v>
                </c:pt>
                <c:pt idx="11">
                  <c:v>1265</c:v>
                </c:pt>
                <c:pt idx="14">
                  <c:v>1340</c:v>
                </c:pt>
              </c:numCache>
            </c:numRef>
          </c:val>
          <c:extLst xmlns:c16r2="http://schemas.microsoft.com/office/drawing/2015/06/chart">
            <c:ext xmlns:c16="http://schemas.microsoft.com/office/drawing/2014/chart" uri="{C3380CC4-5D6E-409C-BE32-E72D297353CC}">
              <c16:uniqueId val="{00000002-AC27-43D7-9298-D1D92778028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C27-43D7-9298-D1D92778028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C27-43D7-9298-D1D92778028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C27-43D7-9298-D1D92778028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842</c:v>
                </c:pt>
                <c:pt idx="3">
                  <c:v>812</c:v>
                </c:pt>
                <c:pt idx="6">
                  <c:v>790</c:v>
                </c:pt>
                <c:pt idx="9">
                  <c:v>750</c:v>
                </c:pt>
                <c:pt idx="12">
                  <c:v>706</c:v>
                </c:pt>
              </c:numCache>
            </c:numRef>
          </c:val>
          <c:extLst xmlns:c16r2="http://schemas.microsoft.com/office/drawing/2015/06/chart">
            <c:ext xmlns:c16="http://schemas.microsoft.com/office/drawing/2014/chart" uri="{C3380CC4-5D6E-409C-BE32-E72D297353CC}">
              <c16:uniqueId val="{00000006-AC27-43D7-9298-D1D92778028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106</c:v>
                </c:pt>
                <c:pt idx="3">
                  <c:v>128</c:v>
                </c:pt>
                <c:pt idx="6">
                  <c:v>126</c:v>
                </c:pt>
                <c:pt idx="9">
                  <c:v>127</c:v>
                </c:pt>
                <c:pt idx="12">
                  <c:v>119</c:v>
                </c:pt>
              </c:numCache>
            </c:numRef>
          </c:val>
          <c:extLst xmlns:c16r2="http://schemas.microsoft.com/office/drawing/2015/06/chart">
            <c:ext xmlns:c16="http://schemas.microsoft.com/office/drawing/2014/chart" uri="{C3380CC4-5D6E-409C-BE32-E72D297353CC}">
              <c16:uniqueId val="{00000007-AC27-43D7-9298-D1D92778028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907</c:v>
                </c:pt>
                <c:pt idx="3">
                  <c:v>808</c:v>
                </c:pt>
                <c:pt idx="6">
                  <c:v>734</c:v>
                </c:pt>
                <c:pt idx="9">
                  <c:v>725</c:v>
                </c:pt>
                <c:pt idx="12">
                  <c:v>621</c:v>
                </c:pt>
              </c:numCache>
            </c:numRef>
          </c:val>
          <c:extLst xmlns:c16r2="http://schemas.microsoft.com/office/drawing/2015/06/chart">
            <c:ext xmlns:c16="http://schemas.microsoft.com/office/drawing/2014/chart" uri="{C3380CC4-5D6E-409C-BE32-E72D297353CC}">
              <c16:uniqueId val="{00000008-AC27-43D7-9298-D1D92778028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C27-43D7-9298-D1D92778028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1669</c:v>
                </c:pt>
                <c:pt idx="3">
                  <c:v>1988</c:v>
                </c:pt>
                <c:pt idx="6">
                  <c:v>2219</c:v>
                </c:pt>
                <c:pt idx="9">
                  <c:v>2291</c:v>
                </c:pt>
                <c:pt idx="12">
                  <c:v>2295</c:v>
                </c:pt>
              </c:numCache>
            </c:numRef>
          </c:val>
          <c:extLst xmlns:c16r2="http://schemas.microsoft.com/office/drawing/2015/06/chart">
            <c:ext xmlns:c16="http://schemas.microsoft.com/office/drawing/2014/chart" uri="{C3380CC4-5D6E-409C-BE32-E72D297353CC}">
              <c16:uniqueId val="{0000000A-AC27-43D7-9298-D1D927780282}"/>
            </c:ext>
          </c:extLst>
        </c:ser>
        <c:dLbls>
          <c:showLegendKey val="0"/>
          <c:showVal val="0"/>
          <c:showCatName val="0"/>
          <c:showSerName val="0"/>
          <c:showPercent val="0"/>
          <c:showBubbleSize val="0"/>
        </c:dLbls>
        <c:gapWidth val="100"/>
        <c:overlap val="100"/>
        <c:axId val="523985864"/>
        <c:axId val="523979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43</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C27-43D7-9298-D1D927780282}"/>
            </c:ext>
          </c:extLst>
        </c:ser>
        <c:dLbls>
          <c:showLegendKey val="0"/>
          <c:showVal val="0"/>
          <c:showCatName val="0"/>
          <c:showSerName val="0"/>
          <c:showPercent val="0"/>
          <c:showBubbleSize val="0"/>
        </c:dLbls>
        <c:marker val="1"/>
        <c:smooth val="0"/>
        <c:axId val="523985864"/>
        <c:axId val="523979984"/>
      </c:lineChart>
      <c:catAx>
        <c:axId val="523985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3979984"/>
        <c:crosses val="autoZero"/>
        <c:auto val="1"/>
        <c:lblAlgn val="ctr"/>
        <c:lblOffset val="100"/>
        <c:tickLblSkip val="1"/>
        <c:tickMarkSkip val="1"/>
        <c:noMultiLvlLbl val="0"/>
      </c:catAx>
      <c:valAx>
        <c:axId val="523979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3985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972</c:v>
                </c:pt>
                <c:pt idx="1">
                  <c:v>833</c:v>
                </c:pt>
                <c:pt idx="2">
                  <c:v>915</c:v>
                </c:pt>
              </c:numCache>
            </c:numRef>
          </c:val>
          <c:extLst xmlns:c16r2="http://schemas.microsoft.com/office/drawing/2015/06/chart">
            <c:ext xmlns:c16="http://schemas.microsoft.com/office/drawing/2014/chart" uri="{C3380CC4-5D6E-409C-BE32-E72D297353CC}">
              <c16:uniqueId val="{00000000-7C89-489E-95FB-123624FC4B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127</c:v>
                </c:pt>
                <c:pt idx="1">
                  <c:v>127</c:v>
                </c:pt>
                <c:pt idx="2">
                  <c:v>127</c:v>
                </c:pt>
              </c:numCache>
            </c:numRef>
          </c:val>
          <c:extLst xmlns:c16r2="http://schemas.microsoft.com/office/drawing/2015/06/chart">
            <c:ext xmlns:c16="http://schemas.microsoft.com/office/drawing/2014/chart" uri="{C3380CC4-5D6E-409C-BE32-E72D297353CC}">
              <c16:uniqueId val="{00000001-7C89-489E-95FB-123624FC4B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229</c:v>
                </c:pt>
                <c:pt idx="1">
                  <c:v>231</c:v>
                </c:pt>
                <c:pt idx="2">
                  <c:v>234</c:v>
                </c:pt>
              </c:numCache>
            </c:numRef>
          </c:val>
          <c:extLst xmlns:c16r2="http://schemas.microsoft.com/office/drawing/2015/06/chart">
            <c:ext xmlns:c16="http://schemas.microsoft.com/office/drawing/2014/chart" uri="{C3380CC4-5D6E-409C-BE32-E72D297353CC}">
              <c16:uniqueId val="{00000002-7C89-489E-95FB-123624FC4BB9}"/>
            </c:ext>
          </c:extLst>
        </c:ser>
        <c:dLbls>
          <c:showLegendKey val="0"/>
          <c:showVal val="0"/>
          <c:showCatName val="0"/>
          <c:showSerName val="0"/>
          <c:showPercent val="0"/>
          <c:showBubbleSize val="0"/>
        </c:dLbls>
        <c:gapWidth val="120"/>
        <c:overlap val="100"/>
        <c:axId val="523987432"/>
        <c:axId val="523933336"/>
      </c:barChart>
      <c:catAx>
        <c:axId val="523987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3933336"/>
        <c:crosses val="autoZero"/>
        <c:auto val="1"/>
        <c:lblAlgn val="ctr"/>
        <c:lblOffset val="100"/>
        <c:tickLblSkip val="1"/>
        <c:tickMarkSkip val="1"/>
        <c:noMultiLvlLbl val="0"/>
      </c:catAx>
      <c:valAx>
        <c:axId val="523933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3987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807-4F1C-97EB-450F81681C78}"/>
                </c:ext>
                <c:ext xmlns:c15="http://schemas.microsoft.com/office/drawing/2012/chart" uri="{CE6537A1-D6FC-4f65-9D91-7224C49458BB}">
                  <c15:dlblFieldTable>
                    <c15:dlblFTEntry>
                      <c15:txfldGUID>{B9CD7CD4-FCCD-46AE-9041-5B97D7914226}</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807-4F1C-97EB-450F81681C78}"/>
                </c:ext>
                <c:ext xmlns:c15="http://schemas.microsoft.com/office/drawing/2012/chart" uri="{CE6537A1-D6FC-4f65-9D91-7224C49458BB}">
                  <c15:dlblFieldTable>
                    <c15:dlblFTEntry>
                      <c15:txfldGUID>{A0D55264-0CED-410E-AD0E-DF24B21992A2}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807-4F1C-97EB-450F81681C78}"/>
                </c:ext>
                <c:ext xmlns:c15="http://schemas.microsoft.com/office/drawing/2012/chart" uri="{CE6537A1-D6FC-4f65-9D91-7224C49458BB}">
                  <c15:dlblFieldTable>
                    <c15:dlblFTEntry>
                      <c15:txfldGUID>{A61A2BA2-3BE0-42CF-8824-D82274C4621F}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807-4F1C-97EB-450F81681C78}"/>
                </c:ext>
                <c:ext xmlns:c15="http://schemas.microsoft.com/office/drawing/2012/chart" uri="{CE6537A1-D6FC-4f65-9D91-7224C49458BB}">
                  <c15:dlblFieldTable>
                    <c15:dlblFTEntry>
                      <c15:txfldGUID>{C562C822-9659-40F7-B8A0-A9776CD84C0F}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807-4F1C-97EB-450F81681C78}"/>
                </c:ext>
                <c:ext xmlns:c15="http://schemas.microsoft.com/office/drawing/2012/chart" uri="{CE6537A1-D6FC-4f65-9D91-7224C49458BB}">
                  <c15:dlblFieldTable>
                    <c15:dlblFTEntry>
                      <c15:txfldGUID>{51F80474-A82A-47C7-BB0D-E9815514D0EA}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807-4F1C-97EB-450F81681C78}"/>
                </c:ext>
                <c:ext xmlns:c15="http://schemas.microsoft.com/office/drawing/2012/chart" uri="{CE6537A1-D6FC-4f65-9D91-7224C49458BB}">
                  <c15:dlblFieldTable>
                    <c15:dlblFTEntry>
                      <c15:txfldGUID>{1D6C5CAA-2875-43D3-8251-4F9DB4048FE0}</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807-4F1C-97EB-450F81681C78}"/>
                </c:ext>
                <c:ext xmlns:c15="http://schemas.microsoft.com/office/drawing/2012/chart" uri="{CE6537A1-D6FC-4f65-9D91-7224C49458BB}">
                  <c15:dlblFieldTable>
                    <c15:dlblFTEntry>
                      <c15:txfldGUID>{D63B59E6-626E-49E4-8885-067234B83DBF}</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807-4F1C-97EB-450F81681C78}"/>
                </c:ext>
                <c:ext xmlns:c15="http://schemas.microsoft.com/office/drawing/2012/chart" uri="{CE6537A1-D6FC-4f65-9D91-7224C49458BB}">
                  <c15:dlblFieldTable>
                    <c15:dlblFTEntry>
                      <c15:txfldGUID>{5A6368A5-405A-4040-947D-22F5C06B9AE2}</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807-4F1C-97EB-450F81681C78}"/>
                </c:ext>
                <c:ext xmlns:c15="http://schemas.microsoft.com/office/drawing/2012/chart" uri="{CE6537A1-D6FC-4f65-9D91-7224C49458BB}">
                  <c15:dlblFieldTable>
                    <c15:dlblFTEntry>
                      <c15:txfldGUID>{F92F4C39-9F05-4EAE-ACCC-CF9319CDA00D}</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c:v>
                </c:pt>
                <c:pt idx="24">
                  <c:v>60.1</c:v>
                </c:pt>
                <c:pt idx="32">
                  <c:v>60.9</c:v>
                </c:pt>
              </c:numCache>
            </c:numRef>
          </c:xVal>
          <c:yVal>
            <c:numRef>
              <c:f>公会計指標分析・財政指標組合せ分析表!$BP$51:$DC$51</c:f>
              <c:numCache>
                <c:formatCode>#,##0.0;"▲ "#,##0.0</c:formatCode>
                <c:ptCount val="40"/>
                <c:pt idx="24">
                  <c:v>2.5</c:v>
                </c:pt>
              </c:numCache>
            </c:numRef>
          </c:yVal>
          <c:smooth val="0"/>
          <c:extLst xmlns:c16r2="http://schemas.microsoft.com/office/drawing/2015/06/chart">
            <c:ext xmlns:c16="http://schemas.microsoft.com/office/drawing/2014/chart" uri="{C3380CC4-5D6E-409C-BE32-E72D297353CC}">
              <c16:uniqueId val="{00000009-C807-4F1C-97EB-450F81681C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807-4F1C-97EB-450F81681C78}"/>
                </c:ext>
                <c:ext xmlns:c15="http://schemas.microsoft.com/office/drawing/2012/chart" uri="{CE6537A1-D6FC-4f65-9D91-7224C49458BB}">
                  <c15:dlblFieldTable>
                    <c15:dlblFTEntry>
                      <c15:txfldGUID>{20C4C2CC-8970-46B0-BC6B-35A52204B279}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807-4F1C-97EB-450F81681C78}"/>
                </c:ext>
                <c:ext xmlns:c15="http://schemas.microsoft.com/office/drawing/2012/chart" uri="{CE6537A1-D6FC-4f65-9D91-7224C49458BB}">
                  <c15:dlblFieldTable>
                    <c15:dlblFTEntry>
                      <c15:txfldGUID>{BCD38278-4678-4871-9D61-79E5A9845036}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807-4F1C-97EB-450F81681C78}"/>
                </c:ext>
                <c:ext xmlns:c15="http://schemas.microsoft.com/office/drawing/2012/chart" uri="{CE6537A1-D6FC-4f65-9D91-7224C49458BB}">
                  <c15:dlblFieldTable>
                    <c15:dlblFTEntry>
                      <c15:txfldGUID>{C0FFB729-ACB7-4F42-B6CF-0B606CB12B32}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807-4F1C-97EB-450F81681C78}"/>
                </c:ext>
                <c:ext xmlns:c15="http://schemas.microsoft.com/office/drawing/2012/chart" uri="{CE6537A1-D6FC-4f65-9D91-7224C49458BB}">
                  <c15:dlblFieldTable>
                    <c15:dlblFTEntry>
                      <c15:txfldGUID>{57707FF6-9DE5-4D09-B341-0F046E9DC959}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807-4F1C-97EB-450F81681C78}"/>
                </c:ext>
                <c:ext xmlns:c15="http://schemas.microsoft.com/office/drawing/2012/chart" uri="{CE6537A1-D6FC-4f65-9D91-7224C49458BB}">
                  <c15:dlblFieldTable>
                    <c15:dlblFTEntry>
                      <c15:txfldGUID>{31695A25-A1B1-4EE9-9416-628E1FC2BC79}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807-4F1C-97EB-450F81681C78}"/>
                </c:ext>
                <c:ext xmlns:c15="http://schemas.microsoft.com/office/drawing/2012/chart" uri="{CE6537A1-D6FC-4f65-9D91-7224C49458BB}">
                  <c15:dlblFieldTable>
                    <c15:dlblFTEntry>
                      <c15:txfldGUID>{1BCE1B76-368D-49E5-91FF-8AD67B7788B0}</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807-4F1C-97EB-450F81681C78}"/>
                </c:ext>
                <c:ext xmlns:c15="http://schemas.microsoft.com/office/drawing/2012/chart" uri="{CE6537A1-D6FC-4f65-9D91-7224C49458BB}">
                  <c15:dlblFieldTable>
                    <c15:dlblFTEntry>
                      <c15:txfldGUID>{80CFDA55-C21C-4D14-BADD-4D0AF0035350}</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807-4F1C-97EB-450F81681C78}"/>
                </c:ext>
                <c:ext xmlns:c15="http://schemas.microsoft.com/office/drawing/2012/chart" uri="{CE6537A1-D6FC-4f65-9D91-7224C49458BB}">
                  <c15:dlblFieldTable>
                    <c15:dlblFTEntry>
                      <c15:txfldGUID>{8BE1008F-916C-4E0D-AF4D-FC35A4CFBAE1}</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807-4F1C-97EB-450F81681C78}"/>
                </c:ext>
                <c:ext xmlns:c15="http://schemas.microsoft.com/office/drawing/2012/chart" uri="{CE6537A1-D6FC-4f65-9D91-7224C49458BB}">
                  <c15:dlblFieldTable>
                    <c15:dlblFTEntry>
                      <c15:txfldGUID>{BFFA7D2E-7FEC-4443-84C8-58A9C5049849}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57.6</c:v>
                </c:pt>
                <c:pt idx="32">
                  <c:v>58.7</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C807-4F1C-97EB-450F81681C78}"/>
            </c:ext>
          </c:extLst>
        </c:ser>
        <c:dLbls>
          <c:showLegendKey val="0"/>
          <c:showVal val="1"/>
          <c:showCatName val="0"/>
          <c:showSerName val="0"/>
          <c:showPercent val="0"/>
          <c:showBubbleSize val="0"/>
        </c:dLbls>
        <c:axId val="523931768"/>
        <c:axId val="523928632"/>
      </c:scatterChart>
      <c:valAx>
        <c:axId val="523931768"/>
        <c:scaling>
          <c:orientation val="minMax"/>
          <c:max val="60.5"/>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3928632"/>
        <c:crosses val="autoZero"/>
        <c:crossBetween val="midCat"/>
      </c:valAx>
      <c:valAx>
        <c:axId val="523928632"/>
        <c:scaling>
          <c:orientation val="minMax"/>
          <c:max val="3"/>
          <c:min val="-0.300000000000000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3931768"/>
        <c:crosses val="autoZero"/>
        <c:crossBetween val="midCat"/>
        <c:majorUnit val="0.3000000000000000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47D-4AF5-B8D1-0FE75B85D503}"/>
                </c:ext>
                <c:ext xmlns:c15="http://schemas.microsoft.com/office/drawing/2012/chart" uri="{CE6537A1-D6FC-4f65-9D91-7224C49458BB}">
                  <c15:dlblFieldTable>
                    <c15:dlblFTEntry>
                      <c15:txfldGUID>{3EE10C81-14C9-45C6-A846-F109DBBA8AC1}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47D-4AF5-B8D1-0FE75B85D503}"/>
                </c:ext>
                <c:ext xmlns:c15="http://schemas.microsoft.com/office/drawing/2012/chart" uri="{CE6537A1-D6FC-4f65-9D91-7224C49458BB}">
                  <c15:dlblFieldTable>
                    <c15:dlblFTEntry>
                      <c15:txfldGUID>{2C9C3265-6C1C-4072-BD0C-5BDF189E6771}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47D-4AF5-B8D1-0FE75B85D503}"/>
                </c:ext>
                <c:ext xmlns:c15="http://schemas.microsoft.com/office/drawing/2012/chart" uri="{CE6537A1-D6FC-4f65-9D91-7224C49458BB}">
                  <c15:dlblFieldTable>
                    <c15:dlblFTEntry>
                      <c15:txfldGUID>{76A9A3D3-CB3F-4AF5-B75B-A687FB9760B8}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47D-4AF5-B8D1-0FE75B85D503}"/>
                </c:ext>
                <c:ext xmlns:c15="http://schemas.microsoft.com/office/drawing/2012/chart" uri="{CE6537A1-D6FC-4f65-9D91-7224C49458BB}">
                  <c15:dlblFieldTable>
                    <c15:dlblFTEntry>
                      <c15:txfldGUID>{68C16CE6-56CB-444D-B4F0-87A1DAD05CB7}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47D-4AF5-B8D1-0FE75B85D503}"/>
                </c:ext>
                <c:ext xmlns:c15="http://schemas.microsoft.com/office/drawing/2012/chart" uri="{CE6537A1-D6FC-4f65-9D91-7224C49458BB}">
                  <c15:dlblFieldTable>
                    <c15:dlblFTEntry>
                      <c15:txfldGUID>{25514C48-669A-49B3-BD51-5867B56190F7}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47D-4AF5-B8D1-0FE75B85D503}"/>
                </c:ext>
                <c:ext xmlns:c15="http://schemas.microsoft.com/office/drawing/2012/chart" uri="{CE6537A1-D6FC-4f65-9D91-7224C49458BB}">
                  <c15:dlblFieldTable>
                    <c15:dlblFTEntry>
                      <c15:txfldGUID>{D848F1EE-5163-44ED-B24A-C3D54D7B7D59}</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47D-4AF5-B8D1-0FE75B85D503}"/>
                </c:ext>
                <c:ext xmlns:c15="http://schemas.microsoft.com/office/drawing/2012/chart" uri="{CE6537A1-D6FC-4f65-9D91-7224C49458BB}">
                  <c15:dlblFieldTable>
                    <c15:dlblFTEntry>
                      <c15:txfldGUID>{13AA9532-9E10-48DD-9168-8E4F8ECCE1ED}</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47D-4AF5-B8D1-0FE75B85D503}"/>
                </c:ext>
                <c:ext xmlns:c15="http://schemas.microsoft.com/office/drawing/2012/chart" uri="{CE6537A1-D6FC-4f65-9D91-7224C49458BB}">
                  <c15:dlblFieldTable>
                    <c15:dlblFTEntry>
                      <c15:txfldGUID>{38271EF7-5A26-44DF-8B3B-242CB730FC85}</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47D-4AF5-B8D1-0FE75B85D503}"/>
                </c:ext>
                <c:ext xmlns:c15="http://schemas.microsoft.com/office/drawing/2012/chart" uri="{CE6537A1-D6FC-4f65-9D91-7224C49458BB}">
                  <c15:dlblFieldTable>
                    <c15:dlblFTEntry>
                      <c15:txfldGUID>{B2666545-AABB-4436-9572-170A5572F57D}</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5.6</c:v>
                </c:pt>
                <c:pt idx="16">
                  <c:v>3</c:v>
                </c:pt>
                <c:pt idx="24">
                  <c:v>2</c:v>
                </c:pt>
                <c:pt idx="32">
                  <c:v>2.4</c:v>
                </c:pt>
              </c:numCache>
            </c:numRef>
          </c:xVal>
          <c:yVal>
            <c:numRef>
              <c:f>公会計指標分析・財政指標組合せ分析表!$BP$73:$DC$73</c:f>
              <c:numCache>
                <c:formatCode>#,##0.0;"▲ "#,##0.0</c:formatCode>
                <c:ptCount val="40"/>
                <c:pt idx="24">
                  <c:v>2.5</c:v>
                </c:pt>
              </c:numCache>
            </c:numRef>
          </c:yVal>
          <c:smooth val="0"/>
          <c:extLst xmlns:c16r2="http://schemas.microsoft.com/office/drawing/2015/06/chart">
            <c:ext xmlns:c16="http://schemas.microsoft.com/office/drawing/2014/chart" uri="{C3380CC4-5D6E-409C-BE32-E72D297353CC}">
              <c16:uniqueId val="{00000009-047D-4AF5-B8D1-0FE75B85D5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47D-4AF5-B8D1-0FE75B85D503}"/>
                </c:ext>
                <c:ext xmlns:c15="http://schemas.microsoft.com/office/drawing/2012/chart" uri="{CE6537A1-D6FC-4f65-9D91-7224C49458BB}">
                  <c15:dlblFieldTable>
                    <c15:dlblFTEntry>
                      <c15:txfldGUID>{0F4E7397-7EF6-4D0F-B958-06D0468D38CB}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47D-4AF5-B8D1-0FE75B85D503}"/>
                </c:ext>
                <c:ext xmlns:c15="http://schemas.microsoft.com/office/drawing/2012/chart" uri="{CE6537A1-D6FC-4f65-9D91-7224C49458BB}">
                  <c15:dlblFieldTable>
                    <c15:dlblFTEntry>
                      <c15:txfldGUID>{FA982BCF-9942-4899-B197-5AEAA45854EA}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47D-4AF5-B8D1-0FE75B85D503}"/>
                </c:ext>
                <c:ext xmlns:c15="http://schemas.microsoft.com/office/drawing/2012/chart" uri="{CE6537A1-D6FC-4f65-9D91-7224C49458BB}">
                  <c15:dlblFieldTable>
                    <c15:dlblFTEntry>
                      <c15:txfldGUID>{B2D07224-A742-4496-9C89-BB4D7C71C993}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47D-4AF5-B8D1-0FE75B85D503}"/>
                </c:ext>
                <c:ext xmlns:c15="http://schemas.microsoft.com/office/drawing/2012/chart" uri="{CE6537A1-D6FC-4f65-9D91-7224C49458BB}">
                  <c15:dlblFieldTable>
                    <c15:dlblFTEntry>
                      <c15:txfldGUID>{43B24AF7-A47C-4C50-9E5C-4DF3F34A6F7B}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47D-4AF5-B8D1-0FE75B85D503}"/>
                </c:ext>
                <c:ext xmlns:c15="http://schemas.microsoft.com/office/drawing/2012/chart" uri="{CE6537A1-D6FC-4f65-9D91-7224C49458BB}">
                  <c15:dlblFieldTable>
                    <c15:dlblFTEntry>
                      <c15:txfldGUID>{87A56C27-E08B-4A05-9E19-CC46AE5687E9}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7D-4AF5-B8D1-0FE75B85D503}"/>
                </c:ext>
                <c:ext xmlns:c15="http://schemas.microsoft.com/office/drawing/2012/chart" uri="{CE6537A1-D6FC-4f65-9D91-7224C49458BB}">
                  <c15:dlblFieldTable>
                    <c15:dlblFTEntry>
                      <c15:txfldGUID>{875C96F1-0296-4376-B1EE-3C9E615EC9DF}</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3.1697991619110633E-2"/>
                  <c:y val="-4.349592131553593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7D-4AF5-B8D1-0FE75B85D503}"/>
                </c:ext>
                <c:ext xmlns:c15="http://schemas.microsoft.com/office/drawing/2012/chart" uri="{CE6537A1-D6FC-4f65-9D91-7224C49458BB}">
                  <c15:dlblFieldTable>
                    <c15:dlblFTEntry>
                      <c15:txfldGUID>{C39E2298-D188-4D64-90C3-4C7D86BD8446}</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4.5160355153971272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47D-4AF5-B8D1-0FE75B85D503}"/>
                </c:ext>
                <c:ext xmlns:c15="http://schemas.microsoft.com/office/drawing/2012/chart" uri="{CE6537A1-D6FC-4f65-9D91-7224C49458BB}">
                  <c15:dlblFieldTable>
                    <c15:dlblFTEntry>
                      <c15:txfldGUID>{4E620340-CF47-41C1-9368-22595D95670F}</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1.8235628084249993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47D-4AF5-B8D1-0FE75B85D503}"/>
                </c:ext>
                <c:ext xmlns:c15="http://schemas.microsoft.com/office/drawing/2012/chart" uri="{CE6537A1-D6FC-4f65-9D91-7224C49458BB}">
                  <c15:dlblFieldTable>
                    <c15:dlblFTEntry>
                      <c15:txfldGUID>{5793DDE7-BAD0-4979-AF2F-4694ABDE4743}</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7.8</c:v>
                </c:pt>
                <c:pt idx="16">
                  <c:v>7.4</c:v>
                </c:pt>
                <c:pt idx="24">
                  <c:v>7.1</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47D-4AF5-B8D1-0FE75B85D503}"/>
            </c:ext>
          </c:extLst>
        </c:ser>
        <c:dLbls>
          <c:showLegendKey val="0"/>
          <c:showVal val="1"/>
          <c:showCatName val="0"/>
          <c:showSerName val="0"/>
          <c:showPercent val="0"/>
          <c:showBubbleSize val="0"/>
        </c:dLbls>
        <c:axId val="523925104"/>
        <c:axId val="523932160"/>
      </c:scatterChart>
      <c:valAx>
        <c:axId val="523925104"/>
        <c:scaling>
          <c:orientation val="minMax"/>
          <c:max val="8.7999999999999989"/>
          <c:min val="1.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3932160"/>
        <c:crosses val="autoZero"/>
        <c:crossBetween val="midCat"/>
      </c:valAx>
      <c:valAx>
        <c:axId val="523932160"/>
        <c:scaling>
          <c:orientation val="minMax"/>
          <c:max val="3"/>
          <c:min val="-0.300000000000000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3925104"/>
        <c:crosses val="autoZero"/>
        <c:crossBetween val="midCat"/>
        <c:majorUnit val="0.3000000000000000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・地方債の元利償還金は、償還のピークを過ぎたことから減少傾向にあったが、平成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年度に実施した事業の元金償還が始まったことにより、昨年度と比べて増加傾向にある。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新庁舎等建設事業などの借入による元利償還金や、簡易水道会計で実施している事業の元利償還金に借入に対する繰出金の増額が予想される。事業の見直しにより、適正な地方債の発行を行い、現在の水準を維持するよう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・財政調整基金の積立により充当可能基金が増えたことや、簡易水道特別会計の元利償還金の減額により充当可能財源が将来負担額を上回ったことから、将来負担比率の分子が昨年度と比較して▲</a:t>
          </a:r>
          <a:r>
            <a:rPr kumimoji="1" lang="en-US" altLang="ja-JP" sz="1400">
              <a:latin typeface="ＭＳ ゴシック" pitchFamily="49" charset="-128"/>
              <a:ea typeface="ＭＳ ゴシック" pitchFamily="49" charset="-128"/>
            </a:rPr>
            <a:t>187</a:t>
          </a:r>
          <a:r>
            <a:rPr kumimoji="1" lang="ja-JP" altLang="en-US" sz="1400">
              <a:latin typeface="ＭＳ ゴシック" pitchFamily="49" charset="-128"/>
              <a:ea typeface="ＭＳ ゴシック" pitchFamily="49" charset="-128"/>
            </a:rPr>
            <a:t>百万円の減になった。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今後は、村内施設の維持管理費に費用がかかることや、簡易水道特別会計で大きな事業を実施していることによる繰出金の増額が予想されるため、計画的に事業を進め、地方債発行の抑制に努めていく。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奈良県山添村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財政調整基金の取り崩しを行わず、歳計剰余金の処分により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百万円積立てたことや、ふるさと応援基金を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内の施設が老朽化しており、学校施設の維持管理を計画的に行う予定があることや、そのほかの施設についても統廃合を行っていく必要があり、公共施設等総合管理計画を基に計画的な事業実施を進めるため、財政調整基金を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百万円程度積立てる予定。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ふるさと応援基金：健康で楽しく暮らせる村、安心・安全な村、活力のある元気な村をめざした事業の財源に充当する。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安全安心の村づくり基金：防災、減災に対する事業に要する経費の財源に充当する。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ふるさと応援基金：ふるさと納税の寄付により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安全安心の村づくり基金：住民の寄付により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ふるさと応援基金：寄付により積立てた金額を、翌年度の事業において、寄付の目的に応じた財源として充当していく予定。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安全安心の村づくり基金：防災減災に対する事業の財源として充当するため、事業内容を精査し、積立てた金額に応じた額を財源として充当する予定。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災害復旧事業の国庫補助率が引き上げられたことにより、繰越した財源のうち、一般財源の持ち出し分が減額になったことによる増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村内施設の維持管理費用の財源や災害時の備えとするため、取り崩しを行わないよう計画的な事業実施に努め現状維持に努める。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地方債の償還及び地方債の適正な管理に必要な財源を確保するために積立を行う。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3,522
66.52
3,247,787
3,050,565
148,755
1,946,718
2,294,898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xmlns=""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xmlns=""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xmlns=""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xmlns=""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xmlns=""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xmlns=""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xmlns=""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xmlns=""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xmlns=""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xmlns=""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xmlns="" id="{00000000-0008-0000-0000-000025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a:extLst>
            <a:ext uri="{FF2B5EF4-FFF2-40B4-BE49-F238E27FC236}">
              <a16:creationId xmlns:a16="http://schemas.microsoft.com/office/drawing/2014/main" xmlns="" id="{00000000-0008-0000-0000-000026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xmlns="" id="{00000000-0008-0000-0000-000027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a:extLst>
            <a:ext uri="{FF2B5EF4-FFF2-40B4-BE49-F238E27FC236}">
              <a16:creationId xmlns:a16="http://schemas.microsoft.com/office/drawing/2014/main" xmlns="" id="{00000000-0008-0000-0000-000028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xmlns="" id="{00000000-0008-0000-0000-000034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・有形固定資産減価償却率は、Ｈ２９年度から</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％増加し、類似団体よりも</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高い水準にあり、昨年度よりも施設の老朽化が進んでいるが、Ｈ２８年度から比較すると、増減はあるものの横ばいの状態になっている。公共施設総合管理計画に基づき施設の維持管理、統廃合を行っているので、取り組みの効果が表れていると考え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xmlns="" id="{00000000-0008-0000-0000-000036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xmlns="" id="{00000000-0008-0000-0000-000037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xmlns="" id="{00000000-0008-0000-0000-000038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a:extLst>
            <a:ext uri="{FF2B5EF4-FFF2-40B4-BE49-F238E27FC236}">
              <a16:creationId xmlns:a16="http://schemas.microsoft.com/office/drawing/2014/main" xmlns="" id="{00000000-0008-0000-0000-000039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a:extLst>
            <a:ext uri="{FF2B5EF4-FFF2-40B4-BE49-F238E27FC236}">
              <a16:creationId xmlns:a16="http://schemas.microsoft.com/office/drawing/2014/main" xmlns="" id="{00000000-0008-0000-0000-00003A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a:extLst>
            <a:ext uri="{FF2B5EF4-FFF2-40B4-BE49-F238E27FC236}">
              <a16:creationId xmlns:a16="http://schemas.microsoft.com/office/drawing/2014/main" xmlns="" id="{00000000-0008-0000-0000-00003B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a:extLst>
            <a:ext uri="{FF2B5EF4-FFF2-40B4-BE49-F238E27FC236}">
              <a16:creationId xmlns:a16="http://schemas.microsoft.com/office/drawing/2014/main" xmlns="" id="{00000000-0008-0000-0000-00003C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a:extLst>
            <a:ext uri="{FF2B5EF4-FFF2-40B4-BE49-F238E27FC236}">
              <a16:creationId xmlns:a16="http://schemas.microsoft.com/office/drawing/2014/main" xmlns="" id="{00000000-0008-0000-0000-00003D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a:extLst>
            <a:ext uri="{FF2B5EF4-FFF2-40B4-BE49-F238E27FC236}">
              <a16:creationId xmlns:a16="http://schemas.microsoft.com/office/drawing/2014/main" xmlns="" id="{00000000-0008-0000-0000-00003E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a:extLst>
            <a:ext uri="{FF2B5EF4-FFF2-40B4-BE49-F238E27FC236}">
              <a16:creationId xmlns:a16="http://schemas.microsoft.com/office/drawing/2014/main" xmlns="" id="{00000000-0008-0000-0000-00003F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a:extLst>
            <a:ext uri="{FF2B5EF4-FFF2-40B4-BE49-F238E27FC236}">
              <a16:creationId xmlns:a16="http://schemas.microsoft.com/office/drawing/2014/main" xmlns="" id="{00000000-0008-0000-0000-000040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a:extLst>
            <a:ext uri="{FF2B5EF4-FFF2-40B4-BE49-F238E27FC236}">
              <a16:creationId xmlns:a16="http://schemas.microsoft.com/office/drawing/2014/main" xmlns="" id="{00000000-0008-0000-0000-000041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a:extLst>
            <a:ext uri="{FF2B5EF4-FFF2-40B4-BE49-F238E27FC236}">
              <a16:creationId xmlns:a16="http://schemas.microsoft.com/office/drawing/2014/main" xmlns="" id="{00000000-0008-0000-0000-000042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a:extLst>
            <a:ext uri="{FF2B5EF4-FFF2-40B4-BE49-F238E27FC236}">
              <a16:creationId xmlns:a16="http://schemas.microsoft.com/office/drawing/2014/main" xmlns="" id="{00000000-0008-0000-0000-000043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a:extLst>
            <a:ext uri="{FF2B5EF4-FFF2-40B4-BE49-F238E27FC236}">
              <a16:creationId xmlns:a16="http://schemas.microsoft.com/office/drawing/2014/main" xmlns="" id="{00000000-0008-0000-0000-000044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xmlns="" id="{00000000-0008-0000-0000-000045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xmlns="" id="{00000000-0008-0000-0000-000046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xmlns="" id="{00000000-0008-0000-0000-000047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24221</xdr:rowOff>
    </xdr:from>
    <xdr:to>
      <xdr:col>23</xdr:col>
      <xdr:colOff>85090</xdr:colOff>
      <xdr:row>35</xdr:row>
      <xdr:rowOff>28212</xdr:rowOff>
    </xdr:to>
    <xdr:cxnSp macro="">
      <xdr:nvCxnSpPr>
        <xdr:cNvPr id="72" name="直線コネクタ 71">
          <a:extLst>
            <a:ext uri="{FF2B5EF4-FFF2-40B4-BE49-F238E27FC236}">
              <a16:creationId xmlns:a16="http://schemas.microsoft.com/office/drawing/2014/main" xmlns="" id="{00000000-0008-0000-0000-000048000000}"/>
            </a:ext>
          </a:extLst>
        </xdr:cNvPr>
        <xdr:cNvCxnSpPr/>
      </xdr:nvCxnSpPr>
      <xdr:spPr>
        <a:xfrm flipV="1">
          <a:off x="4760595" y="5424896"/>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3" name="有形固定資産減価償却率最小値テキスト">
          <a:extLst>
            <a:ext uri="{FF2B5EF4-FFF2-40B4-BE49-F238E27FC236}">
              <a16:creationId xmlns:a16="http://schemas.microsoft.com/office/drawing/2014/main" xmlns="" id="{00000000-0008-0000-0000-000049000000}"/>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4" name="直線コネクタ 73">
          <a:extLst>
            <a:ext uri="{FF2B5EF4-FFF2-40B4-BE49-F238E27FC236}">
              <a16:creationId xmlns:a16="http://schemas.microsoft.com/office/drawing/2014/main" xmlns="" id="{00000000-0008-0000-0000-00004A000000}"/>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142348</xdr:rowOff>
    </xdr:from>
    <xdr:ext cx="405111" cy="259045"/>
    <xdr:sp macro="" textlink="">
      <xdr:nvSpPr>
        <xdr:cNvPr id="75" name="有形固定資産減価償却率最大値テキスト">
          <a:extLst>
            <a:ext uri="{FF2B5EF4-FFF2-40B4-BE49-F238E27FC236}">
              <a16:creationId xmlns:a16="http://schemas.microsoft.com/office/drawing/2014/main" xmlns="" id="{00000000-0008-0000-0000-00004B000000}"/>
            </a:ext>
          </a:extLst>
        </xdr:cNvPr>
        <xdr:cNvSpPr txBox="1"/>
      </xdr:nvSpPr>
      <xdr:spPr>
        <a:xfrm>
          <a:off x="4813300" y="5200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24221</xdr:rowOff>
    </xdr:from>
    <xdr:to>
      <xdr:col>23</xdr:col>
      <xdr:colOff>174625</xdr:colOff>
      <xdr:row>27</xdr:row>
      <xdr:rowOff>24221</xdr:rowOff>
    </xdr:to>
    <xdr:cxnSp macro="">
      <xdr:nvCxnSpPr>
        <xdr:cNvPr id="76" name="直線コネクタ 75">
          <a:extLst>
            <a:ext uri="{FF2B5EF4-FFF2-40B4-BE49-F238E27FC236}">
              <a16:creationId xmlns:a16="http://schemas.microsoft.com/office/drawing/2014/main" xmlns="" id="{00000000-0008-0000-0000-00004C000000}"/>
            </a:ext>
          </a:extLst>
        </xdr:cNvPr>
        <xdr:cNvCxnSpPr/>
      </xdr:nvCxnSpPr>
      <xdr:spPr>
        <a:xfrm>
          <a:off x="4673600" y="5424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102433</xdr:rowOff>
    </xdr:from>
    <xdr:ext cx="405111" cy="259045"/>
    <xdr:sp macro="" textlink="">
      <xdr:nvSpPr>
        <xdr:cNvPr id="77" name="有形固定資産減価償却率平均値テキスト">
          <a:extLst>
            <a:ext uri="{FF2B5EF4-FFF2-40B4-BE49-F238E27FC236}">
              <a16:creationId xmlns:a16="http://schemas.microsoft.com/office/drawing/2014/main" xmlns="" id="{00000000-0008-0000-0000-00004D000000}"/>
            </a:ext>
          </a:extLst>
        </xdr:cNvPr>
        <xdr:cNvSpPr txBox="1"/>
      </xdr:nvSpPr>
      <xdr:spPr>
        <a:xfrm>
          <a:off x="4813300" y="5846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124006</xdr:rowOff>
    </xdr:from>
    <xdr:to>
      <xdr:col>23</xdr:col>
      <xdr:colOff>136525</xdr:colOff>
      <xdr:row>30</xdr:row>
      <xdr:rowOff>54156</xdr:rowOff>
    </xdr:to>
    <xdr:sp macro="" textlink="">
      <xdr:nvSpPr>
        <xdr:cNvPr id="78" name="フローチャート: 判断 77">
          <a:extLst>
            <a:ext uri="{FF2B5EF4-FFF2-40B4-BE49-F238E27FC236}">
              <a16:creationId xmlns:a16="http://schemas.microsoft.com/office/drawing/2014/main" xmlns="" id="{00000000-0008-0000-0000-00004E000000}"/>
            </a:ext>
          </a:extLst>
        </xdr:cNvPr>
        <xdr:cNvSpPr/>
      </xdr:nvSpPr>
      <xdr:spPr>
        <a:xfrm>
          <a:off x="47117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157933</xdr:rowOff>
    </xdr:from>
    <xdr:to>
      <xdr:col>19</xdr:col>
      <xdr:colOff>187325</xdr:colOff>
      <xdr:row>30</xdr:row>
      <xdr:rowOff>88083</xdr:rowOff>
    </xdr:to>
    <xdr:sp macro="" textlink="">
      <xdr:nvSpPr>
        <xdr:cNvPr id="79" name="フローチャート: 判断 78">
          <a:extLst>
            <a:ext uri="{FF2B5EF4-FFF2-40B4-BE49-F238E27FC236}">
              <a16:creationId xmlns:a16="http://schemas.microsoft.com/office/drawing/2014/main" xmlns="" id="{00000000-0008-0000-0000-00004F000000}"/>
            </a:ext>
          </a:extLst>
        </xdr:cNvPr>
        <xdr:cNvSpPr/>
      </xdr:nvSpPr>
      <xdr:spPr>
        <a:xfrm>
          <a:off x="4000500" y="590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26579</xdr:rowOff>
    </xdr:from>
    <xdr:to>
      <xdr:col>15</xdr:col>
      <xdr:colOff>187325</xdr:colOff>
      <xdr:row>30</xdr:row>
      <xdr:rowOff>128179</xdr:rowOff>
    </xdr:to>
    <xdr:sp macro="" textlink="">
      <xdr:nvSpPr>
        <xdr:cNvPr id="80" name="フローチャート: 判断 79">
          <a:extLst>
            <a:ext uri="{FF2B5EF4-FFF2-40B4-BE49-F238E27FC236}">
              <a16:creationId xmlns:a16="http://schemas.microsoft.com/office/drawing/2014/main" xmlns="" id="{00000000-0008-0000-0000-000050000000}"/>
            </a:ext>
          </a:extLst>
        </xdr:cNvPr>
        <xdr:cNvSpPr/>
      </xdr:nvSpPr>
      <xdr:spPr>
        <a:xfrm>
          <a:off x="3238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91349</xdr:rowOff>
    </xdr:from>
    <xdr:to>
      <xdr:col>11</xdr:col>
      <xdr:colOff>187325</xdr:colOff>
      <xdr:row>31</xdr:row>
      <xdr:rowOff>21499</xdr:rowOff>
    </xdr:to>
    <xdr:sp macro="" textlink="">
      <xdr:nvSpPr>
        <xdr:cNvPr id="81" name="フローチャート: 判断 80">
          <a:extLst>
            <a:ext uri="{FF2B5EF4-FFF2-40B4-BE49-F238E27FC236}">
              <a16:creationId xmlns:a16="http://schemas.microsoft.com/office/drawing/2014/main" xmlns="" id="{00000000-0008-0000-0000-000051000000}"/>
            </a:ext>
          </a:extLst>
        </xdr:cNvPr>
        <xdr:cNvSpPr/>
      </xdr:nvSpPr>
      <xdr:spPr>
        <a:xfrm>
          <a:off x="2476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0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00000000-0008-0000-00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00000000-0008-0000-00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00000000-0008-0000-00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00000000-0008-0000-00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56152</xdr:rowOff>
    </xdr:from>
    <xdr:to>
      <xdr:col>23</xdr:col>
      <xdr:colOff>136525</xdr:colOff>
      <xdr:row>29</xdr:row>
      <xdr:rowOff>157752</xdr:rowOff>
    </xdr:to>
    <xdr:sp macro="" textlink="">
      <xdr:nvSpPr>
        <xdr:cNvPr id="87" name="楕円 86">
          <a:extLst>
            <a:ext uri="{FF2B5EF4-FFF2-40B4-BE49-F238E27FC236}">
              <a16:creationId xmlns:a16="http://schemas.microsoft.com/office/drawing/2014/main" xmlns="" id="{00000000-0008-0000-0000-000057000000}"/>
            </a:ext>
          </a:extLst>
        </xdr:cNvPr>
        <xdr:cNvSpPr/>
      </xdr:nvSpPr>
      <xdr:spPr>
        <a:xfrm>
          <a:off x="47117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79029</xdr:rowOff>
    </xdr:from>
    <xdr:ext cx="405111" cy="259045"/>
    <xdr:sp macro="" textlink="">
      <xdr:nvSpPr>
        <xdr:cNvPr id="88" name="有形固定資産減価償却率該当値テキスト">
          <a:extLst>
            <a:ext uri="{FF2B5EF4-FFF2-40B4-BE49-F238E27FC236}">
              <a16:creationId xmlns:a16="http://schemas.microsoft.com/office/drawing/2014/main" xmlns="" id="{00000000-0008-0000-0000-000058000000}"/>
            </a:ext>
          </a:extLst>
        </xdr:cNvPr>
        <xdr:cNvSpPr txBox="1"/>
      </xdr:nvSpPr>
      <xdr:spPr>
        <a:xfrm>
          <a:off x="4813300"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80826</xdr:rowOff>
    </xdr:from>
    <xdr:to>
      <xdr:col>19</xdr:col>
      <xdr:colOff>187325</xdr:colOff>
      <xdr:row>30</xdr:row>
      <xdr:rowOff>10976</xdr:rowOff>
    </xdr:to>
    <xdr:sp macro="" textlink="">
      <xdr:nvSpPr>
        <xdr:cNvPr id="89" name="楕円 88">
          <a:extLst>
            <a:ext uri="{FF2B5EF4-FFF2-40B4-BE49-F238E27FC236}">
              <a16:creationId xmlns:a16="http://schemas.microsoft.com/office/drawing/2014/main" xmlns="" id="{00000000-0008-0000-0000-000059000000}"/>
            </a:ext>
          </a:extLst>
        </xdr:cNvPr>
        <xdr:cNvSpPr/>
      </xdr:nvSpPr>
      <xdr:spPr>
        <a:xfrm>
          <a:off x="4000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106952</xdr:rowOff>
    </xdr:from>
    <xdr:to>
      <xdr:col>23</xdr:col>
      <xdr:colOff>85725</xdr:colOff>
      <xdr:row>29</xdr:row>
      <xdr:rowOff>131626</xdr:rowOff>
    </xdr:to>
    <xdr:cxnSp macro="">
      <xdr:nvCxnSpPr>
        <xdr:cNvPr id="90" name="直線コネクタ 89">
          <a:extLst>
            <a:ext uri="{FF2B5EF4-FFF2-40B4-BE49-F238E27FC236}">
              <a16:creationId xmlns:a16="http://schemas.microsoft.com/office/drawing/2014/main" xmlns="" id="{00000000-0008-0000-0000-00005A000000}"/>
            </a:ext>
          </a:extLst>
        </xdr:cNvPr>
        <xdr:cNvCxnSpPr/>
      </xdr:nvCxnSpPr>
      <xdr:spPr>
        <a:xfrm flipV="1">
          <a:off x="4051300" y="5850527"/>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53068</xdr:rowOff>
    </xdr:from>
    <xdr:to>
      <xdr:col>15</xdr:col>
      <xdr:colOff>187325</xdr:colOff>
      <xdr:row>29</xdr:row>
      <xdr:rowOff>154668</xdr:rowOff>
    </xdr:to>
    <xdr:sp macro="" textlink="">
      <xdr:nvSpPr>
        <xdr:cNvPr id="91" name="楕円 90">
          <a:extLst>
            <a:ext uri="{FF2B5EF4-FFF2-40B4-BE49-F238E27FC236}">
              <a16:creationId xmlns:a16="http://schemas.microsoft.com/office/drawing/2014/main" xmlns="" id="{00000000-0008-0000-0000-00005B000000}"/>
            </a:ext>
          </a:extLst>
        </xdr:cNvPr>
        <xdr:cNvSpPr/>
      </xdr:nvSpPr>
      <xdr:spPr>
        <a:xfrm>
          <a:off x="32385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103868</xdr:rowOff>
    </xdr:from>
    <xdr:to>
      <xdr:col>19</xdr:col>
      <xdr:colOff>136525</xdr:colOff>
      <xdr:row>29</xdr:row>
      <xdr:rowOff>131626</xdr:rowOff>
    </xdr:to>
    <xdr:cxnSp macro="">
      <xdr:nvCxnSpPr>
        <xdr:cNvPr id="92" name="直線コネクタ 91">
          <a:extLst>
            <a:ext uri="{FF2B5EF4-FFF2-40B4-BE49-F238E27FC236}">
              <a16:creationId xmlns:a16="http://schemas.microsoft.com/office/drawing/2014/main" xmlns="" id="{00000000-0008-0000-0000-00005C000000}"/>
            </a:ext>
          </a:extLst>
        </xdr:cNvPr>
        <xdr:cNvCxnSpPr/>
      </xdr:nvCxnSpPr>
      <xdr:spPr>
        <a:xfrm>
          <a:off x="3289300" y="5847443"/>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79210</xdr:rowOff>
    </xdr:from>
    <xdr:ext cx="405111" cy="259045"/>
    <xdr:sp macro="" textlink="">
      <xdr:nvSpPr>
        <xdr:cNvPr id="93" name="n_1aveValue有形固定資産減価償却率">
          <a:extLst>
            <a:ext uri="{FF2B5EF4-FFF2-40B4-BE49-F238E27FC236}">
              <a16:creationId xmlns:a16="http://schemas.microsoft.com/office/drawing/2014/main" xmlns="" id="{00000000-0008-0000-0000-00005D000000}"/>
            </a:ext>
          </a:extLst>
        </xdr:cNvPr>
        <xdr:cNvSpPr txBox="1"/>
      </xdr:nvSpPr>
      <xdr:spPr>
        <a:xfrm>
          <a:off x="3836044" y="5994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119306</xdr:rowOff>
    </xdr:from>
    <xdr:ext cx="405111" cy="259045"/>
    <xdr:sp macro="" textlink="">
      <xdr:nvSpPr>
        <xdr:cNvPr id="94" name="n_2aveValue有形固定資産減価償却率">
          <a:extLst>
            <a:ext uri="{FF2B5EF4-FFF2-40B4-BE49-F238E27FC236}">
              <a16:creationId xmlns:a16="http://schemas.microsoft.com/office/drawing/2014/main" xmlns="" id="{00000000-0008-0000-0000-00005E000000}"/>
            </a:ext>
          </a:extLst>
        </xdr:cNvPr>
        <xdr:cNvSpPr txBox="1"/>
      </xdr:nvSpPr>
      <xdr:spPr>
        <a:xfrm>
          <a:off x="3086744" y="603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38026</xdr:rowOff>
    </xdr:from>
    <xdr:ext cx="405111" cy="259045"/>
    <xdr:sp macro="" textlink="">
      <xdr:nvSpPr>
        <xdr:cNvPr id="95" name="n_3aveValue有形固定資産減価償却率">
          <a:extLst>
            <a:ext uri="{FF2B5EF4-FFF2-40B4-BE49-F238E27FC236}">
              <a16:creationId xmlns:a16="http://schemas.microsoft.com/office/drawing/2014/main" xmlns="" id="{00000000-0008-0000-0000-00005F000000}"/>
            </a:ext>
          </a:extLst>
        </xdr:cNvPr>
        <xdr:cNvSpPr txBox="1"/>
      </xdr:nvSpPr>
      <xdr:spPr>
        <a:xfrm>
          <a:off x="23247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27503</xdr:rowOff>
    </xdr:from>
    <xdr:ext cx="405111" cy="259045"/>
    <xdr:sp macro="" textlink="">
      <xdr:nvSpPr>
        <xdr:cNvPr id="96" name="n_1mainValue有形固定資産減価償却率">
          <a:extLst>
            <a:ext uri="{FF2B5EF4-FFF2-40B4-BE49-F238E27FC236}">
              <a16:creationId xmlns:a16="http://schemas.microsoft.com/office/drawing/2014/main" xmlns="" id="{00000000-0008-0000-0000-000060000000}"/>
            </a:ext>
          </a:extLst>
        </xdr:cNvPr>
        <xdr:cNvSpPr txBox="1"/>
      </xdr:nvSpPr>
      <xdr:spPr>
        <a:xfrm>
          <a:off x="38360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171195</xdr:rowOff>
    </xdr:from>
    <xdr:ext cx="405111" cy="259045"/>
    <xdr:sp macro="" textlink="">
      <xdr:nvSpPr>
        <xdr:cNvPr id="97" name="n_2mainValue有形固定資産減価償却率">
          <a:extLst>
            <a:ext uri="{FF2B5EF4-FFF2-40B4-BE49-F238E27FC236}">
              <a16:creationId xmlns:a16="http://schemas.microsoft.com/office/drawing/2014/main" xmlns="" id="{00000000-0008-0000-0000-000061000000}"/>
            </a:ext>
          </a:extLst>
        </xdr:cNvPr>
        <xdr:cNvSpPr txBox="1"/>
      </xdr:nvSpPr>
      <xdr:spPr>
        <a:xfrm>
          <a:off x="3086744" y="5571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xmlns="" id="{00000000-0008-0000-0000-00006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xmlns="" id="{00000000-0008-0000-0000-000063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xmlns="" id="{00000000-0008-0000-0000-000064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[ 427.3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xmlns="" id="{00000000-0008-0000-0000-00006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xmlns="" id="{00000000-0008-0000-0000-00006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xmlns="" id="{00000000-0008-0000-0000-00006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xmlns="" id="{00000000-0008-0000-0000-00006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xmlns="" id="{00000000-0008-0000-0000-00006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xmlns="" id="{00000000-0008-0000-0000-00006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xmlns="" id="{00000000-0008-0000-0000-00006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xmlns="" id="{00000000-0008-0000-0000-00006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xmlns="" id="{00000000-0008-0000-0000-00006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・Ｈ２９年度と比較すると、退職手当負担見込額の減少などにより、将来負担額が減少したことと、財政調整基金の積立により充当可能財源が増加したことから、債務償還比率は</a:t>
          </a:r>
          <a:r>
            <a:rPr kumimoji="1" lang="en-US" altLang="ja-JP" sz="1100">
              <a:latin typeface="ＭＳ Ｐゴシック" panose="020B0600070205080204" pitchFamily="50" charset="-128"/>
              <a:ea typeface="ＭＳ Ｐゴシック" panose="020B0600070205080204" pitchFamily="50" charset="-128"/>
            </a:rPr>
            <a:t>51.4</a:t>
          </a:r>
          <a:r>
            <a:rPr kumimoji="1" lang="ja-JP" altLang="en-US" sz="1100">
              <a:latin typeface="ＭＳ Ｐゴシック" panose="020B0600070205080204" pitchFamily="50" charset="-128"/>
              <a:ea typeface="ＭＳ Ｐゴシック" panose="020B0600070205080204" pitchFamily="50" charset="-128"/>
            </a:rPr>
            <a:t>％下がっている。しかし、類似団体と比較すると</a:t>
          </a:r>
          <a:r>
            <a:rPr kumimoji="1" lang="en-US" altLang="ja-JP" sz="1100">
              <a:latin typeface="ＭＳ Ｐゴシック" panose="020B0600070205080204" pitchFamily="50" charset="-128"/>
              <a:ea typeface="ＭＳ Ｐゴシック" panose="020B0600070205080204" pitchFamily="50" charset="-128"/>
            </a:rPr>
            <a:t>151.2</a:t>
          </a:r>
          <a:r>
            <a:rPr kumimoji="1" lang="ja-JP" altLang="en-US" sz="1100">
              <a:latin typeface="ＭＳ Ｐゴシック" panose="020B0600070205080204" pitchFamily="50" charset="-128"/>
              <a:ea typeface="ＭＳ Ｐゴシック" panose="020B0600070205080204" pitchFamily="50" charset="-128"/>
            </a:rPr>
            <a:t>％高くなっているため、今後も行財政改革の取組を行い地方債の新規発行を抑制し、事業を計画的に実施する。</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xmlns="" id="{00000000-0008-0000-0000-00006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xmlns="" id="{00000000-0008-0000-0000-00007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xmlns="" id="{00000000-0008-0000-00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a:extLst>
            <a:ext uri="{FF2B5EF4-FFF2-40B4-BE49-F238E27FC236}">
              <a16:creationId xmlns:a16="http://schemas.microsoft.com/office/drawing/2014/main" xmlns="" id="{00000000-0008-0000-0000-000072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xmlns="" id="{00000000-0008-0000-00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xmlns="" id="{00000000-0008-0000-00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xmlns="" id="{00000000-0008-0000-00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114025</xdr:rowOff>
    </xdr:from>
    <xdr:to>
      <xdr:col>76</xdr:col>
      <xdr:colOff>21589</xdr:colOff>
      <xdr:row>34</xdr:row>
      <xdr:rowOff>151342</xdr:rowOff>
    </xdr:to>
    <xdr:cxnSp macro="">
      <xdr:nvCxnSpPr>
        <xdr:cNvPr id="126" name="直線コネクタ 125">
          <a:extLst>
            <a:ext uri="{FF2B5EF4-FFF2-40B4-BE49-F238E27FC236}">
              <a16:creationId xmlns:a16="http://schemas.microsoft.com/office/drawing/2014/main" xmlns="" id="{00000000-0008-0000-0000-00007E000000}"/>
            </a:ext>
          </a:extLst>
        </xdr:cNvPr>
        <xdr:cNvCxnSpPr/>
      </xdr:nvCxnSpPr>
      <xdr:spPr>
        <a:xfrm flipV="1">
          <a:off x="14793595" y="5514700"/>
          <a:ext cx="1269" cy="123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a:extLst>
            <a:ext uri="{FF2B5EF4-FFF2-40B4-BE49-F238E27FC236}">
              <a16:creationId xmlns:a16="http://schemas.microsoft.com/office/drawing/2014/main" xmlns="" id="{00000000-0008-0000-0000-00007F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a:extLst>
            <a:ext uri="{FF2B5EF4-FFF2-40B4-BE49-F238E27FC236}">
              <a16:creationId xmlns:a16="http://schemas.microsoft.com/office/drawing/2014/main" xmlns="" id="{00000000-0008-0000-0000-000080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60702</xdr:rowOff>
    </xdr:from>
    <xdr:ext cx="560923" cy="259045"/>
    <xdr:sp macro="" textlink="">
      <xdr:nvSpPr>
        <xdr:cNvPr id="129" name="債務償還比率最大値テキスト">
          <a:extLst>
            <a:ext uri="{FF2B5EF4-FFF2-40B4-BE49-F238E27FC236}">
              <a16:creationId xmlns:a16="http://schemas.microsoft.com/office/drawing/2014/main" xmlns="" id="{00000000-0008-0000-0000-000081000000}"/>
            </a:ext>
          </a:extLst>
        </xdr:cNvPr>
        <xdr:cNvSpPr txBox="1"/>
      </xdr:nvSpPr>
      <xdr:spPr>
        <a:xfrm>
          <a:off x="14846300" y="528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114025</xdr:rowOff>
    </xdr:from>
    <xdr:to>
      <xdr:col>76</xdr:col>
      <xdr:colOff>111125</xdr:colOff>
      <xdr:row>27</xdr:row>
      <xdr:rowOff>114025</xdr:rowOff>
    </xdr:to>
    <xdr:cxnSp macro="">
      <xdr:nvCxnSpPr>
        <xdr:cNvPr id="130" name="直線コネクタ 129">
          <a:extLst>
            <a:ext uri="{FF2B5EF4-FFF2-40B4-BE49-F238E27FC236}">
              <a16:creationId xmlns:a16="http://schemas.microsoft.com/office/drawing/2014/main" xmlns="" id="{00000000-0008-0000-0000-000082000000}"/>
            </a:ext>
          </a:extLst>
        </xdr:cNvPr>
        <xdr:cNvCxnSpPr/>
      </xdr:nvCxnSpPr>
      <xdr:spPr>
        <a:xfrm>
          <a:off x="14706600" y="551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90702</xdr:rowOff>
    </xdr:from>
    <xdr:ext cx="469744" cy="259045"/>
    <xdr:sp macro="" textlink="">
      <xdr:nvSpPr>
        <xdr:cNvPr id="131" name="債務償還比率平均値テキスト">
          <a:extLst>
            <a:ext uri="{FF2B5EF4-FFF2-40B4-BE49-F238E27FC236}">
              <a16:creationId xmlns:a16="http://schemas.microsoft.com/office/drawing/2014/main" xmlns="" id="{00000000-0008-0000-0000-000083000000}"/>
            </a:ext>
          </a:extLst>
        </xdr:cNvPr>
        <xdr:cNvSpPr txBox="1"/>
      </xdr:nvSpPr>
      <xdr:spPr>
        <a:xfrm>
          <a:off x="14846300" y="634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112275</xdr:rowOff>
    </xdr:from>
    <xdr:to>
      <xdr:col>76</xdr:col>
      <xdr:colOff>73025</xdr:colOff>
      <xdr:row>33</xdr:row>
      <xdr:rowOff>42425</xdr:rowOff>
    </xdr:to>
    <xdr:sp macro="" textlink="">
      <xdr:nvSpPr>
        <xdr:cNvPr id="132" name="フローチャート: 判断 131">
          <a:extLst>
            <a:ext uri="{FF2B5EF4-FFF2-40B4-BE49-F238E27FC236}">
              <a16:creationId xmlns:a16="http://schemas.microsoft.com/office/drawing/2014/main" xmlns="" id="{00000000-0008-0000-0000-000084000000}"/>
            </a:ext>
          </a:extLst>
        </xdr:cNvPr>
        <xdr:cNvSpPr/>
      </xdr:nvSpPr>
      <xdr:spPr>
        <a:xfrm>
          <a:off x="14744700" y="63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145500</xdr:rowOff>
    </xdr:from>
    <xdr:to>
      <xdr:col>72</xdr:col>
      <xdr:colOff>123825</xdr:colOff>
      <xdr:row>33</xdr:row>
      <xdr:rowOff>75650</xdr:rowOff>
    </xdr:to>
    <xdr:sp macro="" textlink="">
      <xdr:nvSpPr>
        <xdr:cNvPr id="133" name="フローチャート: 判断 132">
          <a:extLst>
            <a:ext uri="{FF2B5EF4-FFF2-40B4-BE49-F238E27FC236}">
              <a16:creationId xmlns:a16="http://schemas.microsoft.com/office/drawing/2014/main" xmlns="" id="{00000000-0008-0000-0000-000085000000}"/>
            </a:ext>
          </a:extLst>
        </xdr:cNvPr>
        <xdr:cNvSpPr/>
      </xdr:nvSpPr>
      <xdr:spPr>
        <a:xfrm>
          <a:off x="14033500" y="640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xmlns="" id="{00000000-0008-0000-0000-00008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xmlns="" id="{00000000-0008-0000-0000-00008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00000000-0008-0000-0000-00008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00000000-0008-0000-0000-00008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00000000-0008-0000-0000-00008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102369</xdr:rowOff>
    </xdr:from>
    <xdr:to>
      <xdr:col>76</xdr:col>
      <xdr:colOff>73025</xdr:colOff>
      <xdr:row>32</xdr:row>
      <xdr:rowOff>32519</xdr:rowOff>
    </xdr:to>
    <xdr:sp macro="" textlink="">
      <xdr:nvSpPr>
        <xdr:cNvPr id="139" name="楕円 138">
          <a:extLst>
            <a:ext uri="{FF2B5EF4-FFF2-40B4-BE49-F238E27FC236}">
              <a16:creationId xmlns:a16="http://schemas.microsoft.com/office/drawing/2014/main" xmlns="" id="{00000000-0008-0000-0000-00008B000000}"/>
            </a:ext>
          </a:extLst>
        </xdr:cNvPr>
        <xdr:cNvSpPr/>
      </xdr:nvSpPr>
      <xdr:spPr>
        <a:xfrm>
          <a:off x="14744700" y="618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125246</xdr:rowOff>
    </xdr:from>
    <xdr:ext cx="469744" cy="259045"/>
    <xdr:sp macro="" textlink="">
      <xdr:nvSpPr>
        <xdr:cNvPr id="140" name="債務償還比率該当値テキスト">
          <a:extLst>
            <a:ext uri="{FF2B5EF4-FFF2-40B4-BE49-F238E27FC236}">
              <a16:creationId xmlns:a16="http://schemas.microsoft.com/office/drawing/2014/main" xmlns="" id="{00000000-0008-0000-0000-00008C000000}"/>
            </a:ext>
          </a:extLst>
        </xdr:cNvPr>
        <xdr:cNvSpPr txBox="1"/>
      </xdr:nvSpPr>
      <xdr:spPr>
        <a:xfrm>
          <a:off x="14846300" y="604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40718</xdr:rowOff>
    </xdr:from>
    <xdr:to>
      <xdr:col>72</xdr:col>
      <xdr:colOff>123825</xdr:colOff>
      <xdr:row>31</xdr:row>
      <xdr:rowOff>142318</xdr:rowOff>
    </xdr:to>
    <xdr:sp macro="" textlink="">
      <xdr:nvSpPr>
        <xdr:cNvPr id="141" name="楕円 140">
          <a:extLst>
            <a:ext uri="{FF2B5EF4-FFF2-40B4-BE49-F238E27FC236}">
              <a16:creationId xmlns:a16="http://schemas.microsoft.com/office/drawing/2014/main" xmlns="" id="{00000000-0008-0000-0000-00008D000000}"/>
            </a:ext>
          </a:extLst>
        </xdr:cNvPr>
        <xdr:cNvSpPr/>
      </xdr:nvSpPr>
      <xdr:spPr>
        <a:xfrm>
          <a:off x="14033500" y="612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91518</xdr:rowOff>
    </xdr:from>
    <xdr:to>
      <xdr:col>76</xdr:col>
      <xdr:colOff>22225</xdr:colOff>
      <xdr:row>31</xdr:row>
      <xdr:rowOff>153169</xdr:rowOff>
    </xdr:to>
    <xdr:cxnSp macro="">
      <xdr:nvCxnSpPr>
        <xdr:cNvPr id="142" name="直線コネクタ 141">
          <a:extLst>
            <a:ext uri="{FF2B5EF4-FFF2-40B4-BE49-F238E27FC236}">
              <a16:creationId xmlns:a16="http://schemas.microsoft.com/office/drawing/2014/main" xmlns="" id="{00000000-0008-0000-0000-00008E000000}"/>
            </a:ext>
          </a:extLst>
        </xdr:cNvPr>
        <xdr:cNvCxnSpPr/>
      </xdr:nvCxnSpPr>
      <xdr:spPr>
        <a:xfrm>
          <a:off x="14084300" y="6177993"/>
          <a:ext cx="711200" cy="6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33</xdr:row>
      <xdr:rowOff>66777</xdr:rowOff>
    </xdr:from>
    <xdr:ext cx="469744" cy="259045"/>
    <xdr:sp macro="" textlink="">
      <xdr:nvSpPr>
        <xdr:cNvPr id="143" name="n_1aveValue債務償還比率">
          <a:extLst>
            <a:ext uri="{FF2B5EF4-FFF2-40B4-BE49-F238E27FC236}">
              <a16:creationId xmlns:a16="http://schemas.microsoft.com/office/drawing/2014/main" xmlns="" id="{00000000-0008-0000-0000-00008F000000}"/>
            </a:ext>
          </a:extLst>
        </xdr:cNvPr>
        <xdr:cNvSpPr txBox="1"/>
      </xdr:nvSpPr>
      <xdr:spPr>
        <a:xfrm>
          <a:off x="13836727" y="64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158845</xdr:rowOff>
    </xdr:from>
    <xdr:ext cx="469744" cy="259045"/>
    <xdr:sp macro="" textlink="">
      <xdr:nvSpPr>
        <xdr:cNvPr id="144" name="n_1mainValue債務償還比率">
          <a:extLst>
            <a:ext uri="{FF2B5EF4-FFF2-40B4-BE49-F238E27FC236}">
              <a16:creationId xmlns:a16="http://schemas.microsoft.com/office/drawing/2014/main" xmlns="" id="{00000000-0008-0000-0000-000090000000}"/>
            </a:ext>
          </a:extLst>
        </xdr:cNvPr>
        <xdr:cNvSpPr txBox="1"/>
      </xdr:nvSpPr>
      <xdr:spPr>
        <a:xfrm>
          <a:off x="13836727" y="590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a:extLst>
            <a:ext uri="{FF2B5EF4-FFF2-40B4-BE49-F238E27FC236}">
              <a16:creationId xmlns:a16="http://schemas.microsoft.com/office/drawing/2014/main" xmlns="" id="{00000000-0008-0000-0000-00009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a:extLst>
            <a:ext uri="{FF2B5EF4-FFF2-40B4-BE49-F238E27FC236}">
              <a16:creationId xmlns:a16="http://schemas.microsoft.com/office/drawing/2014/main" xmlns="" id="{00000000-0008-0000-0000-00009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a:extLst>
            <a:ext uri="{FF2B5EF4-FFF2-40B4-BE49-F238E27FC236}">
              <a16:creationId xmlns:a16="http://schemas.microsoft.com/office/drawing/2014/main" xmlns="" id="{00000000-0008-0000-0000-00009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a:extLst>
            <a:ext uri="{FF2B5EF4-FFF2-40B4-BE49-F238E27FC236}">
              <a16:creationId xmlns:a16="http://schemas.microsoft.com/office/drawing/2014/main" xmlns="" id="{00000000-0008-0000-0000-00009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a:extLst>
            <a:ext uri="{FF2B5EF4-FFF2-40B4-BE49-F238E27FC236}">
              <a16:creationId xmlns:a16="http://schemas.microsoft.com/office/drawing/2014/main" xmlns="" id="{00000000-0008-0000-0000-00009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a:extLst>
            <a:ext uri="{FF2B5EF4-FFF2-40B4-BE49-F238E27FC236}">
              <a16:creationId xmlns:a16="http://schemas.microsoft.com/office/drawing/2014/main" xmlns="" id="{00000000-0008-0000-0000-00009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3,522
66.52
3,247,787
3,050,565
148,755
1,946,718
2,294,898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xmlns="" id="{00000000-0008-0000-01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28847</xdr:rowOff>
    </xdr:from>
    <xdr:to>
      <xdr:col>24</xdr:col>
      <xdr:colOff>62865</xdr:colOff>
      <xdr:row>41</xdr:row>
      <xdr:rowOff>161109</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flipV="1">
          <a:off x="4634865" y="5686697"/>
          <a:ext cx="0" cy="150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164936</xdr:rowOff>
    </xdr:from>
    <xdr:ext cx="340478" cy="259045"/>
    <xdr:sp macro="" textlink="">
      <xdr:nvSpPr>
        <xdr:cNvPr id="58" name="【道路】&#10;有形固定資産減価償却率最小値テキスト">
          <a:extLst>
            <a:ext uri="{FF2B5EF4-FFF2-40B4-BE49-F238E27FC236}">
              <a16:creationId xmlns:a16="http://schemas.microsoft.com/office/drawing/2014/main" xmlns="" id="{00000000-0008-0000-0100-00003A000000}"/>
            </a:ext>
          </a:extLst>
        </xdr:cNvPr>
        <xdr:cNvSpPr txBox="1"/>
      </xdr:nvSpPr>
      <xdr:spPr>
        <a:xfrm>
          <a:off x="4673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161109</xdr:rowOff>
    </xdr:from>
    <xdr:to>
      <xdr:col>24</xdr:col>
      <xdr:colOff>152400</xdr:colOff>
      <xdr:row>41</xdr:row>
      <xdr:rowOff>161109</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146974</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0000000-0008-0000-0100-00003C000000}"/>
            </a:ext>
          </a:extLst>
        </xdr:cNvPr>
        <xdr:cNvSpPr txBox="1"/>
      </xdr:nvSpPr>
      <xdr:spPr>
        <a:xfrm>
          <a:off x="4673600" y="546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28847</xdr:rowOff>
    </xdr:from>
    <xdr:to>
      <xdr:col>24</xdr:col>
      <xdr:colOff>152400</xdr:colOff>
      <xdr:row>33</xdr:row>
      <xdr:rowOff>28847</xdr:rowOff>
    </xdr:to>
    <xdr:cxnSp macro="">
      <xdr:nvCxnSpPr>
        <xdr:cNvPr id="61" name="直線コネクタ 60">
          <a:extLst>
            <a:ext uri="{FF2B5EF4-FFF2-40B4-BE49-F238E27FC236}">
              <a16:creationId xmlns:a16="http://schemas.microsoft.com/office/drawing/2014/main" xmlns="" id="{00000000-0008-0000-0100-00003D000000}"/>
            </a:ext>
          </a:extLst>
        </xdr:cNvPr>
        <xdr:cNvCxnSpPr/>
      </xdr:nvCxnSpPr>
      <xdr:spPr>
        <a:xfrm>
          <a:off x="4546600" y="568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57711</xdr:rowOff>
    </xdr:from>
    <xdr:ext cx="405111" cy="259045"/>
    <xdr:sp macro="" textlink="">
      <xdr:nvSpPr>
        <xdr:cNvPr id="62" name="【道路】&#10;有形固定資産減価償却率平均値テキスト">
          <a:extLst>
            <a:ext uri="{FF2B5EF4-FFF2-40B4-BE49-F238E27FC236}">
              <a16:creationId xmlns:a16="http://schemas.microsoft.com/office/drawing/2014/main" xmlns="" id="{00000000-0008-0000-0100-00003E000000}"/>
            </a:ext>
          </a:extLst>
        </xdr:cNvPr>
        <xdr:cNvSpPr txBox="1"/>
      </xdr:nvSpPr>
      <xdr:spPr>
        <a:xfrm>
          <a:off x="4673600" y="622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79284</xdr:rowOff>
    </xdr:from>
    <xdr:to>
      <xdr:col>24</xdr:col>
      <xdr:colOff>114300</xdr:colOff>
      <xdr:row>37</xdr:row>
      <xdr:rowOff>9434</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45847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110308</xdr:rowOff>
    </xdr:from>
    <xdr:to>
      <xdr:col>20</xdr:col>
      <xdr:colOff>38100</xdr:colOff>
      <xdr:row>37</xdr:row>
      <xdr:rowOff>40458</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3746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167458</xdr:rowOff>
    </xdr:from>
    <xdr:to>
      <xdr:col>10</xdr:col>
      <xdr:colOff>165100</xdr:colOff>
      <xdr:row>37</xdr:row>
      <xdr:rowOff>97608</xdr:rowOff>
    </xdr:to>
    <xdr:sp macro="" textlink="">
      <xdr:nvSpPr>
        <xdr:cNvPr id="66" name="フローチャート: 判断 65">
          <a:extLst>
            <a:ext uri="{FF2B5EF4-FFF2-40B4-BE49-F238E27FC236}">
              <a16:creationId xmlns:a16="http://schemas.microsoft.com/office/drawing/2014/main" xmlns="" id="{00000000-0008-0000-0100-000042000000}"/>
            </a:ext>
          </a:extLst>
        </xdr:cNvPr>
        <xdr:cNvSpPr/>
      </xdr:nvSpPr>
      <xdr:spPr>
        <a:xfrm>
          <a:off x="1968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1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1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17236</xdr:rowOff>
    </xdr:from>
    <xdr:to>
      <xdr:col>24</xdr:col>
      <xdr:colOff>114300</xdr:colOff>
      <xdr:row>36</xdr:row>
      <xdr:rowOff>118836</xdr:rowOff>
    </xdr:to>
    <xdr:sp macro="" textlink="">
      <xdr:nvSpPr>
        <xdr:cNvPr id="72" name="楕円 71">
          <a:extLst>
            <a:ext uri="{FF2B5EF4-FFF2-40B4-BE49-F238E27FC236}">
              <a16:creationId xmlns:a16="http://schemas.microsoft.com/office/drawing/2014/main" xmlns="" id="{00000000-0008-0000-0100-000048000000}"/>
            </a:ext>
          </a:extLst>
        </xdr:cNvPr>
        <xdr:cNvSpPr/>
      </xdr:nvSpPr>
      <xdr:spPr>
        <a:xfrm>
          <a:off x="45847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40113</xdr:rowOff>
    </xdr:from>
    <xdr:ext cx="405111" cy="259045"/>
    <xdr:sp macro="" textlink="">
      <xdr:nvSpPr>
        <xdr:cNvPr id="73" name="【道路】&#10;有形固定資産減価償却率該当値テキスト">
          <a:extLst>
            <a:ext uri="{FF2B5EF4-FFF2-40B4-BE49-F238E27FC236}">
              <a16:creationId xmlns:a16="http://schemas.microsoft.com/office/drawing/2014/main" xmlns="" id="{00000000-0008-0000-0100-000049000000}"/>
            </a:ext>
          </a:extLst>
        </xdr:cNvPr>
        <xdr:cNvSpPr txBox="1"/>
      </xdr:nvSpPr>
      <xdr:spPr>
        <a:xfrm>
          <a:off x="4673600" y="60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27033</xdr:rowOff>
    </xdr:from>
    <xdr:to>
      <xdr:col>20</xdr:col>
      <xdr:colOff>38100</xdr:colOff>
      <xdr:row>36</xdr:row>
      <xdr:rowOff>128633</xdr:rowOff>
    </xdr:to>
    <xdr:sp macro="" textlink="">
      <xdr:nvSpPr>
        <xdr:cNvPr id="74" name="楕円 73">
          <a:extLst>
            <a:ext uri="{FF2B5EF4-FFF2-40B4-BE49-F238E27FC236}">
              <a16:creationId xmlns:a16="http://schemas.microsoft.com/office/drawing/2014/main" xmlns="" id="{00000000-0008-0000-0100-00004A000000}"/>
            </a:ext>
          </a:extLst>
        </xdr:cNvPr>
        <xdr:cNvSpPr/>
      </xdr:nvSpPr>
      <xdr:spPr>
        <a:xfrm>
          <a:off x="3746500" y="61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68036</xdr:rowOff>
    </xdr:from>
    <xdr:to>
      <xdr:col>24</xdr:col>
      <xdr:colOff>63500</xdr:colOff>
      <xdr:row>36</xdr:row>
      <xdr:rowOff>77833</xdr:rowOff>
    </xdr:to>
    <xdr:cxnSp macro="">
      <xdr:nvCxnSpPr>
        <xdr:cNvPr id="75" name="直線コネクタ 74">
          <a:extLst>
            <a:ext uri="{FF2B5EF4-FFF2-40B4-BE49-F238E27FC236}">
              <a16:creationId xmlns:a16="http://schemas.microsoft.com/office/drawing/2014/main" xmlns="" id="{00000000-0008-0000-0100-00004B000000}"/>
            </a:ext>
          </a:extLst>
        </xdr:cNvPr>
        <xdr:cNvCxnSpPr/>
      </xdr:nvCxnSpPr>
      <xdr:spPr>
        <a:xfrm flipV="1">
          <a:off x="3797300" y="624023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53158</xdr:rowOff>
    </xdr:from>
    <xdr:to>
      <xdr:col>15</xdr:col>
      <xdr:colOff>101600</xdr:colOff>
      <xdr:row>36</xdr:row>
      <xdr:rowOff>154758</xdr:rowOff>
    </xdr:to>
    <xdr:sp macro="" textlink="">
      <xdr:nvSpPr>
        <xdr:cNvPr id="76" name="楕円 75">
          <a:extLst>
            <a:ext uri="{FF2B5EF4-FFF2-40B4-BE49-F238E27FC236}">
              <a16:creationId xmlns:a16="http://schemas.microsoft.com/office/drawing/2014/main" xmlns="" id="{00000000-0008-0000-0100-00004C000000}"/>
            </a:ext>
          </a:extLst>
        </xdr:cNvPr>
        <xdr:cNvSpPr/>
      </xdr:nvSpPr>
      <xdr:spPr>
        <a:xfrm>
          <a:off x="2857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77833</xdr:rowOff>
    </xdr:from>
    <xdr:to>
      <xdr:col>19</xdr:col>
      <xdr:colOff>177800</xdr:colOff>
      <xdr:row>36</xdr:row>
      <xdr:rowOff>103958</xdr:rowOff>
    </xdr:to>
    <xdr:cxnSp macro="">
      <xdr:nvCxnSpPr>
        <xdr:cNvPr id="77" name="直線コネクタ 76">
          <a:extLst>
            <a:ext uri="{FF2B5EF4-FFF2-40B4-BE49-F238E27FC236}">
              <a16:creationId xmlns:a16="http://schemas.microsoft.com/office/drawing/2014/main" xmlns="" id="{00000000-0008-0000-0100-00004D000000}"/>
            </a:ext>
          </a:extLst>
        </xdr:cNvPr>
        <xdr:cNvCxnSpPr/>
      </xdr:nvCxnSpPr>
      <xdr:spPr>
        <a:xfrm flipV="1">
          <a:off x="2908300" y="625003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31585</xdr:rowOff>
    </xdr:from>
    <xdr:ext cx="405111" cy="259045"/>
    <xdr:sp macro="" textlink="">
      <xdr:nvSpPr>
        <xdr:cNvPr id="78" name="n_1aveValue【道路】&#10;有形固定資産減価償却率">
          <a:extLst>
            <a:ext uri="{FF2B5EF4-FFF2-40B4-BE49-F238E27FC236}">
              <a16:creationId xmlns:a16="http://schemas.microsoft.com/office/drawing/2014/main" xmlns="" id="{00000000-0008-0000-0100-00004E000000}"/>
            </a:ext>
          </a:extLst>
        </xdr:cNvPr>
        <xdr:cNvSpPr txBox="1"/>
      </xdr:nvSpPr>
      <xdr:spPr>
        <a:xfrm>
          <a:off x="35820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79" name="n_2aveValue【道路】&#10;有形固定資産減価償却率">
          <a:extLst>
            <a:ext uri="{FF2B5EF4-FFF2-40B4-BE49-F238E27FC236}">
              <a16:creationId xmlns:a16="http://schemas.microsoft.com/office/drawing/2014/main" xmlns="" id="{00000000-0008-0000-0100-00004F000000}"/>
            </a:ext>
          </a:extLst>
        </xdr:cNvPr>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114135</xdr:rowOff>
    </xdr:from>
    <xdr:ext cx="405111" cy="259045"/>
    <xdr:sp macro="" textlink="">
      <xdr:nvSpPr>
        <xdr:cNvPr id="80" name="n_3aveValue【道路】&#10;有形固定資産減価償却率">
          <a:extLst>
            <a:ext uri="{FF2B5EF4-FFF2-40B4-BE49-F238E27FC236}">
              <a16:creationId xmlns:a16="http://schemas.microsoft.com/office/drawing/2014/main" xmlns="" id="{00000000-0008-0000-0100-000050000000}"/>
            </a:ext>
          </a:extLst>
        </xdr:cNvPr>
        <xdr:cNvSpPr txBox="1"/>
      </xdr:nvSpPr>
      <xdr:spPr>
        <a:xfrm>
          <a:off x="1816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145160</xdr:rowOff>
    </xdr:from>
    <xdr:ext cx="405111" cy="259045"/>
    <xdr:sp macro="" textlink="">
      <xdr:nvSpPr>
        <xdr:cNvPr id="81" name="n_1mainValue【道路】&#10;有形固定資産減価償却率">
          <a:extLst>
            <a:ext uri="{FF2B5EF4-FFF2-40B4-BE49-F238E27FC236}">
              <a16:creationId xmlns:a16="http://schemas.microsoft.com/office/drawing/2014/main" xmlns="" id="{00000000-0008-0000-0100-000051000000}"/>
            </a:ext>
          </a:extLst>
        </xdr:cNvPr>
        <xdr:cNvSpPr txBox="1"/>
      </xdr:nvSpPr>
      <xdr:spPr>
        <a:xfrm>
          <a:off x="3582044" y="597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171285</xdr:rowOff>
    </xdr:from>
    <xdr:ext cx="405111" cy="259045"/>
    <xdr:sp macro="" textlink="">
      <xdr:nvSpPr>
        <xdr:cNvPr id="82" name="n_2mainValue【道路】&#10;有形固定資産減価償却率">
          <a:extLst>
            <a:ext uri="{FF2B5EF4-FFF2-40B4-BE49-F238E27FC236}">
              <a16:creationId xmlns:a16="http://schemas.microsoft.com/office/drawing/2014/main" xmlns="" id="{00000000-0008-0000-0100-000052000000}"/>
            </a:ext>
          </a:extLst>
        </xdr:cNvPr>
        <xdr:cNvSpPr txBox="1"/>
      </xdr:nvSpPr>
      <xdr:spPr>
        <a:xfrm>
          <a:off x="2705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xmlns="" id="{00000000-0008-0000-01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xmlns="" id="{00000000-0008-0000-01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xmlns="" id="{00000000-0008-0000-01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xmlns="" id="{00000000-0008-0000-01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xmlns="" id="{00000000-0008-0000-01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xmlns="" id="{00000000-0008-0000-01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xmlns="" id="{00000000-0008-0000-01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xmlns="" id="{00000000-0008-0000-01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xmlns="" id="{00000000-0008-0000-0100-00005B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xmlns="" id="{00000000-0008-0000-01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xmlns="" id="{00000000-0008-0000-0100-00005D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xmlns="" id="{00000000-0008-0000-0100-00005E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xmlns="" id="{00000000-0008-0000-0100-00005F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a:extLst>
            <a:ext uri="{FF2B5EF4-FFF2-40B4-BE49-F238E27FC236}">
              <a16:creationId xmlns:a16="http://schemas.microsoft.com/office/drawing/2014/main" xmlns="" id="{00000000-0008-0000-0100-000060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xmlns="" id="{00000000-0008-0000-0100-000061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a:extLst>
            <a:ext uri="{FF2B5EF4-FFF2-40B4-BE49-F238E27FC236}">
              <a16:creationId xmlns:a16="http://schemas.microsoft.com/office/drawing/2014/main" xmlns="" id="{00000000-0008-0000-0100-000062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xmlns="" id="{00000000-0008-0000-0100-000063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a:extLst>
            <a:ext uri="{FF2B5EF4-FFF2-40B4-BE49-F238E27FC236}">
              <a16:creationId xmlns:a16="http://schemas.microsoft.com/office/drawing/2014/main" xmlns="" id="{00000000-0008-0000-0100-000064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xmlns="" id="{00000000-0008-0000-01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110839</xdr:rowOff>
    </xdr:from>
    <xdr:to>
      <xdr:col>54</xdr:col>
      <xdr:colOff>189865</xdr:colOff>
      <xdr:row>42</xdr:row>
      <xdr:rowOff>37117</xdr:rowOff>
    </xdr:to>
    <xdr:cxnSp macro="">
      <xdr:nvCxnSpPr>
        <xdr:cNvPr id="106" name="直線コネクタ 105">
          <a:extLst>
            <a:ext uri="{FF2B5EF4-FFF2-40B4-BE49-F238E27FC236}">
              <a16:creationId xmlns:a16="http://schemas.microsoft.com/office/drawing/2014/main" xmlns="" id="{00000000-0008-0000-0100-00006A000000}"/>
            </a:ext>
          </a:extLst>
        </xdr:cNvPr>
        <xdr:cNvCxnSpPr/>
      </xdr:nvCxnSpPr>
      <xdr:spPr>
        <a:xfrm flipV="1">
          <a:off x="10476865" y="5768689"/>
          <a:ext cx="0" cy="146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40944</xdr:rowOff>
    </xdr:from>
    <xdr:ext cx="469744" cy="259045"/>
    <xdr:sp macro="" textlink="">
      <xdr:nvSpPr>
        <xdr:cNvPr id="107" name="【道路】&#10;一人当たり延長最小値テキスト">
          <a:extLst>
            <a:ext uri="{FF2B5EF4-FFF2-40B4-BE49-F238E27FC236}">
              <a16:creationId xmlns:a16="http://schemas.microsoft.com/office/drawing/2014/main" xmlns="" id="{00000000-0008-0000-0100-00006B000000}"/>
            </a:ext>
          </a:extLst>
        </xdr:cNvPr>
        <xdr:cNvSpPr txBox="1"/>
      </xdr:nvSpPr>
      <xdr:spPr>
        <a:xfrm>
          <a:off x="10515600" y="724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37117</xdr:rowOff>
    </xdr:from>
    <xdr:to>
      <xdr:col>55</xdr:col>
      <xdr:colOff>88900</xdr:colOff>
      <xdr:row>42</xdr:row>
      <xdr:rowOff>37117</xdr:rowOff>
    </xdr:to>
    <xdr:cxnSp macro="">
      <xdr:nvCxnSpPr>
        <xdr:cNvPr id="108" name="直線コネクタ 107">
          <a:extLst>
            <a:ext uri="{FF2B5EF4-FFF2-40B4-BE49-F238E27FC236}">
              <a16:creationId xmlns:a16="http://schemas.microsoft.com/office/drawing/2014/main" xmlns="" id="{00000000-0008-0000-0100-00006C000000}"/>
            </a:ext>
          </a:extLst>
        </xdr:cNvPr>
        <xdr:cNvCxnSpPr/>
      </xdr:nvCxnSpPr>
      <xdr:spPr>
        <a:xfrm>
          <a:off x="10388600" y="723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57516</xdr:rowOff>
    </xdr:from>
    <xdr:ext cx="599010" cy="259045"/>
    <xdr:sp macro="" textlink="">
      <xdr:nvSpPr>
        <xdr:cNvPr id="109" name="【道路】&#10;一人当たり延長最大値テキスト">
          <a:extLst>
            <a:ext uri="{FF2B5EF4-FFF2-40B4-BE49-F238E27FC236}">
              <a16:creationId xmlns:a16="http://schemas.microsoft.com/office/drawing/2014/main" xmlns="" id="{00000000-0008-0000-0100-00006D000000}"/>
            </a:ext>
          </a:extLst>
        </xdr:cNvPr>
        <xdr:cNvSpPr txBox="1"/>
      </xdr:nvSpPr>
      <xdr:spPr>
        <a:xfrm>
          <a:off x="10515600" y="554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110839</xdr:rowOff>
    </xdr:from>
    <xdr:to>
      <xdr:col>55</xdr:col>
      <xdr:colOff>88900</xdr:colOff>
      <xdr:row>33</xdr:row>
      <xdr:rowOff>110839</xdr:rowOff>
    </xdr:to>
    <xdr:cxnSp macro="">
      <xdr:nvCxnSpPr>
        <xdr:cNvPr id="110" name="直線コネクタ 109">
          <a:extLst>
            <a:ext uri="{FF2B5EF4-FFF2-40B4-BE49-F238E27FC236}">
              <a16:creationId xmlns:a16="http://schemas.microsoft.com/office/drawing/2014/main" xmlns="" id="{00000000-0008-0000-0100-00006E000000}"/>
            </a:ext>
          </a:extLst>
        </xdr:cNvPr>
        <xdr:cNvCxnSpPr/>
      </xdr:nvCxnSpPr>
      <xdr:spPr>
        <a:xfrm>
          <a:off x="10388600" y="576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149251</xdr:rowOff>
    </xdr:from>
    <xdr:ext cx="534377" cy="259045"/>
    <xdr:sp macro="" textlink="">
      <xdr:nvSpPr>
        <xdr:cNvPr id="111" name="【道路】&#10;一人当たり延長平均値テキスト">
          <a:extLst>
            <a:ext uri="{FF2B5EF4-FFF2-40B4-BE49-F238E27FC236}">
              <a16:creationId xmlns:a16="http://schemas.microsoft.com/office/drawing/2014/main" xmlns="" id="{00000000-0008-0000-0100-00006F000000}"/>
            </a:ext>
          </a:extLst>
        </xdr:cNvPr>
        <xdr:cNvSpPr txBox="1"/>
      </xdr:nvSpPr>
      <xdr:spPr>
        <a:xfrm>
          <a:off x="10515600" y="7007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170824</xdr:rowOff>
    </xdr:from>
    <xdr:to>
      <xdr:col>55</xdr:col>
      <xdr:colOff>50800</xdr:colOff>
      <xdr:row>41</xdr:row>
      <xdr:rowOff>100974</xdr:rowOff>
    </xdr:to>
    <xdr:sp macro="" textlink="">
      <xdr:nvSpPr>
        <xdr:cNvPr id="112" name="フローチャート: 判断 111">
          <a:extLst>
            <a:ext uri="{FF2B5EF4-FFF2-40B4-BE49-F238E27FC236}">
              <a16:creationId xmlns:a16="http://schemas.microsoft.com/office/drawing/2014/main" xmlns="" id="{00000000-0008-0000-0100-000070000000}"/>
            </a:ext>
          </a:extLst>
        </xdr:cNvPr>
        <xdr:cNvSpPr/>
      </xdr:nvSpPr>
      <xdr:spPr>
        <a:xfrm>
          <a:off x="10426700" y="702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162964</xdr:rowOff>
    </xdr:from>
    <xdr:to>
      <xdr:col>50</xdr:col>
      <xdr:colOff>165100</xdr:colOff>
      <xdr:row>41</xdr:row>
      <xdr:rowOff>93114</xdr:rowOff>
    </xdr:to>
    <xdr:sp macro="" textlink="">
      <xdr:nvSpPr>
        <xdr:cNvPr id="113" name="フローチャート: 判断 112">
          <a:extLst>
            <a:ext uri="{FF2B5EF4-FFF2-40B4-BE49-F238E27FC236}">
              <a16:creationId xmlns:a16="http://schemas.microsoft.com/office/drawing/2014/main" xmlns="" id="{00000000-0008-0000-0100-000071000000}"/>
            </a:ext>
          </a:extLst>
        </xdr:cNvPr>
        <xdr:cNvSpPr/>
      </xdr:nvSpPr>
      <xdr:spPr>
        <a:xfrm>
          <a:off x="9588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168856</xdr:rowOff>
    </xdr:from>
    <xdr:to>
      <xdr:col>46</xdr:col>
      <xdr:colOff>38100</xdr:colOff>
      <xdr:row>41</xdr:row>
      <xdr:rowOff>99006</xdr:rowOff>
    </xdr:to>
    <xdr:sp macro="" textlink="">
      <xdr:nvSpPr>
        <xdr:cNvPr id="114" name="フローチャート: 判断 113">
          <a:extLst>
            <a:ext uri="{FF2B5EF4-FFF2-40B4-BE49-F238E27FC236}">
              <a16:creationId xmlns:a16="http://schemas.microsoft.com/office/drawing/2014/main" xmlns="" id="{00000000-0008-0000-0100-000072000000}"/>
            </a:ext>
          </a:extLst>
        </xdr:cNvPr>
        <xdr:cNvSpPr/>
      </xdr:nvSpPr>
      <xdr:spPr>
        <a:xfrm>
          <a:off x="8699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10524</xdr:rowOff>
    </xdr:from>
    <xdr:to>
      <xdr:col>41</xdr:col>
      <xdr:colOff>101600</xdr:colOff>
      <xdr:row>41</xdr:row>
      <xdr:rowOff>112124</xdr:rowOff>
    </xdr:to>
    <xdr:sp macro="" textlink="">
      <xdr:nvSpPr>
        <xdr:cNvPr id="115" name="フローチャート: 判断 114">
          <a:extLst>
            <a:ext uri="{FF2B5EF4-FFF2-40B4-BE49-F238E27FC236}">
              <a16:creationId xmlns:a16="http://schemas.microsoft.com/office/drawing/2014/main" xmlns="" id="{00000000-0008-0000-0100-000073000000}"/>
            </a:ext>
          </a:extLst>
        </xdr:cNvPr>
        <xdr:cNvSpPr/>
      </xdr:nvSpPr>
      <xdr:spPr>
        <a:xfrm>
          <a:off x="7810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00000000-0008-0000-01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00000000-0008-0000-01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00000000-0008-0000-01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00000000-0008-0000-01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00000000-0008-0000-01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84624</xdr:rowOff>
    </xdr:from>
    <xdr:to>
      <xdr:col>55</xdr:col>
      <xdr:colOff>50800</xdr:colOff>
      <xdr:row>41</xdr:row>
      <xdr:rowOff>14774</xdr:rowOff>
    </xdr:to>
    <xdr:sp macro="" textlink="">
      <xdr:nvSpPr>
        <xdr:cNvPr id="121" name="楕円 120">
          <a:extLst>
            <a:ext uri="{FF2B5EF4-FFF2-40B4-BE49-F238E27FC236}">
              <a16:creationId xmlns:a16="http://schemas.microsoft.com/office/drawing/2014/main" xmlns="" id="{00000000-0008-0000-0100-000079000000}"/>
            </a:ext>
          </a:extLst>
        </xdr:cNvPr>
        <xdr:cNvSpPr/>
      </xdr:nvSpPr>
      <xdr:spPr>
        <a:xfrm>
          <a:off x="10426700" y="69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107501</xdr:rowOff>
    </xdr:from>
    <xdr:ext cx="599010" cy="259045"/>
    <xdr:sp macro="" textlink="">
      <xdr:nvSpPr>
        <xdr:cNvPr id="122" name="【道路】&#10;一人当たり延長該当値テキスト">
          <a:extLst>
            <a:ext uri="{FF2B5EF4-FFF2-40B4-BE49-F238E27FC236}">
              <a16:creationId xmlns:a16="http://schemas.microsoft.com/office/drawing/2014/main" xmlns="" id="{00000000-0008-0000-0100-00007A000000}"/>
            </a:ext>
          </a:extLst>
        </xdr:cNvPr>
        <xdr:cNvSpPr txBox="1"/>
      </xdr:nvSpPr>
      <xdr:spPr>
        <a:xfrm>
          <a:off x="10515600" y="679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91332</xdr:rowOff>
    </xdr:from>
    <xdr:to>
      <xdr:col>50</xdr:col>
      <xdr:colOff>165100</xdr:colOff>
      <xdr:row>41</xdr:row>
      <xdr:rowOff>21482</xdr:rowOff>
    </xdr:to>
    <xdr:sp macro="" textlink="">
      <xdr:nvSpPr>
        <xdr:cNvPr id="123" name="楕円 122">
          <a:extLst>
            <a:ext uri="{FF2B5EF4-FFF2-40B4-BE49-F238E27FC236}">
              <a16:creationId xmlns:a16="http://schemas.microsoft.com/office/drawing/2014/main" xmlns="" id="{00000000-0008-0000-0100-00007B000000}"/>
            </a:ext>
          </a:extLst>
        </xdr:cNvPr>
        <xdr:cNvSpPr/>
      </xdr:nvSpPr>
      <xdr:spPr>
        <a:xfrm>
          <a:off x="9588500" y="69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135424</xdr:rowOff>
    </xdr:from>
    <xdr:to>
      <xdr:col>55</xdr:col>
      <xdr:colOff>0</xdr:colOff>
      <xdr:row>40</xdr:row>
      <xdr:rowOff>142132</xdr:rowOff>
    </xdr:to>
    <xdr:cxnSp macro="">
      <xdr:nvCxnSpPr>
        <xdr:cNvPr id="124" name="直線コネクタ 123">
          <a:extLst>
            <a:ext uri="{FF2B5EF4-FFF2-40B4-BE49-F238E27FC236}">
              <a16:creationId xmlns:a16="http://schemas.microsoft.com/office/drawing/2014/main" xmlns="" id="{00000000-0008-0000-0100-00007C000000}"/>
            </a:ext>
          </a:extLst>
        </xdr:cNvPr>
        <xdr:cNvCxnSpPr/>
      </xdr:nvCxnSpPr>
      <xdr:spPr>
        <a:xfrm flipV="1">
          <a:off x="9639300" y="6993424"/>
          <a:ext cx="838200" cy="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42415</xdr:rowOff>
    </xdr:from>
    <xdr:to>
      <xdr:col>46</xdr:col>
      <xdr:colOff>38100</xdr:colOff>
      <xdr:row>41</xdr:row>
      <xdr:rowOff>144015</xdr:rowOff>
    </xdr:to>
    <xdr:sp macro="" textlink="">
      <xdr:nvSpPr>
        <xdr:cNvPr id="125" name="楕円 124">
          <a:extLst>
            <a:ext uri="{FF2B5EF4-FFF2-40B4-BE49-F238E27FC236}">
              <a16:creationId xmlns:a16="http://schemas.microsoft.com/office/drawing/2014/main" xmlns="" id="{00000000-0008-0000-0100-00007D000000}"/>
            </a:ext>
          </a:extLst>
        </xdr:cNvPr>
        <xdr:cNvSpPr/>
      </xdr:nvSpPr>
      <xdr:spPr>
        <a:xfrm>
          <a:off x="8699500" y="707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142132</xdr:rowOff>
    </xdr:from>
    <xdr:to>
      <xdr:col>50</xdr:col>
      <xdr:colOff>114300</xdr:colOff>
      <xdr:row>41</xdr:row>
      <xdr:rowOff>93215</xdr:rowOff>
    </xdr:to>
    <xdr:cxnSp macro="">
      <xdr:nvCxnSpPr>
        <xdr:cNvPr id="126" name="直線コネクタ 125">
          <a:extLst>
            <a:ext uri="{FF2B5EF4-FFF2-40B4-BE49-F238E27FC236}">
              <a16:creationId xmlns:a16="http://schemas.microsoft.com/office/drawing/2014/main" xmlns="" id="{00000000-0008-0000-0100-00007E000000}"/>
            </a:ext>
          </a:extLst>
        </xdr:cNvPr>
        <xdr:cNvCxnSpPr/>
      </xdr:nvCxnSpPr>
      <xdr:spPr>
        <a:xfrm flipV="1">
          <a:off x="8750300" y="7000132"/>
          <a:ext cx="889000" cy="1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84241</xdr:rowOff>
    </xdr:from>
    <xdr:ext cx="534377" cy="259045"/>
    <xdr:sp macro="" textlink="">
      <xdr:nvSpPr>
        <xdr:cNvPr id="127" name="n_1aveValue【道路】&#10;一人当たり延長">
          <a:extLst>
            <a:ext uri="{FF2B5EF4-FFF2-40B4-BE49-F238E27FC236}">
              <a16:creationId xmlns:a16="http://schemas.microsoft.com/office/drawing/2014/main" xmlns="" id="{00000000-0008-0000-0100-00007F000000}"/>
            </a:ext>
          </a:extLst>
        </xdr:cNvPr>
        <xdr:cNvSpPr txBox="1"/>
      </xdr:nvSpPr>
      <xdr:spPr>
        <a:xfrm>
          <a:off x="9359411" y="71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115533</xdr:rowOff>
    </xdr:from>
    <xdr:ext cx="534377" cy="259045"/>
    <xdr:sp macro="" textlink="">
      <xdr:nvSpPr>
        <xdr:cNvPr id="128" name="n_2aveValue【道路】&#10;一人当たり延長">
          <a:extLst>
            <a:ext uri="{FF2B5EF4-FFF2-40B4-BE49-F238E27FC236}">
              <a16:creationId xmlns:a16="http://schemas.microsoft.com/office/drawing/2014/main" xmlns="" id="{00000000-0008-0000-0100-000080000000}"/>
            </a:ext>
          </a:extLst>
        </xdr:cNvPr>
        <xdr:cNvSpPr txBox="1"/>
      </xdr:nvSpPr>
      <xdr:spPr>
        <a:xfrm>
          <a:off x="8483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128651</xdr:rowOff>
    </xdr:from>
    <xdr:ext cx="534377" cy="259045"/>
    <xdr:sp macro="" textlink="">
      <xdr:nvSpPr>
        <xdr:cNvPr id="129" name="n_3aveValue【道路】&#10;一人当たり延長">
          <a:extLst>
            <a:ext uri="{FF2B5EF4-FFF2-40B4-BE49-F238E27FC236}">
              <a16:creationId xmlns:a16="http://schemas.microsoft.com/office/drawing/2014/main" xmlns="" id="{00000000-0008-0000-0100-000081000000}"/>
            </a:ext>
          </a:extLst>
        </xdr:cNvPr>
        <xdr:cNvSpPr txBox="1"/>
      </xdr:nvSpPr>
      <xdr:spPr>
        <a:xfrm>
          <a:off x="7594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38009</xdr:rowOff>
    </xdr:from>
    <xdr:ext cx="599010" cy="259045"/>
    <xdr:sp macro="" textlink="">
      <xdr:nvSpPr>
        <xdr:cNvPr id="130" name="n_1mainValue【道路】&#10;一人当たり延長">
          <a:extLst>
            <a:ext uri="{FF2B5EF4-FFF2-40B4-BE49-F238E27FC236}">
              <a16:creationId xmlns:a16="http://schemas.microsoft.com/office/drawing/2014/main" xmlns="" id="{00000000-0008-0000-0100-000082000000}"/>
            </a:ext>
          </a:extLst>
        </xdr:cNvPr>
        <xdr:cNvSpPr txBox="1"/>
      </xdr:nvSpPr>
      <xdr:spPr>
        <a:xfrm>
          <a:off x="9327094" y="672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135142</xdr:rowOff>
    </xdr:from>
    <xdr:ext cx="534377" cy="259045"/>
    <xdr:sp macro="" textlink="">
      <xdr:nvSpPr>
        <xdr:cNvPr id="131" name="n_2mainValue【道路】&#10;一人当たり延長">
          <a:extLst>
            <a:ext uri="{FF2B5EF4-FFF2-40B4-BE49-F238E27FC236}">
              <a16:creationId xmlns:a16="http://schemas.microsoft.com/office/drawing/2014/main" xmlns="" id="{00000000-0008-0000-0100-000083000000}"/>
            </a:ext>
          </a:extLst>
        </xdr:cNvPr>
        <xdr:cNvSpPr txBox="1"/>
      </xdr:nvSpPr>
      <xdr:spPr>
        <a:xfrm>
          <a:off x="8483111" y="716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xmlns="" id="{00000000-0008-0000-0100-00008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xmlns="" id="{00000000-0008-0000-0100-00008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xmlns="" id="{00000000-0008-0000-0100-00008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xmlns="" id="{00000000-0008-0000-0100-00008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xmlns="" id="{00000000-0008-0000-0100-00008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xmlns="" id="{00000000-0008-0000-0100-00008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xmlns="" id="{00000000-0008-0000-0100-00008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xmlns="" id="{00000000-0008-0000-0100-00008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xmlns="" id="{00000000-0008-0000-0100-00008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xmlns="" id="{00000000-0008-0000-0100-00008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xmlns="" id="{00000000-0008-0000-0100-00008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xmlns="" id="{00000000-0008-0000-0100-00008F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xmlns="" id="{00000000-0008-0000-0100-00009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xmlns="" id="{00000000-0008-0000-0100-00009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xmlns="" id="{00000000-0008-0000-0100-00009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xmlns="" id="{00000000-0008-0000-0100-00009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xmlns="" id="{00000000-0008-0000-0100-00009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xmlns="" id="{00000000-0008-0000-0100-00009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xmlns="" id="{00000000-0008-0000-0100-00009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xmlns="" id="{00000000-0008-0000-0100-00009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xmlns="" id="{00000000-0008-0000-0100-00009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xmlns="" id="{00000000-0008-0000-0100-000099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xmlns="" id="{00000000-0008-0000-0100-00009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xmlns="" id="{00000000-0008-0000-0100-00009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xmlns="" id="{00000000-0008-0000-0100-00009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flipV="1">
          <a:off x="4634865" y="956037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xmlns="" id="{00000000-0008-0000-0100-00009E000000}"/>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xmlns="" id="{00000000-0008-0000-0100-0000A0000000}"/>
            </a:ext>
          </a:extLst>
        </xdr:cNvPr>
        <xdr:cNvSpPr txBox="1"/>
      </xdr:nvSpPr>
      <xdr:spPr>
        <a:xfrm>
          <a:off x="4673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61" name="直線コネクタ 160">
          <a:extLst>
            <a:ext uri="{FF2B5EF4-FFF2-40B4-BE49-F238E27FC236}">
              <a16:creationId xmlns:a16="http://schemas.microsoft.com/office/drawing/2014/main" xmlns="" id="{00000000-0008-0000-0100-0000A1000000}"/>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158223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xmlns="" id="{00000000-0008-0000-0100-0000A2000000}"/>
            </a:ext>
          </a:extLst>
        </xdr:cNvPr>
        <xdr:cNvSpPr txBox="1"/>
      </xdr:nvSpPr>
      <xdr:spPr>
        <a:xfrm>
          <a:off x="4673600" y="9930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135346</xdr:rowOff>
    </xdr:from>
    <xdr:to>
      <xdr:col>24</xdr:col>
      <xdr:colOff>114300</xdr:colOff>
      <xdr:row>59</xdr:row>
      <xdr:rowOff>65496</xdr:rowOff>
    </xdr:to>
    <xdr:sp macro="" textlink="">
      <xdr:nvSpPr>
        <xdr:cNvPr id="163" name="フローチャート: 判断 162">
          <a:extLst>
            <a:ext uri="{FF2B5EF4-FFF2-40B4-BE49-F238E27FC236}">
              <a16:creationId xmlns:a16="http://schemas.microsoft.com/office/drawing/2014/main" xmlns="" id="{00000000-0008-0000-0100-0000A3000000}"/>
            </a:ext>
          </a:extLst>
        </xdr:cNvPr>
        <xdr:cNvSpPr/>
      </xdr:nvSpPr>
      <xdr:spPr>
        <a:xfrm>
          <a:off x="45847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150041</xdr:rowOff>
    </xdr:from>
    <xdr:to>
      <xdr:col>20</xdr:col>
      <xdr:colOff>38100</xdr:colOff>
      <xdr:row>59</xdr:row>
      <xdr:rowOff>80191</xdr:rowOff>
    </xdr:to>
    <xdr:sp macro="" textlink="">
      <xdr:nvSpPr>
        <xdr:cNvPr id="164" name="フローチャート: 判断 163">
          <a:extLst>
            <a:ext uri="{FF2B5EF4-FFF2-40B4-BE49-F238E27FC236}">
              <a16:creationId xmlns:a16="http://schemas.microsoft.com/office/drawing/2014/main" xmlns="" id="{00000000-0008-0000-0100-0000A4000000}"/>
            </a:ext>
          </a:extLst>
        </xdr:cNvPr>
        <xdr:cNvSpPr/>
      </xdr:nvSpPr>
      <xdr:spPr>
        <a:xfrm>
          <a:off x="3746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65" name="フローチャート: 判断 164">
          <a:extLst>
            <a:ext uri="{FF2B5EF4-FFF2-40B4-BE49-F238E27FC236}">
              <a16:creationId xmlns:a16="http://schemas.microsoft.com/office/drawing/2014/main" xmlns="" id="{00000000-0008-0000-0100-0000A5000000}"/>
            </a:ext>
          </a:extLst>
        </xdr:cNvPr>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58601</xdr:rowOff>
    </xdr:from>
    <xdr:to>
      <xdr:col>10</xdr:col>
      <xdr:colOff>165100</xdr:colOff>
      <xdr:row>59</xdr:row>
      <xdr:rowOff>160201</xdr:rowOff>
    </xdr:to>
    <xdr:sp macro="" textlink="">
      <xdr:nvSpPr>
        <xdr:cNvPr id="166" name="フローチャート: 判断 165">
          <a:extLst>
            <a:ext uri="{FF2B5EF4-FFF2-40B4-BE49-F238E27FC236}">
              <a16:creationId xmlns:a16="http://schemas.microsoft.com/office/drawing/2014/main" xmlns="" id="{00000000-0008-0000-0100-0000A6000000}"/>
            </a:ext>
          </a:extLst>
        </xdr:cNvPr>
        <xdr:cNvSpPr/>
      </xdr:nvSpPr>
      <xdr:spPr>
        <a:xfrm>
          <a:off x="1968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xmlns="" id="{00000000-0008-0000-0100-0000A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xmlns="" id="{00000000-0008-0000-0100-0000A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xmlns="" id="{00000000-0008-0000-0100-0000A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00000000-0008-0000-0100-0000A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00000000-0008-0000-0100-0000A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87993</xdr:rowOff>
    </xdr:from>
    <xdr:to>
      <xdr:col>24</xdr:col>
      <xdr:colOff>114300</xdr:colOff>
      <xdr:row>60</xdr:row>
      <xdr:rowOff>18143</xdr:rowOff>
    </xdr:to>
    <xdr:sp macro="" textlink="">
      <xdr:nvSpPr>
        <xdr:cNvPr id="172" name="楕円 171">
          <a:extLst>
            <a:ext uri="{FF2B5EF4-FFF2-40B4-BE49-F238E27FC236}">
              <a16:creationId xmlns:a16="http://schemas.microsoft.com/office/drawing/2014/main" xmlns="" id="{00000000-0008-0000-0100-0000AC000000}"/>
            </a:ext>
          </a:extLst>
        </xdr:cNvPr>
        <xdr:cNvSpPr/>
      </xdr:nvSpPr>
      <xdr:spPr>
        <a:xfrm>
          <a:off x="45847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66420</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xmlns="" id="{00000000-0008-0000-0100-0000AD000000}"/>
            </a:ext>
          </a:extLst>
        </xdr:cNvPr>
        <xdr:cNvSpPr txBox="1"/>
      </xdr:nvSpPr>
      <xdr:spPr>
        <a:xfrm>
          <a:off x="4673600"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117384</xdr:rowOff>
    </xdr:from>
    <xdr:to>
      <xdr:col>20</xdr:col>
      <xdr:colOff>38100</xdr:colOff>
      <xdr:row>60</xdr:row>
      <xdr:rowOff>47534</xdr:rowOff>
    </xdr:to>
    <xdr:sp macro="" textlink="">
      <xdr:nvSpPr>
        <xdr:cNvPr id="174" name="楕円 173">
          <a:extLst>
            <a:ext uri="{FF2B5EF4-FFF2-40B4-BE49-F238E27FC236}">
              <a16:creationId xmlns:a16="http://schemas.microsoft.com/office/drawing/2014/main" xmlns="" id="{00000000-0008-0000-0100-0000AE000000}"/>
            </a:ext>
          </a:extLst>
        </xdr:cNvPr>
        <xdr:cNvSpPr/>
      </xdr:nvSpPr>
      <xdr:spPr>
        <a:xfrm>
          <a:off x="3746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138793</xdr:rowOff>
    </xdr:from>
    <xdr:to>
      <xdr:col>24</xdr:col>
      <xdr:colOff>63500</xdr:colOff>
      <xdr:row>59</xdr:row>
      <xdr:rowOff>168184</xdr:rowOff>
    </xdr:to>
    <xdr:cxnSp macro="">
      <xdr:nvCxnSpPr>
        <xdr:cNvPr id="175" name="直線コネクタ 174">
          <a:extLst>
            <a:ext uri="{FF2B5EF4-FFF2-40B4-BE49-F238E27FC236}">
              <a16:creationId xmlns:a16="http://schemas.microsoft.com/office/drawing/2014/main" xmlns="" id="{00000000-0008-0000-0100-0000AF000000}"/>
            </a:ext>
          </a:extLst>
        </xdr:cNvPr>
        <xdr:cNvCxnSpPr/>
      </xdr:nvCxnSpPr>
      <xdr:spPr>
        <a:xfrm flipV="1">
          <a:off x="3797300" y="102543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148409</xdr:rowOff>
    </xdr:from>
    <xdr:to>
      <xdr:col>15</xdr:col>
      <xdr:colOff>101600</xdr:colOff>
      <xdr:row>60</xdr:row>
      <xdr:rowOff>78559</xdr:rowOff>
    </xdr:to>
    <xdr:sp macro="" textlink="">
      <xdr:nvSpPr>
        <xdr:cNvPr id="176" name="楕円 175">
          <a:extLst>
            <a:ext uri="{FF2B5EF4-FFF2-40B4-BE49-F238E27FC236}">
              <a16:creationId xmlns:a16="http://schemas.microsoft.com/office/drawing/2014/main" xmlns="" id="{00000000-0008-0000-0100-0000B0000000}"/>
            </a:ext>
          </a:extLst>
        </xdr:cNvPr>
        <xdr:cNvSpPr/>
      </xdr:nvSpPr>
      <xdr:spPr>
        <a:xfrm>
          <a:off x="2857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168184</xdr:rowOff>
    </xdr:from>
    <xdr:to>
      <xdr:col>19</xdr:col>
      <xdr:colOff>177800</xdr:colOff>
      <xdr:row>60</xdr:row>
      <xdr:rowOff>27759</xdr:rowOff>
    </xdr:to>
    <xdr:cxnSp macro="">
      <xdr:nvCxnSpPr>
        <xdr:cNvPr id="177" name="直線コネクタ 176">
          <a:extLst>
            <a:ext uri="{FF2B5EF4-FFF2-40B4-BE49-F238E27FC236}">
              <a16:creationId xmlns:a16="http://schemas.microsoft.com/office/drawing/2014/main" xmlns="" id="{00000000-0008-0000-0100-0000B1000000}"/>
            </a:ext>
          </a:extLst>
        </xdr:cNvPr>
        <xdr:cNvCxnSpPr/>
      </xdr:nvCxnSpPr>
      <xdr:spPr>
        <a:xfrm flipV="1">
          <a:off x="2908300" y="1028373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96718</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xmlns="" id="{00000000-0008-0000-0100-0000B2000000}"/>
            </a:ext>
          </a:extLst>
        </xdr:cNvPr>
        <xdr:cNvSpPr txBox="1"/>
      </xdr:nvSpPr>
      <xdr:spPr>
        <a:xfrm>
          <a:off x="35820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xmlns="" id="{00000000-0008-0000-0100-0000B3000000}"/>
            </a:ext>
          </a:extLst>
        </xdr:cNvPr>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5278</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xmlns="" id="{00000000-0008-0000-0100-0000B4000000}"/>
            </a:ext>
          </a:extLst>
        </xdr:cNvPr>
        <xdr:cNvSpPr txBox="1"/>
      </xdr:nvSpPr>
      <xdr:spPr>
        <a:xfrm>
          <a:off x="1816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38661</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xmlns="" id="{00000000-0008-0000-0100-0000B5000000}"/>
            </a:ext>
          </a:extLst>
        </xdr:cNvPr>
        <xdr:cNvSpPr txBox="1"/>
      </xdr:nvSpPr>
      <xdr:spPr>
        <a:xfrm>
          <a:off x="35820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69686</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xmlns="" id="{00000000-0008-0000-0100-0000B6000000}"/>
            </a:ext>
          </a:extLst>
        </xdr:cNvPr>
        <xdr:cNvSpPr txBox="1"/>
      </xdr:nvSpPr>
      <xdr:spPr>
        <a:xfrm>
          <a:off x="2705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xmlns="" id="{00000000-0008-0000-0100-0000B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xmlns="" id="{00000000-0008-0000-0100-0000B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xmlns="" id="{00000000-0008-0000-0100-0000B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xmlns="" id="{00000000-0008-0000-0100-0000B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xmlns="" id="{00000000-0008-0000-0100-0000B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xmlns="" id="{00000000-0008-0000-0100-0000B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xmlns="" id="{00000000-0008-0000-0100-0000B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xmlns="" id="{00000000-0008-0000-0100-0000B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xmlns="" id="{00000000-0008-0000-0100-0000B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xmlns="" id="{00000000-0008-0000-0100-0000C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3" name="直線コネクタ 192">
          <a:extLst>
            <a:ext uri="{FF2B5EF4-FFF2-40B4-BE49-F238E27FC236}">
              <a16:creationId xmlns:a16="http://schemas.microsoft.com/office/drawing/2014/main" xmlns="" id="{00000000-0008-0000-0100-0000C1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4" name="テキスト ボックス 193">
          <a:extLst>
            <a:ext uri="{FF2B5EF4-FFF2-40B4-BE49-F238E27FC236}">
              <a16:creationId xmlns:a16="http://schemas.microsoft.com/office/drawing/2014/main" xmlns="" id="{00000000-0008-0000-0100-0000C2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5" name="直線コネクタ 194">
          <a:extLst>
            <a:ext uri="{FF2B5EF4-FFF2-40B4-BE49-F238E27FC236}">
              <a16:creationId xmlns:a16="http://schemas.microsoft.com/office/drawing/2014/main" xmlns="" id="{00000000-0008-0000-0100-0000C3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6" name="テキスト ボックス 195">
          <a:extLst>
            <a:ext uri="{FF2B5EF4-FFF2-40B4-BE49-F238E27FC236}">
              <a16:creationId xmlns:a16="http://schemas.microsoft.com/office/drawing/2014/main" xmlns="" id="{00000000-0008-0000-0100-0000C4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7" name="直線コネクタ 196">
          <a:extLst>
            <a:ext uri="{FF2B5EF4-FFF2-40B4-BE49-F238E27FC236}">
              <a16:creationId xmlns:a16="http://schemas.microsoft.com/office/drawing/2014/main" xmlns="" id="{00000000-0008-0000-0100-0000C5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8" name="テキスト ボックス 197">
          <a:extLst>
            <a:ext uri="{FF2B5EF4-FFF2-40B4-BE49-F238E27FC236}">
              <a16:creationId xmlns:a16="http://schemas.microsoft.com/office/drawing/2014/main" xmlns="" id="{00000000-0008-0000-0100-0000C6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9" name="直線コネクタ 198">
          <a:extLst>
            <a:ext uri="{FF2B5EF4-FFF2-40B4-BE49-F238E27FC236}">
              <a16:creationId xmlns:a16="http://schemas.microsoft.com/office/drawing/2014/main" xmlns="" id="{00000000-0008-0000-0100-0000C7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0" name="テキスト ボックス 199">
          <a:extLst>
            <a:ext uri="{FF2B5EF4-FFF2-40B4-BE49-F238E27FC236}">
              <a16:creationId xmlns:a16="http://schemas.microsoft.com/office/drawing/2014/main" xmlns="" id="{00000000-0008-0000-0100-0000C8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xmlns="" id="{00000000-0008-0000-0100-0000C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2" name="テキスト ボックス 201">
          <a:extLst>
            <a:ext uri="{FF2B5EF4-FFF2-40B4-BE49-F238E27FC236}">
              <a16:creationId xmlns:a16="http://schemas.microsoft.com/office/drawing/2014/main" xmlns="" id="{00000000-0008-0000-0100-0000CA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a:extLst>
            <a:ext uri="{FF2B5EF4-FFF2-40B4-BE49-F238E27FC236}">
              <a16:creationId xmlns:a16="http://schemas.microsoft.com/office/drawing/2014/main" xmlns="" id="{00000000-0008-0000-0100-0000C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103377</xdr:rowOff>
    </xdr:from>
    <xdr:to>
      <xdr:col>54</xdr:col>
      <xdr:colOff>189865</xdr:colOff>
      <xdr:row>63</xdr:row>
      <xdr:rowOff>170041</xdr:rowOff>
    </xdr:to>
    <xdr:cxnSp macro="">
      <xdr:nvCxnSpPr>
        <xdr:cNvPr id="204" name="直線コネクタ 203">
          <a:extLst>
            <a:ext uri="{FF2B5EF4-FFF2-40B4-BE49-F238E27FC236}">
              <a16:creationId xmlns:a16="http://schemas.microsoft.com/office/drawing/2014/main" xmlns="" id="{00000000-0008-0000-0100-0000CC000000}"/>
            </a:ext>
          </a:extLst>
        </xdr:cNvPr>
        <xdr:cNvCxnSpPr/>
      </xdr:nvCxnSpPr>
      <xdr:spPr>
        <a:xfrm flipV="1">
          <a:off x="10476865" y="9704577"/>
          <a:ext cx="0" cy="126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2418</xdr:rowOff>
    </xdr:from>
    <xdr:ext cx="469744" cy="259045"/>
    <xdr:sp macro="" textlink="">
      <xdr:nvSpPr>
        <xdr:cNvPr id="205" name="【橋りょう・トンネル】&#10;一人当たり有形固定資産（償却資産）額最小値テキスト">
          <a:extLst>
            <a:ext uri="{FF2B5EF4-FFF2-40B4-BE49-F238E27FC236}">
              <a16:creationId xmlns:a16="http://schemas.microsoft.com/office/drawing/2014/main" xmlns="" id="{00000000-0008-0000-0100-0000CD000000}"/>
            </a:ext>
          </a:extLst>
        </xdr:cNvPr>
        <xdr:cNvSpPr txBox="1"/>
      </xdr:nvSpPr>
      <xdr:spPr>
        <a:xfrm>
          <a:off x="10515600" y="1097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170041</xdr:rowOff>
    </xdr:from>
    <xdr:to>
      <xdr:col>55</xdr:col>
      <xdr:colOff>88900</xdr:colOff>
      <xdr:row>63</xdr:row>
      <xdr:rowOff>170041</xdr:rowOff>
    </xdr:to>
    <xdr:cxnSp macro="">
      <xdr:nvCxnSpPr>
        <xdr:cNvPr id="206" name="直線コネクタ 205">
          <a:extLst>
            <a:ext uri="{FF2B5EF4-FFF2-40B4-BE49-F238E27FC236}">
              <a16:creationId xmlns:a16="http://schemas.microsoft.com/office/drawing/2014/main" xmlns="" id="{00000000-0008-0000-0100-0000CE000000}"/>
            </a:ext>
          </a:extLst>
        </xdr:cNvPr>
        <xdr:cNvCxnSpPr/>
      </xdr:nvCxnSpPr>
      <xdr:spPr>
        <a:xfrm>
          <a:off x="10388600" y="1097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50054</xdr:rowOff>
    </xdr:from>
    <xdr:ext cx="690189" cy="259045"/>
    <xdr:sp macro="" textlink="">
      <xdr:nvSpPr>
        <xdr:cNvPr id="207" name="【橋りょう・トンネル】&#10;一人当たり有形固定資産（償却資産）額最大値テキスト">
          <a:extLst>
            <a:ext uri="{FF2B5EF4-FFF2-40B4-BE49-F238E27FC236}">
              <a16:creationId xmlns:a16="http://schemas.microsoft.com/office/drawing/2014/main" xmlns="" id="{00000000-0008-0000-0100-0000CF000000}"/>
            </a:ext>
          </a:extLst>
        </xdr:cNvPr>
        <xdr:cNvSpPr txBox="1"/>
      </xdr:nvSpPr>
      <xdr:spPr>
        <a:xfrm>
          <a:off x="10515600" y="9479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103377</xdr:rowOff>
    </xdr:from>
    <xdr:to>
      <xdr:col>55</xdr:col>
      <xdr:colOff>88900</xdr:colOff>
      <xdr:row>56</xdr:row>
      <xdr:rowOff>103377</xdr:rowOff>
    </xdr:to>
    <xdr:cxnSp macro="">
      <xdr:nvCxnSpPr>
        <xdr:cNvPr id="208" name="直線コネクタ 207">
          <a:extLst>
            <a:ext uri="{FF2B5EF4-FFF2-40B4-BE49-F238E27FC236}">
              <a16:creationId xmlns:a16="http://schemas.microsoft.com/office/drawing/2014/main" xmlns="" id="{00000000-0008-0000-0100-0000D0000000}"/>
            </a:ext>
          </a:extLst>
        </xdr:cNvPr>
        <xdr:cNvCxnSpPr/>
      </xdr:nvCxnSpPr>
      <xdr:spPr>
        <a:xfrm>
          <a:off x="10388600" y="970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26591</xdr:rowOff>
    </xdr:from>
    <xdr:ext cx="690189" cy="259045"/>
    <xdr:sp macro="" textlink="">
      <xdr:nvSpPr>
        <xdr:cNvPr id="209" name="【橋りょう・トンネル】&#10;一人当たり有形固定資産（償却資産）額平均値テキスト">
          <a:extLst>
            <a:ext uri="{FF2B5EF4-FFF2-40B4-BE49-F238E27FC236}">
              <a16:creationId xmlns:a16="http://schemas.microsoft.com/office/drawing/2014/main" xmlns="" id="{00000000-0008-0000-0100-0000D1000000}"/>
            </a:ext>
          </a:extLst>
        </xdr:cNvPr>
        <xdr:cNvSpPr txBox="1"/>
      </xdr:nvSpPr>
      <xdr:spPr>
        <a:xfrm>
          <a:off x="10515600" y="106564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1,067,087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48164</xdr:rowOff>
    </xdr:from>
    <xdr:to>
      <xdr:col>55</xdr:col>
      <xdr:colOff>50800</xdr:colOff>
      <xdr:row>62</xdr:row>
      <xdr:rowOff>149764</xdr:rowOff>
    </xdr:to>
    <xdr:sp macro="" textlink="">
      <xdr:nvSpPr>
        <xdr:cNvPr id="210" name="フローチャート: 判断 209">
          <a:extLst>
            <a:ext uri="{FF2B5EF4-FFF2-40B4-BE49-F238E27FC236}">
              <a16:creationId xmlns:a16="http://schemas.microsoft.com/office/drawing/2014/main" xmlns="" id="{00000000-0008-0000-0100-0000D2000000}"/>
            </a:ext>
          </a:extLst>
        </xdr:cNvPr>
        <xdr:cNvSpPr/>
      </xdr:nvSpPr>
      <xdr:spPr>
        <a:xfrm>
          <a:off x="10426700" y="10678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59434</xdr:rowOff>
    </xdr:from>
    <xdr:to>
      <xdr:col>50</xdr:col>
      <xdr:colOff>165100</xdr:colOff>
      <xdr:row>62</xdr:row>
      <xdr:rowOff>161034</xdr:rowOff>
    </xdr:to>
    <xdr:sp macro="" textlink="">
      <xdr:nvSpPr>
        <xdr:cNvPr id="211" name="フローチャート: 判断 210">
          <a:extLst>
            <a:ext uri="{FF2B5EF4-FFF2-40B4-BE49-F238E27FC236}">
              <a16:creationId xmlns:a16="http://schemas.microsoft.com/office/drawing/2014/main" xmlns="" id="{00000000-0008-0000-0100-0000D3000000}"/>
            </a:ext>
          </a:extLst>
        </xdr:cNvPr>
        <xdr:cNvSpPr/>
      </xdr:nvSpPr>
      <xdr:spPr>
        <a:xfrm>
          <a:off x="9588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54958</xdr:rowOff>
    </xdr:from>
    <xdr:to>
      <xdr:col>46</xdr:col>
      <xdr:colOff>38100</xdr:colOff>
      <xdr:row>62</xdr:row>
      <xdr:rowOff>156558</xdr:rowOff>
    </xdr:to>
    <xdr:sp macro="" textlink="">
      <xdr:nvSpPr>
        <xdr:cNvPr id="212" name="フローチャート: 判断 211">
          <a:extLst>
            <a:ext uri="{FF2B5EF4-FFF2-40B4-BE49-F238E27FC236}">
              <a16:creationId xmlns:a16="http://schemas.microsoft.com/office/drawing/2014/main" xmlns="" id="{00000000-0008-0000-0100-0000D4000000}"/>
            </a:ext>
          </a:extLst>
        </xdr:cNvPr>
        <xdr:cNvSpPr/>
      </xdr:nvSpPr>
      <xdr:spPr>
        <a:xfrm>
          <a:off x="8699500" y="1068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84270</xdr:rowOff>
    </xdr:from>
    <xdr:to>
      <xdr:col>41</xdr:col>
      <xdr:colOff>101600</xdr:colOff>
      <xdr:row>63</xdr:row>
      <xdr:rowOff>14420</xdr:rowOff>
    </xdr:to>
    <xdr:sp macro="" textlink="">
      <xdr:nvSpPr>
        <xdr:cNvPr id="213" name="フローチャート: 判断 212">
          <a:extLst>
            <a:ext uri="{FF2B5EF4-FFF2-40B4-BE49-F238E27FC236}">
              <a16:creationId xmlns:a16="http://schemas.microsoft.com/office/drawing/2014/main" xmlns="" id="{00000000-0008-0000-0100-0000D5000000}"/>
            </a:ext>
          </a:extLst>
        </xdr:cNvPr>
        <xdr:cNvSpPr/>
      </xdr:nvSpPr>
      <xdr:spPr>
        <a:xfrm>
          <a:off x="7810500" y="107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xmlns="" id="{00000000-0008-0000-0100-0000D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xmlns="" id="{00000000-0008-0000-0100-0000D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xmlns="" id="{00000000-0008-0000-0100-0000D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xmlns="" id="{00000000-0008-0000-0100-0000D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xmlns="" id="{00000000-0008-0000-0100-0000D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47004</xdr:rowOff>
    </xdr:from>
    <xdr:to>
      <xdr:col>55</xdr:col>
      <xdr:colOff>50800</xdr:colOff>
      <xdr:row>62</xdr:row>
      <xdr:rowOff>148604</xdr:rowOff>
    </xdr:to>
    <xdr:sp macro="" textlink="">
      <xdr:nvSpPr>
        <xdr:cNvPr id="219" name="楕円 218">
          <a:extLst>
            <a:ext uri="{FF2B5EF4-FFF2-40B4-BE49-F238E27FC236}">
              <a16:creationId xmlns:a16="http://schemas.microsoft.com/office/drawing/2014/main" xmlns="" id="{00000000-0008-0000-0100-0000DB000000}"/>
            </a:ext>
          </a:extLst>
        </xdr:cNvPr>
        <xdr:cNvSpPr/>
      </xdr:nvSpPr>
      <xdr:spPr>
        <a:xfrm>
          <a:off x="10426700" y="1067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69881</xdr:rowOff>
    </xdr:from>
    <xdr:ext cx="690189" cy="259045"/>
    <xdr:sp macro="" textlink="">
      <xdr:nvSpPr>
        <xdr:cNvPr id="220" name="【橋りょう・トンネル】&#10;一人当たり有形固定資産（償却資産）額該当値テキスト">
          <a:extLst>
            <a:ext uri="{FF2B5EF4-FFF2-40B4-BE49-F238E27FC236}">
              <a16:creationId xmlns:a16="http://schemas.microsoft.com/office/drawing/2014/main" xmlns="" id="{00000000-0008-0000-0100-0000DC000000}"/>
            </a:ext>
          </a:extLst>
        </xdr:cNvPr>
        <xdr:cNvSpPr txBox="1"/>
      </xdr:nvSpPr>
      <xdr:spPr>
        <a:xfrm>
          <a:off x="10515600" y="1052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53718</xdr:rowOff>
    </xdr:from>
    <xdr:to>
      <xdr:col>50</xdr:col>
      <xdr:colOff>165100</xdr:colOff>
      <xdr:row>62</xdr:row>
      <xdr:rowOff>155318</xdr:rowOff>
    </xdr:to>
    <xdr:sp macro="" textlink="">
      <xdr:nvSpPr>
        <xdr:cNvPr id="221" name="楕円 220">
          <a:extLst>
            <a:ext uri="{FF2B5EF4-FFF2-40B4-BE49-F238E27FC236}">
              <a16:creationId xmlns:a16="http://schemas.microsoft.com/office/drawing/2014/main" xmlns="" id="{00000000-0008-0000-0100-0000DD000000}"/>
            </a:ext>
          </a:extLst>
        </xdr:cNvPr>
        <xdr:cNvSpPr/>
      </xdr:nvSpPr>
      <xdr:spPr>
        <a:xfrm>
          <a:off x="9588500" y="1068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97804</xdr:rowOff>
    </xdr:from>
    <xdr:to>
      <xdr:col>55</xdr:col>
      <xdr:colOff>0</xdr:colOff>
      <xdr:row>62</xdr:row>
      <xdr:rowOff>104518</xdr:rowOff>
    </xdr:to>
    <xdr:cxnSp macro="">
      <xdr:nvCxnSpPr>
        <xdr:cNvPr id="222" name="直線コネクタ 221">
          <a:extLst>
            <a:ext uri="{FF2B5EF4-FFF2-40B4-BE49-F238E27FC236}">
              <a16:creationId xmlns:a16="http://schemas.microsoft.com/office/drawing/2014/main" xmlns="" id="{00000000-0008-0000-0100-0000DE000000}"/>
            </a:ext>
          </a:extLst>
        </xdr:cNvPr>
        <xdr:cNvCxnSpPr/>
      </xdr:nvCxnSpPr>
      <xdr:spPr>
        <a:xfrm flipV="1">
          <a:off x="9639300" y="10727704"/>
          <a:ext cx="838200" cy="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59906</xdr:rowOff>
    </xdr:from>
    <xdr:to>
      <xdr:col>46</xdr:col>
      <xdr:colOff>38100</xdr:colOff>
      <xdr:row>62</xdr:row>
      <xdr:rowOff>161506</xdr:rowOff>
    </xdr:to>
    <xdr:sp macro="" textlink="">
      <xdr:nvSpPr>
        <xdr:cNvPr id="223" name="楕円 222">
          <a:extLst>
            <a:ext uri="{FF2B5EF4-FFF2-40B4-BE49-F238E27FC236}">
              <a16:creationId xmlns:a16="http://schemas.microsoft.com/office/drawing/2014/main" xmlns="" id="{00000000-0008-0000-0100-0000DF000000}"/>
            </a:ext>
          </a:extLst>
        </xdr:cNvPr>
        <xdr:cNvSpPr/>
      </xdr:nvSpPr>
      <xdr:spPr>
        <a:xfrm>
          <a:off x="8699500" y="106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104518</xdr:rowOff>
    </xdr:from>
    <xdr:to>
      <xdr:col>50</xdr:col>
      <xdr:colOff>114300</xdr:colOff>
      <xdr:row>62</xdr:row>
      <xdr:rowOff>110706</xdr:rowOff>
    </xdr:to>
    <xdr:cxnSp macro="">
      <xdr:nvCxnSpPr>
        <xdr:cNvPr id="224" name="直線コネクタ 223">
          <a:extLst>
            <a:ext uri="{FF2B5EF4-FFF2-40B4-BE49-F238E27FC236}">
              <a16:creationId xmlns:a16="http://schemas.microsoft.com/office/drawing/2014/main" xmlns="" id="{00000000-0008-0000-0100-0000E0000000}"/>
            </a:ext>
          </a:extLst>
        </xdr:cNvPr>
        <xdr:cNvCxnSpPr/>
      </xdr:nvCxnSpPr>
      <xdr:spPr>
        <a:xfrm flipV="1">
          <a:off x="8750300" y="10734418"/>
          <a:ext cx="8890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152161</xdr:rowOff>
    </xdr:from>
    <xdr:ext cx="690189" cy="259045"/>
    <xdr:sp macro="" textlink="">
      <xdr:nvSpPr>
        <xdr:cNvPr id="225" name="n_1aveValue【橋りょう・トンネル】&#10;一人当たり有形固定資産（償却資産）額">
          <a:extLst>
            <a:ext uri="{FF2B5EF4-FFF2-40B4-BE49-F238E27FC236}">
              <a16:creationId xmlns:a16="http://schemas.microsoft.com/office/drawing/2014/main" xmlns="" id="{00000000-0008-0000-0100-0000E1000000}"/>
            </a:ext>
          </a:extLst>
        </xdr:cNvPr>
        <xdr:cNvSpPr txBox="1"/>
      </xdr:nvSpPr>
      <xdr:spPr>
        <a:xfrm>
          <a:off x="9281505" y="10782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1635</xdr:rowOff>
    </xdr:from>
    <xdr:ext cx="690189" cy="259045"/>
    <xdr:sp macro="" textlink="">
      <xdr:nvSpPr>
        <xdr:cNvPr id="226" name="n_2aveValue【橋りょう・トンネル】&#10;一人当たり有形固定資産（償却資産）額">
          <a:extLst>
            <a:ext uri="{FF2B5EF4-FFF2-40B4-BE49-F238E27FC236}">
              <a16:creationId xmlns:a16="http://schemas.microsoft.com/office/drawing/2014/main" xmlns="" id="{00000000-0008-0000-0100-0000E2000000}"/>
            </a:ext>
          </a:extLst>
        </xdr:cNvPr>
        <xdr:cNvSpPr txBox="1"/>
      </xdr:nvSpPr>
      <xdr:spPr>
        <a:xfrm>
          <a:off x="8405205" y="104600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30947</xdr:rowOff>
    </xdr:from>
    <xdr:ext cx="599010" cy="259045"/>
    <xdr:sp macro="" textlink="">
      <xdr:nvSpPr>
        <xdr:cNvPr id="227" name="n_3aveValue【橋りょう・トンネル】&#10;一人当たり有形固定資産（償却資産）額">
          <a:extLst>
            <a:ext uri="{FF2B5EF4-FFF2-40B4-BE49-F238E27FC236}">
              <a16:creationId xmlns:a16="http://schemas.microsoft.com/office/drawing/2014/main" xmlns="" id="{00000000-0008-0000-0100-0000E3000000}"/>
            </a:ext>
          </a:extLst>
        </xdr:cNvPr>
        <xdr:cNvSpPr txBox="1"/>
      </xdr:nvSpPr>
      <xdr:spPr>
        <a:xfrm>
          <a:off x="7561795" y="104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395</xdr:rowOff>
    </xdr:from>
    <xdr:ext cx="690189" cy="259045"/>
    <xdr:sp macro="" textlink="">
      <xdr:nvSpPr>
        <xdr:cNvPr id="228" name="n_1mainValue【橋りょう・トンネル】&#10;一人当たり有形固定資産（償却資産）額">
          <a:extLst>
            <a:ext uri="{FF2B5EF4-FFF2-40B4-BE49-F238E27FC236}">
              <a16:creationId xmlns:a16="http://schemas.microsoft.com/office/drawing/2014/main" xmlns="" id="{00000000-0008-0000-0100-0000E4000000}"/>
            </a:ext>
          </a:extLst>
        </xdr:cNvPr>
        <xdr:cNvSpPr txBox="1"/>
      </xdr:nvSpPr>
      <xdr:spPr>
        <a:xfrm>
          <a:off x="9281505" y="104588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152633</xdr:rowOff>
    </xdr:from>
    <xdr:ext cx="690189" cy="259045"/>
    <xdr:sp macro="" textlink="">
      <xdr:nvSpPr>
        <xdr:cNvPr id="229" name="n_2mainValue【橋りょう・トンネル】&#10;一人当たり有形固定資産（償却資産）額">
          <a:extLst>
            <a:ext uri="{FF2B5EF4-FFF2-40B4-BE49-F238E27FC236}">
              <a16:creationId xmlns:a16="http://schemas.microsoft.com/office/drawing/2014/main" xmlns="" id="{00000000-0008-0000-0100-0000E5000000}"/>
            </a:ext>
          </a:extLst>
        </xdr:cNvPr>
        <xdr:cNvSpPr txBox="1"/>
      </xdr:nvSpPr>
      <xdr:spPr>
        <a:xfrm>
          <a:off x="8405205" y="107825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xmlns="" id="{00000000-0008-0000-0100-0000E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xmlns="" id="{00000000-0008-0000-0100-0000E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xmlns="" id="{00000000-0008-0000-0100-0000E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xmlns="" id="{00000000-0008-0000-0100-0000E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xmlns="" id="{00000000-0008-0000-0100-0000E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xmlns="" id="{00000000-0008-0000-0100-0000E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xmlns="" id="{00000000-0008-0000-0100-0000E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xmlns="" id="{00000000-0008-0000-0100-0000ED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8" name="正方形/長方形 237">
          <a:extLst>
            <a:ext uri="{FF2B5EF4-FFF2-40B4-BE49-F238E27FC236}">
              <a16:creationId xmlns:a16="http://schemas.microsoft.com/office/drawing/2014/main" xmlns="" id="{00000000-0008-0000-0100-0000EE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9" name="正方形/長方形 238">
          <a:extLst>
            <a:ext uri="{FF2B5EF4-FFF2-40B4-BE49-F238E27FC236}">
              <a16:creationId xmlns:a16="http://schemas.microsoft.com/office/drawing/2014/main" xmlns="" id="{00000000-0008-0000-0100-0000EF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0" name="正方形/長方形 239">
          <a:extLst>
            <a:ext uri="{FF2B5EF4-FFF2-40B4-BE49-F238E27FC236}">
              <a16:creationId xmlns:a16="http://schemas.microsoft.com/office/drawing/2014/main" xmlns="" id="{00000000-0008-0000-0100-0000F0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1" name="正方形/長方形 240">
          <a:extLst>
            <a:ext uri="{FF2B5EF4-FFF2-40B4-BE49-F238E27FC236}">
              <a16:creationId xmlns:a16="http://schemas.microsoft.com/office/drawing/2014/main" xmlns="" id="{00000000-0008-0000-0100-0000F1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2" name="正方形/長方形 241">
          <a:extLst>
            <a:ext uri="{FF2B5EF4-FFF2-40B4-BE49-F238E27FC236}">
              <a16:creationId xmlns:a16="http://schemas.microsoft.com/office/drawing/2014/main" xmlns="" id="{00000000-0008-0000-0100-0000F2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3" name="正方形/長方形 242">
          <a:extLst>
            <a:ext uri="{FF2B5EF4-FFF2-40B4-BE49-F238E27FC236}">
              <a16:creationId xmlns:a16="http://schemas.microsoft.com/office/drawing/2014/main" xmlns="" id="{00000000-0008-0000-0100-0000F3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4" name="正方形/長方形 243">
          <a:extLst>
            <a:ext uri="{FF2B5EF4-FFF2-40B4-BE49-F238E27FC236}">
              <a16:creationId xmlns:a16="http://schemas.microsoft.com/office/drawing/2014/main" xmlns="" id="{00000000-0008-0000-0100-0000F4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5" name="正方形/長方形 244">
          <a:extLst>
            <a:ext uri="{FF2B5EF4-FFF2-40B4-BE49-F238E27FC236}">
              <a16:creationId xmlns:a16="http://schemas.microsoft.com/office/drawing/2014/main" xmlns="" id="{00000000-0008-0000-0100-0000F5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a:extLst>
            <a:ext uri="{FF2B5EF4-FFF2-40B4-BE49-F238E27FC236}">
              <a16:creationId xmlns:a16="http://schemas.microsoft.com/office/drawing/2014/main" xmlns="" id="{00000000-0008-0000-0100-0000F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a:extLst>
            <a:ext uri="{FF2B5EF4-FFF2-40B4-BE49-F238E27FC236}">
              <a16:creationId xmlns:a16="http://schemas.microsoft.com/office/drawing/2014/main" xmlns="" id="{00000000-0008-0000-0100-0000F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a:extLst>
            <a:ext uri="{FF2B5EF4-FFF2-40B4-BE49-F238E27FC236}">
              <a16:creationId xmlns:a16="http://schemas.microsoft.com/office/drawing/2014/main" xmlns="" id="{00000000-0008-0000-0100-0000F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a:extLst>
            <a:ext uri="{FF2B5EF4-FFF2-40B4-BE49-F238E27FC236}">
              <a16:creationId xmlns:a16="http://schemas.microsoft.com/office/drawing/2014/main" xmlns="" id="{00000000-0008-0000-0100-0000F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a:extLst>
            <a:ext uri="{FF2B5EF4-FFF2-40B4-BE49-F238E27FC236}">
              <a16:creationId xmlns:a16="http://schemas.microsoft.com/office/drawing/2014/main" xmlns="" id="{00000000-0008-0000-0100-0000F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a:extLst>
            <a:ext uri="{FF2B5EF4-FFF2-40B4-BE49-F238E27FC236}">
              <a16:creationId xmlns:a16="http://schemas.microsoft.com/office/drawing/2014/main" xmlns="" id="{00000000-0008-0000-0100-0000F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a:extLst>
            <a:ext uri="{FF2B5EF4-FFF2-40B4-BE49-F238E27FC236}">
              <a16:creationId xmlns:a16="http://schemas.microsoft.com/office/drawing/2014/main" xmlns="" id="{00000000-0008-0000-0100-0000F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a:extLst>
            <a:ext uri="{FF2B5EF4-FFF2-40B4-BE49-F238E27FC236}">
              <a16:creationId xmlns:a16="http://schemas.microsoft.com/office/drawing/2014/main" xmlns="" id="{00000000-0008-0000-0100-0000FD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a:extLst>
            <a:ext uri="{FF2B5EF4-FFF2-40B4-BE49-F238E27FC236}">
              <a16:creationId xmlns:a16="http://schemas.microsoft.com/office/drawing/2014/main" xmlns="" id="{00000000-0008-0000-0100-0000FE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a:extLst>
            <a:ext uri="{FF2B5EF4-FFF2-40B4-BE49-F238E27FC236}">
              <a16:creationId xmlns:a16="http://schemas.microsoft.com/office/drawing/2014/main" xmlns="" id="{00000000-0008-0000-0100-0000FF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a:extLst>
            <a:ext uri="{FF2B5EF4-FFF2-40B4-BE49-F238E27FC236}">
              <a16:creationId xmlns:a16="http://schemas.microsoft.com/office/drawing/2014/main" xmlns="" id="{00000000-0008-0000-0100-00000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a:extLst>
            <a:ext uri="{FF2B5EF4-FFF2-40B4-BE49-F238E27FC236}">
              <a16:creationId xmlns:a16="http://schemas.microsoft.com/office/drawing/2014/main" xmlns="" id="{00000000-0008-0000-0100-00000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a:extLst>
            <a:ext uri="{FF2B5EF4-FFF2-40B4-BE49-F238E27FC236}">
              <a16:creationId xmlns:a16="http://schemas.microsoft.com/office/drawing/2014/main" xmlns="" id="{00000000-0008-0000-0100-00000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a:extLst>
            <a:ext uri="{FF2B5EF4-FFF2-40B4-BE49-F238E27FC236}">
              <a16:creationId xmlns:a16="http://schemas.microsoft.com/office/drawing/2014/main" xmlns="" id="{00000000-0008-0000-0100-00000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a:extLst>
            <a:ext uri="{FF2B5EF4-FFF2-40B4-BE49-F238E27FC236}">
              <a16:creationId xmlns:a16="http://schemas.microsoft.com/office/drawing/2014/main" xmlns="" id="{00000000-0008-0000-0100-00000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a:extLst>
            <a:ext uri="{FF2B5EF4-FFF2-40B4-BE49-F238E27FC236}">
              <a16:creationId xmlns:a16="http://schemas.microsoft.com/office/drawing/2014/main" xmlns="" id="{00000000-0008-0000-0100-00000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2" name="正方形/長方形 261">
          <a:extLst>
            <a:ext uri="{FF2B5EF4-FFF2-40B4-BE49-F238E27FC236}">
              <a16:creationId xmlns:a16="http://schemas.microsoft.com/office/drawing/2014/main" xmlns="" id="{00000000-0008-0000-0100-00000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3" name="正方形/長方形 262">
          <a:extLst>
            <a:ext uri="{FF2B5EF4-FFF2-40B4-BE49-F238E27FC236}">
              <a16:creationId xmlns:a16="http://schemas.microsoft.com/office/drawing/2014/main" xmlns="" id="{00000000-0008-0000-0100-00000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7" name="正方形/長方形 266">
          <a:extLst>
            <a:ext uri="{FF2B5EF4-FFF2-40B4-BE49-F238E27FC236}">
              <a16:creationId xmlns:a16="http://schemas.microsoft.com/office/drawing/2014/main" xmlns="" id="{00000000-0008-0000-0100-00000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8" name="正方形/長方形 267">
          <a:extLst>
            <a:ext uri="{FF2B5EF4-FFF2-40B4-BE49-F238E27FC236}">
              <a16:creationId xmlns:a16="http://schemas.microsoft.com/office/drawing/2014/main" xmlns="" id="{00000000-0008-0000-0100-00000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9" name="正方形/長方形 268">
          <a:extLst>
            <a:ext uri="{FF2B5EF4-FFF2-40B4-BE49-F238E27FC236}">
              <a16:creationId xmlns:a16="http://schemas.microsoft.com/office/drawing/2014/main" xmlns="" id="{00000000-0008-0000-0100-00000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0" name="テキスト ボックス 269">
          <a:extLst>
            <a:ext uri="{FF2B5EF4-FFF2-40B4-BE49-F238E27FC236}">
              <a16:creationId xmlns:a16="http://schemas.microsoft.com/office/drawing/2014/main" xmlns="" id="{00000000-0008-0000-0100-00000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1" name="直線コネクタ 270">
          <a:extLst>
            <a:ext uri="{FF2B5EF4-FFF2-40B4-BE49-F238E27FC236}">
              <a16:creationId xmlns:a16="http://schemas.microsoft.com/office/drawing/2014/main" xmlns="" id="{00000000-0008-0000-0100-00000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2" name="直線コネクタ 271">
          <a:extLst>
            <a:ext uri="{FF2B5EF4-FFF2-40B4-BE49-F238E27FC236}">
              <a16:creationId xmlns:a16="http://schemas.microsoft.com/office/drawing/2014/main" xmlns="" id="{00000000-0008-0000-0100-00001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3" name="テキスト ボックス 272">
          <a:extLst>
            <a:ext uri="{FF2B5EF4-FFF2-40B4-BE49-F238E27FC236}">
              <a16:creationId xmlns:a16="http://schemas.microsoft.com/office/drawing/2014/main" xmlns="" id="{00000000-0008-0000-0100-000011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74" name="直線コネクタ 273">
          <a:extLst>
            <a:ext uri="{FF2B5EF4-FFF2-40B4-BE49-F238E27FC236}">
              <a16:creationId xmlns:a16="http://schemas.microsoft.com/office/drawing/2014/main" xmlns="" id="{00000000-0008-0000-0100-00001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5" name="テキスト ボックス 274">
          <a:extLst>
            <a:ext uri="{FF2B5EF4-FFF2-40B4-BE49-F238E27FC236}">
              <a16:creationId xmlns:a16="http://schemas.microsoft.com/office/drawing/2014/main" xmlns="" id="{00000000-0008-0000-0100-00001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6" name="直線コネクタ 275">
          <a:extLst>
            <a:ext uri="{FF2B5EF4-FFF2-40B4-BE49-F238E27FC236}">
              <a16:creationId xmlns:a16="http://schemas.microsoft.com/office/drawing/2014/main" xmlns="" id="{00000000-0008-0000-0100-00001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7" name="テキスト ボックス 276">
          <a:extLst>
            <a:ext uri="{FF2B5EF4-FFF2-40B4-BE49-F238E27FC236}">
              <a16:creationId xmlns:a16="http://schemas.microsoft.com/office/drawing/2014/main" xmlns="" id="{00000000-0008-0000-0100-00001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8" name="直線コネクタ 277">
          <a:extLst>
            <a:ext uri="{FF2B5EF4-FFF2-40B4-BE49-F238E27FC236}">
              <a16:creationId xmlns:a16="http://schemas.microsoft.com/office/drawing/2014/main" xmlns="" id="{00000000-0008-0000-0100-00001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9" name="テキスト ボックス 278">
          <a:extLst>
            <a:ext uri="{FF2B5EF4-FFF2-40B4-BE49-F238E27FC236}">
              <a16:creationId xmlns:a16="http://schemas.microsoft.com/office/drawing/2014/main" xmlns="" id="{00000000-0008-0000-0100-00001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0" name="直線コネクタ 279">
          <a:extLst>
            <a:ext uri="{FF2B5EF4-FFF2-40B4-BE49-F238E27FC236}">
              <a16:creationId xmlns:a16="http://schemas.microsoft.com/office/drawing/2014/main" xmlns="" id="{00000000-0008-0000-0100-00001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1" name="テキスト ボックス 280">
          <a:extLst>
            <a:ext uri="{FF2B5EF4-FFF2-40B4-BE49-F238E27FC236}">
              <a16:creationId xmlns:a16="http://schemas.microsoft.com/office/drawing/2014/main" xmlns="" id="{00000000-0008-0000-0100-00001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2" name="直線コネクタ 281">
          <a:extLst>
            <a:ext uri="{FF2B5EF4-FFF2-40B4-BE49-F238E27FC236}">
              <a16:creationId xmlns:a16="http://schemas.microsoft.com/office/drawing/2014/main" xmlns="" id="{00000000-0008-0000-0100-00001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3" name="テキスト ボックス 282">
          <a:extLst>
            <a:ext uri="{FF2B5EF4-FFF2-40B4-BE49-F238E27FC236}">
              <a16:creationId xmlns:a16="http://schemas.microsoft.com/office/drawing/2014/main" xmlns="" id="{00000000-0008-0000-0100-00001B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84" name="直線コネクタ 283">
          <a:extLst>
            <a:ext uri="{FF2B5EF4-FFF2-40B4-BE49-F238E27FC236}">
              <a16:creationId xmlns:a16="http://schemas.microsoft.com/office/drawing/2014/main" xmlns="" id="{00000000-0008-0000-0100-00001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5" name="テキスト ボックス 284">
          <a:extLst>
            <a:ext uri="{FF2B5EF4-FFF2-40B4-BE49-F238E27FC236}">
              <a16:creationId xmlns:a16="http://schemas.microsoft.com/office/drawing/2014/main" xmlns="" id="{00000000-0008-0000-0100-00001D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6" name="【認定こども園・幼稚園・保育所】&#10;有形固定資産減価償却率グラフ枠">
          <a:extLst>
            <a:ext uri="{FF2B5EF4-FFF2-40B4-BE49-F238E27FC236}">
              <a16:creationId xmlns:a16="http://schemas.microsoft.com/office/drawing/2014/main" xmlns="" id="{00000000-0008-0000-0100-00001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25581</xdr:rowOff>
    </xdr:to>
    <xdr:cxnSp macro="">
      <xdr:nvCxnSpPr>
        <xdr:cNvPr id="287" name="直線コネクタ 286">
          <a:extLst>
            <a:ext uri="{FF2B5EF4-FFF2-40B4-BE49-F238E27FC236}">
              <a16:creationId xmlns:a16="http://schemas.microsoft.com/office/drawing/2014/main" xmlns="" id="{00000000-0008-0000-0100-00001F010000}"/>
            </a:ext>
          </a:extLst>
        </xdr:cNvPr>
        <xdr:cNvCxnSpPr/>
      </xdr:nvCxnSpPr>
      <xdr:spPr>
        <a:xfrm flipV="1">
          <a:off x="16318864" y="5660572"/>
          <a:ext cx="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29408</xdr:rowOff>
    </xdr:from>
    <xdr:ext cx="340478" cy="259045"/>
    <xdr:sp macro="" textlink="">
      <xdr:nvSpPr>
        <xdr:cNvPr id="288" name="【認定こども園・幼稚園・保育所】&#10;有形固定資産減価償却率最小値テキスト">
          <a:extLst>
            <a:ext uri="{FF2B5EF4-FFF2-40B4-BE49-F238E27FC236}">
              <a16:creationId xmlns:a16="http://schemas.microsoft.com/office/drawing/2014/main" xmlns="" id="{00000000-0008-0000-0100-000020010000}"/>
            </a:ext>
          </a:extLst>
        </xdr:cNvPr>
        <xdr:cNvSpPr txBox="1"/>
      </xdr:nvSpPr>
      <xdr:spPr>
        <a:xfrm>
          <a:off x="16357600" y="723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25581</xdr:rowOff>
    </xdr:from>
    <xdr:to>
      <xdr:col>86</xdr:col>
      <xdr:colOff>25400</xdr:colOff>
      <xdr:row>42</xdr:row>
      <xdr:rowOff>25581</xdr:rowOff>
    </xdr:to>
    <xdr:cxnSp macro="">
      <xdr:nvCxnSpPr>
        <xdr:cNvPr id="289" name="直線コネクタ 288">
          <a:extLst>
            <a:ext uri="{FF2B5EF4-FFF2-40B4-BE49-F238E27FC236}">
              <a16:creationId xmlns:a16="http://schemas.microsoft.com/office/drawing/2014/main" xmlns="" id="{00000000-0008-0000-0100-000021010000}"/>
            </a:ext>
          </a:extLst>
        </xdr:cNvPr>
        <xdr:cNvCxnSpPr/>
      </xdr:nvCxnSpPr>
      <xdr:spPr>
        <a:xfrm>
          <a:off x="16230600" y="722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90" name="【認定こども園・幼稚園・保育所】&#10;有形固定資産減価償却率最大値テキスト">
          <a:extLst>
            <a:ext uri="{FF2B5EF4-FFF2-40B4-BE49-F238E27FC236}">
              <a16:creationId xmlns:a16="http://schemas.microsoft.com/office/drawing/2014/main" xmlns="" id="{00000000-0008-0000-0100-000022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91" name="直線コネクタ 290">
          <a:extLst>
            <a:ext uri="{FF2B5EF4-FFF2-40B4-BE49-F238E27FC236}">
              <a16:creationId xmlns:a16="http://schemas.microsoft.com/office/drawing/2014/main" xmlns="" id="{00000000-0008-0000-0100-000023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162214</xdr:rowOff>
    </xdr:from>
    <xdr:ext cx="405111" cy="259045"/>
    <xdr:sp macro="" textlink="">
      <xdr:nvSpPr>
        <xdr:cNvPr id="292" name="【認定こども園・幼稚園・保育所】&#10;有形固定資産減価償却率平均値テキスト">
          <a:extLst>
            <a:ext uri="{FF2B5EF4-FFF2-40B4-BE49-F238E27FC236}">
              <a16:creationId xmlns:a16="http://schemas.microsoft.com/office/drawing/2014/main" xmlns="" id="{00000000-0008-0000-0100-000024010000}"/>
            </a:ext>
          </a:extLst>
        </xdr:cNvPr>
        <xdr:cNvSpPr txBox="1"/>
      </xdr:nvSpPr>
      <xdr:spPr>
        <a:xfrm>
          <a:off x="16357600" y="633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293" name="フローチャート: 判断 292">
          <a:extLst>
            <a:ext uri="{FF2B5EF4-FFF2-40B4-BE49-F238E27FC236}">
              <a16:creationId xmlns:a16="http://schemas.microsoft.com/office/drawing/2014/main" xmlns="" id="{00000000-0008-0000-0100-000025010000}"/>
            </a:ext>
          </a:extLst>
        </xdr:cNvPr>
        <xdr:cNvSpPr/>
      </xdr:nvSpPr>
      <xdr:spPr>
        <a:xfrm>
          <a:off x="162687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7439</xdr:rowOff>
    </xdr:from>
    <xdr:to>
      <xdr:col>81</xdr:col>
      <xdr:colOff>101600</xdr:colOff>
      <xdr:row>37</xdr:row>
      <xdr:rowOff>109039</xdr:rowOff>
    </xdr:to>
    <xdr:sp macro="" textlink="">
      <xdr:nvSpPr>
        <xdr:cNvPr id="294" name="フローチャート: 判断 293">
          <a:extLst>
            <a:ext uri="{FF2B5EF4-FFF2-40B4-BE49-F238E27FC236}">
              <a16:creationId xmlns:a16="http://schemas.microsoft.com/office/drawing/2014/main" xmlns="" id="{00000000-0008-0000-0100-000026010000}"/>
            </a:ext>
          </a:extLst>
        </xdr:cNvPr>
        <xdr:cNvSpPr/>
      </xdr:nvSpPr>
      <xdr:spPr>
        <a:xfrm>
          <a:off x="15430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131536</xdr:rowOff>
    </xdr:from>
    <xdr:to>
      <xdr:col>76</xdr:col>
      <xdr:colOff>165100</xdr:colOff>
      <xdr:row>37</xdr:row>
      <xdr:rowOff>61686</xdr:rowOff>
    </xdr:to>
    <xdr:sp macro="" textlink="">
      <xdr:nvSpPr>
        <xdr:cNvPr id="295" name="フローチャート: 判断 294">
          <a:extLst>
            <a:ext uri="{FF2B5EF4-FFF2-40B4-BE49-F238E27FC236}">
              <a16:creationId xmlns:a16="http://schemas.microsoft.com/office/drawing/2014/main" xmlns="" id="{00000000-0008-0000-0100-000027010000}"/>
            </a:ext>
          </a:extLst>
        </xdr:cNvPr>
        <xdr:cNvSpPr/>
      </xdr:nvSpPr>
      <xdr:spPr>
        <a:xfrm>
          <a:off x="14541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296" name="フローチャート: 判断 295">
          <a:extLst>
            <a:ext uri="{FF2B5EF4-FFF2-40B4-BE49-F238E27FC236}">
              <a16:creationId xmlns:a16="http://schemas.microsoft.com/office/drawing/2014/main" xmlns="" id="{00000000-0008-0000-0100-000028010000}"/>
            </a:ext>
          </a:extLst>
        </xdr:cNvPr>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7" name="テキスト ボックス 296">
          <a:extLst>
            <a:ext uri="{FF2B5EF4-FFF2-40B4-BE49-F238E27FC236}">
              <a16:creationId xmlns:a16="http://schemas.microsoft.com/office/drawing/2014/main" xmlns="" id="{00000000-0008-0000-0100-00002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8" name="テキスト ボックス 297">
          <a:extLst>
            <a:ext uri="{FF2B5EF4-FFF2-40B4-BE49-F238E27FC236}">
              <a16:creationId xmlns:a16="http://schemas.microsoft.com/office/drawing/2014/main" xmlns="" id="{00000000-0008-0000-0100-00002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9" name="テキスト ボックス 298">
          <a:extLst>
            <a:ext uri="{FF2B5EF4-FFF2-40B4-BE49-F238E27FC236}">
              <a16:creationId xmlns:a16="http://schemas.microsoft.com/office/drawing/2014/main" xmlns="" id="{00000000-0008-0000-0100-00002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0" name="テキスト ボックス 299">
          <a:extLst>
            <a:ext uri="{FF2B5EF4-FFF2-40B4-BE49-F238E27FC236}">
              <a16:creationId xmlns:a16="http://schemas.microsoft.com/office/drawing/2014/main" xmlns="" id="{00000000-0008-0000-0100-00002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01" name="テキスト ボックス 300">
          <a:extLst>
            <a:ext uri="{FF2B5EF4-FFF2-40B4-BE49-F238E27FC236}">
              <a16:creationId xmlns:a16="http://schemas.microsoft.com/office/drawing/2014/main" xmlns="" id="{00000000-0008-0000-0100-00002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100511</xdr:rowOff>
    </xdr:from>
    <xdr:to>
      <xdr:col>85</xdr:col>
      <xdr:colOff>177800</xdr:colOff>
      <xdr:row>35</xdr:row>
      <xdr:rowOff>30661</xdr:rowOff>
    </xdr:to>
    <xdr:sp macro="" textlink="">
      <xdr:nvSpPr>
        <xdr:cNvPr id="302" name="楕円 301">
          <a:extLst>
            <a:ext uri="{FF2B5EF4-FFF2-40B4-BE49-F238E27FC236}">
              <a16:creationId xmlns:a16="http://schemas.microsoft.com/office/drawing/2014/main" xmlns="" id="{00000000-0008-0000-0100-00002E010000}"/>
            </a:ext>
          </a:extLst>
        </xdr:cNvPr>
        <xdr:cNvSpPr/>
      </xdr:nvSpPr>
      <xdr:spPr>
        <a:xfrm>
          <a:off x="16268700" y="59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123388</xdr:rowOff>
    </xdr:from>
    <xdr:ext cx="405111" cy="259045"/>
    <xdr:sp macro="" textlink="">
      <xdr:nvSpPr>
        <xdr:cNvPr id="303" name="【認定こども園・幼稚園・保育所】&#10;有形固定資産減価償却率該当値テキスト">
          <a:extLst>
            <a:ext uri="{FF2B5EF4-FFF2-40B4-BE49-F238E27FC236}">
              <a16:creationId xmlns:a16="http://schemas.microsoft.com/office/drawing/2014/main" xmlns="" id="{00000000-0008-0000-0100-00002F010000}"/>
            </a:ext>
          </a:extLst>
        </xdr:cNvPr>
        <xdr:cNvSpPr txBox="1"/>
      </xdr:nvSpPr>
      <xdr:spPr>
        <a:xfrm>
          <a:off x="16357600" y="57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125004</xdr:rowOff>
    </xdr:from>
    <xdr:to>
      <xdr:col>81</xdr:col>
      <xdr:colOff>101600</xdr:colOff>
      <xdr:row>35</xdr:row>
      <xdr:rowOff>55154</xdr:rowOff>
    </xdr:to>
    <xdr:sp macro="" textlink="">
      <xdr:nvSpPr>
        <xdr:cNvPr id="304" name="楕円 303">
          <a:extLst>
            <a:ext uri="{FF2B5EF4-FFF2-40B4-BE49-F238E27FC236}">
              <a16:creationId xmlns:a16="http://schemas.microsoft.com/office/drawing/2014/main" xmlns="" id="{00000000-0008-0000-0100-000030010000}"/>
            </a:ext>
          </a:extLst>
        </xdr:cNvPr>
        <xdr:cNvSpPr/>
      </xdr:nvSpPr>
      <xdr:spPr>
        <a:xfrm>
          <a:off x="154305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151311</xdr:rowOff>
    </xdr:from>
    <xdr:to>
      <xdr:col>85</xdr:col>
      <xdr:colOff>127000</xdr:colOff>
      <xdr:row>35</xdr:row>
      <xdr:rowOff>4354</xdr:rowOff>
    </xdr:to>
    <xdr:cxnSp macro="">
      <xdr:nvCxnSpPr>
        <xdr:cNvPr id="305" name="直線コネクタ 304">
          <a:extLst>
            <a:ext uri="{FF2B5EF4-FFF2-40B4-BE49-F238E27FC236}">
              <a16:creationId xmlns:a16="http://schemas.microsoft.com/office/drawing/2014/main" xmlns="" id="{00000000-0008-0000-0100-000031010000}"/>
            </a:ext>
          </a:extLst>
        </xdr:cNvPr>
        <xdr:cNvCxnSpPr/>
      </xdr:nvCxnSpPr>
      <xdr:spPr>
        <a:xfrm flipV="1">
          <a:off x="15481300" y="598061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147864</xdr:rowOff>
    </xdr:from>
    <xdr:to>
      <xdr:col>76</xdr:col>
      <xdr:colOff>165100</xdr:colOff>
      <xdr:row>35</xdr:row>
      <xdr:rowOff>78014</xdr:rowOff>
    </xdr:to>
    <xdr:sp macro="" textlink="">
      <xdr:nvSpPr>
        <xdr:cNvPr id="306" name="楕円 305">
          <a:extLst>
            <a:ext uri="{FF2B5EF4-FFF2-40B4-BE49-F238E27FC236}">
              <a16:creationId xmlns:a16="http://schemas.microsoft.com/office/drawing/2014/main" xmlns="" id="{00000000-0008-0000-0100-000032010000}"/>
            </a:ext>
          </a:extLst>
        </xdr:cNvPr>
        <xdr:cNvSpPr/>
      </xdr:nvSpPr>
      <xdr:spPr>
        <a:xfrm>
          <a:off x="14541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4354</xdr:rowOff>
    </xdr:from>
    <xdr:to>
      <xdr:col>81</xdr:col>
      <xdr:colOff>50800</xdr:colOff>
      <xdr:row>35</xdr:row>
      <xdr:rowOff>27214</xdr:rowOff>
    </xdr:to>
    <xdr:cxnSp macro="">
      <xdr:nvCxnSpPr>
        <xdr:cNvPr id="307" name="直線コネクタ 306">
          <a:extLst>
            <a:ext uri="{FF2B5EF4-FFF2-40B4-BE49-F238E27FC236}">
              <a16:creationId xmlns:a16="http://schemas.microsoft.com/office/drawing/2014/main" xmlns="" id="{00000000-0008-0000-0100-000033010000}"/>
            </a:ext>
          </a:extLst>
        </xdr:cNvPr>
        <xdr:cNvCxnSpPr/>
      </xdr:nvCxnSpPr>
      <xdr:spPr>
        <a:xfrm flipV="1">
          <a:off x="14592300" y="60051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100166</xdr:rowOff>
    </xdr:from>
    <xdr:ext cx="405111" cy="259045"/>
    <xdr:sp macro="" textlink="">
      <xdr:nvSpPr>
        <xdr:cNvPr id="308" name="n_1aveValue【認定こども園・幼稚園・保育所】&#10;有形固定資産減価償却率">
          <a:extLst>
            <a:ext uri="{FF2B5EF4-FFF2-40B4-BE49-F238E27FC236}">
              <a16:creationId xmlns:a16="http://schemas.microsoft.com/office/drawing/2014/main" xmlns="" id="{00000000-0008-0000-0100-000034010000}"/>
            </a:ext>
          </a:extLst>
        </xdr:cNvPr>
        <xdr:cNvSpPr txBox="1"/>
      </xdr:nvSpPr>
      <xdr:spPr>
        <a:xfrm>
          <a:off x="15266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52813</xdr:rowOff>
    </xdr:from>
    <xdr:ext cx="405111" cy="259045"/>
    <xdr:sp macro="" textlink="">
      <xdr:nvSpPr>
        <xdr:cNvPr id="309" name="n_2aveValue【認定こども園・幼稚園・保育所】&#10;有形固定資産減価償却率">
          <a:extLst>
            <a:ext uri="{FF2B5EF4-FFF2-40B4-BE49-F238E27FC236}">
              <a16:creationId xmlns:a16="http://schemas.microsoft.com/office/drawing/2014/main" xmlns="" id="{00000000-0008-0000-0100-000035010000}"/>
            </a:ext>
          </a:extLst>
        </xdr:cNvPr>
        <xdr:cNvSpPr txBox="1"/>
      </xdr:nvSpPr>
      <xdr:spPr>
        <a:xfrm>
          <a:off x="143897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105971</xdr:rowOff>
    </xdr:from>
    <xdr:ext cx="405111" cy="259045"/>
    <xdr:sp macro="" textlink="">
      <xdr:nvSpPr>
        <xdr:cNvPr id="310" name="n_3aveValue【認定こども園・幼稚園・保育所】&#10;有形固定資産減価償却率">
          <a:extLst>
            <a:ext uri="{FF2B5EF4-FFF2-40B4-BE49-F238E27FC236}">
              <a16:creationId xmlns:a16="http://schemas.microsoft.com/office/drawing/2014/main" xmlns="" id="{00000000-0008-0000-0100-000036010000}"/>
            </a:ext>
          </a:extLst>
        </xdr:cNvPr>
        <xdr:cNvSpPr txBox="1"/>
      </xdr:nvSpPr>
      <xdr:spPr>
        <a:xfrm>
          <a:off x="13500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71681</xdr:rowOff>
    </xdr:from>
    <xdr:ext cx="405111" cy="259045"/>
    <xdr:sp macro="" textlink="">
      <xdr:nvSpPr>
        <xdr:cNvPr id="311" name="n_1mainValue【認定こども園・幼稚園・保育所】&#10;有形固定資産減価償却率">
          <a:extLst>
            <a:ext uri="{FF2B5EF4-FFF2-40B4-BE49-F238E27FC236}">
              <a16:creationId xmlns:a16="http://schemas.microsoft.com/office/drawing/2014/main" xmlns="" id="{00000000-0008-0000-0100-000037010000}"/>
            </a:ext>
          </a:extLst>
        </xdr:cNvPr>
        <xdr:cNvSpPr txBox="1"/>
      </xdr:nvSpPr>
      <xdr:spPr>
        <a:xfrm>
          <a:off x="15266044" y="572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94541</xdr:rowOff>
    </xdr:from>
    <xdr:ext cx="405111" cy="259045"/>
    <xdr:sp macro="" textlink="">
      <xdr:nvSpPr>
        <xdr:cNvPr id="312" name="n_2mainValue【認定こども園・幼稚園・保育所】&#10;有形固定資産減価償却率">
          <a:extLst>
            <a:ext uri="{FF2B5EF4-FFF2-40B4-BE49-F238E27FC236}">
              <a16:creationId xmlns:a16="http://schemas.microsoft.com/office/drawing/2014/main" xmlns="" id="{00000000-0008-0000-0100-000038010000}"/>
            </a:ext>
          </a:extLst>
        </xdr:cNvPr>
        <xdr:cNvSpPr txBox="1"/>
      </xdr:nvSpPr>
      <xdr:spPr>
        <a:xfrm>
          <a:off x="14389744" y="575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13" name="正方形/長方形 312">
          <a:extLst>
            <a:ext uri="{FF2B5EF4-FFF2-40B4-BE49-F238E27FC236}">
              <a16:creationId xmlns:a16="http://schemas.microsoft.com/office/drawing/2014/main" xmlns="" id="{00000000-0008-0000-0100-00003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14" name="正方形/長方形 313">
          <a:extLst>
            <a:ext uri="{FF2B5EF4-FFF2-40B4-BE49-F238E27FC236}">
              <a16:creationId xmlns:a16="http://schemas.microsoft.com/office/drawing/2014/main" xmlns="" id="{00000000-0008-0000-0100-00003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15" name="正方形/長方形 314">
          <a:extLst>
            <a:ext uri="{FF2B5EF4-FFF2-40B4-BE49-F238E27FC236}">
              <a16:creationId xmlns:a16="http://schemas.microsoft.com/office/drawing/2014/main" xmlns="" id="{00000000-0008-0000-0100-00003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6" name="正方形/長方形 315">
          <a:extLst>
            <a:ext uri="{FF2B5EF4-FFF2-40B4-BE49-F238E27FC236}">
              <a16:creationId xmlns:a16="http://schemas.microsoft.com/office/drawing/2014/main" xmlns="" id="{00000000-0008-0000-0100-00003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7" name="正方形/長方形 316">
          <a:extLst>
            <a:ext uri="{FF2B5EF4-FFF2-40B4-BE49-F238E27FC236}">
              <a16:creationId xmlns:a16="http://schemas.microsoft.com/office/drawing/2014/main" xmlns="" id="{00000000-0008-0000-0100-00003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8" name="正方形/長方形 317">
          <a:extLst>
            <a:ext uri="{FF2B5EF4-FFF2-40B4-BE49-F238E27FC236}">
              <a16:creationId xmlns:a16="http://schemas.microsoft.com/office/drawing/2014/main" xmlns="" id="{00000000-0008-0000-0100-00003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9" name="正方形/長方形 318">
          <a:extLst>
            <a:ext uri="{FF2B5EF4-FFF2-40B4-BE49-F238E27FC236}">
              <a16:creationId xmlns:a16="http://schemas.microsoft.com/office/drawing/2014/main" xmlns="" id="{00000000-0008-0000-0100-00003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0" name="正方形/長方形 319">
          <a:extLst>
            <a:ext uri="{FF2B5EF4-FFF2-40B4-BE49-F238E27FC236}">
              <a16:creationId xmlns:a16="http://schemas.microsoft.com/office/drawing/2014/main" xmlns="" id="{00000000-0008-0000-0100-00004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21" name="テキスト ボックス 320">
          <a:extLst>
            <a:ext uri="{FF2B5EF4-FFF2-40B4-BE49-F238E27FC236}">
              <a16:creationId xmlns:a16="http://schemas.microsoft.com/office/drawing/2014/main" xmlns="" id="{00000000-0008-0000-0100-00004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22" name="直線コネクタ 321">
          <a:extLst>
            <a:ext uri="{FF2B5EF4-FFF2-40B4-BE49-F238E27FC236}">
              <a16:creationId xmlns:a16="http://schemas.microsoft.com/office/drawing/2014/main" xmlns="" id="{00000000-0008-0000-0100-00004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23" name="直線コネクタ 322">
          <a:extLst>
            <a:ext uri="{FF2B5EF4-FFF2-40B4-BE49-F238E27FC236}">
              <a16:creationId xmlns:a16="http://schemas.microsoft.com/office/drawing/2014/main" xmlns="" id="{00000000-0008-0000-0100-000043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24" name="テキスト ボックス 323">
          <a:extLst>
            <a:ext uri="{FF2B5EF4-FFF2-40B4-BE49-F238E27FC236}">
              <a16:creationId xmlns:a16="http://schemas.microsoft.com/office/drawing/2014/main" xmlns="" id="{00000000-0008-0000-0100-000044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25" name="直線コネクタ 324">
          <a:extLst>
            <a:ext uri="{FF2B5EF4-FFF2-40B4-BE49-F238E27FC236}">
              <a16:creationId xmlns:a16="http://schemas.microsoft.com/office/drawing/2014/main" xmlns="" id="{00000000-0008-0000-0100-000045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26" name="テキスト ボックス 325">
          <a:extLst>
            <a:ext uri="{FF2B5EF4-FFF2-40B4-BE49-F238E27FC236}">
              <a16:creationId xmlns:a16="http://schemas.microsoft.com/office/drawing/2014/main" xmlns="" id="{00000000-0008-0000-0100-000046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27" name="直線コネクタ 326">
          <a:extLst>
            <a:ext uri="{FF2B5EF4-FFF2-40B4-BE49-F238E27FC236}">
              <a16:creationId xmlns:a16="http://schemas.microsoft.com/office/drawing/2014/main" xmlns="" id="{00000000-0008-0000-0100-000047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28" name="テキスト ボックス 327">
          <a:extLst>
            <a:ext uri="{FF2B5EF4-FFF2-40B4-BE49-F238E27FC236}">
              <a16:creationId xmlns:a16="http://schemas.microsoft.com/office/drawing/2014/main" xmlns="" id="{00000000-0008-0000-0100-000048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29" name="直線コネクタ 328">
          <a:extLst>
            <a:ext uri="{FF2B5EF4-FFF2-40B4-BE49-F238E27FC236}">
              <a16:creationId xmlns:a16="http://schemas.microsoft.com/office/drawing/2014/main" xmlns="" id="{00000000-0008-0000-0100-000049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30" name="テキスト ボックス 329">
          <a:extLst>
            <a:ext uri="{FF2B5EF4-FFF2-40B4-BE49-F238E27FC236}">
              <a16:creationId xmlns:a16="http://schemas.microsoft.com/office/drawing/2014/main" xmlns="" id="{00000000-0008-0000-0100-00004A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31" name="直線コネクタ 330">
          <a:extLst>
            <a:ext uri="{FF2B5EF4-FFF2-40B4-BE49-F238E27FC236}">
              <a16:creationId xmlns:a16="http://schemas.microsoft.com/office/drawing/2014/main" xmlns="" id="{00000000-0008-0000-0100-00004B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32" name="テキスト ボックス 331">
          <a:extLst>
            <a:ext uri="{FF2B5EF4-FFF2-40B4-BE49-F238E27FC236}">
              <a16:creationId xmlns:a16="http://schemas.microsoft.com/office/drawing/2014/main" xmlns="" id="{00000000-0008-0000-0100-00004C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33" name="直線コネクタ 332">
          <a:extLst>
            <a:ext uri="{FF2B5EF4-FFF2-40B4-BE49-F238E27FC236}">
              <a16:creationId xmlns:a16="http://schemas.microsoft.com/office/drawing/2014/main" xmlns="" id="{00000000-0008-0000-0100-00004D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34" name="テキスト ボックス 333">
          <a:extLst>
            <a:ext uri="{FF2B5EF4-FFF2-40B4-BE49-F238E27FC236}">
              <a16:creationId xmlns:a16="http://schemas.microsoft.com/office/drawing/2014/main" xmlns="" id="{00000000-0008-0000-0100-00004E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35" name="直線コネクタ 334">
          <a:extLst>
            <a:ext uri="{FF2B5EF4-FFF2-40B4-BE49-F238E27FC236}">
              <a16:creationId xmlns:a16="http://schemas.microsoft.com/office/drawing/2014/main" xmlns="" id="{00000000-0008-0000-0100-00004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36" name="テキスト ボックス 335">
          <a:extLst>
            <a:ext uri="{FF2B5EF4-FFF2-40B4-BE49-F238E27FC236}">
              <a16:creationId xmlns:a16="http://schemas.microsoft.com/office/drawing/2014/main" xmlns="" id="{00000000-0008-0000-0100-00005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37" name="【認定こども園・幼稚園・保育所】&#10;一人当たり面積グラフ枠">
          <a:extLst>
            <a:ext uri="{FF2B5EF4-FFF2-40B4-BE49-F238E27FC236}">
              <a16:creationId xmlns:a16="http://schemas.microsoft.com/office/drawing/2014/main" xmlns="" id="{00000000-0008-0000-0100-00005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168728</xdr:rowOff>
    </xdr:from>
    <xdr:to>
      <xdr:col>116</xdr:col>
      <xdr:colOff>62864</xdr:colOff>
      <xdr:row>41</xdr:row>
      <xdr:rowOff>162741</xdr:rowOff>
    </xdr:to>
    <xdr:cxnSp macro="">
      <xdr:nvCxnSpPr>
        <xdr:cNvPr id="338" name="直線コネクタ 337">
          <a:extLst>
            <a:ext uri="{FF2B5EF4-FFF2-40B4-BE49-F238E27FC236}">
              <a16:creationId xmlns:a16="http://schemas.microsoft.com/office/drawing/2014/main" xmlns="" id="{00000000-0008-0000-0100-000052010000}"/>
            </a:ext>
          </a:extLst>
        </xdr:cNvPr>
        <xdr:cNvCxnSpPr/>
      </xdr:nvCxnSpPr>
      <xdr:spPr>
        <a:xfrm flipV="1">
          <a:off x="22160864" y="5655128"/>
          <a:ext cx="0" cy="153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166568</xdr:rowOff>
    </xdr:from>
    <xdr:ext cx="469744" cy="259045"/>
    <xdr:sp macro="" textlink="">
      <xdr:nvSpPr>
        <xdr:cNvPr id="339" name="【認定こども園・幼稚園・保育所】&#10;一人当たり面積最小値テキスト">
          <a:extLst>
            <a:ext uri="{FF2B5EF4-FFF2-40B4-BE49-F238E27FC236}">
              <a16:creationId xmlns:a16="http://schemas.microsoft.com/office/drawing/2014/main" xmlns="" id="{00000000-0008-0000-0100-000053010000}"/>
            </a:ext>
          </a:extLst>
        </xdr:cNvPr>
        <xdr:cNvSpPr txBox="1"/>
      </xdr:nvSpPr>
      <xdr:spPr>
        <a:xfrm>
          <a:off x="22199600" y="7196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162741</xdr:rowOff>
    </xdr:from>
    <xdr:to>
      <xdr:col>116</xdr:col>
      <xdr:colOff>152400</xdr:colOff>
      <xdr:row>41</xdr:row>
      <xdr:rowOff>162741</xdr:rowOff>
    </xdr:to>
    <xdr:cxnSp macro="">
      <xdr:nvCxnSpPr>
        <xdr:cNvPr id="340" name="直線コネクタ 339">
          <a:extLst>
            <a:ext uri="{FF2B5EF4-FFF2-40B4-BE49-F238E27FC236}">
              <a16:creationId xmlns:a16="http://schemas.microsoft.com/office/drawing/2014/main" xmlns="" id="{00000000-0008-0000-0100-000054010000}"/>
            </a:ext>
          </a:extLst>
        </xdr:cNvPr>
        <xdr:cNvCxnSpPr/>
      </xdr:nvCxnSpPr>
      <xdr:spPr>
        <a:xfrm>
          <a:off x="22072600" y="719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115405</xdr:rowOff>
    </xdr:from>
    <xdr:ext cx="469744" cy="259045"/>
    <xdr:sp macro="" textlink="">
      <xdr:nvSpPr>
        <xdr:cNvPr id="341" name="【認定こども園・幼稚園・保育所】&#10;一人当たり面積最大値テキスト">
          <a:extLst>
            <a:ext uri="{FF2B5EF4-FFF2-40B4-BE49-F238E27FC236}">
              <a16:creationId xmlns:a16="http://schemas.microsoft.com/office/drawing/2014/main" xmlns="" id="{00000000-0008-0000-0100-000055010000}"/>
            </a:ext>
          </a:extLst>
        </xdr:cNvPr>
        <xdr:cNvSpPr txBox="1"/>
      </xdr:nvSpPr>
      <xdr:spPr>
        <a:xfrm>
          <a:off x="22199600" y="543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168728</xdr:rowOff>
    </xdr:from>
    <xdr:to>
      <xdr:col>116</xdr:col>
      <xdr:colOff>152400</xdr:colOff>
      <xdr:row>32</xdr:row>
      <xdr:rowOff>168728</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a:off x="22072600" y="565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134818</xdr:rowOff>
    </xdr:from>
    <xdr:ext cx="469744" cy="259045"/>
    <xdr:sp macro="" textlink="">
      <xdr:nvSpPr>
        <xdr:cNvPr id="343" name="【認定こども園・幼稚園・保育所】&#10;一人当たり面積平均値テキスト">
          <a:extLst>
            <a:ext uri="{FF2B5EF4-FFF2-40B4-BE49-F238E27FC236}">
              <a16:creationId xmlns:a16="http://schemas.microsoft.com/office/drawing/2014/main" xmlns="" id="{00000000-0008-0000-0100-000057010000}"/>
            </a:ext>
          </a:extLst>
        </xdr:cNvPr>
        <xdr:cNvSpPr txBox="1"/>
      </xdr:nvSpPr>
      <xdr:spPr>
        <a:xfrm>
          <a:off x="22199600" y="664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111941</xdr:rowOff>
    </xdr:from>
    <xdr:to>
      <xdr:col>116</xdr:col>
      <xdr:colOff>114300</xdr:colOff>
      <xdr:row>40</xdr:row>
      <xdr:rowOff>42091</xdr:rowOff>
    </xdr:to>
    <xdr:sp macro="" textlink="">
      <xdr:nvSpPr>
        <xdr:cNvPr id="344" name="フローチャート: 判断 343">
          <a:extLst>
            <a:ext uri="{FF2B5EF4-FFF2-40B4-BE49-F238E27FC236}">
              <a16:creationId xmlns:a16="http://schemas.microsoft.com/office/drawing/2014/main" xmlns="" id="{00000000-0008-0000-0100-000058010000}"/>
            </a:ext>
          </a:extLst>
        </xdr:cNvPr>
        <xdr:cNvSpPr/>
      </xdr:nvSpPr>
      <xdr:spPr>
        <a:xfrm>
          <a:off x="22110700" y="679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106499</xdr:rowOff>
    </xdr:from>
    <xdr:to>
      <xdr:col>112</xdr:col>
      <xdr:colOff>38100</xdr:colOff>
      <xdr:row>40</xdr:row>
      <xdr:rowOff>36649</xdr:rowOff>
    </xdr:to>
    <xdr:sp macro="" textlink="">
      <xdr:nvSpPr>
        <xdr:cNvPr id="345" name="フローチャート: 判断 344">
          <a:extLst>
            <a:ext uri="{FF2B5EF4-FFF2-40B4-BE49-F238E27FC236}">
              <a16:creationId xmlns:a16="http://schemas.microsoft.com/office/drawing/2014/main" xmlns="" id="{00000000-0008-0000-0100-000059010000}"/>
            </a:ext>
          </a:extLst>
        </xdr:cNvPr>
        <xdr:cNvSpPr/>
      </xdr:nvSpPr>
      <xdr:spPr>
        <a:xfrm>
          <a:off x="21272500" y="67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134801</xdr:rowOff>
    </xdr:from>
    <xdr:to>
      <xdr:col>107</xdr:col>
      <xdr:colOff>101600</xdr:colOff>
      <xdr:row>40</xdr:row>
      <xdr:rowOff>64951</xdr:rowOff>
    </xdr:to>
    <xdr:sp macro="" textlink="">
      <xdr:nvSpPr>
        <xdr:cNvPr id="346" name="フローチャート: 判断 345">
          <a:extLst>
            <a:ext uri="{FF2B5EF4-FFF2-40B4-BE49-F238E27FC236}">
              <a16:creationId xmlns:a16="http://schemas.microsoft.com/office/drawing/2014/main" xmlns="" id="{00000000-0008-0000-0100-00005A010000}"/>
            </a:ext>
          </a:extLst>
        </xdr:cNvPr>
        <xdr:cNvSpPr/>
      </xdr:nvSpPr>
      <xdr:spPr>
        <a:xfrm>
          <a:off x="20383500" y="68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145687</xdr:rowOff>
    </xdr:from>
    <xdr:to>
      <xdr:col>102</xdr:col>
      <xdr:colOff>165100</xdr:colOff>
      <xdr:row>40</xdr:row>
      <xdr:rowOff>75837</xdr:rowOff>
    </xdr:to>
    <xdr:sp macro="" textlink="">
      <xdr:nvSpPr>
        <xdr:cNvPr id="347" name="フローチャート: 判断 346">
          <a:extLst>
            <a:ext uri="{FF2B5EF4-FFF2-40B4-BE49-F238E27FC236}">
              <a16:creationId xmlns:a16="http://schemas.microsoft.com/office/drawing/2014/main" xmlns="" id="{00000000-0008-0000-0100-00005B010000}"/>
            </a:ext>
          </a:extLst>
        </xdr:cNvPr>
        <xdr:cNvSpPr/>
      </xdr:nvSpPr>
      <xdr:spPr>
        <a:xfrm>
          <a:off x="19494500" y="68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xmlns="" id="{00000000-0008-0000-0100-00005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xmlns="" id="{00000000-0008-0000-0100-00005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xmlns="" id="{00000000-0008-0000-0100-00005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xmlns="" id="{00000000-0008-0000-0100-00005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xmlns="" id="{00000000-0008-0000-0100-00006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119562</xdr:rowOff>
    </xdr:from>
    <xdr:to>
      <xdr:col>116</xdr:col>
      <xdr:colOff>114300</xdr:colOff>
      <xdr:row>40</xdr:row>
      <xdr:rowOff>49712</xdr:rowOff>
    </xdr:to>
    <xdr:sp macro="" textlink="">
      <xdr:nvSpPr>
        <xdr:cNvPr id="353" name="楕円 352">
          <a:extLst>
            <a:ext uri="{FF2B5EF4-FFF2-40B4-BE49-F238E27FC236}">
              <a16:creationId xmlns:a16="http://schemas.microsoft.com/office/drawing/2014/main" xmlns="" id="{00000000-0008-0000-0100-000061010000}"/>
            </a:ext>
          </a:extLst>
        </xdr:cNvPr>
        <xdr:cNvSpPr/>
      </xdr:nvSpPr>
      <xdr:spPr>
        <a:xfrm>
          <a:off x="22110700" y="680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97989</xdr:rowOff>
    </xdr:from>
    <xdr:ext cx="469744" cy="259045"/>
    <xdr:sp macro="" textlink="">
      <xdr:nvSpPr>
        <xdr:cNvPr id="354" name="【認定こども園・幼稚園・保育所】&#10;一人当たり面積該当値テキスト">
          <a:extLst>
            <a:ext uri="{FF2B5EF4-FFF2-40B4-BE49-F238E27FC236}">
              <a16:creationId xmlns:a16="http://schemas.microsoft.com/office/drawing/2014/main" xmlns="" id="{00000000-0008-0000-0100-000062010000}"/>
            </a:ext>
          </a:extLst>
        </xdr:cNvPr>
        <xdr:cNvSpPr txBox="1"/>
      </xdr:nvSpPr>
      <xdr:spPr>
        <a:xfrm>
          <a:off x="22199600" y="678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132624</xdr:rowOff>
    </xdr:from>
    <xdr:to>
      <xdr:col>112</xdr:col>
      <xdr:colOff>38100</xdr:colOff>
      <xdr:row>40</xdr:row>
      <xdr:rowOff>62774</xdr:rowOff>
    </xdr:to>
    <xdr:sp macro="" textlink="">
      <xdr:nvSpPr>
        <xdr:cNvPr id="355" name="楕円 354">
          <a:extLst>
            <a:ext uri="{FF2B5EF4-FFF2-40B4-BE49-F238E27FC236}">
              <a16:creationId xmlns:a16="http://schemas.microsoft.com/office/drawing/2014/main" xmlns="" id="{00000000-0008-0000-0100-000063010000}"/>
            </a:ext>
          </a:extLst>
        </xdr:cNvPr>
        <xdr:cNvSpPr/>
      </xdr:nvSpPr>
      <xdr:spPr>
        <a:xfrm>
          <a:off x="21272500" y="681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170362</xdr:rowOff>
    </xdr:from>
    <xdr:to>
      <xdr:col>116</xdr:col>
      <xdr:colOff>63500</xdr:colOff>
      <xdr:row>40</xdr:row>
      <xdr:rowOff>11974</xdr:rowOff>
    </xdr:to>
    <xdr:cxnSp macro="">
      <xdr:nvCxnSpPr>
        <xdr:cNvPr id="356" name="直線コネクタ 355">
          <a:extLst>
            <a:ext uri="{FF2B5EF4-FFF2-40B4-BE49-F238E27FC236}">
              <a16:creationId xmlns:a16="http://schemas.microsoft.com/office/drawing/2014/main" xmlns="" id="{00000000-0008-0000-0100-000064010000}"/>
            </a:ext>
          </a:extLst>
        </xdr:cNvPr>
        <xdr:cNvCxnSpPr/>
      </xdr:nvCxnSpPr>
      <xdr:spPr>
        <a:xfrm flipV="1">
          <a:off x="21323300" y="685691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143510</xdr:rowOff>
    </xdr:from>
    <xdr:to>
      <xdr:col>107</xdr:col>
      <xdr:colOff>101600</xdr:colOff>
      <xdr:row>40</xdr:row>
      <xdr:rowOff>73660</xdr:rowOff>
    </xdr:to>
    <xdr:sp macro="" textlink="">
      <xdr:nvSpPr>
        <xdr:cNvPr id="357" name="楕円 356">
          <a:extLst>
            <a:ext uri="{FF2B5EF4-FFF2-40B4-BE49-F238E27FC236}">
              <a16:creationId xmlns:a16="http://schemas.microsoft.com/office/drawing/2014/main" xmlns="" id="{00000000-0008-0000-0100-000065010000}"/>
            </a:ext>
          </a:extLst>
        </xdr:cNvPr>
        <xdr:cNvSpPr/>
      </xdr:nvSpPr>
      <xdr:spPr>
        <a:xfrm>
          <a:off x="20383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11974</xdr:rowOff>
    </xdr:from>
    <xdr:to>
      <xdr:col>111</xdr:col>
      <xdr:colOff>177800</xdr:colOff>
      <xdr:row>40</xdr:row>
      <xdr:rowOff>22860</xdr:rowOff>
    </xdr:to>
    <xdr:cxnSp macro="">
      <xdr:nvCxnSpPr>
        <xdr:cNvPr id="358" name="直線コネクタ 357">
          <a:extLst>
            <a:ext uri="{FF2B5EF4-FFF2-40B4-BE49-F238E27FC236}">
              <a16:creationId xmlns:a16="http://schemas.microsoft.com/office/drawing/2014/main" xmlns="" id="{00000000-0008-0000-0100-000066010000}"/>
            </a:ext>
          </a:extLst>
        </xdr:cNvPr>
        <xdr:cNvCxnSpPr/>
      </xdr:nvCxnSpPr>
      <xdr:spPr>
        <a:xfrm flipV="1">
          <a:off x="20434300" y="686997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53176</xdr:rowOff>
    </xdr:from>
    <xdr:ext cx="469744" cy="259045"/>
    <xdr:sp macro="" textlink="">
      <xdr:nvSpPr>
        <xdr:cNvPr id="359" name="n_1aveValue【認定こども園・幼稚園・保育所】&#10;一人当たり面積">
          <a:extLst>
            <a:ext uri="{FF2B5EF4-FFF2-40B4-BE49-F238E27FC236}">
              <a16:creationId xmlns:a16="http://schemas.microsoft.com/office/drawing/2014/main" xmlns="" id="{00000000-0008-0000-0100-000067010000}"/>
            </a:ext>
          </a:extLst>
        </xdr:cNvPr>
        <xdr:cNvSpPr txBox="1"/>
      </xdr:nvSpPr>
      <xdr:spPr>
        <a:xfrm>
          <a:off x="21075727"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81478</xdr:rowOff>
    </xdr:from>
    <xdr:ext cx="469744" cy="259045"/>
    <xdr:sp macro="" textlink="">
      <xdr:nvSpPr>
        <xdr:cNvPr id="360" name="n_2aveValue【認定こども園・幼稚園・保育所】&#10;一人当たり面積">
          <a:extLst>
            <a:ext uri="{FF2B5EF4-FFF2-40B4-BE49-F238E27FC236}">
              <a16:creationId xmlns:a16="http://schemas.microsoft.com/office/drawing/2014/main" xmlns="" id="{00000000-0008-0000-0100-000068010000}"/>
            </a:ext>
          </a:extLst>
        </xdr:cNvPr>
        <xdr:cNvSpPr txBox="1"/>
      </xdr:nvSpPr>
      <xdr:spPr>
        <a:xfrm>
          <a:off x="20199427" y="659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92364</xdr:rowOff>
    </xdr:from>
    <xdr:ext cx="469744" cy="259045"/>
    <xdr:sp macro="" textlink="">
      <xdr:nvSpPr>
        <xdr:cNvPr id="361" name="n_3aveValue【認定こども園・幼稚園・保育所】&#10;一人当たり面積">
          <a:extLst>
            <a:ext uri="{FF2B5EF4-FFF2-40B4-BE49-F238E27FC236}">
              <a16:creationId xmlns:a16="http://schemas.microsoft.com/office/drawing/2014/main" xmlns="" id="{00000000-0008-0000-0100-000069010000}"/>
            </a:ext>
          </a:extLst>
        </xdr:cNvPr>
        <xdr:cNvSpPr txBox="1"/>
      </xdr:nvSpPr>
      <xdr:spPr>
        <a:xfrm>
          <a:off x="19310427" y="660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53901</xdr:rowOff>
    </xdr:from>
    <xdr:ext cx="469744" cy="259045"/>
    <xdr:sp macro="" textlink="">
      <xdr:nvSpPr>
        <xdr:cNvPr id="362" name="n_1mainValue【認定こども園・幼稚園・保育所】&#10;一人当たり面積">
          <a:extLst>
            <a:ext uri="{FF2B5EF4-FFF2-40B4-BE49-F238E27FC236}">
              <a16:creationId xmlns:a16="http://schemas.microsoft.com/office/drawing/2014/main" xmlns="" id="{00000000-0008-0000-0100-00006A010000}"/>
            </a:ext>
          </a:extLst>
        </xdr:cNvPr>
        <xdr:cNvSpPr txBox="1"/>
      </xdr:nvSpPr>
      <xdr:spPr>
        <a:xfrm>
          <a:off x="21075727" y="691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64787</xdr:rowOff>
    </xdr:from>
    <xdr:ext cx="469744" cy="259045"/>
    <xdr:sp macro="" textlink="">
      <xdr:nvSpPr>
        <xdr:cNvPr id="363" name="n_2mainValue【認定こども園・幼稚園・保育所】&#10;一人当たり面積">
          <a:extLst>
            <a:ext uri="{FF2B5EF4-FFF2-40B4-BE49-F238E27FC236}">
              <a16:creationId xmlns:a16="http://schemas.microsoft.com/office/drawing/2014/main" xmlns="" id="{00000000-0008-0000-0100-00006B010000}"/>
            </a:ext>
          </a:extLst>
        </xdr:cNvPr>
        <xdr:cNvSpPr txBox="1"/>
      </xdr:nvSpPr>
      <xdr:spPr>
        <a:xfrm>
          <a:off x="20199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64" name="正方形/長方形 363">
          <a:extLst>
            <a:ext uri="{FF2B5EF4-FFF2-40B4-BE49-F238E27FC236}">
              <a16:creationId xmlns:a16="http://schemas.microsoft.com/office/drawing/2014/main" xmlns="" id="{00000000-0008-0000-0100-00006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5" name="正方形/長方形 364">
          <a:extLst>
            <a:ext uri="{FF2B5EF4-FFF2-40B4-BE49-F238E27FC236}">
              <a16:creationId xmlns:a16="http://schemas.microsoft.com/office/drawing/2014/main" xmlns="" id="{00000000-0008-0000-0100-00006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6" name="正方形/長方形 365">
          <a:extLst>
            <a:ext uri="{FF2B5EF4-FFF2-40B4-BE49-F238E27FC236}">
              <a16:creationId xmlns:a16="http://schemas.microsoft.com/office/drawing/2014/main" xmlns="" id="{00000000-0008-0000-0100-00006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7" name="正方形/長方形 366">
          <a:extLst>
            <a:ext uri="{FF2B5EF4-FFF2-40B4-BE49-F238E27FC236}">
              <a16:creationId xmlns:a16="http://schemas.microsoft.com/office/drawing/2014/main" xmlns="" id="{00000000-0008-0000-0100-00006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8" name="正方形/長方形 367">
          <a:extLst>
            <a:ext uri="{FF2B5EF4-FFF2-40B4-BE49-F238E27FC236}">
              <a16:creationId xmlns:a16="http://schemas.microsoft.com/office/drawing/2014/main" xmlns="" id="{00000000-0008-0000-0100-00007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9" name="正方形/長方形 368">
          <a:extLst>
            <a:ext uri="{FF2B5EF4-FFF2-40B4-BE49-F238E27FC236}">
              <a16:creationId xmlns:a16="http://schemas.microsoft.com/office/drawing/2014/main" xmlns="" id="{00000000-0008-0000-0100-00007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0" name="正方形/長方形 369">
          <a:extLst>
            <a:ext uri="{FF2B5EF4-FFF2-40B4-BE49-F238E27FC236}">
              <a16:creationId xmlns:a16="http://schemas.microsoft.com/office/drawing/2014/main" xmlns="" id="{00000000-0008-0000-0100-00007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1" name="正方形/長方形 370">
          <a:extLst>
            <a:ext uri="{FF2B5EF4-FFF2-40B4-BE49-F238E27FC236}">
              <a16:creationId xmlns:a16="http://schemas.microsoft.com/office/drawing/2014/main" xmlns="" id="{00000000-0008-0000-0100-00007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72" name="テキスト ボックス 371">
          <a:extLst>
            <a:ext uri="{FF2B5EF4-FFF2-40B4-BE49-F238E27FC236}">
              <a16:creationId xmlns:a16="http://schemas.microsoft.com/office/drawing/2014/main" xmlns="" id="{00000000-0008-0000-0100-00007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73" name="直線コネクタ 372">
          <a:extLst>
            <a:ext uri="{FF2B5EF4-FFF2-40B4-BE49-F238E27FC236}">
              <a16:creationId xmlns:a16="http://schemas.microsoft.com/office/drawing/2014/main" xmlns="" id="{00000000-0008-0000-0100-00007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74" name="直線コネクタ 373">
          <a:extLst>
            <a:ext uri="{FF2B5EF4-FFF2-40B4-BE49-F238E27FC236}">
              <a16:creationId xmlns:a16="http://schemas.microsoft.com/office/drawing/2014/main" xmlns="" id="{00000000-0008-0000-0100-000076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75" name="テキスト ボックス 374">
          <a:extLst>
            <a:ext uri="{FF2B5EF4-FFF2-40B4-BE49-F238E27FC236}">
              <a16:creationId xmlns:a16="http://schemas.microsoft.com/office/drawing/2014/main" xmlns="" id="{00000000-0008-0000-0100-000077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76" name="直線コネクタ 375">
          <a:extLst>
            <a:ext uri="{FF2B5EF4-FFF2-40B4-BE49-F238E27FC236}">
              <a16:creationId xmlns:a16="http://schemas.microsoft.com/office/drawing/2014/main" xmlns="" id="{00000000-0008-0000-0100-000078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77" name="テキスト ボックス 376">
          <a:extLst>
            <a:ext uri="{FF2B5EF4-FFF2-40B4-BE49-F238E27FC236}">
              <a16:creationId xmlns:a16="http://schemas.microsoft.com/office/drawing/2014/main" xmlns="" id="{00000000-0008-0000-0100-000079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78" name="直線コネクタ 377">
          <a:extLst>
            <a:ext uri="{FF2B5EF4-FFF2-40B4-BE49-F238E27FC236}">
              <a16:creationId xmlns:a16="http://schemas.microsoft.com/office/drawing/2014/main" xmlns="" id="{00000000-0008-0000-0100-00007A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79" name="テキスト ボックス 378">
          <a:extLst>
            <a:ext uri="{FF2B5EF4-FFF2-40B4-BE49-F238E27FC236}">
              <a16:creationId xmlns:a16="http://schemas.microsoft.com/office/drawing/2014/main" xmlns="" id="{00000000-0008-0000-0100-00007B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80" name="直線コネクタ 379">
          <a:extLst>
            <a:ext uri="{FF2B5EF4-FFF2-40B4-BE49-F238E27FC236}">
              <a16:creationId xmlns:a16="http://schemas.microsoft.com/office/drawing/2014/main" xmlns="" id="{00000000-0008-0000-0100-00007C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81" name="テキスト ボックス 380">
          <a:extLst>
            <a:ext uri="{FF2B5EF4-FFF2-40B4-BE49-F238E27FC236}">
              <a16:creationId xmlns:a16="http://schemas.microsoft.com/office/drawing/2014/main" xmlns="" id="{00000000-0008-0000-0100-00007D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82" name="直線コネクタ 381">
          <a:extLst>
            <a:ext uri="{FF2B5EF4-FFF2-40B4-BE49-F238E27FC236}">
              <a16:creationId xmlns:a16="http://schemas.microsoft.com/office/drawing/2014/main" xmlns="" id="{00000000-0008-0000-0100-00007E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83" name="テキスト ボックス 382">
          <a:extLst>
            <a:ext uri="{FF2B5EF4-FFF2-40B4-BE49-F238E27FC236}">
              <a16:creationId xmlns:a16="http://schemas.microsoft.com/office/drawing/2014/main" xmlns="" id="{00000000-0008-0000-0100-00007F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84" name="直線コネクタ 383">
          <a:extLst>
            <a:ext uri="{FF2B5EF4-FFF2-40B4-BE49-F238E27FC236}">
              <a16:creationId xmlns:a16="http://schemas.microsoft.com/office/drawing/2014/main" xmlns="" id="{00000000-0008-0000-0100-000080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85" name="テキスト ボックス 384">
          <a:extLst>
            <a:ext uri="{FF2B5EF4-FFF2-40B4-BE49-F238E27FC236}">
              <a16:creationId xmlns:a16="http://schemas.microsoft.com/office/drawing/2014/main" xmlns="" id="{00000000-0008-0000-0100-000081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6" name="直線コネクタ 385">
          <a:extLst>
            <a:ext uri="{FF2B5EF4-FFF2-40B4-BE49-F238E27FC236}">
              <a16:creationId xmlns:a16="http://schemas.microsoft.com/office/drawing/2014/main" xmlns="" id="{00000000-0008-0000-0100-00008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7" name="テキスト ボックス 386">
          <a:extLst>
            <a:ext uri="{FF2B5EF4-FFF2-40B4-BE49-F238E27FC236}">
              <a16:creationId xmlns:a16="http://schemas.microsoft.com/office/drawing/2014/main" xmlns="" id="{00000000-0008-0000-0100-000083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8" name="【学校施設】&#10;有形固定資産減価償却率グラフ枠">
          <a:extLst>
            <a:ext uri="{FF2B5EF4-FFF2-40B4-BE49-F238E27FC236}">
              <a16:creationId xmlns:a16="http://schemas.microsoft.com/office/drawing/2014/main" xmlns="" id="{00000000-0008-0000-0100-00008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122465</xdr:rowOff>
    </xdr:to>
    <xdr:cxnSp macro="">
      <xdr:nvCxnSpPr>
        <xdr:cNvPr id="389" name="直線コネクタ 388">
          <a:extLst>
            <a:ext uri="{FF2B5EF4-FFF2-40B4-BE49-F238E27FC236}">
              <a16:creationId xmlns:a16="http://schemas.microsoft.com/office/drawing/2014/main" xmlns="" id="{00000000-0008-0000-0100-000085010000}"/>
            </a:ext>
          </a:extLst>
        </xdr:cNvPr>
        <xdr:cNvCxnSpPr/>
      </xdr:nvCxnSpPr>
      <xdr:spPr>
        <a:xfrm flipV="1">
          <a:off x="16318864" y="9470572"/>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390" name="【学校施設】&#10;有形固定資産減価償却率最小値テキスト">
          <a:extLst>
            <a:ext uri="{FF2B5EF4-FFF2-40B4-BE49-F238E27FC236}">
              <a16:creationId xmlns:a16="http://schemas.microsoft.com/office/drawing/2014/main" xmlns="" id="{00000000-0008-0000-0100-000086010000}"/>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391" name="直線コネクタ 390">
          <a:extLst>
            <a:ext uri="{FF2B5EF4-FFF2-40B4-BE49-F238E27FC236}">
              <a16:creationId xmlns:a16="http://schemas.microsoft.com/office/drawing/2014/main" xmlns="" id="{00000000-0008-0000-0100-000087010000}"/>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92" name="【学校施設】&#10;有形固定資産減価償却率最大値テキスト">
          <a:extLst>
            <a:ext uri="{FF2B5EF4-FFF2-40B4-BE49-F238E27FC236}">
              <a16:creationId xmlns:a16="http://schemas.microsoft.com/office/drawing/2014/main" xmlns="" id="{00000000-0008-0000-0100-00008801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93" name="直線コネクタ 392">
          <a:extLst>
            <a:ext uri="{FF2B5EF4-FFF2-40B4-BE49-F238E27FC236}">
              <a16:creationId xmlns:a16="http://schemas.microsoft.com/office/drawing/2014/main" xmlns="" id="{00000000-0008-0000-0100-00008901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136633</xdr:rowOff>
    </xdr:from>
    <xdr:ext cx="405111" cy="259045"/>
    <xdr:sp macro="" textlink="">
      <xdr:nvSpPr>
        <xdr:cNvPr id="394" name="【学校施設】&#10;有形固定資産減価償却率平均値テキスト">
          <a:extLst>
            <a:ext uri="{FF2B5EF4-FFF2-40B4-BE49-F238E27FC236}">
              <a16:creationId xmlns:a16="http://schemas.microsoft.com/office/drawing/2014/main" xmlns="" id="{00000000-0008-0000-0100-00008A010000}"/>
            </a:ext>
          </a:extLst>
        </xdr:cNvPr>
        <xdr:cNvSpPr txBox="1"/>
      </xdr:nvSpPr>
      <xdr:spPr>
        <a:xfrm>
          <a:off x="163576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395" name="フローチャート: 判断 394">
          <a:extLst>
            <a:ext uri="{FF2B5EF4-FFF2-40B4-BE49-F238E27FC236}">
              <a16:creationId xmlns:a16="http://schemas.microsoft.com/office/drawing/2014/main" xmlns="" id="{00000000-0008-0000-0100-00008B010000}"/>
            </a:ext>
          </a:extLst>
        </xdr:cNvPr>
        <xdr:cNvSpPr/>
      </xdr:nvSpPr>
      <xdr:spPr>
        <a:xfrm>
          <a:off x="162687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163104</xdr:rowOff>
    </xdr:from>
    <xdr:to>
      <xdr:col>81</xdr:col>
      <xdr:colOff>101600</xdr:colOff>
      <xdr:row>59</xdr:row>
      <xdr:rowOff>93254</xdr:rowOff>
    </xdr:to>
    <xdr:sp macro="" textlink="">
      <xdr:nvSpPr>
        <xdr:cNvPr id="396" name="フローチャート: 判断 395">
          <a:extLst>
            <a:ext uri="{FF2B5EF4-FFF2-40B4-BE49-F238E27FC236}">
              <a16:creationId xmlns:a16="http://schemas.microsoft.com/office/drawing/2014/main" xmlns="" id="{00000000-0008-0000-0100-00008C010000}"/>
            </a:ext>
          </a:extLst>
        </xdr:cNvPr>
        <xdr:cNvSpPr/>
      </xdr:nvSpPr>
      <xdr:spPr>
        <a:xfrm>
          <a:off x="154305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397" name="フローチャート: 判断 396">
          <a:extLst>
            <a:ext uri="{FF2B5EF4-FFF2-40B4-BE49-F238E27FC236}">
              <a16:creationId xmlns:a16="http://schemas.microsoft.com/office/drawing/2014/main" xmlns="" id="{00000000-0008-0000-0100-00008D010000}"/>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17780</xdr:rowOff>
    </xdr:from>
    <xdr:to>
      <xdr:col>72</xdr:col>
      <xdr:colOff>38100</xdr:colOff>
      <xdr:row>59</xdr:row>
      <xdr:rowOff>119380</xdr:rowOff>
    </xdr:to>
    <xdr:sp macro="" textlink="">
      <xdr:nvSpPr>
        <xdr:cNvPr id="398" name="フローチャート: 判断 397">
          <a:extLst>
            <a:ext uri="{FF2B5EF4-FFF2-40B4-BE49-F238E27FC236}">
              <a16:creationId xmlns:a16="http://schemas.microsoft.com/office/drawing/2014/main" xmlns="" id="{00000000-0008-0000-0100-00008E010000}"/>
            </a:ext>
          </a:extLst>
        </xdr:cNvPr>
        <xdr:cNvSpPr/>
      </xdr:nvSpPr>
      <xdr:spPr>
        <a:xfrm>
          <a:off x="1365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9" name="テキスト ボックス 398">
          <a:extLst>
            <a:ext uri="{FF2B5EF4-FFF2-40B4-BE49-F238E27FC236}">
              <a16:creationId xmlns:a16="http://schemas.microsoft.com/office/drawing/2014/main" xmlns="" id="{00000000-0008-0000-0100-00008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00" name="テキスト ボックス 399">
          <a:extLst>
            <a:ext uri="{FF2B5EF4-FFF2-40B4-BE49-F238E27FC236}">
              <a16:creationId xmlns:a16="http://schemas.microsoft.com/office/drawing/2014/main" xmlns="" id="{00000000-0008-0000-0100-00009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01" name="テキスト ボックス 400">
          <a:extLst>
            <a:ext uri="{FF2B5EF4-FFF2-40B4-BE49-F238E27FC236}">
              <a16:creationId xmlns:a16="http://schemas.microsoft.com/office/drawing/2014/main" xmlns="" id="{00000000-0008-0000-0100-00009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xmlns="" id="{00000000-0008-0000-0100-00009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xmlns="" id="{00000000-0008-0000-0100-00009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92891</xdr:rowOff>
    </xdr:from>
    <xdr:to>
      <xdr:col>85</xdr:col>
      <xdr:colOff>177800</xdr:colOff>
      <xdr:row>58</xdr:row>
      <xdr:rowOff>23041</xdr:rowOff>
    </xdr:to>
    <xdr:sp macro="" textlink="">
      <xdr:nvSpPr>
        <xdr:cNvPr id="404" name="楕円 403">
          <a:extLst>
            <a:ext uri="{FF2B5EF4-FFF2-40B4-BE49-F238E27FC236}">
              <a16:creationId xmlns:a16="http://schemas.microsoft.com/office/drawing/2014/main" xmlns="" id="{00000000-0008-0000-0100-000094010000}"/>
            </a:ext>
          </a:extLst>
        </xdr:cNvPr>
        <xdr:cNvSpPr/>
      </xdr:nvSpPr>
      <xdr:spPr>
        <a:xfrm>
          <a:off x="16268700" y="98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115768</xdr:rowOff>
    </xdr:from>
    <xdr:ext cx="405111" cy="259045"/>
    <xdr:sp macro="" textlink="">
      <xdr:nvSpPr>
        <xdr:cNvPr id="405" name="【学校施設】&#10;有形固定資産減価償却率該当値テキスト">
          <a:extLst>
            <a:ext uri="{FF2B5EF4-FFF2-40B4-BE49-F238E27FC236}">
              <a16:creationId xmlns:a16="http://schemas.microsoft.com/office/drawing/2014/main" xmlns="" id="{00000000-0008-0000-0100-000095010000}"/>
            </a:ext>
          </a:extLst>
        </xdr:cNvPr>
        <xdr:cNvSpPr txBox="1"/>
      </xdr:nvSpPr>
      <xdr:spPr>
        <a:xfrm>
          <a:off x="16357600" y="971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130447</xdr:rowOff>
    </xdr:from>
    <xdr:to>
      <xdr:col>81</xdr:col>
      <xdr:colOff>101600</xdr:colOff>
      <xdr:row>58</xdr:row>
      <xdr:rowOff>60597</xdr:rowOff>
    </xdr:to>
    <xdr:sp macro="" textlink="">
      <xdr:nvSpPr>
        <xdr:cNvPr id="406" name="楕円 405">
          <a:extLst>
            <a:ext uri="{FF2B5EF4-FFF2-40B4-BE49-F238E27FC236}">
              <a16:creationId xmlns:a16="http://schemas.microsoft.com/office/drawing/2014/main" xmlns="" id="{00000000-0008-0000-0100-000096010000}"/>
            </a:ext>
          </a:extLst>
        </xdr:cNvPr>
        <xdr:cNvSpPr/>
      </xdr:nvSpPr>
      <xdr:spPr>
        <a:xfrm>
          <a:off x="15430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143691</xdr:rowOff>
    </xdr:from>
    <xdr:to>
      <xdr:col>85</xdr:col>
      <xdr:colOff>127000</xdr:colOff>
      <xdr:row>58</xdr:row>
      <xdr:rowOff>9797</xdr:rowOff>
    </xdr:to>
    <xdr:cxnSp macro="">
      <xdr:nvCxnSpPr>
        <xdr:cNvPr id="407" name="直線コネクタ 406">
          <a:extLst>
            <a:ext uri="{FF2B5EF4-FFF2-40B4-BE49-F238E27FC236}">
              <a16:creationId xmlns:a16="http://schemas.microsoft.com/office/drawing/2014/main" xmlns="" id="{00000000-0008-0000-0100-000097010000}"/>
            </a:ext>
          </a:extLst>
        </xdr:cNvPr>
        <xdr:cNvCxnSpPr/>
      </xdr:nvCxnSpPr>
      <xdr:spPr>
        <a:xfrm flipV="1">
          <a:off x="15481300" y="991634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125549</xdr:rowOff>
    </xdr:from>
    <xdr:to>
      <xdr:col>76</xdr:col>
      <xdr:colOff>165100</xdr:colOff>
      <xdr:row>58</xdr:row>
      <xdr:rowOff>55699</xdr:rowOff>
    </xdr:to>
    <xdr:sp macro="" textlink="">
      <xdr:nvSpPr>
        <xdr:cNvPr id="408" name="楕円 407">
          <a:extLst>
            <a:ext uri="{FF2B5EF4-FFF2-40B4-BE49-F238E27FC236}">
              <a16:creationId xmlns:a16="http://schemas.microsoft.com/office/drawing/2014/main" xmlns="" id="{00000000-0008-0000-0100-000098010000}"/>
            </a:ext>
          </a:extLst>
        </xdr:cNvPr>
        <xdr:cNvSpPr/>
      </xdr:nvSpPr>
      <xdr:spPr>
        <a:xfrm>
          <a:off x="14541500" y="989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4899</xdr:rowOff>
    </xdr:from>
    <xdr:to>
      <xdr:col>81</xdr:col>
      <xdr:colOff>50800</xdr:colOff>
      <xdr:row>58</xdr:row>
      <xdr:rowOff>9797</xdr:rowOff>
    </xdr:to>
    <xdr:cxnSp macro="">
      <xdr:nvCxnSpPr>
        <xdr:cNvPr id="409" name="直線コネクタ 408">
          <a:extLst>
            <a:ext uri="{FF2B5EF4-FFF2-40B4-BE49-F238E27FC236}">
              <a16:creationId xmlns:a16="http://schemas.microsoft.com/office/drawing/2014/main" xmlns="" id="{00000000-0008-0000-0100-000099010000}"/>
            </a:ext>
          </a:extLst>
        </xdr:cNvPr>
        <xdr:cNvCxnSpPr/>
      </xdr:nvCxnSpPr>
      <xdr:spPr>
        <a:xfrm>
          <a:off x="14592300" y="994899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84381</xdr:rowOff>
    </xdr:from>
    <xdr:ext cx="405111" cy="259045"/>
    <xdr:sp macro="" textlink="">
      <xdr:nvSpPr>
        <xdr:cNvPr id="410" name="n_1aveValue【学校施設】&#10;有形固定資産減価償却率">
          <a:extLst>
            <a:ext uri="{FF2B5EF4-FFF2-40B4-BE49-F238E27FC236}">
              <a16:creationId xmlns:a16="http://schemas.microsoft.com/office/drawing/2014/main" xmlns="" id="{00000000-0008-0000-0100-00009A010000}"/>
            </a:ext>
          </a:extLst>
        </xdr:cNvPr>
        <xdr:cNvSpPr txBox="1"/>
      </xdr:nvSpPr>
      <xdr:spPr>
        <a:xfrm>
          <a:off x="15266044"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411" name="n_2aveValue【学校施設】&#10;有形固定資産減価償却率">
          <a:extLst>
            <a:ext uri="{FF2B5EF4-FFF2-40B4-BE49-F238E27FC236}">
              <a16:creationId xmlns:a16="http://schemas.microsoft.com/office/drawing/2014/main" xmlns="" id="{00000000-0008-0000-0100-00009B010000}"/>
            </a:ext>
          </a:extLst>
        </xdr:cNvPr>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412" name="n_3aveValue【学校施設】&#10;有形固定資産減価償却率">
          <a:extLst>
            <a:ext uri="{FF2B5EF4-FFF2-40B4-BE49-F238E27FC236}">
              <a16:creationId xmlns:a16="http://schemas.microsoft.com/office/drawing/2014/main" xmlns="" id="{00000000-0008-0000-0100-00009C010000}"/>
            </a:ext>
          </a:extLst>
        </xdr:cNvPr>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77124</xdr:rowOff>
    </xdr:from>
    <xdr:ext cx="405111" cy="259045"/>
    <xdr:sp macro="" textlink="">
      <xdr:nvSpPr>
        <xdr:cNvPr id="413" name="n_1mainValue【学校施設】&#10;有形固定資産減価償却率">
          <a:extLst>
            <a:ext uri="{FF2B5EF4-FFF2-40B4-BE49-F238E27FC236}">
              <a16:creationId xmlns:a16="http://schemas.microsoft.com/office/drawing/2014/main" xmlns="" id="{00000000-0008-0000-0100-00009D010000}"/>
            </a:ext>
          </a:extLst>
        </xdr:cNvPr>
        <xdr:cNvSpPr txBox="1"/>
      </xdr:nvSpPr>
      <xdr:spPr>
        <a:xfrm>
          <a:off x="152660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72226</xdr:rowOff>
    </xdr:from>
    <xdr:ext cx="405111" cy="259045"/>
    <xdr:sp macro="" textlink="">
      <xdr:nvSpPr>
        <xdr:cNvPr id="414" name="n_2mainValue【学校施設】&#10;有形固定資産減価償却率">
          <a:extLst>
            <a:ext uri="{FF2B5EF4-FFF2-40B4-BE49-F238E27FC236}">
              <a16:creationId xmlns:a16="http://schemas.microsoft.com/office/drawing/2014/main" xmlns="" id="{00000000-0008-0000-0100-00009E010000}"/>
            </a:ext>
          </a:extLst>
        </xdr:cNvPr>
        <xdr:cNvSpPr txBox="1"/>
      </xdr:nvSpPr>
      <xdr:spPr>
        <a:xfrm>
          <a:off x="14389744" y="967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a:extLst>
            <a:ext uri="{FF2B5EF4-FFF2-40B4-BE49-F238E27FC236}">
              <a16:creationId xmlns:a16="http://schemas.microsoft.com/office/drawing/2014/main" xmlns="" id="{00000000-0008-0000-0100-00009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a:extLst>
            <a:ext uri="{FF2B5EF4-FFF2-40B4-BE49-F238E27FC236}">
              <a16:creationId xmlns:a16="http://schemas.microsoft.com/office/drawing/2014/main" xmlns="" id="{00000000-0008-0000-0100-0000A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a:extLst>
            <a:ext uri="{FF2B5EF4-FFF2-40B4-BE49-F238E27FC236}">
              <a16:creationId xmlns:a16="http://schemas.microsoft.com/office/drawing/2014/main" xmlns="" id="{00000000-0008-0000-0100-0000A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a:extLst>
            <a:ext uri="{FF2B5EF4-FFF2-40B4-BE49-F238E27FC236}">
              <a16:creationId xmlns:a16="http://schemas.microsoft.com/office/drawing/2014/main" xmlns="" id="{00000000-0008-0000-0100-0000A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a:extLst>
            <a:ext uri="{FF2B5EF4-FFF2-40B4-BE49-F238E27FC236}">
              <a16:creationId xmlns:a16="http://schemas.microsoft.com/office/drawing/2014/main" xmlns="" id="{00000000-0008-0000-0100-0000A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a:extLst>
            <a:ext uri="{FF2B5EF4-FFF2-40B4-BE49-F238E27FC236}">
              <a16:creationId xmlns:a16="http://schemas.microsoft.com/office/drawing/2014/main" xmlns="" id="{00000000-0008-0000-0100-0000A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a:extLst>
            <a:ext uri="{FF2B5EF4-FFF2-40B4-BE49-F238E27FC236}">
              <a16:creationId xmlns:a16="http://schemas.microsoft.com/office/drawing/2014/main" xmlns="" id="{00000000-0008-0000-0100-0000A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a:extLst>
            <a:ext uri="{FF2B5EF4-FFF2-40B4-BE49-F238E27FC236}">
              <a16:creationId xmlns:a16="http://schemas.microsoft.com/office/drawing/2014/main" xmlns="" id="{00000000-0008-0000-0100-0000A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3" name="テキスト ボックス 422">
          <a:extLst>
            <a:ext uri="{FF2B5EF4-FFF2-40B4-BE49-F238E27FC236}">
              <a16:creationId xmlns:a16="http://schemas.microsoft.com/office/drawing/2014/main" xmlns="" id="{00000000-0008-0000-0100-0000A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4" name="直線コネクタ 423">
          <a:extLst>
            <a:ext uri="{FF2B5EF4-FFF2-40B4-BE49-F238E27FC236}">
              <a16:creationId xmlns:a16="http://schemas.microsoft.com/office/drawing/2014/main" xmlns="" id="{00000000-0008-0000-0100-0000A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25" name="直線コネクタ 424">
          <a:extLst>
            <a:ext uri="{FF2B5EF4-FFF2-40B4-BE49-F238E27FC236}">
              <a16:creationId xmlns:a16="http://schemas.microsoft.com/office/drawing/2014/main" xmlns="" id="{00000000-0008-0000-0100-0000A9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26" name="テキスト ボックス 425">
          <a:extLst>
            <a:ext uri="{FF2B5EF4-FFF2-40B4-BE49-F238E27FC236}">
              <a16:creationId xmlns:a16="http://schemas.microsoft.com/office/drawing/2014/main" xmlns="" id="{00000000-0008-0000-0100-0000AA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27" name="直線コネクタ 426">
          <a:extLst>
            <a:ext uri="{FF2B5EF4-FFF2-40B4-BE49-F238E27FC236}">
              <a16:creationId xmlns:a16="http://schemas.microsoft.com/office/drawing/2014/main" xmlns="" id="{00000000-0008-0000-0100-0000AB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428" name="テキスト ボックス 427">
          <a:extLst>
            <a:ext uri="{FF2B5EF4-FFF2-40B4-BE49-F238E27FC236}">
              <a16:creationId xmlns:a16="http://schemas.microsoft.com/office/drawing/2014/main" xmlns="" id="{00000000-0008-0000-0100-0000AC010000}"/>
            </a:ext>
          </a:extLst>
        </xdr:cNvPr>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29" name="直線コネクタ 428">
          <a:extLst>
            <a:ext uri="{FF2B5EF4-FFF2-40B4-BE49-F238E27FC236}">
              <a16:creationId xmlns:a16="http://schemas.microsoft.com/office/drawing/2014/main" xmlns="" id="{00000000-0008-0000-0100-0000AD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430" name="テキスト ボックス 429">
          <a:extLst>
            <a:ext uri="{FF2B5EF4-FFF2-40B4-BE49-F238E27FC236}">
              <a16:creationId xmlns:a16="http://schemas.microsoft.com/office/drawing/2014/main" xmlns="" id="{00000000-0008-0000-0100-0000AE010000}"/>
            </a:ext>
          </a:extLst>
        </xdr:cNvPr>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1" name="直線コネクタ 430">
          <a:extLst>
            <a:ext uri="{FF2B5EF4-FFF2-40B4-BE49-F238E27FC236}">
              <a16:creationId xmlns:a16="http://schemas.microsoft.com/office/drawing/2014/main" xmlns="" id="{00000000-0008-0000-0100-0000AF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32" name="テキスト ボックス 431">
          <a:extLst>
            <a:ext uri="{FF2B5EF4-FFF2-40B4-BE49-F238E27FC236}">
              <a16:creationId xmlns:a16="http://schemas.microsoft.com/office/drawing/2014/main" xmlns="" id="{00000000-0008-0000-0100-0000B0010000}"/>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3" name="直線コネクタ 432">
          <a:extLst>
            <a:ext uri="{FF2B5EF4-FFF2-40B4-BE49-F238E27FC236}">
              <a16:creationId xmlns:a16="http://schemas.microsoft.com/office/drawing/2014/main" xmlns="" id="{00000000-0008-0000-0100-0000B1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34" name="テキスト ボックス 433">
          <a:extLst>
            <a:ext uri="{FF2B5EF4-FFF2-40B4-BE49-F238E27FC236}">
              <a16:creationId xmlns:a16="http://schemas.microsoft.com/office/drawing/2014/main" xmlns="" id="{00000000-0008-0000-0100-0000B201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35" name="直線コネクタ 434">
          <a:extLst>
            <a:ext uri="{FF2B5EF4-FFF2-40B4-BE49-F238E27FC236}">
              <a16:creationId xmlns:a16="http://schemas.microsoft.com/office/drawing/2014/main" xmlns="" id="{00000000-0008-0000-0100-0000B3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36" name="テキスト ボックス 435">
          <a:extLst>
            <a:ext uri="{FF2B5EF4-FFF2-40B4-BE49-F238E27FC236}">
              <a16:creationId xmlns:a16="http://schemas.microsoft.com/office/drawing/2014/main" xmlns="" id="{00000000-0008-0000-0100-0000B401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7" name="直線コネクタ 436">
          <a:extLst>
            <a:ext uri="{FF2B5EF4-FFF2-40B4-BE49-F238E27FC236}">
              <a16:creationId xmlns:a16="http://schemas.microsoft.com/office/drawing/2014/main" xmlns="" id="{00000000-0008-0000-0100-0000B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38" name="テキスト ボックス 437">
          <a:extLst>
            <a:ext uri="{FF2B5EF4-FFF2-40B4-BE49-F238E27FC236}">
              <a16:creationId xmlns:a16="http://schemas.microsoft.com/office/drawing/2014/main" xmlns="" id="{00000000-0008-0000-0100-0000B6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9" name="【学校施設】&#10;一人当たり面積グラフ枠">
          <a:extLst>
            <a:ext uri="{FF2B5EF4-FFF2-40B4-BE49-F238E27FC236}">
              <a16:creationId xmlns:a16="http://schemas.microsoft.com/office/drawing/2014/main" xmlns="" id="{00000000-0008-0000-0100-0000B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43662</xdr:rowOff>
    </xdr:from>
    <xdr:to>
      <xdr:col>116</xdr:col>
      <xdr:colOff>62864</xdr:colOff>
      <xdr:row>64</xdr:row>
      <xdr:rowOff>126122</xdr:rowOff>
    </xdr:to>
    <xdr:cxnSp macro="">
      <xdr:nvCxnSpPr>
        <xdr:cNvPr id="440" name="直線コネクタ 439">
          <a:extLst>
            <a:ext uri="{FF2B5EF4-FFF2-40B4-BE49-F238E27FC236}">
              <a16:creationId xmlns:a16="http://schemas.microsoft.com/office/drawing/2014/main" xmlns="" id="{00000000-0008-0000-0100-0000B8010000}"/>
            </a:ext>
          </a:extLst>
        </xdr:cNvPr>
        <xdr:cNvCxnSpPr/>
      </xdr:nvCxnSpPr>
      <xdr:spPr>
        <a:xfrm flipV="1">
          <a:off x="22160864" y="9644862"/>
          <a:ext cx="0" cy="1454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129949</xdr:rowOff>
    </xdr:from>
    <xdr:ext cx="469744" cy="259045"/>
    <xdr:sp macro="" textlink="">
      <xdr:nvSpPr>
        <xdr:cNvPr id="441" name="【学校施設】&#10;一人当たり面積最小値テキスト">
          <a:extLst>
            <a:ext uri="{FF2B5EF4-FFF2-40B4-BE49-F238E27FC236}">
              <a16:creationId xmlns:a16="http://schemas.microsoft.com/office/drawing/2014/main" xmlns="" id="{00000000-0008-0000-0100-0000B9010000}"/>
            </a:ext>
          </a:extLst>
        </xdr:cNvPr>
        <xdr:cNvSpPr txBox="1"/>
      </xdr:nvSpPr>
      <xdr:spPr>
        <a:xfrm>
          <a:off x="22199600" y="1110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126122</xdr:rowOff>
    </xdr:from>
    <xdr:to>
      <xdr:col>116</xdr:col>
      <xdr:colOff>152400</xdr:colOff>
      <xdr:row>64</xdr:row>
      <xdr:rowOff>126122</xdr:rowOff>
    </xdr:to>
    <xdr:cxnSp macro="">
      <xdr:nvCxnSpPr>
        <xdr:cNvPr id="442" name="直線コネクタ 441">
          <a:extLst>
            <a:ext uri="{FF2B5EF4-FFF2-40B4-BE49-F238E27FC236}">
              <a16:creationId xmlns:a16="http://schemas.microsoft.com/office/drawing/2014/main" xmlns="" id="{00000000-0008-0000-0100-0000BA010000}"/>
            </a:ext>
          </a:extLst>
        </xdr:cNvPr>
        <xdr:cNvCxnSpPr/>
      </xdr:nvCxnSpPr>
      <xdr:spPr>
        <a:xfrm>
          <a:off x="22072600" y="1109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161789</xdr:rowOff>
    </xdr:from>
    <xdr:ext cx="534377" cy="259045"/>
    <xdr:sp macro="" textlink="">
      <xdr:nvSpPr>
        <xdr:cNvPr id="443" name="【学校施設】&#10;一人当たり面積最大値テキスト">
          <a:extLst>
            <a:ext uri="{FF2B5EF4-FFF2-40B4-BE49-F238E27FC236}">
              <a16:creationId xmlns:a16="http://schemas.microsoft.com/office/drawing/2014/main" xmlns="" id="{00000000-0008-0000-0100-0000BB010000}"/>
            </a:ext>
          </a:extLst>
        </xdr:cNvPr>
        <xdr:cNvSpPr txBox="1"/>
      </xdr:nvSpPr>
      <xdr:spPr>
        <a:xfrm>
          <a:off x="22199600" y="94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43662</xdr:rowOff>
    </xdr:from>
    <xdr:to>
      <xdr:col>116</xdr:col>
      <xdr:colOff>152400</xdr:colOff>
      <xdr:row>56</xdr:row>
      <xdr:rowOff>43662</xdr:rowOff>
    </xdr:to>
    <xdr:cxnSp macro="">
      <xdr:nvCxnSpPr>
        <xdr:cNvPr id="444" name="直線コネクタ 443">
          <a:extLst>
            <a:ext uri="{FF2B5EF4-FFF2-40B4-BE49-F238E27FC236}">
              <a16:creationId xmlns:a16="http://schemas.microsoft.com/office/drawing/2014/main" xmlns="" id="{00000000-0008-0000-0100-0000BC010000}"/>
            </a:ext>
          </a:extLst>
        </xdr:cNvPr>
        <xdr:cNvCxnSpPr/>
      </xdr:nvCxnSpPr>
      <xdr:spPr>
        <a:xfrm>
          <a:off x="22072600" y="964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127002</xdr:rowOff>
    </xdr:from>
    <xdr:ext cx="469744" cy="259045"/>
    <xdr:sp macro="" textlink="">
      <xdr:nvSpPr>
        <xdr:cNvPr id="445" name="【学校施設】&#10;一人当たり面積平均値テキスト">
          <a:extLst>
            <a:ext uri="{FF2B5EF4-FFF2-40B4-BE49-F238E27FC236}">
              <a16:creationId xmlns:a16="http://schemas.microsoft.com/office/drawing/2014/main" xmlns="" id="{00000000-0008-0000-0100-0000BD010000}"/>
            </a:ext>
          </a:extLst>
        </xdr:cNvPr>
        <xdr:cNvSpPr txBox="1"/>
      </xdr:nvSpPr>
      <xdr:spPr>
        <a:xfrm>
          <a:off x="22199600" y="10756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104125</xdr:rowOff>
    </xdr:from>
    <xdr:to>
      <xdr:col>116</xdr:col>
      <xdr:colOff>114300</xdr:colOff>
      <xdr:row>64</xdr:row>
      <xdr:rowOff>34275</xdr:rowOff>
    </xdr:to>
    <xdr:sp macro="" textlink="">
      <xdr:nvSpPr>
        <xdr:cNvPr id="446" name="フローチャート: 判断 445">
          <a:extLst>
            <a:ext uri="{FF2B5EF4-FFF2-40B4-BE49-F238E27FC236}">
              <a16:creationId xmlns:a16="http://schemas.microsoft.com/office/drawing/2014/main" xmlns="" id="{00000000-0008-0000-0100-0000BE010000}"/>
            </a:ext>
          </a:extLst>
        </xdr:cNvPr>
        <xdr:cNvSpPr/>
      </xdr:nvSpPr>
      <xdr:spPr>
        <a:xfrm>
          <a:off x="22110700" y="1090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107751</xdr:rowOff>
    </xdr:from>
    <xdr:to>
      <xdr:col>112</xdr:col>
      <xdr:colOff>38100</xdr:colOff>
      <xdr:row>64</xdr:row>
      <xdr:rowOff>37901</xdr:rowOff>
    </xdr:to>
    <xdr:sp macro="" textlink="">
      <xdr:nvSpPr>
        <xdr:cNvPr id="447" name="フローチャート: 判断 446">
          <a:extLst>
            <a:ext uri="{FF2B5EF4-FFF2-40B4-BE49-F238E27FC236}">
              <a16:creationId xmlns:a16="http://schemas.microsoft.com/office/drawing/2014/main" xmlns="" id="{00000000-0008-0000-0100-0000BF010000}"/>
            </a:ext>
          </a:extLst>
        </xdr:cNvPr>
        <xdr:cNvSpPr/>
      </xdr:nvSpPr>
      <xdr:spPr>
        <a:xfrm>
          <a:off x="21272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112780</xdr:rowOff>
    </xdr:from>
    <xdr:to>
      <xdr:col>107</xdr:col>
      <xdr:colOff>101600</xdr:colOff>
      <xdr:row>64</xdr:row>
      <xdr:rowOff>42930</xdr:rowOff>
    </xdr:to>
    <xdr:sp macro="" textlink="">
      <xdr:nvSpPr>
        <xdr:cNvPr id="448" name="フローチャート: 判断 447">
          <a:extLst>
            <a:ext uri="{FF2B5EF4-FFF2-40B4-BE49-F238E27FC236}">
              <a16:creationId xmlns:a16="http://schemas.microsoft.com/office/drawing/2014/main" xmlns="" id="{00000000-0008-0000-0100-0000C0010000}"/>
            </a:ext>
          </a:extLst>
        </xdr:cNvPr>
        <xdr:cNvSpPr/>
      </xdr:nvSpPr>
      <xdr:spPr>
        <a:xfrm>
          <a:off x="20383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128161</xdr:rowOff>
    </xdr:from>
    <xdr:to>
      <xdr:col>102</xdr:col>
      <xdr:colOff>165100</xdr:colOff>
      <xdr:row>64</xdr:row>
      <xdr:rowOff>58311</xdr:rowOff>
    </xdr:to>
    <xdr:sp macro="" textlink="">
      <xdr:nvSpPr>
        <xdr:cNvPr id="449" name="フローチャート: 判断 448">
          <a:extLst>
            <a:ext uri="{FF2B5EF4-FFF2-40B4-BE49-F238E27FC236}">
              <a16:creationId xmlns:a16="http://schemas.microsoft.com/office/drawing/2014/main" xmlns="" id="{00000000-0008-0000-0100-0000C1010000}"/>
            </a:ext>
          </a:extLst>
        </xdr:cNvPr>
        <xdr:cNvSpPr/>
      </xdr:nvSpPr>
      <xdr:spPr>
        <a:xfrm>
          <a:off x="19494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xmlns="" id="{00000000-0008-0000-0100-0000C2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xmlns="" id="{00000000-0008-0000-0100-0000C3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xmlns="" id="{00000000-0008-0000-0100-0000C4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xmlns="" id="{00000000-0008-0000-0100-0000C5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xmlns="" id="{00000000-0008-0000-0100-0000C6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156801</xdr:rowOff>
    </xdr:from>
    <xdr:to>
      <xdr:col>116</xdr:col>
      <xdr:colOff>114300</xdr:colOff>
      <xdr:row>64</xdr:row>
      <xdr:rowOff>86951</xdr:rowOff>
    </xdr:to>
    <xdr:sp macro="" textlink="">
      <xdr:nvSpPr>
        <xdr:cNvPr id="455" name="楕円 454">
          <a:extLst>
            <a:ext uri="{FF2B5EF4-FFF2-40B4-BE49-F238E27FC236}">
              <a16:creationId xmlns:a16="http://schemas.microsoft.com/office/drawing/2014/main" xmlns="" id="{00000000-0008-0000-0100-0000C7010000}"/>
            </a:ext>
          </a:extLst>
        </xdr:cNvPr>
        <xdr:cNvSpPr/>
      </xdr:nvSpPr>
      <xdr:spPr>
        <a:xfrm>
          <a:off x="22110700" y="109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82552</xdr:rowOff>
    </xdr:from>
    <xdr:ext cx="469744" cy="259045"/>
    <xdr:sp macro="" textlink="">
      <xdr:nvSpPr>
        <xdr:cNvPr id="456" name="【学校施設】&#10;一人当たり面積該当値テキスト">
          <a:extLst>
            <a:ext uri="{FF2B5EF4-FFF2-40B4-BE49-F238E27FC236}">
              <a16:creationId xmlns:a16="http://schemas.microsoft.com/office/drawing/2014/main" xmlns="" id="{00000000-0008-0000-0100-0000C8010000}"/>
            </a:ext>
          </a:extLst>
        </xdr:cNvPr>
        <xdr:cNvSpPr txBox="1"/>
      </xdr:nvSpPr>
      <xdr:spPr>
        <a:xfrm>
          <a:off x="22199600" y="1088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159447</xdr:rowOff>
    </xdr:from>
    <xdr:to>
      <xdr:col>112</xdr:col>
      <xdr:colOff>38100</xdr:colOff>
      <xdr:row>64</xdr:row>
      <xdr:rowOff>89597</xdr:rowOff>
    </xdr:to>
    <xdr:sp macro="" textlink="">
      <xdr:nvSpPr>
        <xdr:cNvPr id="457" name="楕円 456">
          <a:extLst>
            <a:ext uri="{FF2B5EF4-FFF2-40B4-BE49-F238E27FC236}">
              <a16:creationId xmlns:a16="http://schemas.microsoft.com/office/drawing/2014/main" xmlns="" id="{00000000-0008-0000-0100-0000C9010000}"/>
            </a:ext>
          </a:extLst>
        </xdr:cNvPr>
        <xdr:cNvSpPr/>
      </xdr:nvSpPr>
      <xdr:spPr>
        <a:xfrm>
          <a:off x="21272500" y="1096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36151</xdr:rowOff>
    </xdr:from>
    <xdr:to>
      <xdr:col>116</xdr:col>
      <xdr:colOff>63500</xdr:colOff>
      <xdr:row>64</xdr:row>
      <xdr:rowOff>38797</xdr:rowOff>
    </xdr:to>
    <xdr:cxnSp macro="">
      <xdr:nvCxnSpPr>
        <xdr:cNvPr id="458" name="直線コネクタ 457">
          <a:extLst>
            <a:ext uri="{FF2B5EF4-FFF2-40B4-BE49-F238E27FC236}">
              <a16:creationId xmlns:a16="http://schemas.microsoft.com/office/drawing/2014/main" xmlns="" id="{00000000-0008-0000-0100-0000CA010000}"/>
            </a:ext>
          </a:extLst>
        </xdr:cNvPr>
        <xdr:cNvCxnSpPr/>
      </xdr:nvCxnSpPr>
      <xdr:spPr>
        <a:xfrm flipV="1">
          <a:off x="21323300" y="11008951"/>
          <a:ext cx="8382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161830</xdr:rowOff>
    </xdr:from>
    <xdr:to>
      <xdr:col>107</xdr:col>
      <xdr:colOff>101600</xdr:colOff>
      <xdr:row>64</xdr:row>
      <xdr:rowOff>91980</xdr:rowOff>
    </xdr:to>
    <xdr:sp macro="" textlink="">
      <xdr:nvSpPr>
        <xdr:cNvPr id="459" name="楕円 458">
          <a:extLst>
            <a:ext uri="{FF2B5EF4-FFF2-40B4-BE49-F238E27FC236}">
              <a16:creationId xmlns:a16="http://schemas.microsoft.com/office/drawing/2014/main" xmlns="" id="{00000000-0008-0000-0100-0000CB010000}"/>
            </a:ext>
          </a:extLst>
        </xdr:cNvPr>
        <xdr:cNvSpPr/>
      </xdr:nvSpPr>
      <xdr:spPr>
        <a:xfrm>
          <a:off x="20383500" y="1096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38797</xdr:rowOff>
    </xdr:from>
    <xdr:to>
      <xdr:col>111</xdr:col>
      <xdr:colOff>177800</xdr:colOff>
      <xdr:row>64</xdr:row>
      <xdr:rowOff>41180</xdr:rowOff>
    </xdr:to>
    <xdr:cxnSp macro="">
      <xdr:nvCxnSpPr>
        <xdr:cNvPr id="460" name="直線コネクタ 459">
          <a:extLst>
            <a:ext uri="{FF2B5EF4-FFF2-40B4-BE49-F238E27FC236}">
              <a16:creationId xmlns:a16="http://schemas.microsoft.com/office/drawing/2014/main" xmlns="" id="{00000000-0008-0000-0100-0000CC010000}"/>
            </a:ext>
          </a:extLst>
        </xdr:cNvPr>
        <xdr:cNvCxnSpPr/>
      </xdr:nvCxnSpPr>
      <xdr:spPr>
        <a:xfrm flipV="1">
          <a:off x="20434300" y="11011597"/>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54428</xdr:rowOff>
    </xdr:from>
    <xdr:ext cx="469744" cy="259045"/>
    <xdr:sp macro="" textlink="">
      <xdr:nvSpPr>
        <xdr:cNvPr id="461" name="n_1aveValue【学校施設】&#10;一人当たり面積">
          <a:extLst>
            <a:ext uri="{FF2B5EF4-FFF2-40B4-BE49-F238E27FC236}">
              <a16:creationId xmlns:a16="http://schemas.microsoft.com/office/drawing/2014/main" xmlns="" id="{00000000-0008-0000-0100-0000CD010000}"/>
            </a:ext>
          </a:extLst>
        </xdr:cNvPr>
        <xdr:cNvSpPr txBox="1"/>
      </xdr:nvSpPr>
      <xdr:spPr>
        <a:xfrm>
          <a:off x="210757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59457</xdr:rowOff>
    </xdr:from>
    <xdr:ext cx="469744" cy="259045"/>
    <xdr:sp macro="" textlink="">
      <xdr:nvSpPr>
        <xdr:cNvPr id="462" name="n_2aveValue【学校施設】&#10;一人当たり面積">
          <a:extLst>
            <a:ext uri="{FF2B5EF4-FFF2-40B4-BE49-F238E27FC236}">
              <a16:creationId xmlns:a16="http://schemas.microsoft.com/office/drawing/2014/main" xmlns="" id="{00000000-0008-0000-0100-0000CE010000}"/>
            </a:ext>
          </a:extLst>
        </xdr:cNvPr>
        <xdr:cNvSpPr txBox="1"/>
      </xdr:nvSpPr>
      <xdr:spPr>
        <a:xfrm>
          <a:off x="20199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74838</xdr:rowOff>
    </xdr:from>
    <xdr:ext cx="469744" cy="259045"/>
    <xdr:sp macro="" textlink="">
      <xdr:nvSpPr>
        <xdr:cNvPr id="463" name="n_3aveValue【学校施設】&#10;一人当たり面積">
          <a:extLst>
            <a:ext uri="{FF2B5EF4-FFF2-40B4-BE49-F238E27FC236}">
              <a16:creationId xmlns:a16="http://schemas.microsoft.com/office/drawing/2014/main" xmlns="" id="{00000000-0008-0000-0100-0000CF010000}"/>
            </a:ext>
          </a:extLst>
        </xdr:cNvPr>
        <xdr:cNvSpPr txBox="1"/>
      </xdr:nvSpPr>
      <xdr:spPr>
        <a:xfrm>
          <a:off x="19310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80724</xdr:rowOff>
    </xdr:from>
    <xdr:ext cx="469744" cy="259045"/>
    <xdr:sp macro="" textlink="">
      <xdr:nvSpPr>
        <xdr:cNvPr id="464" name="n_1mainValue【学校施設】&#10;一人当たり面積">
          <a:extLst>
            <a:ext uri="{FF2B5EF4-FFF2-40B4-BE49-F238E27FC236}">
              <a16:creationId xmlns:a16="http://schemas.microsoft.com/office/drawing/2014/main" xmlns="" id="{00000000-0008-0000-0100-0000D0010000}"/>
            </a:ext>
          </a:extLst>
        </xdr:cNvPr>
        <xdr:cNvSpPr txBox="1"/>
      </xdr:nvSpPr>
      <xdr:spPr>
        <a:xfrm>
          <a:off x="21075727" y="1105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83107</xdr:rowOff>
    </xdr:from>
    <xdr:ext cx="469744" cy="259045"/>
    <xdr:sp macro="" textlink="">
      <xdr:nvSpPr>
        <xdr:cNvPr id="465" name="n_2mainValue【学校施設】&#10;一人当たり面積">
          <a:extLst>
            <a:ext uri="{FF2B5EF4-FFF2-40B4-BE49-F238E27FC236}">
              <a16:creationId xmlns:a16="http://schemas.microsoft.com/office/drawing/2014/main" xmlns="" id="{00000000-0008-0000-0100-0000D1010000}"/>
            </a:ext>
          </a:extLst>
        </xdr:cNvPr>
        <xdr:cNvSpPr txBox="1"/>
      </xdr:nvSpPr>
      <xdr:spPr>
        <a:xfrm>
          <a:off x="20199427" y="1105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6" name="正方形/長方形 465">
          <a:extLst>
            <a:ext uri="{FF2B5EF4-FFF2-40B4-BE49-F238E27FC236}">
              <a16:creationId xmlns:a16="http://schemas.microsoft.com/office/drawing/2014/main" xmlns="" id="{00000000-0008-0000-0100-0000D2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7" name="正方形/長方形 466">
          <a:extLst>
            <a:ext uri="{FF2B5EF4-FFF2-40B4-BE49-F238E27FC236}">
              <a16:creationId xmlns:a16="http://schemas.microsoft.com/office/drawing/2014/main" xmlns="" id="{00000000-0008-0000-0100-0000D3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8" name="正方形/長方形 467">
          <a:extLst>
            <a:ext uri="{FF2B5EF4-FFF2-40B4-BE49-F238E27FC236}">
              <a16:creationId xmlns:a16="http://schemas.microsoft.com/office/drawing/2014/main" xmlns="" id="{00000000-0008-0000-0100-0000D4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9" name="正方形/長方形 468">
          <a:extLst>
            <a:ext uri="{FF2B5EF4-FFF2-40B4-BE49-F238E27FC236}">
              <a16:creationId xmlns:a16="http://schemas.microsoft.com/office/drawing/2014/main" xmlns="" id="{00000000-0008-0000-0100-0000D5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0" name="正方形/長方形 469">
          <a:extLst>
            <a:ext uri="{FF2B5EF4-FFF2-40B4-BE49-F238E27FC236}">
              <a16:creationId xmlns:a16="http://schemas.microsoft.com/office/drawing/2014/main" xmlns="" id="{00000000-0008-0000-0100-0000D6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1" name="正方形/長方形 470">
          <a:extLst>
            <a:ext uri="{FF2B5EF4-FFF2-40B4-BE49-F238E27FC236}">
              <a16:creationId xmlns:a16="http://schemas.microsoft.com/office/drawing/2014/main" xmlns="" id="{00000000-0008-0000-0100-0000D7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72" name="正方形/長方形 471">
          <a:extLst>
            <a:ext uri="{FF2B5EF4-FFF2-40B4-BE49-F238E27FC236}">
              <a16:creationId xmlns:a16="http://schemas.microsoft.com/office/drawing/2014/main" xmlns="" id="{00000000-0008-0000-0100-0000D8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3" name="正方形/長方形 472">
          <a:extLst>
            <a:ext uri="{FF2B5EF4-FFF2-40B4-BE49-F238E27FC236}">
              <a16:creationId xmlns:a16="http://schemas.microsoft.com/office/drawing/2014/main" xmlns="" id="{00000000-0008-0000-0100-0000D9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4" name="テキスト ボックス 473">
          <a:extLst>
            <a:ext uri="{FF2B5EF4-FFF2-40B4-BE49-F238E27FC236}">
              <a16:creationId xmlns:a16="http://schemas.microsoft.com/office/drawing/2014/main" xmlns="" id="{00000000-0008-0000-0100-0000DA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5" name="直線コネクタ 474">
          <a:extLst>
            <a:ext uri="{FF2B5EF4-FFF2-40B4-BE49-F238E27FC236}">
              <a16:creationId xmlns:a16="http://schemas.microsoft.com/office/drawing/2014/main" xmlns="" id="{00000000-0008-0000-0100-0000DB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6" name="直線コネクタ 475">
          <a:extLst>
            <a:ext uri="{FF2B5EF4-FFF2-40B4-BE49-F238E27FC236}">
              <a16:creationId xmlns:a16="http://schemas.microsoft.com/office/drawing/2014/main" xmlns="" id="{00000000-0008-0000-0100-0000DC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7" name="テキスト ボックス 476">
          <a:extLst>
            <a:ext uri="{FF2B5EF4-FFF2-40B4-BE49-F238E27FC236}">
              <a16:creationId xmlns:a16="http://schemas.microsoft.com/office/drawing/2014/main" xmlns="" id="{00000000-0008-0000-0100-0000DD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8" name="直線コネクタ 477">
          <a:extLst>
            <a:ext uri="{FF2B5EF4-FFF2-40B4-BE49-F238E27FC236}">
              <a16:creationId xmlns:a16="http://schemas.microsoft.com/office/drawing/2014/main" xmlns="" id="{00000000-0008-0000-0100-0000DE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9" name="テキスト ボックス 478">
          <a:extLst>
            <a:ext uri="{FF2B5EF4-FFF2-40B4-BE49-F238E27FC236}">
              <a16:creationId xmlns:a16="http://schemas.microsoft.com/office/drawing/2014/main" xmlns="" id="{00000000-0008-0000-0100-0000DF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0" name="直線コネクタ 479">
          <a:extLst>
            <a:ext uri="{FF2B5EF4-FFF2-40B4-BE49-F238E27FC236}">
              <a16:creationId xmlns:a16="http://schemas.microsoft.com/office/drawing/2014/main" xmlns="" id="{00000000-0008-0000-0100-0000E0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81" name="テキスト ボックス 480">
          <a:extLst>
            <a:ext uri="{FF2B5EF4-FFF2-40B4-BE49-F238E27FC236}">
              <a16:creationId xmlns:a16="http://schemas.microsoft.com/office/drawing/2014/main" xmlns="" id="{00000000-0008-0000-0100-0000E1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82" name="直線コネクタ 481">
          <a:extLst>
            <a:ext uri="{FF2B5EF4-FFF2-40B4-BE49-F238E27FC236}">
              <a16:creationId xmlns:a16="http://schemas.microsoft.com/office/drawing/2014/main" xmlns="" id="{00000000-0008-0000-0100-0000E2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3" name="テキスト ボックス 482">
          <a:extLst>
            <a:ext uri="{FF2B5EF4-FFF2-40B4-BE49-F238E27FC236}">
              <a16:creationId xmlns:a16="http://schemas.microsoft.com/office/drawing/2014/main" xmlns="" id="{00000000-0008-0000-0100-0000E3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4" name="直線コネクタ 483">
          <a:extLst>
            <a:ext uri="{FF2B5EF4-FFF2-40B4-BE49-F238E27FC236}">
              <a16:creationId xmlns:a16="http://schemas.microsoft.com/office/drawing/2014/main" xmlns="" id="{00000000-0008-0000-0100-0000E4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5" name="テキスト ボックス 484">
          <a:extLst>
            <a:ext uri="{FF2B5EF4-FFF2-40B4-BE49-F238E27FC236}">
              <a16:creationId xmlns:a16="http://schemas.microsoft.com/office/drawing/2014/main" xmlns="" id="{00000000-0008-0000-0100-0000E5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6" name="直線コネクタ 485">
          <a:extLst>
            <a:ext uri="{FF2B5EF4-FFF2-40B4-BE49-F238E27FC236}">
              <a16:creationId xmlns:a16="http://schemas.microsoft.com/office/drawing/2014/main" xmlns="" id="{00000000-0008-0000-0100-0000E6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7" name="テキスト ボックス 486">
          <a:extLst>
            <a:ext uri="{FF2B5EF4-FFF2-40B4-BE49-F238E27FC236}">
              <a16:creationId xmlns:a16="http://schemas.microsoft.com/office/drawing/2014/main" xmlns="" id="{00000000-0008-0000-0100-0000E7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8" name="直線コネクタ 487">
          <a:extLst>
            <a:ext uri="{FF2B5EF4-FFF2-40B4-BE49-F238E27FC236}">
              <a16:creationId xmlns:a16="http://schemas.microsoft.com/office/drawing/2014/main" xmlns="" id="{00000000-0008-0000-0100-0000E8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9" name="テキスト ボックス 488">
          <a:extLst>
            <a:ext uri="{FF2B5EF4-FFF2-40B4-BE49-F238E27FC236}">
              <a16:creationId xmlns:a16="http://schemas.microsoft.com/office/drawing/2014/main" xmlns="" id="{00000000-0008-0000-0100-0000E9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90" name="【児童館】&#10;有形固定資産減価償却率グラフ枠">
          <a:extLst>
            <a:ext uri="{FF2B5EF4-FFF2-40B4-BE49-F238E27FC236}">
              <a16:creationId xmlns:a16="http://schemas.microsoft.com/office/drawing/2014/main" xmlns="" id="{00000000-0008-0000-0100-0000EA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491" name="直線コネクタ 490">
          <a:extLst>
            <a:ext uri="{FF2B5EF4-FFF2-40B4-BE49-F238E27FC236}">
              <a16:creationId xmlns:a16="http://schemas.microsoft.com/office/drawing/2014/main" xmlns="" id="{00000000-0008-0000-0100-0000EB010000}"/>
            </a:ext>
          </a:extLst>
        </xdr:cNvPr>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492" name="【児童館】&#10;有形固定資産減価償却率最小値テキスト">
          <a:extLst>
            <a:ext uri="{FF2B5EF4-FFF2-40B4-BE49-F238E27FC236}">
              <a16:creationId xmlns:a16="http://schemas.microsoft.com/office/drawing/2014/main" xmlns="" id="{00000000-0008-0000-0100-0000EC010000}"/>
            </a:ext>
          </a:extLst>
        </xdr:cNvPr>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493" name="直線コネクタ 492">
          <a:extLst>
            <a:ext uri="{FF2B5EF4-FFF2-40B4-BE49-F238E27FC236}">
              <a16:creationId xmlns:a16="http://schemas.microsoft.com/office/drawing/2014/main" xmlns="" id="{00000000-0008-0000-0100-0000ED010000}"/>
            </a:ext>
          </a:extLst>
        </xdr:cNvPr>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4" name="【児童館】&#10;有形固定資産減価償却率最大値テキスト">
          <a:extLst>
            <a:ext uri="{FF2B5EF4-FFF2-40B4-BE49-F238E27FC236}">
              <a16:creationId xmlns:a16="http://schemas.microsoft.com/office/drawing/2014/main" xmlns="" id="{00000000-0008-0000-0100-0000EE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5" name="直線コネクタ 494">
          <a:extLst>
            <a:ext uri="{FF2B5EF4-FFF2-40B4-BE49-F238E27FC236}">
              <a16:creationId xmlns:a16="http://schemas.microsoft.com/office/drawing/2014/main" xmlns="" id="{00000000-0008-0000-0100-0000EF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112684</xdr:rowOff>
    </xdr:from>
    <xdr:ext cx="405111" cy="259045"/>
    <xdr:sp macro="" textlink="">
      <xdr:nvSpPr>
        <xdr:cNvPr id="496" name="【児童館】&#10;有形固定資産減価償却率平均値テキスト">
          <a:extLst>
            <a:ext uri="{FF2B5EF4-FFF2-40B4-BE49-F238E27FC236}">
              <a16:creationId xmlns:a16="http://schemas.microsoft.com/office/drawing/2014/main" xmlns="" id="{00000000-0008-0000-0100-0000F0010000}"/>
            </a:ext>
          </a:extLst>
        </xdr:cNvPr>
        <xdr:cNvSpPr txBox="1"/>
      </xdr:nvSpPr>
      <xdr:spPr>
        <a:xfrm>
          <a:off x="16357600" y="13828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134257</xdr:rowOff>
    </xdr:from>
    <xdr:to>
      <xdr:col>85</xdr:col>
      <xdr:colOff>177800</xdr:colOff>
      <xdr:row>81</xdr:row>
      <xdr:rowOff>64407</xdr:rowOff>
    </xdr:to>
    <xdr:sp macro="" textlink="">
      <xdr:nvSpPr>
        <xdr:cNvPr id="497" name="フローチャート: 判断 496">
          <a:extLst>
            <a:ext uri="{FF2B5EF4-FFF2-40B4-BE49-F238E27FC236}">
              <a16:creationId xmlns:a16="http://schemas.microsoft.com/office/drawing/2014/main" xmlns="" id="{00000000-0008-0000-0100-0000F1010000}"/>
            </a:ext>
          </a:extLst>
        </xdr:cNvPr>
        <xdr:cNvSpPr/>
      </xdr:nvSpPr>
      <xdr:spPr>
        <a:xfrm>
          <a:off x="162687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117929</xdr:rowOff>
    </xdr:from>
    <xdr:to>
      <xdr:col>81</xdr:col>
      <xdr:colOff>101600</xdr:colOff>
      <xdr:row>81</xdr:row>
      <xdr:rowOff>48079</xdr:rowOff>
    </xdr:to>
    <xdr:sp macro="" textlink="">
      <xdr:nvSpPr>
        <xdr:cNvPr id="498" name="フローチャート: 判断 497">
          <a:extLst>
            <a:ext uri="{FF2B5EF4-FFF2-40B4-BE49-F238E27FC236}">
              <a16:creationId xmlns:a16="http://schemas.microsoft.com/office/drawing/2014/main" xmlns="" id="{00000000-0008-0000-0100-0000F2010000}"/>
            </a:ext>
          </a:extLst>
        </xdr:cNvPr>
        <xdr:cNvSpPr/>
      </xdr:nvSpPr>
      <xdr:spPr>
        <a:xfrm>
          <a:off x="15430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31387</xdr:rowOff>
    </xdr:from>
    <xdr:to>
      <xdr:col>76</xdr:col>
      <xdr:colOff>165100</xdr:colOff>
      <xdr:row>81</xdr:row>
      <xdr:rowOff>132987</xdr:rowOff>
    </xdr:to>
    <xdr:sp macro="" textlink="">
      <xdr:nvSpPr>
        <xdr:cNvPr id="499" name="フローチャート: 判断 498">
          <a:extLst>
            <a:ext uri="{FF2B5EF4-FFF2-40B4-BE49-F238E27FC236}">
              <a16:creationId xmlns:a16="http://schemas.microsoft.com/office/drawing/2014/main" xmlns="" id="{00000000-0008-0000-0100-0000F3010000}"/>
            </a:ext>
          </a:extLst>
        </xdr:cNvPr>
        <xdr:cNvSpPr/>
      </xdr:nvSpPr>
      <xdr:spPr>
        <a:xfrm>
          <a:off x="14541500" y="13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99968</xdr:rowOff>
    </xdr:from>
    <xdr:to>
      <xdr:col>72</xdr:col>
      <xdr:colOff>38100</xdr:colOff>
      <xdr:row>81</xdr:row>
      <xdr:rowOff>30118</xdr:rowOff>
    </xdr:to>
    <xdr:sp macro="" textlink="">
      <xdr:nvSpPr>
        <xdr:cNvPr id="500" name="フローチャート: 判断 499">
          <a:extLst>
            <a:ext uri="{FF2B5EF4-FFF2-40B4-BE49-F238E27FC236}">
              <a16:creationId xmlns:a16="http://schemas.microsoft.com/office/drawing/2014/main" xmlns="" id="{00000000-0008-0000-0100-0000F4010000}"/>
            </a:ext>
          </a:extLst>
        </xdr:cNvPr>
        <xdr:cNvSpPr/>
      </xdr:nvSpPr>
      <xdr:spPr>
        <a:xfrm>
          <a:off x="13652500" y="138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xmlns="" id="{00000000-0008-0000-0100-0000F5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xmlns="" id="{00000000-0008-0000-0100-0000F6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xmlns="" id="{00000000-0008-0000-0100-0000F7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xmlns="" id="{00000000-0008-0000-0100-0000F8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xmlns="" id="{00000000-0008-0000-0100-0000F9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82006</xdr:rowOff>
    </xdr:from>
    <xdr:to>
      <xdr:col>85</xdr:col>
      <xdr:colOff>177800</xdr:colOff>
      <xdr:row>80</xdr:row>
      <xdr:rowOff>12156</xdr:rowOff>
    </xdr:to>
    <xdr:sp macro="" textlink="">
      <xdr:nvSpPr>
        <xdr:cNvPr id="506" name="楕円 505">
          <a:extLst>
            <a:ext uri="{FF2B5EF4-FFF2-40B4-BE49-F238E27FC236}">
              <a16:creationId xmlns:a16="http://schemas.microsoft.com/office/drawing/2014/main" xmlns="" id="{00000000-0008-0000-0100-0000FA010000}"/>
            </a:ext>
          </a:extLst>
        </xdr:cNvPr>
        <xdr:cNvSpPr/>
      </xdr:nvSpPr>
      <xdr:spPr>
        <a:xfrm>
          <a:off x="16268700" y="136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104883</xdr:rowOff>
    </xdr:from>
    <xdr:ext cx="405111" cy="259045"/>
    <xdr:sp macro="" textlink="">
      <xdr:nvSpPr>
        <xdr:cNvPr id="507" name="【児童館】&#10;有形固定資産減価償却率該当値テキスト">
          <a:extLst>
            <a:ext uri="{FF2B5EF4-FFF2-40B4-BE49-F238E27FC236}">
              <a16:creationId xmlns:a16="http://schemas.microsoft.com/office/drawing/2014/main" xmlns="" id="{00000000-0008-0000-0100-0000FB010000}"/>
            </a:ext>
          </a:extLst>
        </xdr:cNvPr>
        <xdr:cNvSpPr txBox="1"/>
      </xdr:nvSpPr>
      <xdr:spPr>
        <a:xfrm>
          <a:off x="16357600" y="134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148952</xdr:rowOff>
    </xdr:from>
    <xdr:to>
      <xdr:col>81</xdr:col>
      <xdr:colOff>101600</xdr:colOff>
      <xdr:row>80</xdr:row>
      <xdr:rowOff>79102</xdr:rowOff>
    </xdr:to>
    <xdr:sp macro="" textlink="">
      <xdr:nvSpPr>
        <xdr:cNvPr id="508" name="楕円 507">
          <a:extLst>
            <a:ext uri="{FF2B5EF4-FFF2-40B4-BE49-F238E27FC236}">
              <a16:creationId xmlns:a16="http://schemas.microsoft.com/office/drawing/2014/main" xmlns="" id="{00000000-0008-0000-0100-0000FC010000}"/>
            </a:ext>
          </a:extLst>
        </xdr:cNvPr>
        <xdr:cNvSpPr/>
      </xdr:nvSpPr>
      <xdr:spPr>
        <a:xfrm>
          <a:off x="15430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132806</xdr:rowOff>
    </xdr:from>
    <xdr:to>
      <xdr:col>85</xdr:col>
      <xdr:colOff>127000</xdr:colOff>
      <xdr:row>80</xdr:row>
      <xdr:rowOff>28302</xdr:rowOff>
    </xdr:to>
    <xdr:cxnSp macro="">
      <xdr:nvCxnSpPr>
        <xdr:cNvPr id="509" name="直線コネクタ 508">
          <a:extLst>
            <a:ext uri="{FF2B5EF4-FFF2-40B4-BE49-F238E27FC236}">
              <a16:creationId xmlns:a16="http://schemas.microsoft.com/office/drawing/2014/main" xmlns="" id="{00000000-0008-0000-0100-0000FD010000}"/>
            </a:ext>
          </a:extLst>
        </xdr:cNvPr>
        <xdr:cNvCxnSpPr/>
      </xdr:nvCxnSpPr>
      <xdr:spPr>
        <a:xfrm flipV="1">
          <a:off x="15481300" y="13677356"/>
          <a:ext cx="8382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8527</xdr:rowOff>
    </xdr:from>
    <xdr:to>
      <xdr:col>76</xdr:col>
      <xdr:colOff>165100</xdr:colOff>
      <xdr:row>80</xdr:row>
      <xdr:rowOff>110127</xdr:rowOff>
    </xdr:to>
    <xdr:sp macro="" textlink="">
      <xdr:nvSpPr>
        <xdr:cNvPr id="510" name="楕円 509">
          <a:extLst>
            <a:ext uri="{FF2B5EF4-FFF2-40B4-BE49-F238E27FC236}">
              <a16:creationId xmlns:a16="http://schemas.microsoft.com/office/drawing/2014/main" xmlns="" id="{00000000-0008-0000-0100-0000FE010000}"/>
            </a:ext>
          </a:extLst>
        </xdr:cNvPr>
        <xdr:cNvSpPr/>
      </xdr:nvSpPr>
      <xdr:spPr>
        <a:xfrm>
          <a:off x="14541500" y="13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28302</xdr:rowOff>
    </xdr:from>
    <xdr:to>
      <xdr:col>81</xdr:col>
      <xdr:colOff>50800</xdr:colOff>
      <xdr:row>80</xdr:row>
      <xdr:rowOff>59327</xdr:rowOff>
    </xdr:to>
    <xdr:cxnSp macro="">
      <xdr:nvCxnSpPr>
        <xdr:cNvPr id="511" name="直線コネクタ 510">
          <a:extLst>
            <a:ext uri="{FF2B5EF4-FFF2-40B4-BE49-F238E27FC236}">
              <a16:creationId xmlns:a16="http://schemas.microsoft.com/office/drawing/2014/main" xmlns="" id="{00000000-0008-0000-0100-0000FF010000}"/>
            </a:ext>
          </a:extLst>
        </xdr:cNvPr>
        <xdr:cNvCxnSpPr/>
      </xdr:nvCxnSpPr>
      <xdr:spPr>
        <a:xfrm flipV="1">
          <a:off x="14592300" y="137443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39206</xdr:rowOff>
    </xdr:from>
    <xdr:ext cx="405111" cy="259045"/>
    <xdr:sp macro="" textlink="">
      <xdr:nvSpPr>
        <xdr:cNvPr id="512" name="n_1aveValue【児童館】&#10;有形固定資産減価償却率">
          <a:extLst>
            <a:ext uri="{FF2B5EF4-FFF2-40B4-BE49-F238E27FC236}">
              <a16:creationId xmlns:a16="http://schemas.microsoft.com/office/drawing/2014/main" xmlns="" id="{00000000-0008-0000-0100-000000020000}"/>
            </a:ext>
          </a:extLst>
        </xdr:cNvPr>
        <xdr:cNvSpPr txBox="1"/>
      </xdr:nvSpPr>
      <xdr:spPr>
        <a:xfrm>
          <a:off x="152660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124114</xdr:rowOff>
    </xdr:from>
    <xdr:ext cx="405111" cy="259045"/>
    <xdr:sp macro="" textlink="">
      <xdr:nvSpPr>
        <xdr:cNvPr id="513" name="n_2aveValue【児童館】&#10;有形固定資産減価償却率">
          <a:extLst>
            <a:ext uri="{FF2B5EF4-FFF2-40B4-BE49-F238E27FC236}">
              <a16:creationId xmlns:a16="http://schemas.microsoft.com/office/drawing/2014/main" xmlns="" id="{00000000-0008-0000-0100-000001020000}"/>
            </a:ext>
          </a:extLst>
        </xdr:cNvPr>
        <xdr:cNvSpPr txBox="1"/>
      </xdr:nvSpPr>
      <xdr:spPr>
        <a:xfrm>
          <a:off x="14389744" y="1401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46645</xdr:rowOff>
    </xdr:from>
    <xdr:ext cx="405111" cy="259045"/>
    <xdr:sp macro="" textlink="">
      <xdr:nvSpPr>
        <xdr:cNvPr id="514" name="n_3aveValue【児童館】&#10;有形固定資産減価償却率">
          <a:extLst>
            <a:ext uri="{FF2B5EF4-FFF2-40B4-BE49-F238E27FC236}">
              <a16:creationId xmlns:a16="http://schemas.microsoft.com/office/drawing/2014/main" xmlns="" id="{00000000-0008-0000-0100-000002020000}"/>
            </a:ext>
          </a:extLst>
        </xdr:cNvPr>
        <xdr:cNvSpPr txBox="1"/>
      </xdr:nvSpPr>
      <xdr:spPr>
        <a:xfrm>
          <a:off x="135007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95629</xdr:rowOff>
    </xdr:from>
    <xdr:ext cx="405111" cy="259045"/>
    <xdr:sp macro="" textlink="">
      <xdr:nvSpPr>
        <xdr:cNvPr id="515" name="n_1mainValue【児童館】&#10;有形固定資産減価償却率">
          <a:extLst>
            <a:ext uri="{FF2B5EF4-FFF2-40B4-BE49-F238E27FC236}">
              <a16:creationId xmlns:a16="http://schemas.microsoft.com/office/drawing/2014/main" xmlns="" id="{00000000-0008-0000-0100-000003020000}"/>
            </a:ext>
          </a:extLst>
        </xdr:cNvPr>
        <xdr:cNvSpPr txBox="1"/>
      </xdr:nvSpPr>
      <xdr:spPr>
        <a:xfrm>
          <a:off x="152660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126654</xdr:rowOff>
    </xdr:from>
    <xdr:ext cx="405111" cy="259045"/>
    <xdr:sp macro="" textlink="">
      <xdr:nvSpPr>
        <xdr:cNvPr id="516" name="n_2mainValue【児童館】&#10;有形固定資産減価償却率">
          <a:extLst>
            <a:ext uri="{FF2B5EF4-FFF2-40B4-BE49-F238E27FC236}">
              <a16:creationId xmlns:a16="http://schemas.microsoft.com/office/drawing/2014/main" xmlns="" id="{00000000-0008-0000-0100-000004020000}"/>
            </a:ext>
          </a:extLst>
        </xdr:cNvPr>
        <xdr:cNvSpPr txBox="1"/>
      </xdr:nvSpPr>
      <xdr:spPr>
        <a:xfrm>
          <a:off x="14389744" y="1349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17" name="正方形/長方形 516">
          <a:extLst>
            <a:ext uri="{FF2B5EF4-FFF2-40B4-BE49-F238E27FC236}">
              <a16:creationId xmlns:a16="http://schemas.microsoft.com/office/drawing/2014/main" xmlns="" id="{00000000-0008-0000-0100-00000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8" name="正方形/長方形 517">
          <a:extLst>
            <a:ext uri="{FF2B5EF4-FFF2-40B4-BE49-F238E27FC236}">
              <a16:creationId xmlns:a16="http://schemas.microsoft.com/office/drawing/2014/main" xmlns="" id="{00000000-0008-0000-0100-00000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9" name="正方形/長方形 518">
          <a:extLst>
            <a:ext uri="{FF2B5EF4-FFF2-40B4-BE49-F238E27FC236}">
              <a16:creationId xmlns:a16="http://schemas.microsoft.com/office/drawing/2014/main" xmlns="" id="{00000000-0008-0000-0100-00000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0" name="正方形/長方形 519">
          <a:extLst>
            <a:ext uri="{FF2B5EF4-FFF2-40B4-BE49-F238E27FC236}">
              <a16:creationId xmlns:a16="http://schemas.microsoft.com/office/drawing/2014/main" xmlns="" id="{00000000-0008-0000-0100-00000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1" name="正方形/長方形 520">
          <a:extLst>
            <a:ext uri="{FF2B5EF4-FFF2-40B4-BE49-F238E27FC236}">
              <a16:creationId xmlns:a16="http://schemas.microsoft.com/office/drawing/2014/main" xmlns="" id="{00000000-0008-0000-0100-00000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2" name="正方形/長方形 521">
          <a:extLst>
            <a:ext uri="{FF2B5EF4-FFF2-40B4-BE49-F238E27FC236}">
              <a16:creationId xmlns:a16="http://schemas.microsoft.com/office/drawing/2014/main" xmlns="" id="{00000000-0008-0000-0100-00000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3" name="正方形/長方形 522">
          <a:extLst>
            <a:ext uri="{FF2B5EF4-FFF2-40B4-BE49-F238E27FC236}">
              <a16:creationId xmlns:a16="http://schemas.microsoft.com/office/drawing/2014/main" xmlns="" id="{00000000-0008-0000-0100-00000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4" name="正方形/長方形 523">
          <a:extLst>
            <a:ext uri="{FF2B5EF4-FFF2-40B4-BE49-F238E27FC236}">
              <a16:creationId xmlns:a16="http://schemas.microsoft.com/office/drawing/2014/main" xmlns="" id="{00000000-0008-0000-0100-00000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25" name="テキスト ボックス 524">
          <a:extLst>
            <a:ext uri="{FF2B5EF4-FFF2-40B4-BE49-F238E27FC236}">
              <a16:creationId xmlns:a16="http://schemas.microsoft.com/office/drawing/2014/main" xmlns="" id="{00000000-0008-0000-0100-00000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26" name="直線コネクタ 525">
          <a:extLst>
            <a:ext uri="{FF2B5EF4-FFF2-40B4-BE49-F238E27FC236}">
              <a16:creationId xmlns:a16="http://schemas.microsoft.com/office/drawing/2014/main" xmlns="" id="{00000000-0008-0000-0100-00000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27" name="直線コネクタ 526">
          <a:extLst>
            <a:ext uri="{FF2B5EF4-FFF2-40B4-BE49-F238E27FC236}">
              <a16:creationId xmlns:a16="http://schemas.microsoft.com/office/drawing/2014/main" xmlns="" id="{00000000-0008-0000-0100-00000F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28" name="テキスト ボックス 527">
          <a:extLst>
            <a:ext uri="{FF2B5EF4-FFF2-40B4-BE49-F238E27FC236}">
              <a16:creationId xmlns:a16="http://schemas.microsoft.com/office/drawing/2014/main" xmlns="" id="{00000000-0008-0000-0100-000010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29" name="直線コネクタ 528">
          <a:extLst>
            <a:ext uri="{FF2B5EF4-FFF2-40B4-BE49-F238E27FC236}">
              <a16:creationId xmlns:a16="http://schemas.microsoft.com/office/drawing/2014/main" xmlns="" id="{00000000-0008-0000-0100-000011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30" name="テキスト ボックス 529">
          <a:extLst>
            <a:ext uri="{FF2B5EF4-FFF2-40B4-BE49-F238E27FC236}">
              <a16:creationId xmlns:a16="http://schemas.microsoft.com/office/drawing/2014/main" xmlns="" id="{00000000-0008-0000-0100-000012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31" name="直線コネクタ 530">
          <a:extLst>
            <a:ext uri="{FF2B5EF4-FFF2-40B4-BE49-F238E27FC236}">
              <a16:creationId xmlns:a16="http://schemas.microsoft.com/office/drawing/2014/main" xmlns="" id="{00000000-0008-0000-0100-000013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32" name="テキスト ボックス 531">
          <a:extLst>
            <a:ext uri="{FF2B5EF4-FFF2-40B4-BE49-F238E27FC236}">
              <a16:creationId xmlns:a16="http://schemas.microsoft.com/office/drawing/2014/main" xmlns="" id="{00000000-0008-0000-0100-000014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33" name="直線コネクタ 532">
          <a:extLst>
            <a:ext uri="{FF2B5EF4-FFF2-40B4-BE49-F238E27FC236}">
              <a16:creationId xmlns:a16="http://schemas.microsoft.com/office/drawing/2014/main" xmlns="" id="{00000000-0008-0000-0100-000015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34" name="テキスト ボックス 533">
          <a:extLst>
            <a:ext uri="{FF2B5EF4-FFF2-40B4-BE49-F238E27FC236}">
              <a16:creationId xmlns:a16="http://schemas.microsoft.com/office/drawing/2014/main" xmlns="" id="{00000000-0008-0000-0100-000016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35" name="直線コネクタ 534">
          <a:extLst>
            <a:ext uri="{FF2B5EF4-FFF2-40B4-BE49-F238E27FC236}">
              <a16:creationId xmlns:a16="http://schemas.microsoft.com/office/drawing/2014/main" xmlns="" id="{00000000-0008-0000-0100-000017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36" name="テキスト ボックス 535">
          <a:extLst>
            <a:ext uri="{FF2B5EF4-FFF2-40B4-BE49-F238E27FC236}">
              <a16:creationId xmlns:a16="http://schemas.microsoft.com/office/drawing/2014/main" xmlns="" id="{00000000-0008-0000-0100-000018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37" name="直線コネクタ 536">
          <a:extLst>
            <a:ext uri="{FF2B5EF4-FFF2-40B4-BE49-F238E27FC236}">
              <a16:creationId xmlns:a16="http://schemas.microsoft.com/office/drawing/2014/main" xmlns="" id="{00000000-0008-0000-0100-00001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38" name="テキスト ボックス 537">
          <a:extLst>
            <a:ext uri="{FF2B5EF4-FFF2-40B4-BE49-F238E27FC236}">
              <a16:creationId xmlns:a16="http://schemas.microsoft.com/office/drawing/2014/main" xmlns="" id="{00000000-0008-0000-0100-00001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9" name="【児童館】&#10;一人当たり面積グラフ枠">
          <a:extLst>
            <a:ext uri="{FF2B5EF4-FFF2-40B4-BE49-F238E27FC236}">
              <a16:creationId xmlns:a16="http://schemas.microsoft.com/office/drawing/2014/main" xmlns="" id="{00000000-0008-0000-0100-00001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110489</xdr:rowOff>
    </xdr:from>
    <xdr:to>
      <xdr:col>116</xdr:col>
      <xdr:colOff>62864</xdr:colOff>
      <xdr:row>85</xdr:row>
      <xdr:rowOff>129539</xdr:rowOff>
    </xdr:to>
    <xdr:cxnSp macro="">
      <xdr:nvCxnSpPr>
        <xdr:cNvPr id="540" name="直線コネクタ 539">
          <a:extLst>
            <a:ext uri="{FF2B5EF4-FFF2-40B4-BE49-F238E27FC236}">
              <a16:creationId xmlns:a16="http://schemas.microsoft.com/office/drawing/2014/main" xmlns="" id="{00000000-0008-0000-0100-00001C020000}"/>
            </a:ext>
          </a:extLst>
        </xdr:cNvPr>
        <xdr:cNvCxnSpPr/>
      </xdr:nvCxnSpPr>
      <xdr:spPr>
        <a:xfrm flipV="1">
          <a:off x="22160864" y="13483589"/>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133366</xdr:rowOff>
    </xdr:from>
    <xdr:ext cx="469744" cy="259045"/>
    <xdr:sp macro="" textlink="">
      <xdr:nvSpPr>
        <xdr:cNvPr id="541" name="【児童館】&#10;一人当たり面積最小値テキスト">
          <a:extLst>
            <a:ext uri="{FF2B5EF4-FFF2-40B4-BE49-F238E27FC236}">
              <a16:creationId xmlns:a16="http://schemas.microsoft.com/office/drawing/2014/main" xmlns="" id="{00000000-0008-0000-0100-00001D020000}"/>
            </a:ext>
          </a:extLst>
        </xdr:cNvPr>
        <xdr:cNvSpPr txBox="1"/>
      </xdr:nvSpPr>
      <xdr:spPr>
        <a:xfrm>
          <a:off x="22199600"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129539</xdr:rowOff>
    </xdr:from>
    <xdr:to>
      <xdr:col>116</xdr:col>
      <xdr:colOff>152400</xdr:colOff>
      <xdr:row>85</xdr:row>
      <xdr:rowOff>129539</xdr:rowOff>
    </xdr:to>
    <xdr:cxnSp macro="">
      <xdr:nvCxnSpPr>
        <xdr:cNvPr id="542" name="直線コネクタ 541">
          <a:extLst>
            <a:ext uri="{FF2B5EF4-FFF2-40B4-BE49-F238E27FC236}">
              <a16:creationId xmlns:a16="http://schemas.microsoft.com/office/drawing/2014/main" xmlns="" id="{00000000-0008-0000-0100-00001E020000}"/>
            </a:ext>
          </a:extLst>
        </xdr:cNvPr>
        <xdr:cNvCxnSpPr/>
      </xdr:nvCxnSpPr>
      <xdr:spPr>
        <a:xfrm>
          <a:off x="22072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57166</xdr:rowOff>
    </xdr:from>
    <xdr:ext cx="469744" cy="259045"/>
    <xdr:sp macro="" textlink="">
      <xdr:nvSpPr>
        <xdr:cNvPr id="543" name="【児童館】&#10;一人当たり面積最大値テキスト">
          <a:extLst>
            <a:ext uri="{FF2B5EF4-FFF2-40B4-BE49-F238E27FC236}">
              <a16:creationId xmlns:a16="http://schemas.microsoft.com/office/drawing/2014/main" xmlns="" id="{00000000-0008-0000-0100-00001F020000}"/>
            </a:ext>
          </a:extLst>
        </xdr:cNvPr>
        <xdr:cNvSpPr txBox="1"/>
      </xdr:nvSpPr>
      <xdr:spPr>
        <a:xfrm>
          <a:off x="22199600" y="1325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110489</xdr:rowOff>
    </xdr:from>
    <xdr:to>
      <xdr:col>116</xdr:col>
      <xdr:colOff>152400</xdr:colOff>
      <xdr:row>78</xdr:row>
      <xdr:rowOff>110489</xdr:rowOff>
    </xdr:to>
    <xdr:cxnSp macro="">
      <xdr:nvCxnSpPr>
        <xdr:cNvPr id="544" name="直線コネクタ 543">
          <a:extLst>
            <a:ext uri="{FF2B5EF4-FFF2-40B4-BE49-F238E27FC236}">
              <a16:creationId xmlns:a16="http://schemas.microsoft.com/office/drawing/2014/main" xmlns="" id="{00000000-0008-0000-0100-000020020000}"/>
            </a:ext>
          </a:extLst>
        </xdr:cNvPr>
        <xdr:cNvCxnSpPr/>
      </xdr:nvCxnSpPr>
      <xdr:spPr>
        <a:xfrm>
          <a:off x="22072600" y="1348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97807</xdr:rowOff>
    </xdr:from>
    <xdr:ext cx="469744" cy="259045"/>
    <xdr:sp macro="" textlink="">
      <xdr:nvSpPr>
        <xdr:cNvPr id="545" name="【児童館】&#10;一人当たり面積平均値テキスト">
          <a:extLst>
            <a:ext uri="{FF2B5EF4-FFF2-40B4-BE49-F238E27FC236}">
              <a16:creationId xmlns:a16="http://schemas.microsoft.com/office/drawing/2014/main" xmlns="" id="{00000000-0008-0000-0100-000021020000}"/>
            </a:ext>
          </a:extLst>
        </xdr:cNvPr>
        <xdr:cNvSpPr txBox="1"/>
      </xdr:nvSpPr>
      <xdr:spPr>
        <a:xfrm>
          <a:off x="2219960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546" name="フローチャート: 判断 545">
          <a:extLst>
            <a:ext uri="{FF2B5EF4-FFF2-40B4-BE49-F238E27FC236}">
              <a16:creationId xmlns:a16="http://schemas.microsoft.com/office/drawing/2014/main" xmlns="" id="{00000000-0008-0000-0100-000022020000}"/>
            </a:ext>
          </a:extLst>
        </xdr:cNvPr>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547" name="フローチャート: 判断 546">
          <a:extLst>
            <a:ext uri="{FF2B5EF4-FFF2-40B4-BE49-F238E27FC236}">
              <a16:creationId xmlns:a16="http://schemas.microsoft.com/office/drawing/2014/main" xmlns="" id="{00000000-0008-0000-0100-000023020000}"/>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548" name="フローチャート: 判断 547">
          <a:extLst>
            <a:ext uri="{FF2B5EF4-FFF2-40B4-BE49-F238E27FC236}">
              <a16:creationId xmlns:a16="http://schemas.microsoft.com/office/drawing/2014/main" xmlns="" id="{00000000-0008-0000-0100-00002402000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549" name="フローチャート: 判断 548">
          <a:extLst>
            <a:ext uri="{FF2B5EF4-FFF2-40B4-BE49-F238E27FC236}">
              <a16:creationId xmlns:a16="http://schemas.microsoft.com/office/drawing/2014/main" xmlns="" id="{00000000-0008-0000-0100-000025020000}"/>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xmlns="" id="{00000000-0008-0000-0100-00002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xmlns="" id="{00000000-0008-0000-0100-00002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xmlns="" id="{00000000-0008-0000-0100-00002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xmlns="" id="{00000000-0008-0000-0100-00002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xmlns="" id="{00000000-0008-0000-0100-00002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55" name="楕円 554">
          <a:extLst>
            <a:ext uri="{FF2B5EF4-FFF2-40B4-BE49-F238E27FC236}">
              <a16:creationId xmlns:a16="http://schemas.microsoft.com/office/drawing/2014/main" xmlns="" id="{00000000-0008-0000-0100-00002B020000}"/>
            </a:ext>
          </a:extLst>
        </xdr:cNvPr>
        <xdr:cNvSpPr/>
      </xdr:nvSpPr>
      <xdr:spPr>
        <a:xfrm>
          <a:off x="22110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68597</xdr:rowOff>
    </xdr:from>
    <xdr:ext cx="469744" cy="259045"/>
    <xdr:sp macro="" textlink="">
      <xdr:nvSpPr>
        <xdr:cNvPr id="556" name="【児童館】&#10;一人当たり面積該当値テキスト">
          <a:extLst>
            <a:ext uri="{FF2B5EF4-FFF2-40B4-BE49-F238E27FC236}">
              <a16:creationId xmlns:a16="http://schemas.microsoft.com/office/drawing/2014/main" xmlns="" id="{00000000-0008-0000-0100-00002C020000}"/>
            </a:ext>
          </a:extLst>
        </xdr:cNvPr>
        <xdr:cNvSpPr txBox="1"/>
      </xdr:nvSpPr>
      <xdr:spPr>
        <a:xfrm>
          <a:off x="22199600" y="1429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557" name="楕円 556">
          <a:extLst>
            <a:ext uri="{FF2B5EF4-FFF2-40B4-BE49-F238E27FC236}">
              <a16:creationId xmlns:a16="http://schemas.microsoft.com/office/drawing/2014/main" xmlns="" id="{00000000-0008-0000-0100-00002D020000}"/>
            </a:ext>
          </a:extLst>
        </xdr:cNvPr>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152400</xdr:rowOff>
    </xdr:to>
    <xdr:cxnSp macro="">
      <xdr:nvCxnSpPr>
        <xdr:cNvPr id="558" name="直線コネクタ 557">
          <a:extLst>
            <a:ext uri="{FF2B5EF4-FFF2-40B4-BE49-F238E27FC236}">
              <a16:creationId xmlns:a16="http://schemas.microsoft.com/office/drawing/2014/main" xmlns="" id="{00000000-0008-0000-0100-00002E020000}"/>
            </a:ext>
          </a:extLst>
        </xdr:cNvPr>
        <xdr:cNvCxnSpPr/>
      </xdr:nvCxnSpPr>
      <xdr:spPr>
        <a:xfrm flipV="1">
          <a:off x="21323300" y="143713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116839</xdr:rowOff>
    </xdr:from>
    <xdr:to>
      <xdr:col>107</xdr:col>
      <xdr:colOff>101600</xdr:colOff>
      <xdr:row>84</xdr:row>
      <xdr:rowOff>46989</xdr:rowOff>
    </xdr:to>
    <xdr:sp macro="" textlink="">
      <xdr:nvSpPr>
        <xdr:cNvPr id="559" name="楕円 558">
          <a:extLst>
            <a:ext uri="{FF2B5EF4-FFF2-40B4-BE49-F238E27FC236}">
              <a16:creationId xmlns:a16="http://schemas.microsoft.com/office/drawing/2014/main" xmlns="" id="{00000000-0008-0000-0100-00002F020000}"/>
            </a:ext>
          </a:extLst>
        </xdr:cNvPr>
        <xdr:cNvSpPr/>
      </xdr:nvSpPr>
      <xdr:spPr>
        <a:xfrm>
          <a:off x="20383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167639</xdr:rowOff>
    </xdr:to>
    <xdr:cxnSp macro="">
      <xdr:nvCxnSpPr>
        <xdr:cNvPr id="560" name="直線コネクタ 559">
          <a:extLst>
            <a:ext uri="{FF2B5EF4-FFF2-40B4-BE49-F238E27FC236}">
              <a16:creationId xmlns:a16="http://schemas.microsoft.com/office/drawing/2014/main" xmlns="" id="{00000000-0008-0000-0100-000030020000}"/>
            </a:ext>
          </a:extLst>
        </xdr:cNvPr>
        <xdr:cNvCxnSpPr/>
      </xdr:nvCxnSpPr>
      <xdr:spPr>
        <a:xfrm flipV="1">
          <a:off x="20434300" y="143827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561" name="n_1aveValue【児童館】&#10;一人当たり面積">
          <a:extLst>
            <a:ext uri="{FF2B5EF4-FFF2-40B4-BE49-F238E27FC236}">
              <a16:creationId xmlns:a16="http://schemas.microsoft.com/office/drawing/2014/main" xmlns="" id="{00000000-0008-0000-0100-000031020000}"/>
            </a:ext>
          </a:extLst>
        </xdr:cNvPr>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562" name="n_2aveValue【児童館】&#10;一人当たり面積">
          <a:extLst>
            <a:ext uri="{FF2B5EF4-FFF2-40B4-BE49-F238E27FC236}">
              <a16:creationId xmlns:a16="http://schemas.microsoft.com/office/drawing/2014/main" xmlns="" id="{00000000-0008-0000-0100-000032020000}"/>
            </a:ext>
          </a:extLst>
        </xdr:cNvPr>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563" name="n_3aveValue【児童館】&#10;一人当たり面積">
          <a:extLst>
            <a:ext uri="{FF2B5EF4-FFF2-40B4-BE49-F238E27FC236}">
              <a16:creationId xmlns:a16="http://schemas.microsoft.com/office/drawing/2014/main" xmlns="" id="{00000000-0008-0000-0100-000033020000}"/>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22877</xdr:rowOff>
    </xdr:from>
    <xdr:ext cx="469744" cy="259045"/>
    <xdr:sp macro="" textlink="">
      <xdr:nvSpPr>
        <xdr:cNvPr id="564" name="n_1mainValue【児童館】&#10;一人当たり面積">
          <a:extLst>
            <a:ext uri="{FF2B5EF4-FFF2-40B4-BE49-F238E27FC236}">
              <a16:creationId xmlns:a16="http://schemas.microsoft.com/office/drawing/2014/main" xmlns="" id="{00000000-0008-0000-0100-000034020000}"/>
            </a:ext>
          </a:extLst>
        </xdr:cNvPr>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38116</xdr:rowOff>
    </xdr:from>
    <xdr:ext cx="469744" cy="259045"/>
    <xdr:sp macro="" textlink="">
      <xdr:nvSpPr>
        <xdr:cNvPr id="565" name="n_2mainValue【児童館】&#10;一人当たり面積">
          <a:extLst>
            <a:ext uri="{FF2B5EF4-FFF2-40B4-BE49-F238E27FC236}">
              <a16:creationId xmlns:a16="http://schemas.microsoft.com/office/drawing/2014/main" xmlns="" id="{00000000-0008-0000-0100-000035020000}"/>
            </a:ext>
          </a:extLst>
        </xdr:cNvPr>
        <xdr:cNvSpPr txBox="1"/>
      </xdr:nvSpPr>
      <xdr:spPr>
        <a:xfrm>
          <a:off x="20199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66" name="正方形/長方形 565">
          <a:extLst>
            <a:ext uri="{FF2B5EF4-FFF2-40B4-BE49-F238E27FC236}">
              <a16:creationId xmlns:a16="http://schemas.microsoft.com/office/drawing/2014/main" xmlns="" id="{00000000-0008-0000-0100-00003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7" name="正方形/長方形 566">
          <a:extLst>
            <a:ext uri="{FF2B5EF4-FFF2-40B4-BE49-F238E27FC236}">
              <a16:creationId xmlns:a16="http://schemas.microsoft.com/office/drawing/2014/main" xmlns="" id="{00000000-0008-0000-0100-00003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8" name="正方形/長方形 567">
          <a:extLst>
            <a:ext uri="{FF2B5EF4-FFF2-40B4-BE49-F238E27FC236}">
              <a16:creationId xmlns:a16="http://schemas.microsoft.com/office/drawing/2014/main" xmlns="" id="{00000000-0008-0000-0100-00003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9" name="正方形/長方形 568">
          <a:extLst>
            <a:ext uri="{FF2B5EF4-FFF2-40B4-BE49-F238E27FC236}">
              <a16:creationId xmlns:a16="http://schemas.microsoft.com/office/drawing/2014/main" xmlns="" id="{00000000-0008-0000-0100-00003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0" name="正方形/長方形 569">
          <a:extLst>
            <a:ext uri="{FF2B5EF4-FFF2-40B4-BE49-F238E27FC236}">
              <a16:creationId xmlns:a16="http://schemas.microsoft.com/office/drawing/2014/main" xmlns="" id="{00000000-0008-0000-0100-00003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1" name="正方形/長方形 570">
          <a:extLst>
            <a:ext uri="{FF2B5EF4-FFF2-40B4-BE49-F238E27FC236}">
              <a16:creationId xmlns:a16="http://schemas.microsoft.com/office/drawing/2014/main" xmlns="" id="{00000000-0008-0000-0100-00003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2" name="正方形/長方形 571">
          <a:extLst>
            <a:ext uri="{FF2B5EF4-FFF2-40B4-BE49-F238E27FC236}">
              <a16:creationId xmlns:a16="http://schemas.microsoft.com/office/drawing/2014/main" xmlns="" id="{00000000-0008-0000-0100-00003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3" name="正方形/長方形 572">
          <a:extLst>
            <a:ext uri="{FF2B5EF4-FFF2-40B4-BE49-F238E27FC236}">
              <a16:creationId xmlns:a16="http://schemas.microsoft.com/office/drawing/2014/main" xmlns="" id="{00000000-0008-0000-0100-00003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4" name="テキスト ボックス 573">
          <a:extLst>
            <a:ext uri="{FF2B5EF4-FFF2-40B4-BE49-F238E27FC236}">
              <a16:creationId xmlns:a16="http://schemas.microsoft.com/office/drawing/2014/main" xmlns="" id="{00000000-0008-0000-0100-00003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5" name="直線コネクタ 574">
          <a:extLst>
            <a:ext uri="{FF2B5EF4-FFF2-40B4-BE49-F238E27FC236}">
              <a16:creationId xmlns:a16="http://schemas.microsoft.com/office/drawing/2014/main" xmlns="" id="{00000000-0008-0000-0100-00003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76" name="直線コネクタ 575">
          <a:extLst>
            <a:ext uri="{FF2B5EF4-FFF2-40B4-BE49-F238E27FC236}">
              <a16:creationId xmlns:a16="http://schemas.microsoft.com/office/drawing/2014/main" xmlns="" id="{00000000-0008-0000-0100-00004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77" name="テキスト ボックス 576">
          <a:extLst>
            <a:ext uri="{FF2B5EF4-FFF2-40B4-BE49-F238E27FC236}">
              <a16:creationId xmlns:a16="http://schemas.microsoft.com/office/drawing/2014/main" xmlns="" id="{00000000-0008-0000-0100-000041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8" name="直線コネクタ 577">
          <a:extLst>
            <a:ext uri="{FF2B5EF4-FFF2-40B4-BE49-F238E27FC236}">
              <a16:creationId xmlns:a16="http://schemas.microsoft.com/office/drawing/2014/main" xmlns="" id="{00000000-0008-0000-0100-00004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9" name="テキスト ボックス 578">
          <a:extLst>
            <a:ext uri="{FF2B5EF4-FFF2-40B4-BE49-F238E27FC236}">
              <a16:creationId xmlns:a16="http://schemas.microsoft.com/office/drawing/2014/main" xmlns="" id="{00000000-0008-0000-0100-00004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0" name="直線コネクタ 579">
          <a:extLst>
            <a:ext uri="{FF2B5EF4-FFF2-40B4-BE49-F238E27FC236}">
              <a16:creationId xmlns:a16="http://schemas.microsoft.com/office/drawing/2014/main" xmlns="" id="{00000000-0008-0000-0100-00004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1" name="テキスト ボックス 580">
          <a:extLst>
            <a:ext uri="{FF2B5EF4-FFF2-40B4-BE49-F238E27FC236}">
              <a16:creationId xmlns:a16="http://schemas.microsoft.com/office/drawing/2014/main" xmlns="" id="{00000000-0008-0000-0100-00004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2" name="直線コネクタ 581">
          <a:extLst>
            <a:ext uri="{FF2B5EF4-FFF2-40B4-BE49-F238E27FC236}">
              <a16:creationId xmlns:a16="http://schemas.microsoft.com/office/drawing/2014/main" xmlns="" id="{00000000-0008-0000-0100-00004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3" name="テキスト ボックス 582">
          <a:extLst>
            <a:ext uri="{FF2B5EF4-FFF2-40B4-BE49-F238E27FC236}">
              <a16:creationId xmlns:a16="http://schemas.microsoft.com/office/drawing/2014/main" xmlns="" id="{00000000-0008-0000-0100-00004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4" name="直線コネクタ 583">
          <a:extLst>
            <a:ext uri="{FF2B5EF4-FFF2-40B4-BE49-F238E27FC236}">
              <a16:creationId xmlns:a16="http://schemas.microsoft.com/office/drawing/2014/main" xmlns="" id="{00000000-0008-0000-0100-00004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5" name="テキスト ボックス 584">
          <a:extLst>
            <a:ext uri="{FF2B5EF4-FFF2-40B4-BE49-F238E27FC236}">
              <a16:creationId xmlns:a16="http://schemas.microsoft.com/office/drawing/2014/main" xmlns="" id="{00000000-0008-0000-0100-00004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6" name="直線コネクタ 585">
          <a:extLst>
            <a:ext uri="{FF2B5EF4-FFF2-40B4-BE49-F238E27FC236}">
              <a16:creationId xmlns:a16="http://schemas.microsoft.com/office/drawing/2014/main" xmlns="" id="{00000000-0008-0000-0100-00004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87" name="テキスト ボックス 586">
          <a:extLst>
            <a:ext uri="{FF2B5EF4-FFF2-40B4-BE49-F238E27FC236}">
              <a16:creationId xmlns:a16="http://schemas.microsoft.com/office/drawing/2014/main" xmlns="" id="{00000000-0008-0000-0100-00004B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8" name="直線コネクタ 587">
          <a:extLst>
            <a:ext uri="{FF2B5EF4-FFF2-40B4-BE49-F238E27FC236}">
              <a16:creationId xmlns:a16="http://schemas.microsoft.com/office/drawing/2014/main" xmlns="" id="{00000000-0008-0000-0100-00004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9" name="テキスト ボックス 588">
          <a:extLst>
            <a:ext uri="{FF2B5EF4-FFF2-40B4-BE49-F238E27FC236}">
              <a16:creationId xmlns:a16="http://schemas.microsoft.com/office/drawing/2014/main" xmlns="" id="{00000000-0008-0000-0100-00004D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0" name="【公民館】&#10;有形固定資産減価償却率グラフ枠">
          <a:extLst>
            <a:ext uri="{FF2B5EF4-FFF2-40B4-BE49-F238E27FC236}">
              <a16:creationId xmlns:a16="http://schemas.microsoft.com/office/drawing/2014/main" xmlns="" id="{00000000-0008-0000-0100-00004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136616</xdr:rowOff>
    </xdr:to>
    <xdr:cxnSp macro="">
      <xdr:nvCxnSpPr>
        <xdr:cNvPr id="591" name="直線コネクタ 590">
          <a:extLst>
            <a:ext uri="{FF2B5EF4-FFF2-40B4-BE49-F238E27FC236}">
              <a16:creationId xmlns:a16="http://schemas.microsoft.com/office/drawing/2014/main" xmlns="" id="{00000000-0008-0000-0100-00004F020000}"/>
            </a:ext>
          </a:extLst>
        </xdr:cNvPr>
        <xdr:cNvCxnSpPr/>
      </xdr:nvCxnSpPr>
      <xdr:spPr>
        <a:xfrm flipV="1">
          <a:off x="16318864" y="17090571"/>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140443</xdr:rowOff>
    </xdr:from>
    <xdr:ext cx="340478" cy="259045"/>
    <xdr:sp macro="" textlink="">
      <xdr:nvSpPr>
        <xdr:cNvPr id="592" name="【公民館】&#10;有形固定資産減価償却率最小値テキスト">
          <a:extLst>
            <a:ext uri="{FF2B5EF4-FFF2-40B4-BE49-F238E27FC236}">
              <a16:creationId xmlns:a16="http://schemas.microsoft.com/office/drawing/2014/main" xmlns="" id="{00000000-0008-0000-0100-000050020000}"/>
            </a:ext>
          </a:extLst>
        </xdr:cNvPr>
        <xdr:cNvSpPr txBox="1"/>
      </xdr:nvSpPr>
      <xdr:spPr>
        <a:xfrm>
          <a:off x="16357600" y="186570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136616</xdr:rowOff>
    </xdr:from>
    <xdr:to>
      <xdr:col>86</xdr:col>
      <xdr:colOff>25400</xdr:colOff>
      <xdr:row>108</xdr:row>
      <xdr:rowOff>136616</xdr:rowOff>
    </xdr:to>
    <xdr:cxnSp macro="">
      <xdr:nvCxnSpPr>
        <xdr:cNvPr id="593" name="直線コネクタ 592">
          <a:extLst>
            <a:ext uri="{FF2B5EF4-FFF2-40B4-BE49-F238E27FC236}">
              <a16:creationId xmlns:a16="http://schemas.microsoft.com/office/drawing/2014/main" xmlns="" id="{00000000-0008-0000-0100-000051020000}"/>
            </a:ext>
          </a:extLst>
        </xdr:cNvPr>
        <xdr:cNvCxnSpPr/>
      </xdr:nvCxnSpPr>
      <xdr:spPr>
        <a:xfrm>
          <a:off x="16230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94" name="【公民館】&#10;有形固定資産減価償却率最大値テキスト">
          <a:extLst>
            <a:ext uri="{FF2B5EF4-FFF2-40B4-BE49-F238E27FC236}">
              <a16:creationId xmlns:a16="http://schemas.microsoft.com/office/drawing/2014/main" xmlns="" id="{00000000-0008-0000-0100-000052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95" name="直線コネクタ 594">
          <a:extLst>
            <a:ext uri="{FF2B5EF4-FFF2-40B4-BE49-F238E27FC236}">
              <a16:creationId xmlns:a16="http://schemas.microsoft.com/office/drawing/2014/main" xmlns="" id="{00000000-0008-0000-0100-000053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119759</xdr:rowOff>
    </xdr:from>
    <xdr:ext cx="405111" cy="259045"/>
    <xdr:sp macro="" textlink="">
      <xdr:nvSpPr>
        <xdr:cNvPr id="596" name="【公民館】&#10;有形固定資産減価償却率平均値テキスト">
          <a:extLst>
            <a:ext uri="{FF2B5EF4-FFF2-40B4-BE49-F238E27FC236}">
              <a16:creationId xmlns:a16="http://schemas.microsoft.com/office/drawing/2014/main" xmlns="" id="{00000000-0008-0000-0100-000054020000}"/>
            </a:ext>
          </a:extLst>
        </xdr:cNvPr>
        <xdr:cNvSpPr txBox="1"/>
      </xdr:nvSpPr>
      <xdr:spPr>
        <a:xfrm>
          <a:off x="16357600" y="176076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141332</xdr:rowOff>
    </xdr:from>
    <xdr:to>
      <xdr:col>85</xdr:col>
      <xdr:colOff>177800</xdr:colOff>
      <xdr:row>103</xdr:row>
      <xdr:rowOff>71482</xdr:rowOff>
    </xdr:to>
    <xdr:sp macro="" textlink="">
      <xdr:nvSpPr>
        <xdr:cNvPr id="597" name="フローチャート: 判断 596">
          <a:extLst>
            <a:ext uri="{FF2B5EF4-FFF2-40B4-BE49-F238E27FC236}">
              <a16:creationId xmlns:a16="http://schemas.microsoft.com/office/drawing/2014/main" xmlns="" id="{00000000-0008-0000-0100-000055020000}"/>
            </a:ext>
          </a:extLst>
        </xdr:cNvPr>
        <xdr:cNvSpPr/>
      </xdr:nvSpPr>
      <xdr:spPr>
        <a:xfrm>
          <a:off x="1626870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7438</xdr:rowOff>
    </xdr:from>
    <xdr:to>
      <xdr:col>81</xdr:col>
      <xdr:colOff>101600</xdr:colOff>
      <xdr:row>103</xdr:row>
      <xdr:rowOff>109038</xdr:rowOff>
    </xdr:to>
    <xdr:sp macro="" textlink="">
      <xdr:nvSpPr>
        <xdr:cNvPr id="598" name="フローチャート: 判断 597">
          <a:extLst>
            <a:ext uri="{FF2B5EF4-FFF2-40B4-BE49-F238E27FC236}">
              <a16:creationId xmlns:a16="http://schemas.microsoft.com/office/drawing/2014/main" xmlns="" id="{00000000-0008-0000-0100-000056020000}"/>
            </a:ext>
          </a:extLst>
        </xdr:cNvPr>
        <xdr:cNvSpPr/>
      </xdr:nvSpPr>
      <xdr:spPr>
        <a:xfrm>
          <a:off x="1543050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25400</xdr:rowOff>
    </xdr:from>
    <xdr:to>
      <xdr:col>76</xdr:col>
      <xdr:colOff>165100</xdr:colOff>
      <xdr:row>103</xdr:row>
      <xdr:rowOff>127000</xdr:rowOff>
    </xdr:to>
    <xdr:sp macro="" textlink="">
      <xdr:nvSpPr>
        <xdr:cNvPr id="599" name="フローチャート: 判断 598">
          <a:extLst>
            <a:ext uri="{FF2B5EF4-FFF2-40B4-BE49-F238E27FC236}">
              <a16:creationId xmlns:a16="http://schemas.microsoft.com/office/drawing/2014/main" xmlns="" id="{00000000-0008-0000-0100-000057020000}"/>
            </a:ext>
          </a:extLst>
        </xdr:cNvPr>
        <xdr:cNvSpPr/>
      </xdr:nvSpPr>
      <xdr:spPr>
        <a:xfrm>
          <a:off x="14541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79284</xdr:rowOff>
    </xdr:from>
    <xdr:to>
      <xdr:col>72</xdr:col>
      <xdr:colOff>38100</xdr:colOff>
      <xdr:row>104</xdr:row>
      <xdr:rowOff>9434</xdr:rowOff>
    </xdr:to>
    <xdr:sp macro="" textlink="">
      <xdr:nvSpPr>
        <xdr:cNvPr id="600" name="フローチャート: 判断 599">
          <a:extLst>
            <a:ext uri="{FF2B5EF4-FFF2-40B4-BE49-F238E27FC236}">
              <a16:creationId xmlns:a16="http://schemas.microsoft.com/office/drawing/2014/main" xmlns="" id="{00000000-0008-0000-0100-000058020000}"/>
            </a:ext>
          </a:extLst>
        </xdr:cNvPr>
        <xdr:cNvSpPr/>
      </xdr:nvSpPr>
      <xdr:spPr>
        <a:xfrm>
          <a:off x="13652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xmlns="" id="{00000000-0008-0000-0100-000059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xmlns="" id="{00000000-0008-0000-0100-00005A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xmlns="" id="{00000000-0008-0000-0100-00005B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xmlns="" id="{00000000-0008-0000-0100-00005C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xmlns="" id="{00000000-0008-0000-0100-00005D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138068</xdr:rowOff>
    </xdr:from>
    <xdr:to>
      <xdr:col>85</xdr:col>
      <xdr:colOff>177800</xdr:colOff>
      <xdr:row>102</xdr:row>
      <xdr:rowOff>68218</xdr:rowOff>
    </xdr:to>
    <xdr:sp macro="" textlink="">
      <xdr:nvSpPr>
        <xdr:cNvPr id="606" name="楕円 605">
          <a:extLst>
            <a:ext uri="{FF2B5EF4-FFF2-40B4-BE49-F238E27FC236}">
              <a16:creationId xmlns:a16="http://schemas.microsoft.com/office/drawing/2014/main" xmlns="" id="{00000000-0008-0000-0100-00005E020000}"/>
            </a:ext>
          </a:extLst>
        </xdr:cNvPr>
        <xdr:cNvSpPr/>
      </xdr:nvSpPr>
      <xdr:spPr>
        <a:xfrm>
          <a:off x="162687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160945</xdr:rowOff>
    </xdr:from>
    <xdr:ext cx="405111" cy="259045"/>
    <xdr:sp macro="" textlink="">
      <xdr:nvSpPr>
        <xdr:cNvPr id="607" name="【公民館】&#10;有形固定資産減価償却率該当値テキスト">
          <a:extLst>
            <a:ext uri="{FF2B5EF4-FFF2-40B4-BE49-F238E27FC236}">
              <a16:creationId xmlns:a16="http://schemas.microsoft.com/office/drawing/2014/main" xmlns="" id="{00000000-0008-0000-0100-00005F020000}"/>
            </a:ext>
          </a:extLst>
        </xdr:cNvPr>
        <xdr:cNvSpPr txBox="1"/>
      </xdr:nvSpPr>
      <xdr:spPr>
        <a:xfrm>
          <a:off x="16357600"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169092</xdr:rowOff>
    </xdr:from>
    <xdr:to>
      <xdr:col>81</xdr:col>
      <xdr:colOff>101600</xdr:colOff>
      <xdr:row>102</xdr:row>
      <xdr:rowOff>99242</xdr:rowOff>
    </xdr:to>
    <xdr:sp macro="" textlink="">
      <xdr:nvSpPr>
        <xdr:cNvPr id="608" name="楕円 607">
          <a:extLst>
            <a:ext uri="{FF2B5EF4-FFF2-40B4-BE49-F238E27FC236}">
              <a16:creationId xmlns:a16="http://schemas.microsoft.com/office/drawing/2014/main" xmlns="" id="{00000000-0008-0000-0100-000060020000}"/>
            </a:ext>
          </a:extLst>
        </xdr:cNvPr>
        <xdr:cNvSpPr/>
      </xdr:nvSpPr>
      <xdr:spPr>
        <a:xfrm>
          <a:off x="15430500" y="174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17418</xdr:rowOff>
    </xdr:from>
    <xdr:to>
      <xdr:col>85</xdr:col>
      <xdr:colOff>127000</xdr:colOff>
      <xdr:row>102</xdr:row>
      <xdr:rowOff>48442</xdr:rowOff>
    </xdr:to>
    <xdr:cxnSp macro="">
      <xdr:nvCxnSpPr>
        <xdr:cNvPr id="609" name="直線コネクタ 608">
          <a:extLst>
            <a:ext uri="{FF2B5EF4-FFF2-40B4-BE49-F238E27FC236}">
              <a16:creationId xmlns:a16="http://schemas.microsoft.com/office/drawing/2014/main" xmlns="" id="{00000000-0008-0000-0100-000061020000}"/>
            </a:ext>
          </a:extLst>
        </xdr:cNvPr>
        <xdr:cNvCxnSpPr/>
      </xdr:nvCxnSpPr>
      <xdr:spPr>
        <a:xfrm flipV="1">
          <a:off x="15481300" y="1750531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28666</xdr:rowOff>
    </xdr:from>
    <xdr:to>
      <xdr:col>76</xdr:col>
      <xdr:colOff>165100</xdr:colOff>
      <xdr:row>102</xdr:row>
      <xdr:rowOff>130266</xdr:rowOff>
    </xdr:to>
    <xdr:sp macro="" textlink="">
      <xdr:nvSpPr>
        <xdr:cNvPr id="610" name="楕円 609">
          <a:extLst>
            <a:ext uri="{FF2B5EF4-FFF2-40B4-BE49-F238E27FC236}">
              <a16:creationId xmlns:a16="http://schemas.microsoft.com/office/drawing/2014/main" xmlns="" id="{00000000-0008-0000-0100-000062020000}"/>
            </a:ext>
          </a:extLst>
        </xdr:cNvPr>
        <xdr:cNvSpPr/>
      </xdr:nvSpPr>
      <xdr:spPr>
        <a:xfrm>
          <a:off x="1454150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48442</xdr:rowOff>
    </xdr:from>
    <xdr:to>
      <xdr:col>81</xdr:col>
      <xdr:colOff>50800</xdr:colOff>
      <xdr:row>102</xdr:row>
      <xdr:rowOff>79466</xdr:rowOff>
    </xdr:to>
    <xdr:cxnSp macro="">
      <xdr:nvCxnSpPr>
        <xdr:cNvPr id="611" name="直線コネクタ 610">
          <a:extLst>
            <a:ext uri="{FF2B5EF4-FFF2-40B4-BE49-F238E27FC236}">
              <a16:creationId xmlns:a16="http://schemas.microsoft.com/office/drawing/2014/main" xmlns="" id="{00000000-0008-0000-0100-000063020000}"/>
            </a:ext>
          </a:extLst>
        </xdr:cNvPr>
        <xdr:cNvCxnSpPr/>
      </xdr:nvCxnSpPr>
      <xdr:spPr>
        <a:xfrm flipV="1">
          <a:off x="14592300" y="1753634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100165</xdr:rowOff>
    </xdr:from>
    <xdr:ext cx="405111" cy="259045"/>
    <xdr:sp macro="" textlink="">
      <xdr:nvSpPr>
        <xdr:cNvPr id="612" name="n_1aveValue【公民館】&#10;有形固定資産減価償却率">
          <a:extLst>
            <a:ext uri="{FF2B5EF4-FFF2-40B4-BE49-F238E27FC236}">
              <a16:creationId xmlns:a16="http://schemas.microsoft.com/office/drawing/2014/main" xmlns="" id="{00000000-0008-0000-0100-000064020000}"/>
            </a:ext>
          </a:extLst>
        </xdr:cNvPr>
        <xdr:cNvSpPr txBox="1"/>
      </xdr:nvSpPr>
      <xdr:spPr>
        <a:xfrm>
          <a:off x="15266044" y="1775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118127</xdr:rowOff>
    </xdr:from>
    <xdr:ext cx="405111" cy="259045"/>
    <xdr:sp macro="" textlink="">
      <xdr:nvSpPr>
        <xdr:cNvPr id="613" name="n_2aveValue【公民館】&#10;有形固定資産減価償却率">
          <a:extLst>
            <a:ext uri="{FF2B5EF4-FFF2-40B4-BE49-F238E27FC236}">
              <a16:creationId xmlns:a16="http://schemas.microsoft.com/office/drawing/2014/main" xmlns="" id="{00000000-0008-0000-0100-000065020000}"/>
            </a:ext>
          </a:extLst>
        </xdr:cNvPr>
        <xdr:cNvSpPr txBox="1"/>
      </xdr:nvSpPr>
      <xdr:spPr>
        <a:xfrm>
          <a:off x="14389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25961</xdr:rowOff>
    </xdr:from>
    <xdr:ext cx="405111" cy="259045"/>
    <xdr:sp macro="" textlink="">
      <xdr:nvSpPr>
        <xdr:cNvPr id="614" name="n_3aveValue【公民館】&#10;有形固定資産減価償却率">
          <a:extLst>
            <a:ext uri="{FF2B5EF4-FFF2-40B4-BE49-F238E27FC236}">
              <a16:creationId xmlns:a16="http://schemas.microsoft.com/office/drawing/2014/main" xmlns="" id="{00000000-0008-0000-0100-000066020000}"/>
            </a:ext>
          </a:extLst>
        </xdr:cNvPr>
        <xdr:cNvSpPr txBox="1"/>
      </xdr:nvSpPr>
      <xdr:spPr>
        <a:xfrm>
          <a:off x="13500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115769</xdr:rowOff>
    </xdr:from>
    <xdr:ext cx="405111" cy="259045"/>
    <xdr:sp macro="" textlink="">
      <xdr:nvSpPr>
        <xdr:cNvPr id="615" name="n_1mainValue【公民館】&#10;有形固定資産減価償却率">
          <a:extLst>
            <a:ext uri="{FF2B5EF4-FFF2-40B4-BE49-F238E27FC236}">
              <a16:creationId xmlns:a16="http://schemas.microsoft.com/office/drawing/2014/main" xmlns="" id="{00000000-0008-0000-0100-000067020000}"/>
            </a:ext>
          </a:extLst>
        </xdr:cNvPr>
        <xdr:cNvSpPr txBox="1"/>
      </xdr:nvSpPr>
      <xdr:spPr>
        <a:xfrm>
          <a:off x="15266044" y="17260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146793</xdr:rowOff>
    </xdr:from>
    <xdr:ext cx="405111" cy="259045"/>
    <xdr:sp macro="" textlink="">
      <xdr:nvSpPr>
        <xdr:cNvPr id="616" name="n_2mainValue【公民館】&#10;有形固定資産減価償却率">
          <a:extLst>
            <a:ext uri="{FF2B5EF4-FFF2-40B4-BE49-F238E27FC236}">
              <a16:creationId xmlns:a16="http://schemas.microsoft.com/office/drawing/2014/main" xmlns="" id="{00000000-0008-0000-0100-000068020000}"/>
            </a:ext>
          </a:extLst>
        </xdr:cNvPr>
        <xdr:cNvSpPr txBox="1"/>
      </xdr:nvSpPr>
      <xdr:spPr>
        <a:xfrm>
          <a:off x="14389744" y="1729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7" name="正方形/長方形 616">
          <a:extLst>
            <a:ext uri="{FF2B5EF4-FFF2-40B4-BE49-F238E27FC236}">
              <a16:creationId xmlns:a16="http://schemas.microsoft.com/office/drawing/2014/main" xmlns="" id="{00000000-0008-0000-0100-00006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8" name="正方形/長方形 617">
          <a:extLst>
            <a:ext uri="{FF2B5EF4-FFF2-40B4-BE49-F238E27FC236}">
              <a16:creationId xmlns:a16="http://schemas.microsoft.com/office/drawing/2014/main" xmlns="" id="{00000000-0008-0000-0100-00006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9" name="正方形/長方形 618">
          <a:extLst>
            <a:ext uri="{FF2B5EF4-FFF2-40B4-BE49-F238E27FC236}">
              <a16:creationId xmlns:a16="http://schemas.microsoft.com/office/drawing/2014/main" xmlns="" id="{00000000-0008-0000-0100-00006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0" name="正方形/長方形 619">
          <a:extLst>
            <a:ext uri="{FF2B5EF4-FFF2-40B4-BE49-F238E27FC236}">
              <a16:creationId xmlns:a16="http://schemas.microsoft.com/office/drawing/2014/main" xmlns="" id="{00000000-0008-0000-0100-00006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1" name="正方形/長方形 620">
          <a:extLst>
            <a:ext uri="{FF2B5EF4-FFF2-40B4-BE49-F238E27FC236}">
              <a16:creationId xmlns:a16="http://schemas.microsoft.com/office/drawing/2014/main" xmlns="" id="{00000000-0008-0000-0100-00006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2" name="正方形/長方形 621">
          <a:extLst>
            <a:ext uri="{FF2B5EF4-FFF2-40B4-BE49-F238E27FC236}">
              <a16:creationId xmlns:a16="http://schemas.microsoft.com/office/drawing/2014/main" xmlns="" id="{00000000-0008-0000-0100-00006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3" name="正方形/長方形 622">
          <a:extLst>
            <a:ext uri="{FF2B5EF4-FFF2-40B4-BE49-F238E27FC236}">
              <a16:creationId xmlns:a16="http://schemas.microsoft.com/office/drawing/2014/main" xmlns="" id="{00000000-0008-0000-0100-00006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4" name="正方形/長方形 623">
          <a:extLst>
            <a:ext uri="{FF2B5EF4-FFF2-40B4-BE49-F238E27FC236}">
              <a16:creationId xmlns:a16="http://schemas.microsoft.com/office/drawing/2014/main" xmlns="" id="{00000000-0008-0000-0100-00007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5" name="テキスト ボックス 624">
          <a:extLst>
            <a:ext uri="{FF2B5EF4-FFF2-40B4-BE49-F238E27FC236}">
              <a16:creationId xmlns:a16="http://schemas.microsoft.com/office/drawing/2014/main" xmlns="" id="{00000000-0008-0000-0100-00007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6" name="直線コネクタ 625">
          <a:extLst>
            <a:ext uri="{FF2B5EF4-FFF2-40B4-BE49-F238E27FC236}">
              <a16:creationId xmlns:a16="http://schemas.microsoft.com/office/drawing/2014/main" xmlns="" id="{00000000-0008-0000-0100-00007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7" name="直線コネクタ 626">
          <a:extLst>
            <a:ext uri="{FF2B5EF4-FFF2-40B4-BE49-F238E27FC236}">
              <a16:creationId xmlns:a16="http://schemas.microsoft.com/office/drawing/2014/main" xmlns="" id="{00000000-0008-0000-0100-000073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8" name="テキスト ボックス 627">
          <a:extLst>
            <a:ext uri="{FF2B5EF4-FFF2-40B4-BE49-F238E27FC236}">
              <a16:creationId xmlns:a16="http://schemas.microsoft.com/office/drawing/2014/main" xmlns="" id="{00000000-0008-0000-0100-000074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9" name="直線コネクタ 628">
          <a:extLst>
            <a:ext uri="{FF2B5EF4-FFF2-40B4-BE49-F238E27FC236}">
              <a16:creationId xmlns:a16="http://schemas.microsoft.com/office/drawing/2014/main" xmlns="" id="{00000000-0008-0000-0100-000075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0" name="テキスト ボックス 629">
          <a:extLst>
            <a:ext uri="{FF2B5EF4-FFF2-40B4-BE49-F238E27FC236}">
              <a16:creationId xmlns:a16="http://schemas.microsoft.com/office/drawing/2014/main" xmlns="" id="{00000000-0008-0000-0100-000076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1" name="直線コネクタ 630">
          <a:extLst>
            <a:ext uri="{FF2B5EF4-FFF2-40B4-BE49-F238E27FC236}">
              <a16:creationId xmlns:a16="http://schemas.microsoft.com/office/drawing/2014/main" xmlns="" id="{00000000-0008-0000-0100-000077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32" name="テキスト ボックス 631">
          <a:extLst>
            <a:ext uri="{FF2B5EF4-FFF2-40B4-BE49-F238E27FC236}">
              <a16:creationId xmlns:a16="http://schemas.microsoft.com/office/drawing/2014/main" xmlns="" id="{00000000-0008-0000-0100-000078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3" name="直線コネクタ 632">
          <a:extLst>
            <a:ext uri="{FF2B5EF4-FFF2-40B4-BE49-F238E27FC236}">
              <a16:creationId xmlns:a16="http://schemas.microsoft.com/office/drawing/2014/main" xmlns="" id="{00000000-0008-0000-0100-000079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34" name="テキスト ボックス 633">
          <a:extLst>
            <a:ext uri="{FF2B5EF4-FFF2-40B4-BE49-F238E27FC236}">
              <a16:creationId xmlns:a16="http://schemas.microsoft.com/office/drawing/2014/main" xmlns="" id="{00000000-0008-0000-0100-00007A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5" name="直線コネクタ 634">
          <a:extLst>
            <a:ext uri="{FF2B5EF4-FFF2-40B4-BE49-F238E27FC236}">
              <a16:creationId xmlns:a16="http://schemas.microsoft.com/office/drawing/2014/main" xmlns="" id="{00000000-0008-0000-0100-00007B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36" name="テキスト ボックス 635">
          <a:extLst>
            <a:ext uri="{FF2B5EF4-FFF2-40B4-BE49-F238E27FC236}">
              <a16:creationId xmlns:a16="http://schemas.microsoft.com/office/drawing/2014/main" xmlns="" id="{00000000-0008-0000-0100-00007C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7" name="直線コネクタ 636">
          <a:extLst>
            <a:ext uri="{FF2B5EF4-FFF2-40B4-BE49-F238E27FC236}">
              <a16:creationId xmlns:a16="http://schemas.microsoft.com/office/drawing/2014/main" xmlns="" id="{00000000-0008-0000-0100-00007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38" name="テキスト ボックス 637">
          <a:extLst>
            <a:ext uri="{FF2B5EF4-FFF2-40B4-BE49-F238E27FC236}">
              <a16:creationId xmlns:a16="http://schemas.microsoft.com/office/drawing/2014/main" xmlns="" id="{00000000-0008-0000-0100-00007E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9" name="【公民館】&#10;一人当たり面積グラフ枠">
          <a:extLst>
            <a:ext uri="{FF2B5EF4-FFF2-40B4-BE49-F238E27FC236}">
              <a16:creationId xmlns:a16="http://schemas.microsoft.com/office/drawing/2014/main" xmlns="" id="{00000000-0008-0000-0100-00007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68656</xdr:rowOff>
    </xdr:from>
    <xdr:to>
      <xdr:col>116</xdr:col>
      <xdr:colOff>62864</xdr:colOff>
      <xdr:row>108</xdr:row>
      <xdr:rowOff>150419</xdr:rowOff>
    </xdr:to>
    <xdr:cxnSp macro="">
      <xdr:nvCxnSpPr>
        <xdr:cNvPr id="640" name="直線コネクタ 639">
          <a:extLst>
            <a:ext uri="{FF2B5EF4-FFF2-40B4-BE49-F238E27FC236}">
              <a16:creationId xmlns:a16="http://schemas.microsoft.com/office/drawing/2014/main" xmlns="" id="{00000000-0008-0000-0100-000080020000}"/>
            </a:ext>
          </a:extLst>
        </xdr:cNvPr>
        <xdr:cNvCxnSpPr/>
      </xdr:nvCxnSpPr>
      <xdr:spPr>
        <a:xfrm flipV="1">
          <a:off x="22160864" y="17385106"/>
          <a:ext cx="0" cy="128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154246</xdr:rowOff>
    </xdr:from>
    <xdr:ext cx="469744" cy="259045"/>
    <xdr:sp macro="" textlink="">
      <xdr:nvSpPr>
        <xdr:cNvPr id="641" name="【公民館】&#10;一人当たり面積最小値テキスト">
          <a:extLst>
            <a:ext uri="{FF2B5EF4-FFF2-40B4-BE49-F238E27FC236}">
              <a16:creationId xmlns:a16="http://schemas.microsoft.com/office/drawing/2014/main" xmlns="" id="{00000000-0008-0000-0100-000081020000}"/>
            </a:ext>
          </a:extLst>
        </xdr:cNvPr>
        <xdr:cNvSpPr txBox="1"/>
      </xdr:nvSpPr>
      <xdr:spPr>
        <a:xfrm>
          <a:off x="22199600" y="1867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150419</xdr:rowOff>
    </xdr:from>
    <xdr:to>
      <xdr:col>116</xdr:col>
      <xdr:colOff>152400</xdr:colOff>
      <xdr:row>108</xdr:row>
      <xdr:rowOff>150419</xdr:rowOff>
    </xdr:to>
    <xdr:cxnSp macro="">
      <xdr:nvCxnSpPr>
        <xdr:cNvPr id="642" name="直線コネクタ 641">
          <a:extLst>
            <a:ext uri="{FF2B5EF4-FFF2-40B4-BE49-F238E27FC236}">
              <a16:creationId xmlns:a16="http://schemas.microsoft.com/office/drawing/2014/main" xmlns="" id="{00000000-0008-0000-0100-000082020000}"/>
            </a:ext>
          </a:extLst>
        </xdr:cNvPr>
        <xdr:cNvCxnSpPr/>
      </xdr:nvCxnSpPr>
      <xdr:spPr>
        <a:xfrm>
          <a:off x="22072600" y="1866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15333</xdr:rowOff>
    </xdr:from>
    <xdr:ext cx="534377" cy="259045"/>
    <xdr:sp macro="" textlink="">
      <xdr:nvSpPr>
        <xdr:cNvPr id="643" name="【公民館】&#10;一人当たり面積最大値テキスト">
          <a:extLst>
            <a:ext uri="{FF2B5EF4-FFF2-40B4-BE49-F238E27FC236}">
              <a16:creationId xmlns:a16="http://schemas.microsoft.com/office/drawing/2014/main" xmlns="" id="{00000000-0008-0000-0100-000083020000}"/>
            </a:ext>
          </a:extLst>
        </xdr:cNvPr>
        <xdr:cNvSpPr txBox="1"/>
      </xdr:nvSpPr>
      <xdr:spPr>
        <a:xfrm>
          <a:off x="22199600" y="171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68656</xdr:rowOff>
    </xdr:from>
    <xdr:to>
      <xdr:col>116</xdr:col>
      <xdr:colOff>152400</xdr:colOff>
      <xdr:row>101</xdr:row>
      <xdr:rowOff>68656</xdr:rowOff>
    </xdr:to>
    <xdr:cxnSp macro="">
      <xdr:nvCxnSpPr>
        <xdr:cNvPr id="644" name="直線コネクタ 643">
          <a:extLst>
            <a:ext uri="{FF2B5EF4-FFF2-40B4-BE49-F238E27FC236}">
              <a16:creationId xmlns:a16="http://schemas.microsoft.com/office/drawing/2014/main" xmlns="" id="{00000000-0008-0000-0100-000084020000}"/>
            </a:ext>
          </a:extLst>
        </xdr:cNvPr>
        <xdr:cNvCxnSpPr/>
      </xdr:nvCxnSpPr>
      <xdr:spPr>
        <a:xfrm>
          <a:off x="22072600" y="1738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45990</xdr:rowOff>
    </xdr:from>
    <xdr:ext cx="469744" cy="259045"/>
    <xdr:sp macro="" textlink="">
      <xdr:nvSpPr>
        <xdr:cNvPr id="645" name="【公民館】&#10;一人当たり面積平均値テキスト">
          <a:extLst>
            <a:ext uri="{FF2B5EF4-FFF2-40B4-BE49-F238E27FC236}">
              <a16:creationId xmlns:a16="http://schemas.microsoft.com/office/drawing/2014/main" xmlns="" id="{00000000-0008-0000-0100-000085020000}"/>
            </a:ext>
          </a:extLst>
        </xdr:cNvPr>
        <xdr:cNvSpPr txBox="1"/>
      </xdr:nvSpPr>
      <xdr:spPr>
        <a:xfrm>
          <a:off x="22199600" y="18391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646" name="フローチャート: 判断 645">
          <a:extLst>
            <a:ext uri="{FF2B5EF4-FFF2-40B4-BE49-F238E27FC236}">
              <a16:creationId xmlns:a16="http://schemas.microsoft.com/office/drawing/2014/main" xmlns="" id="{00000000-0008-0000-0100-000086020000}"/>
            </a:ext>
          </a:extLst>
        </xdr:cNvPr>
        <xdr:cNvSpPr/>
      </xdr:nvSpPr>
      <xdr:spPr>
        <a:xfrm>
          <a:off x="22110700" y="1853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26009</xdr:rowOff>
    </xdr:from>
    <xdr:to>
      <xdr:col>112</xdr:col>
      <xdr:colOff>38100</xdr:colOff>
      <xdr:row>108</xdr:row>
      <xdr:rowOff>127609</xdr:rowOff>
    </xdr:to>
    <xdr:sp macro="" textlink="">
      <xdr:nvSpPr>
        <xdr:cNvPr id="647" name="フローチャート: 判断 646">
          <a:extLst>
            <a:ext uri="{FF2B5EF4-FFF2-40B4-BE49-F238E27FC236}">
              <a16:creationId xmlns:a16="http://schemas.microsoft.com/office/drawing/2014/main" xmlns="" id="{00000000-0008-0000-0100-000087020000}"/>
            </a:ext>
          </a:extLst>
        </xdr:cNvPr>
        <xdr:cNvSpPr/>
      </xdr:nvSpPr>
      <xdr:spPr>
        <a:xfrm>
          <a:off x="21272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37897</xdr:rowOff>
    </xdr:from>
    <xdr:to>
      <xdr:col>107</xdr:col>
      <xdr:colOff>101600</xdr:colOff>
      <xdr:row>108</xdr:row>
      <xdr:rowOff>139497</xdr:rowOff>
    </xdr:to>
    <xdr:sp macro="" textlink="">
      <xdr:nvSpPr>
        <xdr:cNvPr id="648" name="フローチャート: 判断 647">
          <a:extLst>
            <a:ext uri="{FF2B5EF4-FFF2-40B4-BE49-F238E27FC236}">
              <a16:creationId xmlns:a16="http://schemas.microsoft.com/office/drawing/2014/main" xmlns="" id="{00000000-0008-0000-0100-000088020000}"/>
            </a:ext>
          </a:extLst>
        </xdr:cNvPr>
        <xdr:cNvSpPr/>
      </xdr:nvSpPr>
      <xdr:spPr>
        <a:xfrm>
          <a:off x="20383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51460</xdr:rowOff>
    </xdr:from>
    <xdr:to>
      <xdr:col>102</xdr:col>
      <xdr:colOff>165100</xdr:colOff>
      <xdr:row>108</xdr:row>
      <xdr:rowOff>153060</xdr:rowOff>
    </xdr:to>
    <xdr:sp macro="" textlink="">
      <xdr:nvSpPr>
        <xdr:cNvPr id="649" name="フローチャート: 判断 648">
          <a:extLst>
            <a:ext uri="{FF2B5EF4-FFF2-40B4-BE49-F238E27FC236}">
              <a16:creationId xmlns:a16="http://schemas.microsoft.com/office/drawing/2014/main" xmlns="" id="{00000000-0008-0000-0100-000089020000}"/>
            </a:ext>
          </a:extLst>
        </xdr:cNvPr>
        <xdr:cNvSpPr/>
      </xdr:nvSpPr>
      <xdr:spPr>
        <a:xfrm>
          <a:off x="19494500" y="185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xmlns="" id="{00000000-0008-0000-0100-00008A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xmlns="" id="{00000000-0008-0000-0100-00008B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xmlns="" id="{00000000-0008-0000-0100-00008C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xmlns="" id="{00000000-0008-0000-0100-00008D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xmlns="" id="{00000000-0008-0000-0100-00008E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46507</xdr:rowOff>
    </xdr:from>
    <xdr:to>
      <xdr:col>116</xdr:col>
      <xdr:colOff>114300</xdr:colOff>
      <xdr:row>108</xdr:row>
      <xdr:rowOff>148107</xdr:rowOff>
    </xdr:to>
    <xdr:sp macro="" textlink="">
      <xdr:nvSpPr>
        <xdr:cNvPr id="655" name="楕円 654">
          <a:extLst>
            <a:ext uri="{FF2B5EF4-FFF2-40B4-BE49-F238E27FC236}">
              <a16:creationId xmlns:a16="http://schemas.microsoft.com/office/drawing/2014/main" xmlns="" id="{00000000-0008-0000-0100-00008F020000}"/>
            </a:ext>
          </a:extLst>
        </xdr:cNvPr>
        <xdr:cNvSpPr/>
      </xdr:nvSpPr>
      <xdr:spPr>
        <a:xfrm>
          <a:off x="22110700" y="1856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1541</xdr:rowOff>
    </xdr:from>
    <xdr:ext cx="469744" cy="259045"/>
    <xdr:sp macro="" textlink="">
      <xdr:nvSpPr>
        <xdr:cNvPr id="656" name="【公民館】&#10;一人当たり面積該当値テキスト">
          <a:extLst>
            <a:ext uri="{FF2B5EF4-FFF2-40B4-BE49-F238E27FC236}">
              <a16:creationId xmlns:a16="http://schemas.microsoft.com/office/drawing/2014/main" xmlns="" id="{00000000-0008-0000-0100-000090020000}"/>
            </a:ext>
          </a:extLst>
        </xdr:cNvPr>
        <xdr:cNvSpPr txBox="1"/>
      </xdr:nvSpPr>
      <xdr:spPr>
        <a:xfrm>
          <a:off x="22199600" y="185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47955</xdr:rowOff>
    </xdr:from>
    <xdr:to>
      <xdr:col>112</xdr:col>
      <xdr:colOff>38100</xdr:colOff>
      <xdr:row>108</xdr:row>
      <xdr:rowOff>149555</xdr:rowOff>
    </xdr:to>
    <xdr:sp macro="" textlink="">
      <xdr:nvSpPr>
        <xdr:cNvPr id="657" name="楕円 656">
          <a:extLst>
            <a:ext uri="{FF2B5EF4-FFF2-40B4-BE49-F238E27FC236}">
              <a16:creationId xmlns:a16="http://schemas.microsoft.com/office/drawing/2014/main" xmlns="" id="{00000000-0008-0000-0100-000091020000}"/>
            </a:ext>
          </a:extLst>
        </xdr:cNvPr>
        <xdr:cNvSpPr/>
      </xdr:nvSpPr>
      <xdr:spPr>
        <a:xfrm>
          <a:off x="21272500" y="185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97307</xdr:rowOff>
    </xdr:from>
    <xdr:to>
      <xdr:col>116</xdr:col>
      <xdr:colOff>63500</xdr:colOff>
      <xdr:row>108</xdr:row>
      <xdr:rowOff>98755</xdr:rowOff>
    </xdr:to>
    <xdr:cxnSp macro="">
      <xdr:nvCxnSpPr>
        <xdr:cNvPr id="658" name="直線コネクタ 657">
          <a:extLst>
            <a:ext uri="{FF2B5EF4-FFF2-40B4-BE49-F238E27FC236}">
              <a16:creationId xmlns:a16="http://schemas.microsoft.com/office/drawing/2014/main" xmlns="" id="{00000000-0008-0000-0100-000092020000}"/>
            </a:ext>
          </a:extLst>
        </xdr:cNvPr>
        <xdr:cNvCxnSpPr/>
      </xdr:nvCxnSpPr>
      <xdr:spPr>
        <a:xfrm flipV="1">
          <a:off x="21323300" y="18613907"/>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49403</xdr:rowOff>
    </xdr:from>
    <xdr:to>
      <xdr:col>107</xdr:col>
      <xdr:colOff>101600</xdr:colOff>
      <xdr:row>108</xdr:row>
      <xdr:rowOff>151003</xdr:rowOff>
    </xdr:to>
    <xdr:sp macro="" textlink="">
      <xdr:nvSpPr>
        <xdr:cNvPr id="659" name="楕円 658">
          <a:extLst>
            <a:ext uri="{FF2B5EF4-FFF2-40B4-BE49-F238E27FC236}">
              <a16:creationId xmlns:a16="http://schemas.microsoft.com/office/drawing/2014/main" xmlns="" id="{00000000-0008-0000-0100-000093020000}"/>
            </a:ext>
          </a:extLst>
        </xdr:cNvPr>
        <xdr:cNvSpPr/>
      </xdr:nvSpPr>
      <xdr:spPr>
        <a:xfrm>
          <a:off x="20383500" y="185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98755</xdr:rowOff>
    </xdr:from>
    <xdr:to>
      <xdr:col>111</xdr:col>
      <xdr:colOff>177800</xdr:colOff>
      <xdr:row>108</xdr:row>
      <xdr:rowOff>100203</xdr:rowOff>
    </xdr:to>
    <xdr:cxnSp macro="">
      <xdr:nvCxnSpPr>
        <xdr:cNvPr id="660" name="直線コネクタ 659">
          <a:extLst>
            <a:ext uri="{FF2B5EF4-FFF2-40B4-BE49-F238E27FC236}">
              <a16:creationId xmlns:a16="http://schemas.microsoft.com/office/drawing/2014/main" xmlns="" id="{00000000-0008-0000-0100-000094020000}"/>
            </a:ext>
          </a:extLst>
        </xdr:cNvPr>
        <xdr:cNvCxnSpPr/>
      </xdr:nvCxnSpPr>
      <xdr:spPr>
        <a:xfrm flipV="1">
          <a:off x="20434300" y="1861535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144136</xdr:rowOff>
    </xdr:from>
    <xdr:ext cx="469744" cy="259045"/>
    <xdr:sp macro="" textlink="">
      <xdr:nvSpPr>
        <xdr:cNvPr id="661" name="n_1aveValue【公民館】&#10;一人当たり面積">
          <a:extLst>
            <a:ext uri="{FF2B5EF4-FFF2-40B4-BE49-F238E27FC236}">
              <a16:creationId xmlns:a16="http://schemas.microsoft.com/office/drawing/2014/main" xmlns="" id="{00000000-0008-0000-0100-000095020000}"/>
            </a:ext>
          </a:extLst>
        </xdr:cNvPr>
        <xdr:cNvSpPr txBox="1"/>
      </xdr:nvSpPr>
      <xdr:spPr>
        <a:xfrm>
          <a:off x="210757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156024</xdr:rowOff>
    </xdr:from>
    <xdr:ext cx="469744" cy="259045"/>
    <xdr:sp macro="" textlink="">
      <xdr:nvSpPr>
        <xdr:cNvPr id="662" name="n_2aveValue【公民館】&#10;一人当たり面積">
          <a:extLst>
            <a:ext uri="{FF2B5EF4-FFF2-40B4-BE49-F238E27FC236}">
              <a16:creationId xmlns:a16="http://schemas.microsoft.com/office/drawing/2014/main" xmlns="" id="{00000000-0008-0000-0100-000096020000}"/>
            </a:ext>
          </a:extLst>
        </xdr:cNvPr>
        <xdr:cNvSpPr txBox="1"/>
      </xdr:nvSpPr>
      <xdr:spPr>
        <a:xfrm>
          <a:off x="20199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169587</xdr:rowOff>
    </xdr:from>
    <xdr:ext cx="469744" cy="259045"/>
    <xdr:sp macro="" textlink="">
      <xdr:nvSpPr>
        <xdr:cNvPr id="663" name="n_3aveValue【公民館】&#10;一人当たり面積">
          <a:extLst>
            <a:ext uri="{FF2B5EF4-FFF2-40B4-BE49-F238E27FC236}">
              <a16:creationId xmlns:a16="http://schemas.microsoft.com/office/drawing/2014/main" xmlns="" id="{00000000-0008-0000-0100-000097020000}"/>
            </a:ext>
          </a:extLst>
        </xdr:cNvPr>
        <xdr:cNvSpPr txBox="1"/>
      </xdr:nvSpPr>
      <xdr:spPr>
        <a:xfrm>
          <a:off x="19310427" y="183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140682</xdr:rowOff>
    </xdr:from>
    <xdr:ext cx="469744" cy="259045"/>
    <xdr:sp macro="" textlink="">
      <xdr:nvSpPr>
        <xdr:cNvPr id="664" name="n_1mainValue【公民館】&#10;一人当たり面積">
          <a:extLst>
            <a:ext uri="{FF2B5EF4-FFF2-40B4-BE49-F238E27FC236}">
              <a16:creationId xmlns:a16="http://schemas.microsoft.com/office/drawing/2014/main" xmlns="" id="{00000000-0008-0000-0100-000098020000}"/>
            </a:ext>
          </a:extLst>
        </xdr:cNvPr>
        <xdr:cNvSpPr txBox="1"/>
      </xdr:nvSpPr>
      <xdr:spPr>
        <a:xfrm>
          <a:off x="21075727" y="1865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142130</xdr:rowOff>
    </xdr:from>
    <xdr:ext cx="469744" cy="259045"/>
    <xdr:sp macro="" textlink="">
      <xdr:nvSpPr>
        <xdr:cNvPr id="665" name="n_2mainValue【公民館】&#10;一人当たり面積">
          <a:extLst>
            <a:ext uri="{FF2B5EF4-FFF2-40B4-BE49-F238E27FC236}">
              <a16:creationId xmlns:a16="http://schemas.microsoft.com/office/drawing/2014/main" xmlns="" id="{00000000-0008-0000-0100-000099020000}"/>
            </a:ext>
          </a:extLst>
        </xdr:cNvPr>
        <xdr:cNvSpPr txBox="1"/>
      </xdr:nvSpPr>
      <xdr:spPr>
        <a:xfrm>
          <a:off x="20199427" y="1865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a:extLst>
            <a:ext uri="{FF2B5EF4-FFF2-40B4-BE49-F238E27FC236}">
              <a16:creationId xmlns:a16="http://schemas.microsoft.com/office/drawing/2014/main" xmlns="" id="{00000000-0008-0000-0100-00009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a:extLst>
            <a:ext uri="{FF2B5EF4-FFF2-40B4-BE49-F238E27FC236}">
              <a16:creationId xmlns:a16="http://schemas.microsoft.com/office/drawing/2014/main" xmlns="" id="{00000000-0008-0000-0100-00009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a:extLst>
            <a:ext uri="{FF2B5EF4-FFF2-40B4-BE49-F238E27FC236}">
              <a16:creationId xmlns:a16="http://schemas.microsoft.com/office/drawing/2014/main" xmlns="" id="{00000000-0008-0000-0100-00009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・類似団体と比較して有形固定資産減価償却率が高い施設は、保育園、学校施設、児童館、公民館、消防施設であり、特に高い施設は保育園である。有形固定資産減価償却率は</a:t>
          </a:r>
          <a:r>
            <a:rPr kumimoji="1" lang="en-US" altLang="ja-JP" sz="1300">
              <a:latin typeface="ＭＳ Ｐゴシック" panose="020B0600070205080204" pitchFamily="50" charset="-128"/>
              <a:ea typeface="ＭＳ Ｐゴシック" panose="020B0600070205080204" pitchFamily="50" charset="-128"/>
            </a:rPr>
            <a:t>80.4</a:t>
          </a:r>
          <a:r>
            <a:rPr kumimoji="1" lang="ja-JP" altLang="en-US" sz="1300">
              <a:latin typeface="ＭＳ Ｐゴシック" panose="020B0600070205080204" pitchFamily="50" charset="-128"/>
              <a:ea typeface="ＭＳ Ｐゴシック" panose="020B0600070205080204" pitchFamily="50" charset="-128"/>
            </a:rPr>
            <a:t>％と老朽化が進んでおり耐震改修や修繕を行い施設の維持管理を行っているが、施設の統廃合をふくめて検討を行っている。また、学校施設も</a:t>
          </a:r>
          <a:r>
            <a:rPr kumimoji="1" lang="en-US" altLang="ja-JP" sz="1300">
              <a:latin typeface="ＭＳ Ｐゴシック" panose="020B0600070205080204" pitchFamily="50" charset="-128"/>
              <a:ea typeface="ＭＳ Ｐゴシック" panose="020B0600070205080204" pitchFamily="50" charset="-128"/>
            </a:rPr>
            <a:t>72.7</a:t>
          </a:r>
          <a:r>
            <a:rPr kumimoji="1" lang="ja-JP" altLang="en-US" sz="1300">
              <a:latin typeface="ＭＳ Ｐゴシック" panose="020B0600070205080204" pitchFamily="50" charset="-128"/>
              <a:ea typeface="ＭＳ Ｐゴシック" panose="020B0600070205080204" pitchFamily="50" charset="-128"/>
            </a:rPr>
            <a:t>％と老朽化が進んでいるが、そのうち給食センターについては令和元年度から建て替えに向けた検討を進めており、令和２年度には建設に向けた基本設計・実施設計を進めることになっている。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3,522
66.52
3,247,787
3,050,565
148,755
1,946,718
2,294,898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xmlns="" id="{00000000-0008-0000-02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xmlns="" id="{00000000-0008-0000-02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xmlns="" id="{00000000-0008-0000-02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xmlns="" id="{00000000-0008-0000-02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xmlns="" id="{00000000-0008-0000-02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xmlns="" id="{00000000-0008-0000-02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xmlns="" id="{00000000-0008-0000-02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xmlns="" id="{00000000-0008-0000-02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xmlns="" id="{00000000-0008-0000-02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xmlns="" id="{00000000-0008-0000-02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xmlns="" id="{00000000-0008-0000-02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xmlns="" id="{00000000-0008-0000-02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00000000-0008-0000-02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74295</xdr:rowOff>
    </xdr:to>
    <xdr:cxnSp macro="">
      <xdr:nvCxnSpPr>
        <xdr:cNvPr id="72" name="直線コネクタ 71">
          <a:extLst>
            <a:ext uri="{FF2B5EF4-FFF2-40B4-BE49-F238E27FC236}">
              <a16:creationId xmlns:a16="http://schemas.microsoft.com/office/drawing/2014/main" xmlns="" id="{00000000-0008-0000-0200-000048000000}"/>
            </a:ext>
          </a:extLst>
        </xdr:cNvPr>
        <xdr:cNvCxnSpPr/>
      </xdr:nvCxnSpPr>
      <xdr:spPr>
        <a:xfrm flipV="1">
          <a:off x="4634865" y="9525000"/>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78122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xmlns="" id="{00000000-0008-0000-0200-000049000000}"/>
            </a:ext>
          </a:extLst>
        </xdr:cNvPr>
        <xdr:cNvSpPr txBox="1"/>
      </xdr:nvSpPr>
      <xdr:spPr>
        <a:xfrm>
          <a:off x="4673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4" name="直線コネクタ 73">
          <a:extLst>
            <a:ext uri="{FF2B5EF4-FFF2-40B4-BE49-F238E27FC236}">
              <a16:creationId xmlns:a16="http://schemas.microsoft.com/office/drawing/2014/main" xmlns="" id="{00000000-0008-0000-0200-00004A000000}"/>
            </a:ext>
          </a:extLst>
        </xdr:cNvPr>
        <xdr:cNvCxnSpPr/>
      </xdr:nvCxnSpPr>
      <xdr:spPr>
        <a:xfrm>
          <a:off x="4546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xmlns="" id="{00000000-0008-0000-02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xmlns="" id="{00000000-0008-0000-02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125747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00000000-0008-0000-0200-00004D000000}"/>
            </a:ext>
          </a:extLst>
        </xdr:cNvPr>
        <xdr:cNvSpPr txBox="1"/>
      </xdr:nvSpPr>
      <xdr:spPr>
        <a:xfrm>
          <a:off x="4673600" y="1006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78" name="フローチャート: 判断 77">
          <a:extLst>
            <a:ext uri="{FF2B5EF4-FFF2-40B4-BE49-F238E27FC236}">
              <a16:creationId xmlns:a16="http://schemas.microsoft.com/office/drawing/2014/main" xmlns="" id="{00000000-0008-0000-0200-00004E000000}"/>
            </a:ext>
          </a:extLst>
        </xdr:cNvPr>
        <xdr:cNvSpPr/>
      </xdr:nvSpPr>
      <xdr:spPr>
        <a:xfrm>
          <a:off x="45847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xdr:rowOff>
    </xdr:from>
    <xdr:to>
      <xdr:col>20</xdr:col>
      <xdr:colOff>38100</xdr:colOff>
      <xdr:row>59</xdr:row>
      <xdr:rowOff>109855</xdr:rowOff>
    </xdr:to>
    <xdr:sp macro="" textlink="">
      <xdr:nvSpPr>
        <xdr:cNvPr id="79" name="フローチャート: 判断 78">
          <a:extLst>
            <a:ext uri="{FF2B5EF4-FFF2-40B4-BE49-F238E27FC236}">
              <a16:creationId xmlns:a16="http://schemas.microsoft.com/office/drawing/2014/main" xmlns="" id="{00000000-0008-0000-0200-00004F000000}"/>
            </a:ext>
          </a:extLst>
        </xdr:cNvPr>
        <xdr:cNvSpPr/>
      </xdr:nvSpPr>
      <xdr:spPr>
        <a:xfrm>
          <a:off x="3746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100982</xdr:rowOff>
    </xdr:from>
    <xdr:ext cx="405111" cy="259045"/>
    <xdr:sp macro="" textlink="">
      <xdr:nvSpPr>
        <xdr:cNvPr id="80" name="n_1aveValue【体育館・プール】&#10;有形固定資産減価償却率">
          <a:extLst>
            <a:ext uri="{FF2B5EF4-FFF2-40B4-BE49-F238E27FC236}">
              <a16:creationId xmlns:a16="http://schemas.microsoft.com/office/drawing/2014/main" xmlns="" id="{00000000-0008-0000-0200-000050000000}"/>
            </a:ext>
          </a:extLst>
        </xdr:cNvPr>
        <xdr:cNvSpPr txBox="1"/>
      </xdr:nvSpPr>
      <xdr:spPr>
        <a:xfrm>
          <a:off x="3582044"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12065</xdr:rowOff>
    </xdr:from>
    <xdr:to>
      <xdr:col>15</xdr:col>
      <xdr:colOff>101600</xdr:colOff>
      <xdr:row>59</xdr:row>
      <xdr:rowOff>113665</xdr:rowOff>
    </xdr:to>
    <xdr:sp macro="" textlink="">
      <xdr:nvSpPr>
        <xdr:cNvPr id="81" name="フローチャート: 判断 80">
          <a:extLst>
            <a:ext uri="{FF2B5EF4-FFF2-40B4-BE49-F238E27FC236}">
              <a16:creationId xmlns:a16="http://schemas.microsoft.com/office/drawing/2014/main" xmlns="" id="{00000000-0008-0000-0200-000051000000}"/>
            </a:ext>
          </a:extLst>
        </xdr:cNvPr>
        <xdr:cNvSpPr/>
      </xdr:nvSpPr>
      <xdr:spPr>
        <a:xfrm>
          <a:off x="2857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104792</xdr:rowOff>
    </xdr:from>
    <xdr:ext cx="405111" cy="259045"/>
    <xdr:sp macro="" textlink="">
      <xdr:nvSpPr>
        <xdr:cNvPr id="82" name="n_2aveValue【体育館・プール】&#10;有形固定資産減価償却率">
          <a:extLst>
            <a:ext uri="{FF2B5EF4-FFF2-40B4-BE49-F238E27FC236}">
              <a16:creationId xmlns:a16="http://schemas.microsoft.com/office/drawing/2014/main" xmlns="" id="{00000000-0008-0000-0200-000052000000}"/>
            </a:ext>
          </a:extLst>
        </xdr:cNvPr>
        <xdr:cNvSpPr txBox="1"/>
      </xdr:nvSpPr>
      <xdr:spPr>
        <a:xfrm>
          <a:off x="2705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29210</xdr:rowOff>
    </xdr:from>
    <xdr:to>
      <xdr:col>10</xdr:col>
      <xdr:colOff>165100</xdr:colOff>
      <xdr:row>59</xdr:row>
      <xdr:rowOff>130810</xdr:rowOff>
    </xdr:to>
    <xdr:sp macro="" textlink="">
      <xdr:nvSpPr>
        <xdr:cNvPr id="83" name="フローチャート: 判断 82">
          <a:extLst>
            <a:ext uri="{FF2B5EF4-FFF2-40B4-BE49-F238E27FC236}">
              <a16:creationId xmlns:a16="http://schemas.microsoft.com/office/drawing/2014/main" xmlns="" id="{00000000-0008-0000-0200-000053000000}"/>
            </a:ext>
          </a:extLst>
        </xdr:cNvPr>
        <xdr:cNvSpPr/>
      </xdr:nvSpPr>
      <xdr:spPr>
        <a:xfrm>
          <a:off x="1968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147337</xdr:rowOff>
    </xdr:from>
    <xdr:ext cx="405111" cy="259045"/>
    <xdr:sp macro="" textlink="">
      <xdr:nvSpPr>
        <xdr:cNvPr id="84" name="n_3aveValue【体育館・プール】&#10;有形固定資産減価償却率">
          <a:extLst>
            <a:ext uri="{FF2B5EF4-FFF2-40B4-BE49-F238E27FC236}">
              <a16:creationId xmlns:a16="http://schemas.microsoft.com/office/drawing/2014/main" xmlns="" id="{00000000-0008-0000-0200-000054000000}"/>
            </a:ext>
          </a:extLst>
        </xdr:cNvPr>
        <xdr:cNvSpPr txBox="1"/>
      </xdr:nvSpPr>
      <xdr:spPr>
        <a:xfrm>
          <a:off x="1816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xmlns=""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90" name="楕円 89">
          <a:extLst>
            <a:ext uri="{FF2B5EF4-FFF2-40B4-BE49-F238E27FC236}">
              <a16:creationId xmlns:a16="http://schemas.microsoft.com/office/drawing/2014/main" xmlns="" id="{00000000-0008-0000-0200-00005A000000}"/>
            </a:ext>
          </a:extLst>
        </xdr:cNvPr>
        <xdr:cNvSpPr/>
      </xdr:nvSpPr>
      <xdr:spPr>
        <a:xfrm>
          <a:off x="4584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151147</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xmlns="" id="{00000000-0008-0000-0200-00005B000000}"/>
            </a:ext>
          </a:extLst>
        </xdr:cNvPr>
        <xdr:cNvSpPr txBox="1"/>
      </xdr:nvSpPr>
      <xdr:spPr>
        <a:xfrm>
          <a:off x="4673600"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145415</xdr:rowOff>
    </xdr:from>
    <xdr:to>
      <xdr:col>20</xdr:col>
      <xdr:colOff>38100</xdr:colOff>
      <xdr:row>58</xdr:row>
      <xdr:rowOff>75565</xdr:rowOff>
    </xdr:to>
    <xdr:sp macro="" textlink="">
      <xdr:nvSpPr>
        <xdr:cNvPr id="92" name="楕円 91">
          <a:extLst>
            <a:ext uri="{FF2B5EF4-FFF2-40B4-BE49-F238E27FC236}">
              <a16:creationId xmlns:a16="http://schemas.microsoft.com/office/drawing/2014/main" xmlns="" id="{00000000-0008-0000-0200-00005C000000}"/>
            </a:ext>
          </a:extLst>
        </xdr:cNvPr>
        <xdr:cNvSpPr/>
      </xdr:nvSpPr>
      <xdr:spPr>
        <a:xfrm>
          <a:off x="3746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7620</xdr:rowOff>
    </xdr:from>
    <xdr:to>
      <xdr:col>24</xdr:col>
      <xdr:colOff>63500</xdr:colOff>
      <xdr:row>58</xdr:row>
      <xdr:rowOff>24765</xdr:rowOff>
    </xdr:to>
    <xdr:cxnSp macro="">
      <xdr:nvCxnSpPr>
        <xdr:cNvPr id="93" name="直線コネクタ 92">
          <a:extLst>
            <a:ext uri="{FF2B5EF4-FFF2-40B4-BE49-F238E27FC236}">
              <a16:creationId xmlns:a16="http://schemas.microsoft.com/office/drawing/2014/main" xmlns="" id="{00000000-0008-0000-0200-00005D000000}"/>
            </a:ext>
          </a:extLst>
        </xdr:cNvPr>
        <xdr:cNvCxnSpPr/>
      </xdr:nvCxnSpPr>
      <xdr:spPr>
        <a:xfrm flipV="1">
          <a:off x="3797300" y="995172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xdr:rowOff>
    </xdr:from>
    <xdr:to>
      <xdr:col>15</xdr:col>
      <xdr:colOff>101600</xdr:colOff>
      <xdr:row>58</xdr:row>
      <xdr:rowOff>107950</xdr:rowOff>
    </xdr:to>
    <xdr:sp macro="" textlink="">
      <xdr:nvSpPr>
        <xdr:cNvPr id="94" name="楕円 93">
          <a:extLst>
            <a:ext uri="{FF2B5EF4-FFF2-40B4-BE49-F238E27FC236}">
              <a16:creationId xmlns:a16="http://schemas.microsoft.com/office/drawing/2014/main" xmlns="" id="{00000000-0008-0000-0200-00005E000000}"/>
            </a:ext>
          </a:extLst>
        </xdr:cNvPr>
        <xdr:cNvSpPr/>
      </xdr:nvSpPr>
      <xdr:spPr>
        <a:xfrm>
          <a:off x="2857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24765</xdr:rowOff>
    </xdr:from>
    <xdr:to>
      <xdr:col>19</xdr:col>
      <xdr:colOff>177800</xdr:colOff>
      <xdr:row>58</xdr:row>
      <xdr:rowOff>57150</xdr:rowOff>
    </xdr:to>
    <xdr:cxnSp macro="">
      <xdr:nvCxnSpPr>
        <xdr:cNvPr id="95" name="直線コネクタ 94">
          <a:extLst>
            <a:ext uri="{FF2B5EF4-FFF2-40B4-BE49-F238E27FC236}">
              <a16:creationId xmlns:a16="http://schemas.microsoft.com/office/drawing/2014/main" xmlns="" id="{00000000-0008-0000-0200-00005F000000}"/>
            </a:ext>
          </a:extLst>
        </xdr:cNvPr>
        <xdr:cNvCxnSpPr/>
      </xdr:nvCxnSpPr>
      <xdr:spPr>
        <a:xfrm flipV="1">
          <a:off x="2908300" y="99688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92092</xdr:rowOff>
    </xdr:from>
    <xdr:ext cx="405111" cy="259045"/>
    <xdr:sp macro="" textlink="">
      <xdr:nvSpPr>
        <xdr:cNvPr id="96" name="n_1mainValue【体育館・プール】&#10;有形固定資産減価償却率">
          <a:extLst>
            <a:ext uri="{FF2B5EF4-FFF2-40B4-BE49-F238E27FC236}">
              <a16:creationId xmlns:a16="http://schemas.microsoft.com/office/drawing/2014/main" xmlns="" id="{00000000-0008-0000-0200-000060000000}"/>
            </a:ext>
          </a:extLst>
        </xdr:cNvPr>
        <xdr:cNvSpPr txBox="1"/>
      </xdr:nvSpPr>
      <xdr:spPr>
        <a:xfrm>
          <a:off x="35820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124477</xdr:rowOff>
    </xdr:from>
    <xdr:ext cx="405111" cy="259045"/>
    <xdr:sp macro="" textlink="">
      <xdr:nvSpPr>
        <xdr:cNvPr id="97" name="n_2mainValue【体育館・プール】&#10;有形固定資産減価償却率">
          <a:extLst>
            <a:ext uri="{FF2B5EF4-FFF2-40B4-BE49-F238E27FC236}">
              <a16:creationId xmlns:a16="http://schemas.microsoft.com/office/drawing/2014/main" xmlns="" id="{00000000-0008-0000-0200-000061000000}"/>
            </a:ext>
          </a:extLst>
        </xdr:cNvPr>
        <xdr:cNvSpPr txBox="1"/>
      </xdr:nvSpPr>
      <xdr:spPr>
        <a:xfrm>
          <a:off x="2705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a:extLst>
            <a:ext uri="{FF2B5EF4-FFF2-40B4-BE49-F238E27FC236}">
              <a16:creationId xmlns:a16="http://schemas.microsoft.com/office/drawing/2014/main" xmlns="" id="{00000000-0008-0000-0200-00006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a:extLst>
            <a:ext uri="{FF2B5EF4-FFF2-40B4-BE49-F238E27FC236}">
              <a16:creationId xmlns:a16="http://schemas.microsoft.com/office/drawing/2014/main" xmlns="" id="{00000000-0008-0000-0200-00006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a:extLst>
            <a:ext uri="{FF2B5EF4-FFF2-40B4-BE49-F238E27FC236}">
              <a16:creationId xmlns:a16="http://schemas.microsoft.com/office/drawing/2014/main" xmlns="" id="{00000000-0008-0000-0200-00006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a:extLst>
            <a:ext uri="{FF2B5EF4-FFF2-40B4-BE49-F238E27FC236}">
              <a16:creationId xmlns:a16="http://schemas.microsoft.com/office/drawing/2014/main" xmlns="" id="{00000000-0008-0000-0200-00006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a:extLst>
            <a:ext uri="{FF2B5EF4-FFF2-40B4-BE49-F238E27FC236}">
              <a16:creationId xmlns:a16="http://schemas.microsoft.com/office/drawing/2014/main" xmlns="" id="{00000000-0008-0000-0200-00006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a:extLst>
            <a:ext uri="{FF2B5EF4-FFF2-40B4-BE49-F238E27FC236}">
              <a16:creationId xmlns:a16="http://schemas.microsoft.com/office/drawing/2014/main" xmlns="" id="{00000000-0008-0000-0200-00006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a:extLst>
            <a:ext uri="{FF2B5EF4-FFF2-40B4-BE49-F238E27FC236}">
              <a16:creationId xmlns:a16="http://schemas.microsoft.com/office/drawing/2014/main" xmlns="" id="{00000000-0008-0000-0200-00006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a:extLst>
            <a:ext uri="{FF2B5EF4-FFF2-40B4-BE49-F238E27FC236}">
              <a16:creationId xmlns:a16="http://schemas.microsoft.com/office/drawing/2014/main" xmlns="" id="{00000000-0008-0000-0200-00006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a:extLst>
            <a:ext uri="{FF2B5EF4-FFF2-40B4-BE49-F238E27FC236}">
              <a16:creationId xmlns:a16="http://schemas.microsoft.com/office/drawing/2014/main" xmlns="" id="{00000000-0008-0000-0200-00006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a:extLst>
            <a:ext uri="{FF2B5EF4-FFF2-40B4-BE49-F238E27FC236}">
              <a16:creationId xmlns:a16="http://schemas.microsoft.com/office/drawing/2014/main" xmlns="" id="{00000000-0008-0000-0200-00006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8" name="直線コネクタ 107">
          <a:extLst>
            <a:ext uri="{FF2B5EF4-FFF2-40B4-BE49-F238E27FC236}">
              <a16:creationId xmlns:a16="http://schemas.microsoft.com/office/drawing/2014/main" xmlns="" id="{00000000-0008-0000-0200-00006C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9" name="テキスト ボックス 108">
          <a:extLst>
            <a:ext uri="{FF2B5EF4-FFF2-40B4-BE49-F238E27FC236}">
              <a16:creationId xmlns:a16="http://schemas.microsoft.com/office/drawing/2014/main" xmlns="" id="{00000000-0008-0000-0200-00006D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0" name="直線コネクタ 109">
          <a:extLst>
            <a:ext uri="{FF2B5EF4-FFF2-40B4-BE49-F238E27FC236}">
              <a16:creationId xmlns:a16="http://schemas.microsoft.com/office/drawing/2014/main" xmlns="" id="{00000000-0008-0000-0200-00006E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1" name="テキスト ボックス 110">
          <a:extLst>
            <a:ext uri="{FF2B5EF4-FFF2-40B4-BE49-F238E27FC236}">
              <a16:creationId xmlns:a16="http://schemas.microsoft.com/office/drawing/2014/main" xmlns="" id="{00000000-0008-0000-0200-00006F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2" name="直線コネクタ 111">
          <a:extLst>
            <a:ext uri="{FF2B5EF4-FFF2-40B4-BE49-F238E27FC236}">
              <a16:creationId xmlns:a16="http://schemas.microsoft.com/office/drawing/2014/main" xmlns="" id="{00000000-0008-0000-0200-000070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3" name="テキスト ボックス 112">
          <a:extLst>
            <a:ext uri="{FF2B5EF4-FFF2-40B4-BE49-F238E27FC236}">
              <a16:creationId xmlns:a16="http://schemas.microsoft.com/office/drawing/2014/main" xmlns="" id="{00000000-0008-0000-0200-000071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4" name="直線コネクタ 113">
          <a:extLst>
            <a:ext uri="{FF2B5EF4-FFF2-40B4-BE49-F238E27FC236}">
              <a16:creationId xmlns:a16="http://schemas.microsoft.com/office/drawing/2014/main" xmlns="" id="{00000000-0008-0000-0200-000072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5" name="テキスト ボックス 114">
          <a:extLst>
            <a:ext uri="{FF2B5EF4-FFF2-40B4-BE49-F238E27FC236}">
              <a16:creationId xmlns:a16="http://schemas.microsoft.com/office/drawing/2014/main" xmlns="" id="{00000000-0008-0000-0200-000073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6" name="直線コネクタ 115">
          <a:extLst>
            <a:ext uri="{FF2B5EF4-FFF2-40B4-BE49-F238E27FC236}">
              <a16:creationId xmlns:a16="http://schemas.microsoft.com/office/drawing/2014/main" xmlns="" id="{00000000-0008-0000-0200-000074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7" name="テキスト ボックス 116">
          <a:extLst>
            <a:ext uri="{FF2B5EF4-FFF2-40B4-BE49-F238E27FC236}">
              <a16:creationId xmlns:a16="http://schemas.microsoft.com/office/drawing/2014/main" xmlns="" id="{00000000-0008-0000-0200-000075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8" name="直線コネクタ 117">
          <a:extLst>
            <a:ext uri="{FF2B5EF4-FFF2-40B4-BE49-F238E27FC236}">
              <a16:creationId xmlns:a16="http://schemas.microsoft.com/office/drawing/2014/main" xmlns="" id="{00000000-0008-0000-0200-000076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9" name="テキスト ボックス 118">
          <a:extLst>
            <a:ext uri="{FF2B5EF4-FFF2-40B4-BE49-F238E27FC236}">
              <a16:creationId xmlns:a16="http://schemas.microsoft.com/office/drawing/2014/main" xmlns="" id="{00000000-0008-0000-0200-000077000000}"/>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0" name="直線コネクタ 119">
          <a:extLst>
            <a:ext uri="{FF2B5EF4-FFF2-40B4-BE49-F238E27FC236}">
              <a16:creationId xmlns:a16="http://schemas.microsoft.com/office/drawing/2014/main" xmlns="" id="{00000000-0008-0000-0200-00007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1" name="テキスト ボックス 120">
          <a:extLst>
            <a:ext uri="{FF2B5EF4-FFF2-40B4-BE49-F238E27FC236}">
              <a16:creationId xmlns:a16="http://schemas.microsoft.com/office/drawing/2014/main" xmlns="" id="{00000000-0008-0000-0200-000079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2" name="【体育館・プール】&#10;一人当たり面積グラフ枠">
          <a:extLst>
            <a:ext uri="{FF2B5EF4-FFF2-40B4-BE49-F238E27FC236}">
              <a16:creationId xmlns:a16="http://schemas.microsoft.com/office/drawing/2014/main" xmlns="" id="{00000000-0008-0000-0200-00007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91766</xdr:rowOff>
    </xdr:from>
    <xdr:to>
      <xdr:col>54</xdr:col>
      <xdr:colOff>189865</xdr:colOff>
      <xdr:row>64</xdr:row>
      <xdr:rowOff>110708</xdr:rowOff>
    </xdr:to>
    <xdr:cxnSp macro="">
      <xdr:nvCxnSpPr>
        <xdr:cNvPr id="123" name="直線コネクタ 122">
          <a:extLst>
            <a:ext uri="{FF2B5EF4-FFF2-40B4-BE49-F238E27FC236}">
              <a16:creationId xmlns:a16="http://schemas.microsoft.com/office/drawing/2014/main" xmlns="" id="{00000000-0008-0000-0200-00007B000000}"/>
            </a:ext>
          </a:extLst>
        </xdr:cNvPr>
        <xdr:cNvCxnSpPr/>
      </xdr:nvCxnSpPr>
      <xdr:spPr>
        <a:xfrm flipV="1">
          <a:off x="10476865" y="9521516"/>
          <a:ext cx="0" cy="1561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114535</xdr:rowOff>
    </xdr:from>
    <xdr:ext cx="469744" cy="259045"/>
    <xdr:sp macro="" textlink="">
      <xdr:nvSpPr>
        <xdr:cNvPr id="124" name="【体育館・プール】&#10;一人当たり面積最小値テキスト">
          <a:extLst>
            <a:ext uri="{FF2B5EF4-FFF2-40B4-BE49-F238E27FC236}">
              <a16:creationId xmlns:a16="http://schemas.microsoft.com/office/drawing/2014/main" xmlns="" id="{00000000-0008-0000-0200-00007C000000}"/>
            </a:ext>
          </a:extLst>
        </xdr:cNvPr>
        <xdr:cNvSpPr txBox="1"/>
      </xdr:nvSpPr>
      <xdr:spPr>
        <a:xfrm>
          <a:off x="10515600" y="110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110708</xdr:rowOff>
    </xdr:from>
    <xdr:to>
      <xdr:col>55</xdr:col>
      <xdr:colOff>88900</xdr:colOff>
      <xdr:row>64</xdr:row>
      <xdr:rowOff>110708</xdr:rowOff>
    </xdr:to>
    <xdr:cxnSp macro="">
      <xdr:nvCxnSpPr>
        <xdr:cNvPr id="125" name="直線コネクタ 124">
          <a:extLst>
            <a:ext uri="{FF2B5EF4-FFF2-40B4-BE49-F238E27FC236}">
              <a16:creationId xmlns:a16="http://schemas.microsoft.com/office/drawing/2014/main" xmlns="" id="{00000000-0008-0000-0200-00007D000000}"/>
            </a:ext>
          </a:extLst>
        </xdr:cNvPr>
        <xdr:cNvCxnSpPr/>
      </xdr:nvCxnSpPr>
      <xdr:spPr>
        <a:xfrm>
          <a:off x="10388600" y="1108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38443</xdr:rowOff>
    </xdr:from>
    <xdr:ext cx="469744" cy="259045"/>
    <xdr:sp macro="" textlink="">
      <xdr:nvSpPr>
        <xdr:cNvPr id="126" name="【体育館・プール】&#10;一人当たり面積最大値テキスト">
          <a:extLst>
            <a:ext uri="{FF2B5EF4-FFF2-40B4-BE49-F238E27FC236}">
              <a16:creationId xmlns:a16="http://schemas.microsoft.com/office/drawing/2014/main" xmlns="" id="{00000000-0008-0000-0200-00007E000000}"/>
            </a:ext>
          </a:extLst>
        </xdr:cNvPr>
        <xdr:cNvSpPr txBox="1"/>
      </xdr:nvSpPr>
      <xdr:spPr>
        <a:xfrm>
          <a:off x="10515600" y="9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91766</xdr:rowOff>
    </xdr:from>
    <xdr:to>
      <xdr:col>55</xdr:col>
      <xdr:colOff>88900</xdr:colOff>
      <xdr:row>55</xdr:row>
      <xdr:rowOff>91766</xdr:rowOff>
    </xdr:to>
    <xdr:cxnSp macro="">
      <xdr:nvCxnSpPr>
        <xdr:cNvPr id="127" name="直線コネクタ 126">
          <a:extLst>
            <a:ext uri="{FF2B5EF4-FFF2-40B4-BE49-F238E27FC236}">
              <a16:creationId xmlns:a16="http://schemas.microsoft.com/office/drawing/2014/main" xmlns="" id="{00000000-0008-0000-0200-00007F000000}"/>
            </a:ext>
          </a:extLst>
        </xdr:cNvPr>
        <xdr:cNvCxnSpPr/>
      </xdr:nvCxnSpPr>
      <xdr:spPr>
        <a:xfrm>
          <a:off x="10388600" y="952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60868</xdr:rowOff>
    </xdr:from>
    <xdr:ext cx="469744" cy="259045"/>
    <xdr:sp macro="" textlink="">
      <xdr:nvSpPr>
        <xdr:cNvPr id="128" name="【体育館・プール】&#10;一人当たり面積平均値テキスト">
          <a:extLst>
            <a:ext uri="{FF2B5EF4-FFF2-40B4-BE49-F238E27FC236}">
              <a16:creationId xmlns:a16="http://schemas.microsoft.com/office/drawing/2014/main" xmlns="" id="{00000000-0008-0000-0200-000080000000}"/>
            </a:ext>
          </a:extLst>
        </xdr:cNvPr>
        <xdr:cNvSpPr txBox="1"/>
      </xdr:nvSpPr>
      <xdr:spPr>
        <a:xfrm>
          <a:off x="10515600" y="10862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82441</xdr:rowOff>
    </xdr:from>
    <xdr:to>
      <xdr:col>55</xdr:col>
      <xdr:colOff>50800</xdr:colOff>
      <xdr:row>64</xdr:row>
      <xdr:rowOff>12591</xdr:rowOff>
    </xdr:to>
    <xdr:sp macro="" textlink="">
      <xdr:nvSpPr>
        <xdr:cNvPr id="129" name="フローチャート: 判断 128">
          <a:extLst>
            <a:ext uri="{FF2B5EF4-FFF2-40B4-BE49-F238E27FC236}">
              <a16:creationId xmlns:a16="http://schemas.microsoft.com/office/drawing/2014/main" xmlns="" id="{00000000-0008-0000-0200-000081000000}"/>
            </a:ext>
          </a:extLst>
        </xdr:cNvPr>
        <xdr:cNvSpPr/>
      </xdr:nvSpPr>
      <xdr:spPr>
        <a:xfrm>
          <a:off x="10426700" y="108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79828</xdr:rowOff>
    </xdr:from>
    <xdr:to>
      <xdr:col>50</xdr:col>
      <xdr:colOff>165100</xdr:colOff>
      <xdr:row>64</xdr:row>
      <xdr:rowOff>9978</xdr:rowOff>
    </xdr:to>
    <xdr:sp macro="" textlink="">
      <xdr:nvSpPr>
        <xdr:cNvPr id="130" name="フローチャート: 判断 129">
          <a:extLst>
            <a:ext uri="{FF2B5EF4-FFF2-40B4-BE49-F238E27FC236}">
              <a16:creationId xmlns:a16="http://schemas.microsoft.com/office/drawing/2014/main" xmlns="" id="{00000000-0008-0000-0200-000082000000}"/>
            </a:ext>
          </a:extLst>
        </xdr:cNvPr>
        <xdr:cNvSpPr/>
      </xdr:nvSpPr>
      <xdr:spPr>
        <a:xfrm>
          <a:off x="9588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1105</xdr:rowOff>
    </xdr:from>
    <xdr:ext cx="469744" cy="259045"/>
    <xdr:sp macro="" textlink="">
      <xdr:nvSpPr>
        <xdr:cNvPr id="131" name="n_1aveValue【体育館・プール】&#10;一人当たり面積">
          <a:extLst>
            <a:ext uri="{FF2B5EF4-FFF2-40B4-BE49-F238E27FC236}">
              <a16:creationId xmlns:a16="http://schemas.microsoft.com/office/drawing/2014/main" xmlns="" id="{00000000-0008-0000-0200-000083000000}"/>
            </a:ext>
          </a:extLst>
        </xdr:cNvPr>
        <xdr:cNvSpPr txBox="1"/>
      </xdr:nvSpPr>
      <xdr:spPr>
        <a:xfrm>
          <a:off x="93917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75747</xdr:rowOff>
    </xdr:from>
    <xdr:to>
      <xdr:col>46</xdr:col>
      <xdr:colOff>38100</xdr:colOff>
      <xdr:row>64</xdr:row>
      <xdr:rowOff>5897</xdr:rowOff>
    </xdr:to>
    <xdr:sp macro="" textlink="">
      <xdr:nvSpPr>
        <xdr:cNvPr id="132" name="フローチャート: 判断 131">
          <a:extLst>
            <a:ext uri="{FF2B5EF4-FFF2-40B4-BE49-F238E27FC236}">
              <a16:creationId xmlns:a16="http://schemas.microsoft.com/office/drawing/2014/main" xmlns="" id="{00000000-0008-0000-0200-000084000000}"/>
            </a:ext>
          </a:extLst>
        </xdr:cNvPr>
        <xdr:cNvSpPr/>
      </xdr:nvSpPr>
      <xdr:spPr>
        <a:xfrm>
          <a:off x="8699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168474</xdr:rowOff>
    </xdr:from>
    <xdr:ext cx="469744" cy="259045"/>
    <xdr:sp macro="" textlink="">
      <xdr:nvSpPr>
        <xdr:cNvPr id="133" name="n_2aveValue【体育館・プール】&#10;一人当たり面積">
          <a:extLst>
            <a:ext uri="{FF2B5EF4-FFF2-40B4-BE49-F238E27FC236}">
              <a16:creationId xmlns:a16="http://schemas.microsoft.com/office/drawing/2014/main" xmlns="" id="{00000000-0008-0000-0200-000085000000}"/>
            </a:ext>
          </a:extLst>
        </xdr:cNvPr>
        <xdr:cNvSpPr txBox="1"/>
      </xdr:nvSpPr>
      <xdr:spPr>
        <a:xfrm>
          <a:off x="85154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104974</xdr:rowOff>
    </xdr:from>
    <xdr:to>
      <xdr:col>41</xdr:col>
      <xdr:colOff>101600</xdr:colOff>
      <xdr:row>64</xdr:row>
      <xdr:rowOff>35124</xdr:rowOff>
    </xdr:to>
    <xdr:sp macro="" textlink="">
      <xdr:nvSpPr>
        <xdr:cNvPr id="134" name="フローチャート: 判断 133">
          <a:extLst>
            <a:ext uri="{FF2B5EF4-FFF2-40B4-BE49-F238E27FC236}">
              <a16:creationId xmlns:a16="http://schemas.microsoft.com/office/drawing/2014/main" xmlns="" id="{00000000-0008-0000-0200-000086000000}"/>
            </a:ext>
          </a:extLst>
        </xdr:cNvPr>
        <xdr:cNvSpPr/>
      </xdr:nvSpPr>
      <xdr:spPr>
        <a:xfrm>
          <a:off x="7810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51651</xdr:rowOff>
    </xdr:from>
    <xdr:ext cx="469744" cy="259045"/>
    <xdr:sp macro="" textlink="">
      <xdr:nvSpPr>
        <xdr:cNvPr id="135" name="n_3aveValue【体育館・プール】&#10;一人当たり面積">
          <a:extLst>
            <a:ext uri="{FF2B5EF4-FFF2-40B4-BE49-F238E27FC236}">
              <a16:creationId xmlns:a16="http://schemas.microsoft.com/office/drawing/2014/main" xmlns="" id="{00000000-0008-0000-0200-000087000000}"/>
            </a:ext>
          </a:extLst>
        </xdr:cNvPr>
        <xdr:cNvSpPr txBox="1"/>
      </xdr:nvSpPr>
      <xdr:spPr>
        <a:xfrm>
          <a:off x="7626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xmlns="" id="{00000000-0008-0000-0200-00008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xmlns="" id="{00000000-0008-0000-0200-00008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xmlns="" id="{00000000-0008-0000-0200-00008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00000000-0008-0000-0200-00008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00000000-0008-0000-0200-00008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119997</xdr:rowOff>
    </xdr:from>
    <xdr:to>
      <xdr:col>55</xdr:col>
      <xdr:colOff>50800</xdr:colOff>
      <xdr:row>63</xdr:row>
      <xdr:rowOff>50147</xdr:rowOff>
    </xdr:to>
    <xdr:sp macro="" textlink="">
      <xdr:nvSpPr>
        <xdr:cNvPr id="141" name="楕円 140">
          <a:extLst>
            <a:ext uri="{FF2B5EF4-FFF2-40B4-BE49-F238E27FC236}">
              <a16:creationId xmlns:a16="http://schemas.microsoft.com/office/drawing/2014/main" xmlns="" id="{00000000-0008-0000-0200-00008D000000}"/>
            </a:ext>
          </a:extLst>
        </xdr:cNvPr>
        <xdr:cNvSpPr/>
      </xdr:nvSpPr>
      <xdr:spPr>
        <a:xfrm>
          <a:off x="10426700" y="1074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142874</xdr:rowOff>
    </xdr:from>
    <xdr:ext cx="469744" cy="259045"/>
    <xdr:sp macro="" textlink="">
      <xdr:nvSpPr>
        <xdr:cNvPr id="142" name="【体育館・プール】&#10;一人当たり面積該当値テキスト">
          <a:extLst>
            <a:ext uri="{FF2B5EF4-FFF2-40B4-BE49-F238E27FC236}">
              <a16:creationId xmlns:a16="http://schemas.microsoft.com/office/drawing/2014/main" xmlns="" id="{00000000-0008-0000-0200-00008E000000}"/>
            </a:ext>
          </a:extLst>
        </xdr:cNvPr>
        <xdr:cNvSpPr txBox="1"/>
      </xdr:nvSpPr>
      <xdr:spPr>
        <a:xfrm>
          <a:off x="10515600" y="1060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128325</xdr:rowOff>
    </xdr:from>
    <xdr:to>
      <xdr:col>50</xdr:col>
      <xdr:colOff>165100</xdr:colOff>
      <xdr:row>63</xdr:row>
      <xdr:rowOff>58475</xdr:rowOff>
    </xdr:to>
    <xdr:sp macro="" textlink="">
      <xdr:nvSpPr>
        <xdr:cNvPr id="143" name="楕円 142">
          <a:extLst>
            <a:ext uri="{FF2B5EF4-FFF2-40B4-BE49-F238E27FC236}">
              <a16:creationId xmlns:a16="http://schemas.microsoft.com/office/drawing/2014/main" xmlns="" id="{00000000-0008-0000-0200-00008F000000}"/>
            </a:ext>
          </a:extLst>
        </xdr:cNvPr>
        <xdr:cNvSpPr/>
      </xdr:nvSpPr>
      <xdr:spPr>
        <a:xfrm>
          <a:off x="9588500" y="1075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170797</xdr:rowOff>
    </xdr:from>
    <xdr:to>
      <xdr:col>55</xdr:col>
      <xdr:colOff>0</xdr:colOff>
      <xdr:row>63</xdr:row>
      <xdr:rowOff>7675</xdr:rowOff>
    </xdr:to>
    <xdr:cxnSp macro="">
      <xdr:nvCxnSpPr>
        <xdr:cNvPr id="144" name="直線コネクタ 143">
          <a:extLst>
            <a:ext uri="{FF2B5EF4-FFF2-40B4-BE49-F238E27FC236}">
              <a16:creationId xmlns:a16="http://schemas.microsoft.com/office/drawing/2014/main" xmlns="" id="{00000000-0008-0000-0200-000090000000}"/>
            </a:ext>
          </a:extLst>
        </xdr:cNvPr>
        <xdr:cNvCxnSpPr/>
      </xdr:nvCxnSpPr>
      <xdr:spPr>
        <a:xfrm flipV="1">
          <a:off x="9639300" y="10800697"/>
          <a:ext cx="8382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135999</xdr:rowOff>
    </xdr:from>
    <xdr:to>
      <xdr:col>46</xdr:col>
      <xdr:colOff>38100</xdr:colOff>
      <xdr:row>63</xdr:row>
      <xdr:rowOff>66149</xdr:rowOff>
    </xdr:to>
    <xdr:sp macro="" textlink="">
      <xdr:nvSpPr>
        <xdr:cNvPr id="145" name="楕円 144">
          <a:extLst>
            <a:ext uri="{FF2B5EF4-FFF2-40B4-BE49-F238E27FC236}">
              <a16:creationId xmlns:a16="http://schemas.microsoft.com/office/drawing/2014/main" xmlns="" id="{00000000-0008-0000-0200-000091000000}"/>
            </a:ext>
          </a:extLst>
        </xdr:cNvPr>
        <xdr:cNvSpPr/>
      </xdr:nvSpPr>
      <xdr:spPr>
        <a:xfrm>
          <a:off x="8699500" y="1076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7675</xdr:rowOff>
    </xdr:from>
    <xdr:to>
      <xdr:col>50</xdr:col>
      <xdr:colOff>114300</xdr:colOff>
      <xdr:row>63</xdr:row>
      <xdr:rowOff>15349</xdr:rowOff>
    </xdr:to>
    <xdr:cxnSp macro="">
      <xdr:nvCxnSpPr>
        <xdr:cNvPr id="146" name="直線コネクタ 145">
          <a:extLst>
            <a:ext uri="{FF2B5EF4-FFF2-40B4-BE49-F238E27FC236}">
              <a16:creationId xmlns:a16="http://schemas.microsoft.com/office/drawing/2014/main" xmlns="" id="{00000000-0008-0000-0200-000092000000}"/>
            </a:ext>
          </a:extLst>
        </xdr:cNvPr>
        <xdr:cNvCxnSpPr/>
      </xdr:nvCxnSpPr>
      <xdr:spPr>
        <a:xfrm flipV="1">
          <a:off x="8750300" y="10809025"/>
          <a:ext cx="889000" cy="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75002</xdr:rowOff>
    </xdr:from>
    <xdr:ext cx="469744" cy="259045"/>
    <xdr:sp macro="" textlink="">
      <xdr:nvSpPr>
        <xdr:cNvPr id="147" name="n_1mainValue【体育館・プール】&#10;一人当たり面積">
          <a:extLst>
            <a:ext uri="{FF2B5EF4-FFF2-40B4-BE49-F238E27FC236}">
              <a16:creationId xmlns:a16="http://schemas.microsoft.com/office/drawing/2014/main" xmlns="" id="{00000000-0008-0000-0200-000093000000}"/>
            </a:ext>
          </a:extLst>
        </xdr:cNvPr>
        <xdr:cNvSpPr txBox="1"/>
      </xdr:nvSpPr>
      <xdr:spPr>
        <a:xfrm>
          <a:off x="9391727" y="1053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82676</xdr:rowOff>
    </xdr:from>
    <xdr:ext cx="469744" cy="259045"/>
    <xdr:sp macro="" textlink="">
      <xdr:nvSpPr>
        <xdr:cNvPr id="148" name="n_2mainValue【体育館・プール】&#10;一人当たり面積">
          <a:extLst>
            <a:ext uri="{FF2B5EF4-FFF2-40B4-BE49-F238E27FC236}">
              <a16:creationId xmlns:a16="http://schemas.microsoft.com/office/drawing/2014/main" xmlns="" id="{00000000-0008-0000-0200-000094000000}"/>
            </a:ext>
          </a:extLst>
        </xdr:cNvPr>
        <xdr:cNvSpPr txBox="1"/>
      </xdr:nvSpPr>
      <xdr:spPr>
        <a:xfrm>
          <a:off x="8515427" y="1054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9" name="正方形/長方形 148">
          <a:extLst>
            <a:ext uri="{FF2B5EF4-FFF2-40B4-BE49-F238E27FC236}">
              <a16:creationId xmlns:a16="http://schemas.microsoft.com/office/drawing/2014/main" xmlns="" id="{00000000-0008-0000-0200-00009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0" name="正方形/長方形 149">
          <a:extLst>
            <a:ext uri="{FF2B5EF4-FFF2-40B4-BE49-F238E27FC236}">
              <a16:creationId xmlns:a16="http://schemas.microsoft.com/office/drawing/2014/main" xmlns="" id="{00000000-0008-0000-0200-00009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1" name="正方形/長方形 150">
          <a:extLst>
            <a:ext uri="{FF2B5EF4-FFF2-40B4-BE49-F238E27FC236}">
              <a16:creationId xmlns:a16="http://schemas.microsoft.com/office/drawing/2014/main" xmlns="" id="{00000000-0008-0000-0200-00009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2" name="正方形/長方形 151">
          <a:extLst>
            <a:ext uri="{FF2B5EF4-FFF2-40B4-BE49-F238E27FC236}">
              <a16:creationId xmlns:a16="http://schemas.microsoft.com/office/drawing/2014/main" xmlns="" id="{00000000-0008-0000-0200-00009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3" name="正方形/長方形 152">
          <a:extLst>
            <a:ext uri="{FF2B5EF4-FFF2-40B4-BE49-F238E27FC236}">
              <a16:creationId xmlns:a16="http://schemas.microsoft.com/office/drawing/2014/main" xmlns="" id="{00000000-0008-0000-0200-00009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4" name="正方形/長方形 153">
          <a:extLst>
            <a:ext uri="{FF2B5EF4-FFF2-40B4-BE49-F238E27FC236}">
              <a16:creationId xmlns:a16="http://schemas.microsoft.com/office/drawing/2014/main" xmlns="" id="{00000000-0008-0000-0200-00009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5" name="正方形/長方形 154">
          <a:extLst>
            <a:ext uri="{FF2B5EF4-FFF2-40B4-BE49-F238E27FC236}">
              <a16:creationId xmlns:a16="http://schemas.microsoft.com/office/drawing/2014/main" xmlns="" id="{00000000-0008-0000-0200-00009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6" name="正方形/長方形 155">
          <a:extLst>
            <a:ext uri="{FF2B5EF4-FFF2-40B4-BE49-F238E27FC236}">
              <a16:creationId xmlns:a16="http://schemas.microsoft.com/office/drawing/2014/main" xmlns="" id="{00000000-0008-0000-0200-00009C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7" name="正方形/長方形 156">
          <a:extLst>
            <a:ext uri="{FF2B5EF4-FFF2-40B4-BE49-F238E27FC236}">
              <a16:creationId xmlns:a16="http://schemas.microsoft.com/office/drawing/2014/main" xmlns="" id="{00000000-0008-0000-0200-00009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8" name="正方形/長方形 157">
          <a:extLst>
            <a:ext uri="{FF2B5EF4-FFF2-40B4-BE49-F238E27FC236}">
              <a16:creationId xmlns:a16="http://schemas.microsoft.com/office/drawing/2014/main" xmlns="" id="{00000000-0008-0000-0200-00009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59" name="正方形/長方形 158">
          <a:extLst>
            <a:ext uri="{FF2B5EF4-FFF2-40B4-BE49-F238E27FC236}">
              <a16:creationId xmlns:a16="http://schemas.microsoft.com/office/drawing/2014/main" xmlns="" id="{00000000-0008-0000-0200-00009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0" name="正方形/長方形 159">
          <a:extLst>
            <a:ext uri="{FF2B5EF4-FFF2-40B4-BE49-F238E27FC236}">
              <a16:creationId xmlns:a16="http://schemas.microsoft.com/office/drawing/2014/main" xmlns="" id="{00000000-0008-0000-0200-0000A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1" name="正方形/長方形 160">
          <a:extLst>
            <a:ext uri="{FF2B5EF4-FFF2-40B4-BE49-F238E27FC236}">
              <a16:creationId xmlns:a16="http://schemas.microsoft.com/office/drawing/2014/main" xmlns="" id="{00000000-0008-0000-0200-0000A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2" name="正方形/長方形 161">
          <a:extLst>
            <a:ext uri="{FF2B5EF4-FFF2-40B4-BE49-F238E27FC236}">
              <a16:creationId xmlns:a16="http://schemas.microsoft.com/office/drawing/2014/main" xmlns="" id="{00000000-0008-0000-0200-0000A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3" name="正方形/長方形 162">
          <a:extLst>
            <a:ext uri="{FF2B5EF4-FFF2-40B4-BE49-F238E27FC236}">
              <a16:creationId xmlns:a16="http://schemas.microsoft.com/office/drawing/2014/main" xmlns="" id="{00000000-0008-0000-0200-0000A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4" name="正方形/長方形 163">
          <a:extLst>
            <a:ext uri="{FF2B5EF4-FFF2-40B4-BE49-F238E27FC236}">
              <a16:creationId xmlns:a16="http://schemas.microsoft.com/office/drawing/2014/main" xmlns="" id="{00000000-0008-0000-0200-0000A4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5" name="正方形/長方形 164">
          <a:extLst>
            <a:ext uri="{FF2B5EF4-FFF2-40B4-BE49-F238E27FC236}">
              <a16:creationId xmlns:a16="http://schemas.microsoft.com/office/drawing/2014/main" xmlns="" id="{00000000-0008-0000-0200-0000A5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6" name="正方形/長方形 165">
          <a:extLst>
            <a:ext uri="{FF2B5EF4-FFF2-40B4-BE49-F238E27FC236}">
              <a16:creationId xmlns:a16="http://schemas.microsoft.com/office/drawing/2014/main" xmlns="" id="{00000000-0008-0000-0200-0000A6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7" name="正方形/長方形 166">
          <a:extLst>
            <a:ext uri="{FF2B5EF4-FFF2-40B4-BE49-F238E27FC236}">
              <a16:creationId xmlns:a16="http://schemas.microsoft.com/office/drawing/2014/main" xmlns="" id="{00000000-0008-0000-0200-0000A7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8" name="正方形/長方形 167">
          <a:extLst>
            <a:ext uri="{FF2B5EF4-FFF2-40B4-BE49-F238E27FC236}">
              <a16:creationId xmlns:a16="http://schemas.microsoft.com/office/drawing/2014/main" xmlns="" id="{00000000-0008-0000-0200-0000A8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69" name="正方形/長方形 168">
          <a:extLst>
            <a:ext uri="{FF2B5EF4-FFF2-40B4-BE49-F238E27FC236}">
              <a16:creationId xmlns:a16="http://schemas.microsoft.com/office/drawing/2014/main" xmlns="" id="{00000000-0008-0000-0200-0000A9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0" name="正方形/長方形 169">
          <a:extLst>
            <a:ext uri="{FF2B5EF4-FFF2-40B4-BE49-F238E27FC236}">
              <a16:creationId xmlns:a16="http://schemas.microsoft.com/office/drawing/2014/main" xmlns="" id="{00000000-0008-0000-0200-0000AA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1" name="正方形/長方形 170">
          <a:extLst>
            <a:ext uri="{FF2B5EF4-FFF2-40B4-BE49-F238E27FC236}">
              <a16:creationId xmlns:a16="http://schemas.microsoft.com/office/drawing/2014/main" xmlns="" id="{00000000-0008-0000-0200-0000AB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2" name="正方形/長方形 171">
          <a:extLst>
            <a:ext uri="{FF2B5EF4-FFF2-40B4-BE49-F238E27FC236}">
              <a16:creationId xmlns:a16="http://schemas.microsoft.com/office/drawing/2014/main" xmlns="" id="{00000000-0008-0000-0200-0000AC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3" name="正方形/長方形 172">
          <a:extLst>
            <a:ext uri="{FF2B5EF4-FFF2-40B4-BE49-F238E27FC236}">
              <a16:creationId xmlns:a16="http://schemas.microsoft.com/office/drawing/2014/main" xmlns="" id="{00000000-0008-0000-0200-0000AD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4" name="正方形/長方形 173">
          <a:extLst>
            <a:ext uri="{FF2B5EF4-FFF2-40B4-BE49-F238E27FC236}">
              <a16:creationId xmlns:a16="http://schemas.microsoft.com/office/drawing/2014/main" xmlns="" id="{00000000-0008-0000-0200-0000AE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5" name="正方形/長方形 174">
          <a:extLst>
            <a:ext uri="{FF2B5EF4-FFF2-40B4-BE49-F238E27FC236}">
              <a16:creationId xmlns:a16="http://schemas.microsoft.com/office/drawing/2014/main" xmlns="" id="{00000000-0008-0000-0200-0000AF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6" name="正方形/長方形 175">
          <a:extLst>
            <a:ext uri="{FF2B5EF4-FFF2-40B4-BE49-F238E27FC236}">
              <a16:creationId xmlns:a16="http://schemas.microsoft.com/office/drawing/2014/main" xmlns="" id="{00000000-0008-0000-0200-0000B0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7" name="正方形/長方形 176">
          <a:extLst>
            <a:ext uri="{FF2B5EF4-FFF2-40B4-BE49-F238E27FC236}">
              <a16:creationId xmlns:a16="http://schemas.microsoft.com/office/drawing/2014/main" xmlns="" id="{00000000-0008-0000-0200-0000B1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8" name="正方形/長方形 177">
          <a:extLst>
            <a:ext uri="{FF2B5EF4-FFF2-40B4-BE49-F238E27FC236}">
              <a16:creationId xmlns:a16="http://schemas.microsoft.com/office/drawing/2014/main" xmlns="" id="{00000000-0008-0000-0200-0000B2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79" name="正方形/長方形 178">
          <a:extLst>
            <a:ext uri="{FF2B5EF4-FFF2-40B4-BE49-F238E27FC236}">
              <a16:creationId xmlns:a16="http://schemas.microsoft.com/office/drawing/2014/main" xmlns="" id="{00000000-0008-0000-0200-0000B3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0" name="正方形/長方形 179">
          <a:extLst>
            <a:ext uri="{FF2B5EF4-FFF2-40B4-BE49-F238E27FC236}">
              <a16:creationId xmlns:a16="http://schemas.microsoft.com/office/drawing/2014/main" xmlns="" id="{00000000-0008-0000-0200-0000B4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1" name="正方形/長方形 180">
          <a:extLst>
            <a:ext uri="{FF2B5EF4-FFF2-40B4-BE49-F238E27FC236}">
              <a16:creationId xmlns:a16="http://schemas.microsoft.com/office/drawing/2014/main" xmlns="" id="{00000000-0008-0000-0200-0000B5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2" name="正方形/長方形 181">
          <a:extLst>
            <a:ext uri="{FF2B5EF4-FFF2-40B4-BE49-F238E27FC236}">
              <a16:creationId xmlns:a16="http://schemas.microsoft.com/office/drawing/2014/main" xmlns="" id="{00000000-0008-0000-0200-0000B6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3" name="正方形/長方形 182">
          <a:extLst>
            <a:ext uri="{FF2B5EF4-FFF2-40B4-BE49-F238E27FC236}">
              <a16:creationId xmlns:a16="http://schemas.microsoft.com/office/drawing/2014/main" xmlns="" id="{00000000-0008-0000-0200-0000B7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4" name="正方形/長方形 183">
          <a:extLst>
            <a:ext uri="{FF2B5EF4-FFF2-40B4-BE49-F238E27FC236}">
              <a16:creationId xmlns:a16="http://schemas.microsoft.com/office/drawing/2014/main" xmlns="" id="{00000000-0008-0000-0200-0000B8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5" name="正方形/長方形 184">
          <a:extLst>
            <a:ext uri="{FF2B5EF4-FFF2-40B4-BE49-F238E27FC236}">
              <a16:creationId xmlns:a16="http://schemas.microsoft.com/office/drawing/2014/main" xmlns="" id="{00000000-0008-0000-0200-0000B9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6" name="正方形/長方形 185">
          <a:extLst>
            <a:ext uri="{FF2B5EF4-FFF2-40B4-BE49-F238E27FC236}">
              <a16:creationId xmlns:a16="http://schemas.microsoft.com/office/drawing/2014/main" xmlns="" id="{00000000-0008-0000-0200-0000BA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7" name="正方形/長方形 186">
          <a:extLst>
            <a:ext uri="{FF2B5EF4-FFF2-40B4-BE49-F238E27FC236}">
              <a16:creationId xmlns:a16="http://schemas.microsoft.com/office/drawing/2014/main" xmlns="" id="{00000000-0008-0000-0200-0000BB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8" name="正方形/長方形 187">
          <a:extLst>
            <a:ext uri="{FF2B5EF4-FFF2-40B4-BE49-F238E27FC236}">
              <a16:creationId xmlns:a16="http://schemas.microsoft.com/office/drawing/2014/main" xmlns="" id="{00000000-0008-0000-0200-0000BC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89" name="正方形/長方形 188">
          <a:extLst>
            <a:ext uri="{FF2B5EF4-FFF2-40B4-BE49-F238E27FC236}">
              <a16:creationId xmlns:a16="http://schemas.microsoft.com/office/drawing/2014/main" xmlns="" id="{00000000-0008-0000-0200-0000BD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0" name="正方形/長方形 189">
          <a:extLst>
            <a:ext uri="{FF2B5EF4-FFF2-40B4-BE49-F238E27FC236}">
              <a16:creationId xmlns:a16="http://schemas.microsoft.com/office/drawing/2014/main" xmlns="" id="{00000000-0008-0000-0200-0000BE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1" name="正方形/長方形 190">
          <a:extLst>
            <a:ext uri="{FF2B5EF4-FFF2-40B4-BE49-F238E27FC236}">
              <a16:creationId xmlns:a16="http://schemas.microsoft.com/office/drawing/2014/main" xmlns="" id="{00000000-0008-0000-0200-0000BF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92" name="正方形/長方形 191">
          <a:extLst>
            <a:ext uri="{FF2B5EF4-FFF2-40B4-BE49-F238E27FC236}">
              <a16:creationId xmlns:a16="http://schemas.microsoft.com/office/drawing/2014/main" xmlns="" id="{00000000-0008-0000-0200-0000C0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3" name="正方形/長方形 192">
          <a:extLst>
            <a:ext uri="{FF2B5EF4-FFF2-40B4-BE49-F238E27FC236}">
              <a16:creationId xmlns:a16="http://schemas.microsoft.com/office/drawing/2014/main" xmlns="" id="{00000000-0008-0000-0200-0000C1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94" name="正方形/長方形 193">
          <a:extLst>
            <a:ext uri="{FF2B5EF4-FFF2-40B4-BE49-F238E27FC236}">
              <a16:creationId xmlns:a16="http://schemas.microsoft.com/office/drawing/2014/main" xmlns="" id="{00000000-0008-0000-0200-0000C2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95" name="正方形/長方形 194">
          <a:extLst>
            <a:ext uri="{FF2B5EF4-FFF2-40B4-BE49-F238E27FC236}">
              <a16:creationId xmlns:a16="http://schemas.microsoft.com/office/drawing/2014/main" xmlns="" id="{00000000-0008-0000-0200-0000C3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96" name="正方形/長方形 195">
          <a:extLst>
            <a:ext uri="{FF2B5EF4-FFF2-40B4-BE49-F238E27FC236}">
              <a16:creationId xmlns:a16="http://schemas.microsoft.com/office/drawing/2014/main" xmlns="" id="{00000000-0008-0000-0200-0000C4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97" name="正方形/長方形 196">
          <a:extLst>
            <a:ext uri="{FF2B5EF4-FFF2-40B4-BE49-F238E27FC236}">
              <a16:creationId xmlns:a16="http://schemas.microsoft.com/office/drawing/2014/main" xmlns="" id="{00000000-0008-0000-0200-0000C5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8" name="正方形/長方形 197">
          <a:extLst>
            <a:ext uri="{FF2B5EF4-FFF2-40B4-BE49-F238E27FC236}">
              <a16:creationId xmlns:a16="http://schemas.microsoft.com/office/drawing/2014/main" xmlns="" id="{00000000-0008-0000-0200-0000C6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99" name="正方形/長方形 198">
          <a:extLst>
            <a:ext uri="{FF2B5EF4-FFF2-40B4-BE49-F238E27FC236}">
              <a16:creationId xmlns:a16="http://schemas.microsoft.com/office/drawing/2014/main" xmlns="" id="{00000000-0008-0000-0200-0000C7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0" name="正方形/長方形 199">
          <a:extLst>
            <a:ext uri="{FF2B5EF4-FFF2-40B4-BE49-F238E27FC236}">
              <a16:creationId xmlns:a16="http://schemas.microsoft.com/office/drawing/2014/main" xmlns="" id="{00000000-0008-0000-0200-0000C8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1" name="正方形/長方形 200">
          <a:extLst>
            <a:ext uri="{FF2B5EF4-FFF2-40B4-BE49-F238E27FC236}">
              <a16:creationId xmlns:a16="http://schemas.microsoft.com/office/drawing/2014/main" xmlns="" id="{00000000-0008-0000-0200-0000C9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2" name="正方形/長方形 201">
          <a:extLst>
            <a:ext uri="{FF2B5EF4-FFF2-40B4-BE49-F238E27FC236}">
              <a16:creationId xmlns:a16="http://schemas.microsoft.com/office/drawing/2014/main" xmlns="" id="{00000000-0008-0000-0200-0000CA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3" name="正方形/長方形 202">
          <a:extLst>
            <a:ext uri="{FF2B5EF4-FFF2-40B4-BE49-F238E27FC236}">
              <a16:creationId xmlns:a16="http://schemas.microsoft.com/office/drawing/2014/main" xmlns="" id="{00000000-0008-0000-0200-0000CB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04" name="正方形/長方形 203">
          <a:extLst>
            <a:ext uri="{FF2B5EF4-FFF2-40B4-BE49-F238E27FC236}">
              <a16:creationId xmlns:a16="http://schemas.microsoft.com/office/drawing/2014/main" xmlns="" id="{00000000-0008-0000-0200-0000CC00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05" name="テキスト ボックス 204">
          <a:extLst>
            <a:ext uri="{FF2B5EF4-FFF2-40B4-BE49-F238E27FC236}">
              <a16:creationId xmlns:a16="http://schemas.microsoft.com/office/drawing/2014/main" xmlns="" id="{00000000-0008-0000-0200-0000CD00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06" name="直線コネクタ 205">
          <a:extLst>
            <a:ext uri="{FF2B5EF4-FFF2-40B4-BE49-F238E27FC236}">
              <a16:creationId xmlns:a16="http://schemas.microsoft.com/office/drawing/2014/main" xmlns="" id="{00000000-0008-0000-0200-0000CE00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207" name="直線コネクタ 206">
          <a:extLst>
            <a:ext uri="{FF2B5EF4-FFF2-40B4-BE49-F238E27FC236}">
              <a16:creationId xmlns:a16="http://schemas.microsoft.com/office/drawing/2014/main" xmlns="" id="{00000000-0008-0000-0200-0000CF00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208" name="テキスト ボックス 207">
          <a:extLst>
            <a:ext uri="{FF2B5EF4-FFF2-40B4-BE49-F238E27FC236}">
              <a16:creationId xmlns:a16="http://schemas.microsoft.com/office/drawing/2014/main" xmlns="" id="{00000000-0008-0000-0200-0000D000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09" name="直線コネクタ 208">
          <a:extLst>
            <a:ext uri="{FF2B5EF4-FFF2-40B4-BE49-F238E27FC236}">
              <a16:creationId xmlns:a16="http://schemas.microsoft.com/office/drawing/2014/main" xmlns="" id="{00000000-0008-0000-0200-0000D100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10" name="テキスト ボックス 209">
          <a:extLst>
            <a:ext uri="{FF2B5EF4-FFF2-40B4-BE49-F238E27FC236}">
              <a16:creationId xmlns:a16="http://schemas.microsoft.com/office/drawing/2014/main" xmlns="" id="{00000000-0008-0000-0200-0000D200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11" name="直線コネクタ 210">
          <a:extLst>
            <a:ext uri="{FF2B5EF4-FFF2-40B4-BE49-F238E27FC236}">
              <a16:creationId xmlns:a16="http://schemas.microsoft.com/office/drawing/2014/main" xmlns="" id="{00000000-0008-0000-0200-0000D300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12" name="テキスト ボックス 211">
          <a:extLst>
            <a:ext uri="{FF2B5EF4-FFF2-40B4-BE49-F238E27FC236}">
              <a16:creationId xmlns:a16="http://schemas.microsoft.com/office/drawing/2014/main" xmlns="" id="{00000000-0008-0000-0200-0000D400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13" name="直線コネクタ 212">
          <a:extLst>
            <a:ext uri="{FF2B5EF4-FFF2-40B4-BE49-F238E27FC236}">
              <a16:creationId xmlns:a16="http://schemas.microsoft.com/office/drawing/2014/main" xmlns="" id="{00000000-0008-0000-0200-0000D500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14" name="テキスト ボックス 213">
          <a:extLst>
            <a:ext uri="{FF2B5EF4-FFF2-40B4-BE49-F238E27FC236}">
              <a16:creationId xmlns:a16="http://schemas.microsoft.com/office/drawing/2014/main" xmlns="" id="{00000000-0008-0000-0200-0000D600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15" name="直線コネクタ 214">
          <a:extLst>
            <a:ext uri="{FF2B5EF4-FFF2-40B4-BE49-F238E27FC236}">
              <a16:creationId xmlns:a16="http://schemas.microsoft.com/office/drawing/2014/main" xmlns="" id="{00000000-0008-0000-0200-0000D700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16" name="テキスト ボックス 215">
          <a:extLst>
            <a:ext uri="{FF2B5EF4-FFF2-40B4-BE49-F238E27FC236}">
              <a16:creationId xmlns:a16="http://schemas.microsoft.com/office/drawing/2014/main" xmlns="" id="{00000000-0008-0000-0200-0000D800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17" name="直線コネクタ 216">
          <a:extLst>
            <a:ext uri="{FF2B5EF4-FFF2-40B4-BE49-F238E27FC236}">
              <a16:creationId xmlns:a16="http://schemas.microsoft.com/office/drawing/2014/main" xmlns="" id="{00000000-0008-0000-0200-0000D900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218" name="テキスト ボックス 217">
          <a:extLst>
            <a:ext uri="{FF2B5EF4-FFF2-40B4-BE49-F238E27FC236}">
              <a16:creationId xmlns:a16="http://schemas.microsoft.com/office/drawing/2014/main" xmlns="" id="{00000000-0008-0000-0200-0000DA00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19" name="直線コネクタ 218">
          <a:extLst>
            <a:ext uri="{FF2B5EF4-FFF2-40B4-BE49-F238E27FC236}">
              <a16:creationId xmlns:a16="http://schemas.microsoft.com/office/drawing/2014/main" xmlns="" id="{00000000-0008-0000-0200-0000DB00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xmlns="" id="{00000000-0008-0000-0200-0000DC00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21" name="【保健センター・保健所】&#10;有形固定資産減価償却率グラフ枠">
          <a:extLst>
            <a:ext uri="{FF2B5EF4-FFF2-40B4-BE49-F238E27FC236}">
              <a16:creationId xmlns:a16="http://schemas.microsoft.com/office/drawing/2014/main" xmlns="" id="{00000000-0008-0000-0200-0000DD00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130628</xdr:rowOff>
    </xdr:from>
    <xdr:to>
      <xdr:col>85</xdr:col>
      <xdr:colOff>126364</xdr:colOff>
      <xdr:row>64</xdr:row>
      <xdr:rowOff>65315</xdr:rowOff>
    </xdr:to>
    <xdr:cxnSp macro="">
      <xdr:nvCxnSpPr>
        <xdr:cNvPr id="222" name="直線コネクタ 221">
          <a:extLst>
            <a:ext uri="{FF2B5EF4-FFF2-40B4-BE49-F238E27FC236}">
              <a16:creationId xmlns:a16="http://schemas.microsoft.com/office/drawing/2014/main" xmlns="" id="{00000000-0008-0000-0200-0000DE000000}"/>
            </a:ext>
          </a:extLst>
        </xdr:cNvPr>
        <xdr:cNvCxnSpPr/>
      </xdr:nvCxnSpPr>
      <xdr:spPr>
        <a:xfrm flipV="1">
          <a:off x="16318864" y="9560378"/>
          <a:ext cx="0" cy="147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340478" cy="259045"/>
    <xdr:sp macro="" textlink="">
      <xdr:nvSpPr>
        <xdr:cNvPr id="223" name="【保健センター・保健所】&#10;有形固定資産減価償却率最小値テキスト">
          <a:extLst>
            <a:ext uri="{FF2B5EF4-FFF2-40B4-BE49-F238E27FC236}">
              <a16:creationId xmlns:a16="http://schemas.microsoft.com/office/drawing/2014/main" xmlns="" id="{00000000-0008-0000-0200-0000DF000000}"/>
            </a:ext>
          </a:extLst>
        </xdr:cNvPr>
        <xdr:cNvSpPr txBox="1"/>
      </xdr:nvSpPr>
      <xdr:spPr>
        <a:xfrm>
          <a:off x="16357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224" name="直線コネクタ 223">
          <a:extLst>
            <a:ext uri="{FF2B5EF4-FFF2-40B4-BE49-F238E27FC236}">
              <a16:creationId xmlns:a16="http://schemas.microsoft.com/office/drawing/2014/main" xmlns="" id="{00000000-0008-0000-0200-0000E0000000}"/>
            </a:ext>
          </a:extLst>
        </xdr:cNvPr>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77305</xdr:rowOff>
    </xdr:from>
    <xdr:ext cx="405111" cy="259045"/>
    <xdr:sp macro="" textlink="">
      <xdr:nvSpPr>
        <xdr:cNvPr id="225" name="【保健センター・保健所】&#10;有形固定資産減価償却率最大値テキスト">
          <a:extLst>
            <a:ext uri="{FF2B5EF4-FFF2-40B4-BE49-F238E27FC236}">
              <a16:creationId xmlns:a16="http://schemas.microsoft.com/office/drawing/2014/main" xmlns="" id="{00000000-0008-0000-0200-0000E1000000}"/>
            </a:ext>
          </a:extLst>
        </xdr:cNvPr>
        <xdr:cNvSpPr txBox="1"/>
      </xdr:nvSpPr>
      <xdr:spPr>
        <a:xfrm>
          <a:off x="16357600" y="933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130628</xdr:rowOff>
    </xdr:from>
    <xdr:to>
      <xdr:col>86</xdr:col>
      <xdr:colOff>25400</xdr:colOff>
      <xdr:row>55</xdr:row>
      <xdr:rowOff>130628</xdr:rowOff>
    </xdr:to>
    <xdr:cxnSp macro="">
      <xdr:nvCxnSpPr>
        <xdr:cNvPr id="226" name="直線コネクタ 225">
          <a:extLst>
            <a:ext uri="{FF2B5EF4-FFF2-40B4-BE49-F238E27FC236}">
              <a16:creationId xmlns:a16="http://schemas.microsoft.com/office/drawing/2014/main" xmlns="" id="{00000000-0008-0000-0200-0000E2000000}"/>
            </a:ext>
          </a:extLst>
        </xdr:cNvPr>
        <xdr:cNvCxnSpPr/>
      </xdr:nvCxnSpPr>
      <xdr:spPr>
        <a:xfrm>
          <a:off x="16230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227" name="【保健センター・保健所】&#10;有形固定資産減価償却率平均値テキスト">
          <a:extLst>
            <a:ext uri="{FF2B5EF4-FFF2-40B4-BE49-F238E27FC236}">
              <a16:creationId xmlns:a16="http://schemas.microsoft.com/office/drawing/2014/main" xmlns="" id="{00000000-0008-0000-0200-0000E3000000}"/>
            </a:ext>
          </a:extLst>
        </xdr:cNvPr>
        <xdr:cNvSpPr txBox="1"/>
      </xdr:nvSpPr>
      <xdr:spPr>
        <a:xfrm>
          <a:off x="1635760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228" name="フローチャート: 判断 227">
          <a:extLst>
            <a:ext uri="{FF2B5EF4-FFF2-40B4-BE49-F238E27FC236}">
              <a16:creationId xmlns:a16="http://schemas.microsoft.com/office/drawing/2014/main" xmlns="" id="{00000000-0008-0000-0200-0000E4000000}"/>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229" name="フローチャート: 判断 228">
          <a:extLst>
            <a:ext uri="{FF2B5EF4-FFF2-40B4-BE49-F238E27FC236}">
              <a16:creationId xmlns:a16="http://schemas.microsoft.com/office/drawing/2014/main" xmlns="" id="{00000000-0008-0000-0200-0000E5000000}"/>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122844</xdr:rowOff>
    </xdr:from>
    <xdr:ext cx="405111" cy="259045"/>
    <xdr:sp macro="" textlink="">
      <xdr:nvSpPr>
        <xdr:cNvPr id="230" name="n_1aveValue【保健センター・保健所】&#10;有形固定資産減価償却率">
          <a:extLst>
            <a:ext uri="{FF2B5EF4-FFF2-40B4-BE49-F238E27FC236}">
              <a16:creationId xmlns:a16="http://schemas.microsoft.com/office/drawing/2014/main" xmlns="" id="{00000000-0008-0000-0200-0000E6000000}"/>
            </a:ext>
          </a:extLst>
        </xdr:cNvPr>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231" name="フローチャート: 判断 230">
          <a:extLst>
            <a:ext uri="{FF2B5EF4-FFF2-40B4-BE49-F238E27FC236}">
              <a16:creationId xmlns:a16="http://schemas.microsoft.com/office/drawing/2014/main" xmlns="" id="{00000000-0008-0000-0200-0000E7000000}"/>
            </a:ext>
          </a:extLst>
        </xdr:cNvPr>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132642</xdr:rowOff>
    </xdr:from>
    <xdr:ext cx="405111" cy="259045"/>
    <xdr:sp macro="" textlink="">
      <xdr:nvSpPr>
        <xdr:cNvPr id="232" name="n_2aveValue【保健センター・保健所】&#10;有形固定資産減価償却率">
          <a:extLst>
            <a:ext uri="{FF2B5EF4-FFF2-40B4-BE49-F238E27FC236}">
              <a16:creationId xmlns:a16="http://schemas.microsoft.com/office/drawing/2014/main" xmlns="" id="{00000000-0008-0000-0200-0000E8000000}"/>
            </a:ext>
          </a:extLst>
        </xdr:cNvPr>
        <xdr:cNvSpPr txBox="1"/>
      </xdr:nvSpPr>
      <xdr:spPr>
        <a:xfrm>
          <a:off x="14389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43906</xdr:rowOff>
    </xdr:from>
    <xdr:to>
      <xdr:col>72</xdr:col>
      <xdr:colOff>38100</xdr:colOff>
      <xdr:row>60</xdr:row>
      <xdr:rowOff>145506</xdr:rowOff>
    </xdr:to>
    <xdr:sp macro="" textlink="">
      <xdr:nvSpPr>
        <xdr:cNvPr id="233" name="フローチャート: 判断 232">
          <a:extLst>
            <a:ext uri="{FF2B5EF4-FFF2-40B4-BE49-F238E27FC236}">
              <a16:creationId xmlns:a16="http://schemas.microsoft.com/office/drawing/2014/main" xmlns="" id="{00000000-0008-0000-0200-0000E9000000}"/>
            </a:ext>
          </a:extLst>
        </xdr:cNvPr>
        <xdr:cNvSpPr/>
      </xdr:nvSpPr>
      <xdr:spPr>
        <a:xfrm>
          <a:off x="13652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162033</xdr:rowOff>
    </xdr:from>
    <xdr:ext cx="405111" cy="259045"/>
    <xdr:sp macro="" textlink="">
      <xdr:nvSpPr>
        <xdr:cNvPr id="234" name="n_3aveValue【保健センター・保健所】&#10;有形固定資産減価償却率">
          <a:extLst>
            <a:ext uri="{FF2B5EF4-FFF2-40B4-BE49-F238E27FC236}">
              <a16:creationId xmlns:a16="http://schemas.microsoft.com/office/drawing/2014/main" xmlns="" id="{00000000-0008-0000-0200-0000EA000000}"/>
            </a:ext>
          </a:extLst>
        </xdr:cNvPr>
        <xdr:cNvSpPr txBox="1"/>
      </xdr:nvSpPr>
      <xdr:spPr>
        <a:xfrm>
          <a:off x="13500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00000000-0008-0000-0200-0000EB00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00000000-0008-0000-0200-0000EC00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00000000-0008-0000-0200-0000ED00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00000000-0008-0000-0200-0000EE00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00000000-0008-0000-0200-0000EF00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240" name="楕円 239">
          <a:extLst>
            <a:ext uri="{FF2B5EF4-FFF2-40B4-BE49-F238E27FC236}">
              <a16:creationId xmlns:a16="http://schemas.microsoft.com/office/drawing/2014/main" xmlns="" id="{00000000-0008-0000-0200-0000F0000000}"/>
            </a:ext>
          </a:extLst>
        </xdr:cNvPr>
        <xdr:cNvSpPr/>
      </xdr:nvSpPr>
      <xdr:spPr>
        <a:xfrm>
          <a:off x="162687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151328</xdr:rowOff>
    </xdr:from>
    <xdr:ext cx="405111" cy="259045"/>
    <xdr:sp macro="" textlink="">
      <xdr:nvSpPr>
        <xdr:cNvPr id="241" name="【保健センター・保健所】&#10;有形固定資産減価償却率該当値テキスト">
          <a:extLst>
            <a:ext uri="{FF2B5EF4-FFF2-40B4-BE49-F238E27FC236}">
              <a16:creationId xmlns:a16="http://schemas.microsoft.com/office/drawing/2014/main" xmlns="" id="{00000000-0008-0000-0200-0000F1000000}"/>
            </a:ext>
          </a:extLst>
        </xdr:cNvPr>
        <xdr:cNvSpPr txBox="1"/>
      </xdr:nvSpPr>
      <xdr:spPr>
        <a:xfrm>
          <a:off x="16357600"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37374</xdr:rowOff>
    </xdr:from>
    <xdr:to>
      <xdr:col>81</xdr:col>
      <xdr:colOff>101600</xdr:colOff>
      <xdr:row>60</xdr:row>
      <xdr:rowOff>138974</xdr:rowOff>
    </xdr:to>
    <xdr:sp macro="" textlink="">
      <xdr:nvSpPr>
        <xdr:cNvPr id="242" name="楕円 241">
          <a:extLst>
            <a:ext uri="{FF2B5EF4-FFF2-40B4-BE49-F238E27FC236}">
              <a16:creationId xmlns:a16="http://schemas.microsoft.com/office/drawing/2014/main" xmlns="" id="{00000000-0008-0000-0200-0000F2000000}"/>
            </a:ext>
          </a:extLst>
        </xdr:cNvPr>
        <xdr:cNvSpPr/>
      </xdr:nvSpPr>
      <xdr:spPr>
        <a:xfrm>
          <a:off x="15430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52251</xdr:rowOff>
    </xdr:from>
    <xdr:to>
      <xdr:col>85</xdr:col>
      <xdr:colOff>127000</xdr:colOff>
      <xdr:row>60</xdr:row>
      <xdr:rowOff>88174</xdr:rowOff>
    </xdr:to>
    <xdr:cxnSp macro="">
      <xdr:nvCxnSpPr>
        <xdr:cNvPr id="243" name="直線コネクタ 242">
          <a:extLst>
            <a:ext uri="{FF2B5EF4-FFF2-40B4-BE49-F238E27FC236}">
              <a16:creationId xmlns:a16="http://schemas.microsoft.com/office/drawing/2014/main" xmlns="" id="{00000000-0008-0000-0200-0000F3000000}"/>
            </a:ext>
          </a:extLst>
        </xdr:cNvPr>
        <xdr:cNvCxnSpPr/>
      </xdr:nvCxnSpPr>
      <xdr:spPr>
        <a:xfrm flipV="1">
          <a:off x="15481300" y="103392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71665</xdr:rowOff>
    </xdr:from>
    <xdr:to>
      <xdr:col>76</xdr:col>
      <xdr:colOff>165100</xdr:colOff>
      <xdr:row>61</xdr:row>
      <xdr:rowOff>1815</xdr:rowOff>
    </xdr:to>
    <xdr:sp macro="" textlink="">
      <xdr:nvSpPr>
        <xdr:cNvPr id="244" name="楕円 243">
          <a:extLst>
            <a:ext uri="{FF2B5EF4-FFF2-40B4-BE49-F238E27FC236}">
              <a16:creationId xmlns:a16="http://schemas.microsoft.com/office/drawing/2014/main" xmlns="" id="{00000000-0008-0000-0200-0000F4000000}"/>
            </a:ext>
          </a:extLst>
        </xdr:cNvPr>
        <xdr:cNvSpPr/>
      </xdr:nvSpPr>
      <xdr:spPr>
        <a:xfrm>
          <a:off x="14541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88174</xdr:rowOff>
    </xdr:from>
    <xdr:to>
      <xdr:col>81</xdr:col>
      <xdr:colOff>50800</xdr:colOff>
      <xdr:row>60</xdr:row>
      <xdr:rowOff>122465</xdr:rowOff>
    </xdr:to>
    <xdr:cxnSp macro="">
      <xdr:nvCxnSpPr>
        <xdr:cNvPr id="245" name="直線コネクタ 244">
          <a:extLst>
            <a:ext uri="{FF2B5EF4-FFF2-40B4-BE49-F238E27FC236}">
              <a16:creationId xmlns:a16="http://schemas.microsoft.com/office/drawing/2014/main" xmlns="" id="{00000000-0008-0000-0200-0000F5000000}"/>
            </a:ext>
          </a:extLst>
        </xdr:cNvPr>
        <xdr:cNvCxnSpPr/>
      </xdr:nvCxnSpPr>
      <xdr:spPr>
        <a:xfrm flipV="1">
          <a:off x="14592300" y="1037517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130101</xdr:rowOff>
    </xdr:from>
    <xdr:ext cx="405111" cy="259045"/>
    <xdr:sp macro="" textlink="">
      <xdr:nvSpPr>
        <xdr:cNvPr id="246" name="n_1mainValue【保健センター・保健所】&#10;有形固定資産減価償却率">
          <a:extLst>
            <a:ext uri="{FF2B5EF4-FFF2-40B4-BE49-F238E27FC236}">
              <a16:creationId xmlns:a16="http://schemas.microsoft.com/office/drawing/2014/main" xmlns="" id="{00000000-0008-0000-0200-0000F6000000}"/>
            </a:ext>
          </a:extLst>
        </xdr:cNvPr>
        <xdr:cNvSpPr txBox="1"/>
      </xdr:nvSpPr>
      <xdr:spPr>
        <a:xfrm>
          <a:off x="15266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164392</xdr:rowOff>
    </xdr:from>
    <xdr:ext cx="405111" cy="259045"/>
    <xdr:sp macro="" textlink="">
      <xdr:nvSpPr>
        <xdr:cNvPr id="247" name="n_2mainValue【保健センター・保健所】&#10;有形固定資産減価償却率">
          <a:extLst>
            <a:ext uri="{FF2B5EF4-FFF2-40B4-BE49-F238E27FC236}">
              <a16:creationId xmlns:a16="http://schemas.microsoft.com/office/drawing/2014/main" xmlns="" id="{00000000-0008-0000-0200-0000F7000000}"/>
            </a:ext>
          </a:extLst>
        </xdr:cNvPr>
        <xdr:cNvSpPr txBox="1"/>
      </xdr:nvSpPr>
      <xdr:spPr>
        <a:xfrm>
          <a:off x="14389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48" name="正方形/長方形 247">
          <a:extLst>
            <a:ext uri="{FF2B5EF4-FFF2-40B4-BE49-F238E27FC236}">
              <a16:creationId xmlns:a16="http://schemas.microsoft.com/office/drawing/2014/main" xmlns="" id="{00000000-0008-0000-0200-0000F800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49" name="正方形/長方形 248">
          <a:extLst>
            <a:ext uri="{FF2B5EF4-FFF2-40B4-BE49-F238E27FC236}">
              <a16:creationId xmlns:a16="http://schemas.microsoft.com/office/drawing/2014/main" xmlns="" id="{00000000-0008-0000-0200-0000F900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50" name="正方形/長方形 249">
          <a:extLst>
            <a:ext uri="{FF2B5EF4-FFF2-40B4-BE49-F238E27FC236}">
              <a16:creationId xmlns:a16="http://schemas.microsoft.com/office/drawing/2014/main" xmlns="" id="{00000000-0008-0000-0200-0000FA00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51" name="正方形/長方形 250">
          <a:extLst>
            <a:ext uri="{FF2B5EF4-FFF2-40B4-BE49-F238E27FC236}">
              <a16:creationId xmlns:a16="http://schemas.microsoft.com/office/drawing/2014/main" xmlns="" id="{00000000-0008-0000-0200-0000FB00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52" name="正方形/長方形 251">
          <a:extLst>
            <a:ext uri="{FF2B5EF4-FFF2-40B4-BE49-F238E27FC236}">
              <a16:creationId xmlns:a16="http://schemas.microsoft.com/office/drawing/2014/main" xmlns="" id="{00000000-0008-0000-0200-0000FC00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53" name="正方形/長方形 252">
          <a:extLst>
            <a:ext uri="{FF2B5EF4-FFF2-40B4-BE49-F238E27FC236}">
              <a16:creationId xmlns:a16="http://schemas.microsoft.com/office/drawing/2014/main" xmlns="" id="{00000000-0008-0000-0200-0000FD00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54" name="正方形/長方形 253">
          <a:extLst>
            <a:ext uri="{FF2B5EF4-FFF2-40B4-BE49-F238E27FC236}">
              <a16:creationId xmlns:a16="http://schemas.microsoft.com/office/drawing/2014/main" xmlns="" id="{00000000-0008-0000-0200-0000FE00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55" name="正方形/長方形 254">
          <a:extLst>
            <a:ext uri="{FF2B5EF4-FFF2-40B4-BE49-F238E27FC236}">
              <a16:creationId xmlns:a16="http://schemas.microsoft.com/office/drawing/2014/main" xmlns="" id="{00000000-0008-0000-0200-0000FF00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56" name="テキスト ボックス 255">
          <a:extLst>
            <a:ext uri="{FF2B5EF4-FFF2-40B4-BE49-F238E27FC236}">
              <a16:creationId xmlns:a16="http://schemas.microsoft.com/office/drawing/2014/main" xmlns="" id="{00000000-0008-0000-0200-00000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57" name="直線コネクタ 256">
          <a:extLst>
            <a:ext uri="{FF2B5EF4-FFF2-40B4-BE49-F238E27FC236}">
              <a16:creationId xmlns:a16="http://schemas.microsoft.com/office/drawing/2014/main" xmlns="" id="{00000000-0008-0000-0200-00000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58" name="直線コネクタ 257">
          <a:extLst>
            <a:ext uri="{FF2B5EF4-FFF2-40B4-BE49-F238E27FC236}">
              <a16:creationId xmlns:a16="http://schemas.microsoft.com/office/drawing/2014/main" xmlns="" id="{00000000-0008-0000-0200-000002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59" name="テキスト ボックス 258">
          <a:extLst>
            <a:ext uri="{FF2B5EF4-FFF2-40B4-BE49-F238E27FC236}">
              <a16:creationId xmlns:a16="http://schemas.microsoft.com/office/drawing/2014/main" xmlns="" id="{00000000-0008-0000-0200-000003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60" name="直線コネクタ 259">
          <a:extLst>
            <a:ext uri="{FF2B5EF4-FFF2-40B4-BE49-F238E27FC236}">
              <a16:creationId xmlns:a16="http://schemas.microsoft.com/office/drawing/2014/main" xmlns="" id="{00000000-0008-0000-0200-000004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61" name="テキスト ボックス 260">
          <a:extLst>
            <a:ext uri="{FF2B5EF4-FFF2-40B4-BE49-F238E27FC236}">
              <a16:creationId xmlns:a16="http://schemas.microsoft.com/office/drawing/2014/main" xmlns="" id="{00000000-0008-0000-0200-000005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62" name="直線コネクタ 261">
          <a:extLst>
            <a:ext uri="{FF2B5EF4-FFF2-40B4-BE49-F238E27FC236}">
              <a16:creationId xmlns:a16="http://schemas.microsoft.com/office/drawing/2014/main" xmlns="" id="{00000000-0008-0000-0200-000006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63" name="テキスト ボックス 262">
          <a:extLst>
            <a:ext uri="{FF2B5EF4-FFF2-40B4-BE49-F238E27FC236}">
              <a16:creationId xmlns:a16="http://schemas.microsoft.com/office/drawing/2014/main" xmlns="" id="{00000000-0008-0000-0200-000007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64" name="直線コネクタ 263">
          <a:extLst>
            <a:ext uri="{FF2B5EF4-FFF2-40B4-BE49-F238E27FC236}">
              <a16:creationId xmlns:a16="http://schemas.microsoft.com/office/drawing/2014/main" xmlns="" id="{00000000-0008-0000-0200-000008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65" name="テキスト ボックス 264">
          <a:extLst>
            <a:ext uri="{FF2B5EF4-FFF2-40B4-BE49-F238E27FC236}">
              <a16:creationId xmlns:a16="http://schemas.microsoft.com/office/drawing/2014/main" xmlns="" id="{00000000-0008-0000-0200-000009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66" name="直線コネクタ 265">
          <a:extLst>
            <a:ext uri="{FF2B5EF4-FFF2-40B4-BE49-F238E27FC236}">
              <a16:creationId xmlns:a16="http://schemas.microsoft.com/office/drawing/2014/main" xmlns="" id="{00000000-0008-0000-0200-00000A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67" name="テキスト ボックス 266">
          <a:extLst>
            <a:ext uri="{FF2B5EF4-FFF2-40B4-BE49-F238E27FC236}">
              <a16:creationId xmlns:a16="http://schemas.microsoft.com/office/drawing/2014/main" xmlns="" id="{00000000-0008-0000-0200-00000B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68" name="直線コネクタ 267">
          <a:extLst>
            <a:ext uri="{FF2B5EF4-FFF2-40B4-BE49-F238E27FC236}">
              <a16:creationId xmlns:a16="http://schemas.microsoft.com/office/drawing/2014/main" xmlns="" id="{00000000-0008-0000-0200-00000C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69" name="テキスト ボックス 268">
          <a:extLst>
            <a:ext uri="{FF2B5EF4-FFF2-40B4-BE49-F238E27FC236}">
              <a16:creationId xmlns:a16="http://schemas.microsoft.com/office/drawing/2014/main" xmlns="" id="{00000000-0008-0000-0200-00000D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70" name="【保健センター・保健所】&#10;一人当たり面積グラフ枠">
          <a:extLst>
            <a:ext uri="{FF2B5EF4-FFF2-40B4-BE49-F238E27FC236}">
              <a16:creationId xmlns:a16="http://schemas.microsoft.com/office/drawing/2014/main" xmlns="" id="{00000000-0008-0000-0200-00000E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166116</xdr:rowOff>
    </xdr:from>
    <xdr:to>
      <xdr:col>116</xdr:col>
      <xdr:colOff>62864</xdr:colOff>
      <xdr:row>64</xdr:row>
      <xdr:rowOff>63246</xdr:rowOff>
    </xdr:to>
    <xdr:cxnSp macro="">
      <xdr:nvCxnSpPr>
        <xdr:cNvPr id="271" name="直線コネクタ 270">
          <a:extLst>
            <a:ext uri="{FF2B5EF4-FFF2-40B4-BE49-F238E27FC236}">
              <a16:creationId xmlns:a16="http://schemas.microsoft.com/office/drawing/2014/main" xmlns="" id="{00000000-0008-0000-0200-00000F010000}"/>
            </a:ext>
          </a:extLst>
        </xdr:cNvPr>
        <xdr:cNvCxnSpPr/>
      </xdr:nvCxnSpPr>
      <xdr:spPr>
        <a:xfrm flipV="1">
          <a:off x="22160864" y="9595866"/>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272" name="【保健センター・保健所】&#10;一人当たり面積最小値テキスト">
          <a:extLst>
            <a:ext uri="{FF2B5EF4-FFF2-40B4-BE49-F238E27FC236}">
              <a16:creationId xmlns:a16="http://schemas.microsoft.com/office/drawing/2014/main" xmlns="" id="{00000000-0008-0000-0200-000010010000}"/>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273" name="直線コネクタ 272">
          <a:extLst>
            <a:ext uri="{FF2B5EF4-FFF2-40B4-BE49-F238E27FC236}">
              <a16:creationId xmlns:a16="http://schemas.microsoft.com/office/drawing/2014/main" xmlns="" id="{00000000-0008-0000-0200-000011010000}"/>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112793</xdr:rowOff>
    </xdr:from>
    <xdr:ext cx="469744" cy="259045"/>
    <xdr:sp macro="" textlink="">
      <xdr:nvSpPr>
        <xdr:cNvPr id="274" name="【保健センター・保健所】&#10;一人当たり面積最大値テキスト">
          <a:extLst>
            <a:ext uri="{FF2B5EF4-FFF2-40B4-BE49-F238E27FC236}">
              <a16:creationId xmlns:a16="http://schemas.microsoft.com/office/drawing/2014/main" xmlns="" id="{00000000-0008-0000-0200-000012010000}"/>
            </a:ext>
          </a:extLst>
        </xdr:cNvPr>
        <xdr:cNvSpPr txBox="1"/>
      </xdr:nvSpPr>
      <xdr:spPr>
        <a:xfrm>
          <a:off x="22199600" y="9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166116</xdr:rowOff>
    </xdr:from>
    <xdr:to>
      <xdr:col>116</xdr:col>
      <xdr:colOff>152400</xdr:colOff>
      <xdr:row>55</xdr:row>
      <xdr:rowOff>166116</xdr:rowOff>
    </xdr:to>
    <xdr:cxnSp macro="">
      <xdr:nvCxnSpPr>
        <xdr:cNvPr id="275" name="直線コネクタ 274">
          <a:extLst>
            <a:ext uri="{FF2B5EF4-FFF2-40B4-BE49-F238E27FC236}">
              <a16:creationId xmlns:a16="http://schemas.microsoft.com/office/drawing/2014/main" xmlns="" id="{00000000-0008-0000-0200-000013010000}"/>
            </a:ext>
          </a:extLst>
        </xdr:cNvPr>
        <xdr:cNvCxnSpPr/>
      </xdr:nvCxnSpPr>
      <xdr:spPr>
        <a:xfrm>
          <a:off x="22072600" y="959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34307</xdr:rowOff>
    </xdr:from>
    <xdr:ext cx="469744" cy="259045"/>
    <xdr:sp macro="" textlink="">
      <xdr:nvSpPr>
        <xdr:cNvPr id="276" name="【保健センター・保健所】&#10;一人当たり面積平均値テキスト">
          <a:extLst>
            <a:ext uri="{FF2B5EF4-FFF2-40B4-BE49-F238E27FC236}">
              <a16:creationId xmlns:a16="http://schemas.microsoft.com/office/drawing/2014/main" xmlns="" id="{00000000-0008-0000-0200-000014010000}"/>
            </a:ext>
          </a:extLst>
        </xdr:cNvPr>
        <xdr:cNvSpPr txBox="1"/>
      </xdr:nvSpPr>
      <xdr:spPr>
        <a:xfrm>
          <a:off x="22199600" y="1066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55880</xdr:rowOff>
    </xdr:from>
    <xdr:to>
      <xdr:col>116</xdr:col>
      <xdr:colOff>114300</xdr:colOff>
      <xdr:row>62</xdr:row>
      <xdr:rowOff>157480</xdr:rowOff>
    </xdr:to>
    <xdr:sp macro="" textlink="">
      <xdr:nvSpPr>
        <xdr:cNvPr id="277" name="フローチャート: 判断 276">
          <a:extLst>
            <a:ext uri="{FF2B5EF4-FFF2-40B4-BE49-F238E27FC236}">
              <a16:creationId xmlns:a16="http://schemas.microsoft.com/office/drawing/2014/main" xmlns="" id="{00000000-0008-0000-0200-000015010000}"/>
            </a:ext>
          </a:extLst>
        </xdr:cNvPr>
        <xdr:cNvSpPr/>
      </xdr:nvSpPr>
      <xdr:spPr>
        <a:xfrm>
          <a:off x="22110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57404</xdr:rowOff>
    </xdr:from>
    <xdr:to>
      <xdr:col>112</xdr:col>
      <xdr:colOff>38100</xdr:colOff>
      <xdr:row>62</xdr:row>
      <xdr:rowOff>159004</xdr:rowOff>
    </xdr:to>
    <xdr:sp macro="" textlink="">
      <xdr:nvSpPr>
        <xdr:cNvPr id="278" name="フローチャート: 判断 277">
          <a:extLst>
            <a:ext uri="{FF2B5EF4-FFF2-40B4-BE49-F238E27FC236}">
              <a16:creationId xmlns:a16="http://schemas.microsoft.com/office/drawing/2014/main" xmlns="" id="{00000000-0008-0000-0200-000016010000}"/>
            </a:ext>
          </a:extLst>
        </xdr:cNvPr>
        <xdr:cNvSpPr/>
      </xdr:nvSpPr>
      <xdr:spPr>
        <a:xfrm>
          <a:off x="21272500" y="1068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150131</xdr:rowOff>
    </xdr:from>
    <xdr:ext cx="469744" cy="259045"/>
    <xdr:sp macro="" textlink="">
      <xdr:nvSpPr>
        <xdr:cNvPr id="279" name="n_1aveValue【保健センター・保健所】&#10;一人当たり面積">
          <a:extLst>
            <a:ext uri="{FF2B5EF4-FFF2-40B4-BE49-F238E27FC236}">
              <a16:creationId xmlns:a16="http://schemas.microsoft.com/office/drawing/2014/main" xmlns="" id="{00000000-0008-0000-0200-000017010000}"/>
            </a:ext>
          </a:extLst>
        </xdr:cNvPr>
        <xdr:cNvSpPr txBox="1"/>
      </xdr:nvSpPr>
      <xdr:spPr>
        <a:xfrm>
          <a:off x="21075727" y="1078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76454</xdr:rowOff>
    </xdr:from>
    <xdr:to>
      <xdr:col>107</xdr:col>
      <xdr:colOff>101600</xdr:colOff>
      <xdr:row>63</xdr:row>
      <xdr:rowOff>6604</xdr:rowOff>
    </xdr:to>
    <xdr:sp macro="" textlink="">
      <xdr:nvSpPr>
        <xdr:cNvPr id="280" name="フローチャート: 判断 279">
          <a:extLst>
            <a:ext uri="{FF2B5EF4-FFF2-40B4-BE49-F238E27FC236}">
              <a16:creationId xmlns:a16="http://schemas.microsoft.com/office/drawing/2014/main" xmlns="" id="{00000000-0008-0000-0200-000018010000}"/>
            </a:ext>
          </a:extLst>
        </xdr:cNvPr>
        <xdr:cNvSpPr/>
      </xdr:nvSpPr>
      <xdr:spPr>
        <a:xfrm>
          <a:off x="20383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169181</xdr:rowOff>
    </xdr:from>
    <xdr:ext cx="469744" cy="259045"/>
    <xdr:sp macro="" textlink="">
      <xdr:nvSpPr>
        <xdr:cNvPr id="281" name="n_2aveValue【保健センター・保健所】&#10;一人当たり面積">
          <a:extLst>
            <a:ext uri="{FF2B5EF4-FFF2-40B4-BE49-F238E27FC236}">
              <a16:creationId xmlns:a16="http://schemas.microsoft.com/office/drawing/2014/main" xmlns="" id="{00000000-0008-0000-0200-000019010000}"/>
            </a:ext>
          </a:extLst>
        </xdr:cNvPr>
        <xdr:cNvSpPr txBox="1"/>
      </xdr:nvSpPr>
      <xdr:spPr>
        <a:xfrm>
          <a:off x="20199427"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81788</xdr:rowOff>
    </xdr:from>
    <xdr:to>
      <xdr:col>102</xdr:col>
      <xdr:colOff>165100</xdr:colOff>
      <xdr:row>63</xdr:row>
      <xdr:rowOff>11938</xdr:rowOff>
    </xdr:to>
    <xdr:sp macro="" textlink="">
      <xdr:nvSpPr>
        <xdr:cNvPr id="282" name="フローチャート: 判断 281">
          <a:extLst>
            <a:ext uri="{FF2B5EF4-FFF2-40B4-BE49-F238E27FC236}">
              <a16:creationId xmlns:a16="http://schemas.microsoft.com/office/drawing/2014/main" xmlns="" id="{00000000-0008-0000-0200-00001A010000}"/>
            </a:ext>
          </a:extLst>
        </xdr:cNvPr>
        <xdr:cNvSpPr/>
      </xdr:nvSpPr>
      <xdr:spPr>
        <a:xfrm>
          <a:off x="19494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28465</xdr:rowOff>
    </xdr:from>
    <xdr:ext cx="469744" cy="259045"/>
    <xdr:sp macro="" textlink="">
      <xdr:nvSpPr>
        <xdr:cNvPr id="283" name="n_3aveValue【保健センター・保健所】&#10;一人当たり面積">
          <a:extLst>
            <a:ext uri="{FF2B5EF4-FFF2-40B4-BE49-F238E27FC236}">
              <a16:creationId xmlns:a16="http://schemas.microsoft.com/office/drawing/2014/main" xmlns="" id="{00000000-0008-0000-0200-00001B010000}"/>
            </a:ext>
          </a:extLst>
        </xdr:cNvPr>
        <xdr:cNvSpPr txBox="1"/>
      </xdr:nvSpPr>
      <xdr:spPr>
        <a:xfrm>
          <a:off x="19310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84" name="テキスト ボックス 283">
          <a:extLst>
            <a:ext uri="{FF2B5EF4-FFF2-40B4-BE49-F238E27FC236}">
              <a16:creationId xmlns:a16="http://schemas.microsoft.com/office/drawing/2014/main" xmlns="" id="{00000000-0008-0000-0200-00001C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85" name="テキスト ボックス 284">
          <a:extLst>
            <a:ext uri="{FF2B5EF4-FFF2-40B4-BE49-F238E27FC236}">
              <a16:creationId xmlns:a16="http://schemas.microsoft.com/office/drawing/2014/main" xmlns="" id="{00000000-0008-0000-0200-00001D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86" name="テキスト ボックス 285">
          <a:extLst>
            <a:ext uri="{FF2B5EF4-FFF2-40B4-BE49-F238E27FC236}">
              <a16:creationId xmlns:a16="http://schemas.microsoft.com/office/drawing/2014/main" xmlns="" id="{00000000-0008-0000-0200-00001E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87" name="テキスト ボックス 286">
          <a:extLst>
            <a:ext uri="{FF2B5EF4-FFF2-40B4-BE49-F238E27FC236}">
              <a16:creationId xmlns:a16="http://schemas.microsoft.com/office/drawing/2014/main" xmlns="" id="{00000000-0008-0000-0200-00001F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88" name="テキスト ボックス 287">
          <a:extLst>
            <a:ext uri="{FF2B5EF4-FFF2-40B4-BE49-F238E27FC236}">
              <a16:creationId xmlns:a16="http://schemas.microsoft.com/office/drawing/2014/main" xmlns="" id="{00000000-0008-0000-0200-000020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130556</xdr:rowOff>
    </xdr:from>
    <xdr:to>
      <xdr:col>116</xdr:col>
      <xdr:colOff>114300</xdr:colOff>
      <xdr:row>62</xdr:row>
      <xdr:rowOff>60706</xdr:rowOff>
    </xdr:to>
    <xdr:sp macro="" textlink="">
      <xdr:nvSpPr>
        <xdr:cNvPr id="289" name="楕円 288">
          <a:extLst>
            <a:ext uri="{FF2B5EF4-FFF2-40B4-BE49-F238E27FC236}">
              <a16:creationId xmlns:a16="http://schemas.microsoft.com/office/drawing/2014/main" xmlns="" id="{00000000-0008-0000-0200-000021010000}"/>
            </a:ext>
          </a:extLst>
        </xdr:cNvPr>
        <xdr:cNvSpPr/>
      </xdr:nvSpPr>
      <xdr:spPr>
        <a:xfrm>
          <a:off x="22110700" y="105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153433</xdr:rowOff>
    </xdr:from>
    <xdr:ext cx="469744" cy="259045"/>
    <xdr:sp macro="" textlink="">
      <xdr:nvSpPr>
        <xdr:cNvPr id="290" name="【保健センター・保健所】&#10;一人当たり面積該当値テキスト">
          <a:extLst>
            <a:ext uri="{FF2B5EF4-FFF2-40B4-BE49-F238E27FC236}">
              <a16:creationId xmlns:a16="http://schemas.microsoft.com/office/drawing/2014/main" xmlns="" id="{00000000-0008-0000-0200-000022010000}"/>
            </a:ext>
          </a:extLst>
        </xdr:cNvPr>
        <xdr:cNvSpPr txBox="1"/>
      </xdr:nvSpPr>
      <xdr:spPr>
        <a:xfrm>
          <a:off x="22199600" y="104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141986</xdr:rowOff>
    </xdr:from>
    <xdr:to>
      <xdr:col>112</xdr:col>
      <xdr:colOff>38100</xdr:colOff>
      <xdr:row>62</xdr:row>
      <xdr:rowOff>72136</xdr:rowOff>
    </xdr:to>
    <xdr:sp macro="" textlink="">
      <xdr:nvSpPr>
        <xdr:cNvPr id="291" name="楕円 290">
          <a:extLst>
            <a:ext uri="{FF2B5EF4-FFF2-40B4-BE49-F238E27FC236}">
              <a16:creationId xmlns:a16="http://schemas.microsoft.com/office/drawing/2014/main" xmlns="" id="{00000000-0008-0000-0200-000023010000}"/>
            </a:ext>
          </a:extLst>
        </xdr:cNvPr>
        <xdr:cNvSpPr/>
      </xdr:nvSpPr>
      <xdr:spPr>
        <a:xfrm>
          <a:off x="21272500" y="106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9906</xdr:rowOff>
    </xdr:from>
    <xdr:to>
      <xdr:col>116</xdr:col>
      <xdr:colOff>63500</xdr:colOff>
      <xdr:row>62</xdr:row>
      <xdr:rowOff>21336</xdr:rowOff>
    </xdr:to>
    <xdr:cxnSp macro="">
      <xdr:nvCxnSpPr>
        <xdr:cNvPr id="292" name="直線コネクタ 291">
          <a:extLst>
            <a:ext uri="{FF2B5EF4-FFF2-40B4-BE49-F238E27FC236}">
              <a16:creationId xmlns:a16="http://schemas.microsoft.com/office/drawing/2014/main" xmlns="" id="{00000000-0008-0000-0200-000024010000}"/>
            </a:ext>
          </a:extLst>
        </xdr:cNvPr>
        <xdr:cNvCxnSpPr/>
      </xdr:nvCxnSpPr>
      <xdr:spPr>
        <a:xfrm flipV="1">
          <a:off x="21323300" y="1063980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152654</xdr:rowOff>
    </xdr:from>
    <xdr:to>
      <xdr:col>107</xdr:col>
      <xdr:colOff>101600</xdr:colOff>
      <xdr:row>62</xdr:row>
      <xdr:rowOff>82804</xdr:rowOff>
    </xdr:to>
    <xdr:sp macro="" textlink="">
      <xdr:nvSpPr>
        <xdr:cNvPr id="293" name="楕円 292">
          <a:extLst>
            <a:ext uri="{FF2B5EF4-FFF2-40B4-BE49-F238E27FC236}">
              <a16:creationId xmlns:a16="http://schemas.microsoft.com/office/drawing/2014/main" xmlns="" id="{00000000-0008-0000-0200-000025010000}"/>
            </a:ext>
          </a:extLst>
        </xdr:cNvPr>
        <xdr:cNvSpPr/>
      </xdr:nvSpPr>
      <xdr:spPr>
        <a:xfrm>
          <a:off x="20383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21336</xdr:rowOff>
    </xdr:from>
    <xdr:to>
      <xdr:col>111</xdr:col>
      <xdr:colOff>177800</xdr:colOff>
      <xdr:row>62</xdr:row>
      <xdr:rowOff>32004</xdr:rowOff>
    </xdr:to>
    <xdr:cxnSp macro="">
      <xdr:nvCxnSpPr>
        <xdr:cNvPr id="294" name="直線コネクタ 293">
          <a:extLst>
            <a:ext uri="{FF2B5EF4-FFF2-40B4-BE49-F238E27FC236}">
              <a16:creationId xmlns:a16="http://schemas.microsoft.com/office/drawing/2014/main" xmlns="" id="{00000000-0008-0000-0200-000026010000}"/>
            </a:ext>
          </a:extLst>
        </xdr:cNvPr>
        <xdr:cNvCxnSpPr/>
      </xdr:nvCxnSpPr>
      <xdr:spPr>
        <a:xfrm flipV="1">
          <a:off x="20434300" y="1065123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88663</xdr:rowOff>
    </xdr:from>
    <xdr:ext cx="469744" cy="259045"/>
    <xdr:sp macro="" textlink="">
      <xdr:nvSpPr>
        <xdr:cNvPr id="295" name="n_1mainValue【保健センター・保健所】&#10;一人当たり面積">
          <a:extLst>
            <a:ext uri="{FF2B5EF4-FFF2-40B4-BE49-F238E27FC236}">
              <a16:creationId xmlns:a16="http://schemas.microsoft.com/office/drawing/2014/main" xmlns="" id="{00000000-0008-0000-0200-000027010000}"/>
            </a:ext>
          </a:extLst>
        </xdr:cNvPr>
        <xdr:cNvSpPr txBox="1"/>
      </xdr:nvSpPr>
      <xdr:spPr>
        <a:xfrm>
          <a:off x="21075727" y="1037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296" name="n_2mainValue【保健センター・保健所】&#10;一人当たり面積">
          <a:extLst>
            <a:ext uri="{FF2B5EF4-FFF2-40B4-BE49-F238E27FC236}">
              <a16:creationId xmlns:a16="http://schemas.microsoft.com/office/drawing/2014/main" xmlns="" id="{00000000-0008-0000-0200-000028010000}"/>
            </a:ext>
          </a:extLst>
        </xdr:cNvPr>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97" name="正方形/長方形 296">
          <a:extLst>
            <a:ext uri="{FF2B5EF4-FFF2-40B4-BE49-F238E27FC236}">
              <a16:creationId xmlns:a16="http://schemas.microsoft.com/office/drawing/2014/main" xmlns="" id="{00000000-0008-0000-0200-000029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8" name="正方形/長方形 297">
          <a:extLst>
            <a:ext uri="{FF2B5EF4-FFF2-40B4-BE49-F238E27FC236}">
              <a16:creationId xmlns:a16="http://schemas.microsoft.com/office/drawing/2014/main" xmlns="" id="{00000000-0008-0000-0200-00002A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9" name="正方形/長方形 298">
          <a:extLst>
            <a:ext uri="{FF2B5EF4-FFF2-40B4-BE49-F238E27FC236}">
              <a16:creationId xmlns:a16="http://schemas.microsoft.com/office/drawing/2014/main" xmlns="" id="{00000000-0008-0000-0200-00002B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0" name="正方形/長方形 299">
          <a:extLst>
            <a:ext uri="{FF2B5EF4-FFF2-40B4-BE49-F238E27FC236}">
              <a16:creationId xmlns:a16="http://schemas.microsoft.com/office/drawing/2014/main" xmlns="" id="{00000000-0008-0000-0200-00002C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1" name="正方形/長方形 300">
          <a:extLst>
            <a:ext uri="{FF2B5EF4-FFF2-40B4-BE49-F238E27FC236}">
              <a16:creationId xmlns:a16="http://schemas.microsoft.com/office/drawing/2014/main" xmlns="" id="{00000000-0008-0000-0200-00002D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2" name="正方形/長方形 301">
          <a:extLst>
            <a:ext uri="{FF2B5EF4-FFF2-40B4-BE49-F238E27FC236}">
              <a16:creationId xmlns:a16="http://schemas.microsoft.com/office/drawing/2014/main" xmlns="" id="{00000000-0008-0000-0200-00002E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3" name="正方形/長方形 302">
          <a:extLst>
            <a:ext uri="{FF2B5EF4-FFF2-40B4-BE49-F238E27FC236}">
              <a16:creationId xmlns:a16="http://schemas.microsoft.com/office/drawing/2014/main" xmlns="" id="{00000000-0008-0000-0200-00002F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4" name="正方形/長方形 303">
          <a:extLst>
            <a:ext uri="{FF2B5EF4-FFF2-40B4-BE49-F238E27FC236}">
              <a16:creationId xmlns:a16="http://schemas.microsoft.com/office/drawing/2014/main" xmlns="" id="{00000000-0008-0000-0200-000030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05" name="テキスト ボックス 304">
          <a:extLst>
            <a:ext uri="{FF2B5EF4-FFF2-40B4-BE49-F238E27FC236}">
              <a16:creationId xmlns:a16="http://schemas.microsoft.com/office/drawing/2014/main" xmlns="" id="{00000000-0008-0000-0200-000031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06" name="直線コネクタ 305">
          <a:extLst>
            <a:ext uri="{FF2B5EF4-FFF2-40B4-BE49-F238E27FC236}">
              <a16:creationId xmlns:a16="http://schemas.microsoft.com/office/drawing/2014/main" xmlns="" id="{00000000-0008-0000-0200-000032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307" name="直線コネクタ 306">
          <a:extLst>
            <a:ext uri="{FF2B5EF4-FFF2-40B4-BE49-F238E27FC236}">
              <a16:creationId xmlns:a16="http://schemas.microsoft.com/office/drawing/2014/main" xmlns="" id="{00000000-0008-0000-0200-000033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308" name="テキスト ボックス 307">
          <a:extLst>
            <a:ext uri="{FF2B5EF4-FFF2-40B4-BE49-F238E27FC236}">
              <a16:creationId xmlns:a16="http://schemas.microsoft.com/office/drawing/2014/main" xmlns="" id="{00000000-0008-0000-0200-000034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09" name="直線コネクタ 308">
          <a:extLst>
            <a:ext uri="{FF2B5EF4-FFF2-40B4-BE49-F238E27FC236}">
              <a16:creationId xmlns:a16="http://schemas.microsoft.com/office/drawing/2014/main" xmlns="" id="{00000000-0008-0000-0200-000035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10" name="テキスト ボックス 309">
          <a:extLst>
            <a:ext uri="{FF2B5EF4-FFF2-40B4-BE49-F238E27FC236}">
              <a16:creationId xmlns:a16="http://schemas.microsoft.com/office/drawing/2014/main" xmlns="" id="{00000000-0008-0000-0200-000036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11" name="直線コネクタ 310">
          <a:extLst>
            <a:ext uri="{FF2B5EF4-FFF2-40B4-BE49-F238E27FC236}">
              <a16:creationId xmlns:a16="http://schemas.microsoft.com/office/drawing/2014/main" xmlns="" id="{00000000-0008-0000-0200-000037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12" name="テキスト ボックス 311">
          <a:extLst>
            <a:ext uri="{FF2B5EF4-FFF2-40B4-BE49-F238E27FC236}">
              <a16:creationId xmlns:a16="http://schemas.microsoft.com/office/drawing/2014/main" xmlns="" id="{00000000-0008-0000-0200-000038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13" name="直線コネクタ 312">
          <a:extLst>
            <a:ext uri="{FF2B5EF4-FFF2-40B4-BE49-F238E27FC236}">
              <a16:creationId xmlns:a16="http://schemas.microsoft.com/office/drawing/2014/main" xmlns="" id="{00000000-0008-0000-0200-000039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14" name="テキスト ボックス 313">
          <a:extLst>
            <a:ext uri="{FF2B5EF4-FFF2-40B4-BE49-F238E27FC236}">
              <a16:creationId xmlns:a16="http://schemas.microsoft.com/office/drawing/2014/main" xmlns="" id="{00000000-0008-0000-0200-00003A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15" name="直線コネクタ 314">
          <a:extLst>
            <a:ext uri="{FF2B5EF4-FFF2-40B4-BE49-F238E27FC236}">
              <a16:creationId xmlns:a16="http://schemas.microsoft.com/office/drawing/2014/main" xmlns="" id="{00000000-0008-0000-0200-00003B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16" name="テキスト ボックス 315">
          <a:extLst>
            <a:ext uri="{FF2B5EF4-FFF2-40B4-BE49-F238E27FC236}">
              <a16:creationId xmlns:a16="http://schemas.microsoft.com/office/drawing/2014/main" xmlns="" id="{00000000-0008-0000-0200-00003C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17" name="直線コネクタ 316">
          <a:extLst>
            <a:ext uri="{FF2B5EF4-FFF2-40B4-BE49-F238E27FC236}">
              <a16:creationId xmlns:a16="http://schemas.microsoft.com/office/drawing/2014/main" xmlns="" id="{00000000-0008-0000-0200-00003D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318" name="テキスト ボックス 317">
          <a:extLst>
            <a:ext uri="{FF2B5EF4-FFF2-40B4-BE49-F238E27FC236}">
              <a16:creationId xmlns:a16="http://schemas.microsoft.com/office/drawing/2014/main" xmlns="" id="{00000000-0008-0000-0200-00003E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19" name="直線コネクタ 318">
          <a:extLst>
            <a:ext uri="{FF2B5EF4-FFF2-40B4-BE49-F238E27FC236}">
              <a16:creationId xmlns:a16="http://schemas.microsoft.com/office/drawing/2014/main" xmlns="" id="{00000000-0008-0000-0200-00003F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20" name="テキスト ボックス 319">
          <a:extLst>
            <a:ext uri="{FF2B5EF4-FFF2-40B4-BE49-F238E27FC236}">
              <a16:creationId xmlns:a16="http://schemas.microsoft.com/office/drawing/2014/main" xmlns="" id="{00000000-0008-0000-0200-000040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21" name="【消防施設】&#10;有形固定資産減価償却率グラフ枠">
          <a:extLst>
            <a:ext uri="{FF2B5EF4-FFF2-40B4-BE49-F238E27FC236}">
              <a16:creationId xmlns:a16="http://schemas.microsoft.com/office/drawing/2014/main" xmlns="" id="{00000000-0008-0000-0200-000041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127907</xdr:rowOff>
    </xdr:to>
    <xdr:cxnSp macro="">
      <xdr:nvCxnSpPr>
        <xdr:cNvPr id="322" name="直線コネクタ 321">
          <a:extLst>
            <a:ext uri="{FF2B5EF4-FFF2-40B4-BE49-F238E27FC236}">
              <a16:creationId xmlns:a16="http://schemas.microsoft.com/office/drawing/2014/main" xmlns="" id="{00000000-0008-0000-0200-000042010000}"/>
            </a:ext>
          </a:extLst>
        </xdr:cNvPr>
        <xdr:cNvCxnSpPr/>
      </xdr:nvCxnSpPr>
      <xdr:spPr>
        <a:xfrm flipV="1">
          <a:off x="16318864" y="13280571"/>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131734</xdr:rowOff>
    </xdr:from>
    <xdr:ext cx="340478" cy="259045"/>
    <xdr:sp macro="" textlink="">
      <xdr:nvSpPr>
        <xdr:cNvPr id="323" name="【消防施設】&#10;有形固定資産減価償却率最小値テキスト">
          <a:extLst>
            <a:ext uri="{FF2B5EF4-FFF2-40B4-BE49-F238E27FC236}">
              <a16:creationId xmlns:a16="http://schemas.microsoft.com/office/drawing/2014/main" xmlns="" id="{00000000-0008-0000-0200-000043010000}"/>
            </a:ext>
          </a:extLst>
        </xdr:cNvPr>
        <xdr:cNvSpPr txBox="1"/>
      </xdr:nvSpPr>
      <xdr:spPr>
        <a:xfrm>
          <a:off x="16357600" y="148764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127907</xdr:rowOff>
    </xdr:from>
    <xdr:to>
      <xdr:col>86</xdr:col>
      <xdr:colOff>25400</xdr:colOff>
      <xdr:row>86</xdr:row>
      <xdr:rowOff>127907</xdr:rowOff>
    </xdr:to>
    <xdr:cxnSp macro="">
      <xdr:nvCxnSpPr>
        <xdr:cNvPr id="324" name="直線コネクタ 323">
          <a:extLst>
            <a:ext uri="{FF2B5EF4-FFF2-40B4-BE49-F238E27FC236}">
              <a16:creationId xmlns:a16="http://schemas.microsoft.com/office/drawing/2014/main" xmlns="" id="{00000000-0008-0000-0200-000044010000}"/>
            </a:ext>
          </a:extLst>
        </xdr:cNvPr>
        <xdr:cNvCxnSpPr/>
      </xdr:nvCxnSpPr>
      <xdr:spPr>
        <a:xfrm>
          <a:off x="16230600" y="1487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25" name="【消防施設】&#10;有形固定資産減価償却率最大値テキスト">
          <a:extLst>
            <a:ext uri="{FF2B5EF4-FFF2-40B4-BE49-F238E27FC236}">
              <a16:creationId xmlns:a16="http://schemas.microsoft.com/office/drawing/2014/main" xmlns="" id="{00000000-0008-0000-0200-000045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26" name="直線コネクタ 325">
          <a:extLst>
            <a:ext uri="{FF2B5EF4-FFF2-40B4-BE49-F238E27FC236}">
              <a16:creationId xmlns:a16="http://schemas.microsoft.com/office/drawing/2014/main" xmlns="" id="{00000000-0008-0000-0200-000046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138809</xdr:rowOff>
    </xdr:from>
    <xdr:ext cx="405111" cy="259045"/>
    <xdr:sp macro="" textlink="">
      <xdr:nvSpPr>
        <xdr:cNvPr id="327" name="【消防施設】&#10;有形固定資産減価償却率平均値テキスト">
          <a:extLst>
            <a:ext uri="{FF2B5EF4-FFF2-40B4-BE49-F238E27FC236}">
              <a16:creationId xmlns:a16="http://schemas.microsoft.com/office/drawing/2014/main" xmlns="" id="{00000000-0008-0000-0200-000047010000}"/>
            </a:ext>
          </a:extLst>
        </xdr:cNvPr>
        <xdr:cNvSpPr txBox="1"/>
      </xdr:nvSpPr>
      <xdr:spPr>
        <a:xfrm>
          <a:off x="16357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160382</xdr:rowOff>
    </xdr:from>
    <xdr:to>
      <xdr:col>85</xdr:col>
      <xdr:colOff>177800</xdr:colOff>
      <xdr:row>81</xdr:row>
      <xdr:rowOff>90532</xdr:rowOff>
    </xdr:to>
    <xdr:sp macro="" textlink="">
      <xdr:nvSpPr>
        <xdr:cNvPr id="328" name="フローチャート: 判断 327">
          <a:extLst>
            <a:ext uri="{FF2B5EF4-FFF2-40B4-BE49-F238E27FC236}">
              <a16:creationId xmlns:a16="http://schemas.microsoft.com/office/drawing/2014/main" xmlns="" id="{00000000-0008-0000-0200-000048010000}"/>
            </a:ext>
          </a:extLst>
        </xdr:cNvPr>
        <xdr:cNvSpPr/>
      </xdr:nvSpPr>
      <xdr:spPr>
        <a:xfrm>
          <a:off x="16268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28121</xdr:rowOff>
    </xdr:from>
    <xdr:to>
      <xdr:col>81</xdr:col>
      <xdr:colOff>101600</xdr:colOff>
      <xdr:row>81</xdr:row>
      <xdr:rowOff>129721</xdr:rowOff>
    </xdr:to>
    <xdr:sp macro="" textlink="">
      <xdr:nvSpPr>
        <xdr:cNvPr id="329" name="フローチャート: 判断 328">
          <a:extLst>
            <a:ext uri="{FF2B5EF4-FFF2-40B4-BE49-F238E27FC236}">
              <a16:creationId xmlns:a16="http://schemas.microsoft.com/office/drawing/2014/main" xmlns="" id="{00000000-0008-0000-0200-000049010000}"/>
            </a:ext>
          </a:extLst>
        </xdr:cNvPr>
        <xdr:cNvSpPr/>
      </xdr:nvSpPr>
      <xdr:spPr>
        <a:xfrm>
          <a:off x="1543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120848</xdr:rowOff>
    </xdr:from>
    <xdr:ext cx="405111" cy="259045"/>
    <xdr:sp macro="" textlink="">
      <xdr:nvSpPr>
        <xdr:cNvPr id="330" name="n_1aveValue【消防施設】&#10;有形固定資産減価償却率">
          <a:extLst>
            <a:ext uri="{FF2B5EF4-FFF2-40B4-BE49-F238E27FC236}">
              <a16:creationId xmlns:a16="http://schemas.microsoft.com/office/drawing/2014/main" xmlns="" id="{00000000-0008-0000-0200-00004A010000}"/>
            </a:ext>
          </a:extLst>
        </xdr:cNvPr>
        <xdr:cNvSpPr txBox="1"/>
      </xdr:nvSpPr>
      <xdr:spPr>
        <a:xfrm>
          <a:off x="15266044"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331" name="フローチャート: 判断 330">
          <a:extLst>
            <a:ext uri="{FF2B5EF4-FFF2-40B4-BE49-F238E27FC236}">
              <a16:creationId xmlns:a16="http://schemas.microsoft.com/office/drawing/2014/main" xmlns="" id="{00000000-0008-0000-0200-00004B010000}"/>
            </a:ext>
          </a:extLst>
        </xdr:cNvPr>
        <xdr:cNvSpPr/>
      </xdr:nvSpPr>
      <xdr:spPr>
        <a:xfrm>
          <a:off x="14541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75128</xdr:rowOff>
    </xdr:from>
    <xdr:ext cx="405111" cy="259045"/>
    <xdr:sp macro="" textlink="">
      <xdr:nvSpPr>
        <xdr:cNvPr id="332" name="n_2aveValue【消防施設】&#10;有形固定資産減価償却率">
          <a:extLst>
            <a:ext uri="{FF2B5EF4-FFF2-40B4-BE49-F238E27FC236}">
              <a16:creationId xmlns:a16="http://schemas.microsoft.com/office/drawing/2014/main" xmlns="" id="{00000000-0008-0000-0200-00004C010000}"/>
            </a:ext>
          </a:extLst>
        </xdr:cNvPr>
        <xdr:cNvSpPr txBox="1"/>
      </xdr:nvSpPr>
      <xdr:spPr>
        <a:xfrm>
          <a:off x="143897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122827</xdr:rowOff>
    </xdr:from>
    <xdr:to>
      <xdr:col>72</xdr:col>
      <xdr:colOff>38100</xdr:colOff>
      <xdr:row>81</xdr:row>
      <xdr:rowOff>52977</xdr:rowOff>
    </xdr:to>
    <xdr:sp macro="" textlink="">
      <xdr:nvSpPr>
        <xdr:cNvPr id="333" name="フローチャート: 判断 332">
          <a:extLst>
            <a:ext uri="{FF2B5EF4-FFF2-40B4-BE49-F238E27FC236}">
              <a16:creationId xmlns:a16="http://schemas.microsoft.com/office/drawing/2014/main" xmlns="" id="{00000000-0008-0000-0200-00004D010000}"/>
            </a:ext>
          </a:extLst>
        </xdr:cNvPr>
        <xdr:cNvSpPr/>
      </xdr:nvSpPr>
      <xdr:spPr>
        <a:xfrm>
          <a:off x="13652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69504</xdr:rowOff>
    </xdr:from>
    <xdr:ext cx="405111" cy="259045"/>
    <xdr:sp macro="" textlink="">
      <xdr:nvSpPr>
        <xdr:cNvPr id="334" name="n_3aveValue【消防施設】&#10;有形固定資産減価償却率">
          <a:extLst>
            <a:ext uri="{FF2B5EF4-FFF2-40B4-BE49-F238E27FC236}">
              <a16:creationId xmlns:a16="http://schemas.microsoft.com/office/drawing/2014/main" xmlns="" id="{00000000-0008-0000-0200-00004E010000}"/>
            </a:ext>
          </a:extLst>
        </xdr:cNvPr>
        <xdr:cNvSpPr txBox="1"/>
      </xdr:nvSpPr>
      <xdr:spPr>
        <a:xfrm>
          <a:off x="13500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xmlns="" id="{00000000-0008-0000-0200-00004F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xmlns="" id="{00000000-0008-0000-0200-000050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xmlns="" id="{00000000-0008-0000-0200-000051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xmlns="" id="{00000000-0008-0000-0200-000052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xmlns="" id="{00000000-0008-0000-0200-000053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114663</xdr:rowOff>
    </xdr:from>
    <xdr:to>
      <xdr:col>85</xdr:col>
      <xdr:colOff>177800</xdr:colOff>
      <xdr:row>80</xdr:row>
      <xdr:rowOff>44813</xdr:rowOff>
    </xdr:to>
    <xdr:sp macro="" textlink="">
      <xdr:nvSpPr>
        <xdr:cNvPr id="340" name="楕円 339">
          <a:extLst>
            <a:ext uri="{FF2B5EF4-FFF2-40B4-BE49-F238E27FC236}">
              <a16:creationId xmlns:a16="http://schemas.microsoft.com/office/drawing/2014/main" xmlns="" id="{00000000-0008-0000-0200-000054010000}"/>
            </a:ext>
          </a:extLst>
        </xdr:cNvPr>
        <xdr:cNvSpPr/>
      </xdr:nvSpPr>
      <xdr:spPr>
        <a:xfrm>
          <a:off x="16268700" y="136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137540</xdr:rowOff>
    </xdr:from>
    <xdr:ext cx="405111" cy="259045"/>
    <xdr:sp macro="" textlink="">
      <xdr:nvSpPr>
        <xdr:cNvPr id="341" name="【消防施設】&#10;有形固定資産減価償却率該当値テキスト">
          <a:extLst>
            <a:ext uri="{FF2B5EF4-FFF2-40B4-BE49-F238E27FC236}">
              <a16:creationId xmlns:a16="http://schemas.microsoft.com/office/drawing/2014/main" xmlns="" id="{00000000-0008-0000-0200-000055010000}"/>
            </a:ext>
          </a:extLst>
        </xdr:cNvPr>
        <xdr:cNvSpPr txBox="1"/>
      </xdr:nvSpPr>
      <xdr:spPr>
        <a:xfrm>
          <a:off x="16357600" y="1351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145687</xdr:rowOff>
    </xdr:from>
    <xdr:to>
      <xdr:col>81</xdr:col>
      <xdr:colOff>101600</xdr:colOff>
      <xdr:row>80</xdr:row>
      <xdr:rowOff>75837</xdr:rowOff>
    </xdr:to>
    <xdr:sp macro="" textlink="">
      <xdr:nvSpPr>
        <xdr:cNvPr id="342" name="楕円 341">
          <a:extLst>
            <a:ext uri="{FF2B5EF4-FFF2-40B4-BE49-F238E27FC236}">
              <a16:creationId xmlns:a16="http://schemas.microsoft.com/office/drawing/2014/main" xmlns="" id="{00000000-0008-0000-0200-000056010000}"/>
            </a:ext>
          </a:extLst>
        </xdr:cNvPr>
        <xdr:cNvSpPr/>
      </xdr:nvSpPr>
      <xdr:spPr>
        <a:xfrm>
          <a:off x="15430500" y="13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165463</xdr:rowOff>
    </xdr:from>
    <xdr:to>
      <xdr:col>85</xdr:col>
      <xdr:colOff>127000</xdr:colOff>
      <xdr:row>80</xdr:row>
      <xdr:rowOff>25037</xdr:rowOff>
    </xdr:to>
    <xdr:cxnSp macro="">
      <xdr:nvCxnSpPr>
        <xdr:cNvPr id="343" name="直線コネクタ 342">
          <a:extLst>
            <a:ext uri="{FF2B5EF4-FFF2-40B4-BE49-F238E27FC236}">
              <a16:creationId xmlns:a16="http://schemas.microsoft.com/office/drawing/2014/main" xmlns="" id="{00000000-0008-0000-0200-000057010000}"/>
            </a:ext>
          </a:extLst>
        </xdr:cNvPr>
        <xdr:cNvCxnSpPr/>
      </xdr:nvCxnSpPr>
      <xdr:spPr>
        <a:xfrm flipV="1">
          <a:off x="15481300" y="13710013"/>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5262</xdr:rowOff>
    </xdr:from>
    <xdr:to>
      <xdr:col>76</xdr:col>
      <xdr:colOff>165100</xdr:colOff>
      <xdr:row>80</xdr:row>
      <xdr:rowOff>106862</xdr:rowOff>
    </xdr:to>
    <xdr:sp macro="" textlink="">
      <xdr:nvSpPr>
        <xdr:cNvPr id="344" name="楕円 343">
          <a:extLst>
            <a:ext uri="{FF2B5EF4-FFF2-40B4-BE49-F238E27FC236}">
              <a16:creationId xmlns:a16="http://schemas.microsoft.com/office/drawing/2014/main" xmlns="" id="{00000000-0008-0000-0200-000058010000}"/>
            </a:ext>
          </a:extLst>
        </xdr:cNvPr>
        <xdr:cNvSpPr/>
      </xdr:nvSpPr>
      <xdr:spPr>
        <a:xfrm>
          <a:off x="14541500" y="1372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25037</xdr:rowOff>
    </xdr:from>
    <xdr:to>
      <xdr:col>81</xdr:col>
      <xdr:colOff>50800</xdr:colOff>
      <xdr:row>80</xdr:row>
      <xdr:rowOff>56062</xdr:rowOff>
    </xdr:to>
    <xdr:cxnSp macro="">
      <xdr:nvCxnSpPr>
        <xdr:cNvPr id="345" name="直線コネクタ 344">
          <a:extLst>
            <a:ext uri="{FF2B5EF4-FFF2-40B4-BE49-F238E27FC236}">
              <a16:creationId xmlns:a16="http://schemas.microsoft.com/office/drawing/2014/main" xmlns="" id="{00000000-0008-0000-0200-000059010000}"/>
            </a:ext>
          </a:extLst>
        </xdr:cNvPr>
        <xdr:cNvCxnSpPr/>
      </xdr:nvCxnSpPr>
      <xdr:spPr>
        <a:xfrm flipV="1">
          <a:off x="14592300" y="137410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92364</xdr:rowOff>
    </xdr:from>
    <xdr:ext cx="405111" cy="259045"/>
    <xdr:sp macro="" textlink="">
      <xdr:nvSpPr>
        <xdr:cNvPr id="346" name="n_1mainValue【消防施設】&#10;有形固定資産減価償却率">
          <a:extLst>
            <a:ext uri="{FF2B5EF4-FFF2-40B4-BE49-F238E27FC236}">
              <a16:creationId xmlns:a16="http://schemas.microsoft.com/office/drawing/2014/main" xmlns="" id="{00000000-0008-0000-0200-00005A010000}"/>
            </a:ext>
          </a:extLst>
        </xdr:cNvPr>
        <xdr:cNvSpPr txBox="1"/>
      </xdr:nvSpPr>
      <xdr:spPr>
        <a:xfrm>
          <a:off x="15266044" y="1346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123389</xdr:rowOff>
    </xdr:from>
    <xdr:ext cx="405111" cy="259045"/>
    <xdr:sp macro="" textlink="">
      <xdr:nvSpPr>
        <xdr:cNvPr id="347" name="n_2mainValue【消防施設】&#10;有形固定資産減価償却率">
          <a:extLst>
            <a:ext uri="{FF2B5EF4-FFF2-40B4-BE49-F238E27FC236}">
              <a16:creationId xmlns:a16="http://schemas.microsoft.com/office/drawing/2014/main" xmlns="" id="{00000000-0008-0000-0200-00005B010000}"/>
            </a:ext>
          </a:extLst>
        </xdr:cNvPr>
        <xdr:cNvSpPr txBox="1"/>
      </xdr:nvSpPr>
      <xdr:spPr>
        <a:xfrm>
          <a:off x="14389744" y="1349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48" name="正方形/長方形 347">
          <a:extLst>
            <a:ext uri="{FF2B5EF4-FFF2-40B4-BE49-F238E27FC236}">
              <a16:creationId xmlns:a16="http://schemas.microsoft.com/office/drawing/2014/main" xmlns="" id="{00000000-0008-0000-0200-00005C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49" name="正方形/長方形 348">
          <a:extLst>
            <a:ext uri="{FF2B5EF4-FFF2-40B4-BE49-F238E27FC236}">
              <a16:creationId xmlns:a16="http://schemas.microsoft.com/office/drawing/2014/main" xmlns="" id="{00000000-0008-0000-0200-00005D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50" name="正方形/長方形 349">
          <a:extLst>
            <a:ext uri="{FF2B5EF4-FFF2-40B4-BE49-F238E27FC236}">
              <a16:creationId xmlns:a16="http://schemas.microsoft.com/office/drawing/2014/main" xmlns="" id="{00000000-0008-0000-0200-00005E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51" name="正方形/長方形 350">
          <a:extLst>
            <a:ext uri="{FF2B5EF4-FFF2-40B4-BE49-F238E27FC236}">
              <a16:creationId xmlns:a16="http://schemas.microsoft.com/office/drawing/2014/main" xmlns="" id="{00000000-0008-0000-0200-00005F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52" name="正方形/長方形 351">
          <a:extLst>
            <a:ext uri="{FF2B5EF4-FFF2-40B4-BE49-F238E27FC236}">
              <a16:creationId xmlns:a16="http://schemas.microsoft.com/office/drawing/2014/main" xmlns="" id="{00000000-0008-0000-0200-000060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53" name="正方形/長方形 352">
          <a:extLst>
            <a:ext uri="{FF2B5EF4-FFF2-40B4-BE49-F238E27FC236}">
              <a16:creationId xmlns:a16="http://schemas.microsoft.com/office/drawing/2014/main" xmlns="" id="{00000000-0008-0000-0200-000061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54" name="正方形/長方形 353">
          <a:extLst>
            <a:ext uri="{FF2B5EF4-FFF2-40B4-BE49-F238E27FC236}">
              <a16:creationId xmlns:a16="http://schemas.microsoft.com/office/drawing/2014/main" xmlns="" id="{00000000-0008-0000-0200-000062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55" name="正方形/長方形 354">
          <a:extLst>
            <a:ext uri="{FF2B5EF4-FFF2-40B4-BE49-F238E27FC236}">
              <a16:creationId xmlns:a16="http://schemas.microsoft.com/office/drawing/2014/main" xmlns="" id="{00000000-0008-0000-0200-000063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56" name="テキスト ボックス 355">
          <a:extLst>
            <a:ext uri="{FF2B5EF4-FFF2-40B4-BE49-F238E27FC236}">
              <a16:creationId xmlns:a16="http://schemas.microsoft.com/office/drawing/2014/main" xmlns="" id="{00000000-0008-0000-0200-000064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57" name="直線コネクタ 356">
          <a:extLst>
            <a:ext uri="{FF2B5EF4-FFF2-40B4-BE49-F238E27FC236}">
              <a16:creationId xmlns:a16="http://schemas.microsoft.com/office/drawing/2014/main" xmlns="" id="{00000000-0008-0000-0200-000065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58" name="直線コネクタ 357">
          <a:extLst>
            <a:ext uri="{FF2B5EF4-FFF2-40B4-BE49-F238E27FC236}">
              <a16:creationId xmlns:a16="http://schemas.microsoft.com/office/drawing/2014/main" xmlns="" id="{00000000-0008-0000-0200-000066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59" name="テキスト ボックス 358">
          <a:extLst>
            <a:ext uri="{FF2B5EF4-FFF2-40B4-BE49-F238E27FC236}">
              <a16:creationId xmlns:a16="http://schemas.microsoft.com/office/drawing/2014/main" xmlns="" id="{00000000-0008-0000-0200-000067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60" name="直線コネクタ 359">
          <a:extLst>
            <a:ext uri="{FF2B5EF4-FFF2-40B4-BE49-F238E27FC236}">
              <a16:creationId xmlns:a16="http://schemas.microsoft.com/office/drawing/2014/main" xmlns="" id="{00000000-0008-0000-0200-000068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61" name="テキスト ボックス 360">
          <a:extLst>
            <a:ext uri="{FF2B5EF4-FFF2-40B4-BE49-F238E27FC236}">
              <a16:creationId xmlns:a16="http://schemas.microsoft.com/office/drawing/2014/main" xmlns="" id="{00000000-0008-0000-0200-000069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62" name="直線コネクタ 361">
          <a:extLst>
            <a:ext uri="{FF2B5EF4-FFF2-40B4-BE49-F238E27FC236}">
              <a16:creationId xmlns:a16="http://schemas.microsoft.com/office/drawing/2014/main" xmlns="" id="{00000000-0008-0000-0200-00006A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63" name="テキスト ボックス 362">
          <a:extLst>
            <a:ext uri="{FF2B5EF4-FFF2-40B4-BE49-F238E27FC236}">
              <a16:creationId xmlns:a16="http://schemas.microsoft.com/office/drawing/2014/main" xmlns="" id="{00000000-0008-0000-0200-00006B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64" name="直線コネクタ 363">
          <a:extLst>
            <a:ext uri="{FF2B5EF4-FFF2-40B4-BE49-F238E27FC236}">
              <a16:creationId xmlns:a16="http://schemas.microsoft.com/office/drawing/2014/main" xmlns="" id="{00000000-0008-0000-0200-00006C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65" name="テキスト ボックス 364">
          <a:extLst>
            <a:ext uri="{FF2B5EF4-FFF2-40B4-BE49-F238E27FC236}">
              <a16:creationId xmlns:a16="http://schemas.microsoft.com/office/drawing/2014/main" xmlns="" id="{00000000-0008-0000-0200-00006D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66" name="直線コネクタ 365">
          <a:extLst>
            <a:ext uri="{FF2B5EF4-FFF2-40B4-BE49-F238E27FC236}">
              <a16:creationId xmlns:a16="http://schemas.microsoft.com/office/drawing/2014/main" xmlns="" id="{00000000-0008-0000-0200-00006E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67" name="テキスト ボックス 366">
          <a:extLst>
            <a:ext uri="{FF2B5EF4-FFF2-40B4-BE49-F238E27FC236}">
              <a16:creationId xmlns:a16="http://schemas.microsoft.com/office/drawing/2014/main" xmlns="" id="{00000000-0008-0000-0200-00006F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68" name="直線コネクタ 367">
          <a:extLst>
            <a:ext uri="{FF2B5EF4-FFF2-40B4-BE49-F238E27FC236}">
              <a16:creationId xmlns:a16="http://schemas.microsoft.com/office/drawing/2014/main" xmlns="" id="{00000000-0008-0000-0200-000070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369" name="テキスト ボックス 368">
          <a:extLst>
            <a:ext uri="{FF2B5EF4-FFF2-40B4-BE49-F238E27FC236}">
              <a16:creationId xmlns:a16="http://schemas.microsoft.com/office/drawing/2014/main" xmlns="" id="{00000000-0008-0000-0200-000071010000}"/>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70" name="【消防施設】&#10;一人当たり面積グラフ枠">
          <a:extLst>
            <a:ext uri="{FF2B5EF4-FFF2-40B4-BE49-F238E27FC236}">
              <a16:creationId xmlns:a16="http://schemas.microsoft.com/office/drawing/2014/main" xmlns="" id="{00000000-0008-0000-0200-000072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91250</xdr:rowOff>
    </xdr:from>
    <xdr:to>
      <xdr:col>116</xdr:col>
      <xdr:colOff>62864</xdr:colOff>
      <xdr:row>86</xdr:row>
      <xdr:rowOff>112204</xdr:rowOff>
    </xdr:to>
    <xdr:cxnSp macro="">
      <xdr:nvCxnSpPr>
        <xdr:cNvPr id="371" name="直線コネクタ 370">
          <a:extLst>
            <a:ext uri="{FF2B5EF4-FFF2-40B4-BE49-F238E27FC236}">
              <a16:creationId xmlns:a16="http://schemas.microsoft.com/office/drawing/2014/main" xmlns="" id="{00000000-0008-0000-0200-000073010000}"/>
            </a:ext>
          </a:extLst>
        </xdr:cNvPr>
        <xdr:cNvCxnSpPr/>
      </xdr:nvCxnSpPr>
      <xdr:spPr>
        <a:xfrm flipV="1">
          <a:off x="22160864" y="13464350"/>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116031</xdr:rowOff>
    </xdr:from>
    <xdr:ext cx="469744" cy="259045"/>
    <xdr:sp macro="" textlink="">
      <xdr:nvSpPr>
        <xdr:cNvPr id="372" name="【消防施設】&#10;一人当たり面積最小値テキスト">
          <a:extLst>
            <a:ext uri="{FF2B5EF4-FFF2-40B4-BE49-F238E27FC236}">
              <a16:creationId xmlns:a16="http://schemas.microsoft.com/office/drawing/2014/main" xmlns="" id="{00000000-0008-0000-0200-000074010000}"/>
            </a:ext>
          </a:extLst>
        </xdr:cNvPr>
        <xdr:cNvSpPr txBox="1"/>
      </xdr:nvSpPr>
      <xdr:spPr>
        <a:xfrm>
          <a:off x="22199600" y="1486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112204</xdr:rowOff>
    </xdr:from>
    <xdr:to>
      <xdr:col>116</xdr:col>
      <xdr:colOff>152400</xdr:colOff>
      <xdr:row>86</xdr:row>
      <xdr:rowOff>112204</xdr:rowOff>
    </xdr:to>
    <xdr:cxnSp macro="">
      <xdr:nvCxnSpPr>
        <xdr:cNvPr id="373" name="直線コネクタ 372">
          <a:extLst>
            <a:ext uri="{FF2B5EF4-FFF2-40B4-BE49-F238E27FC236}">
              <a16:creationId xmlns:a16="http://schemas.microsoft.com/office/drawing/2014/main" xmlns="" id="{00000000-0008-0000-0200-000075010000}"/>
            </a:ext>
          </a:extLst>
        </xdr:cNvPr>
        <xdr:cNvCxnSpPr/>
      </xdr:nvCxnSpPr>
      <xdr:spPr>
        <a:xfrm>
          <a:off x="22072600" y="14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37927</xdr:rowOff>
    </xdr:from>
    <xdr:ext cx="469744" cy="259045"/>
    <xdr:sp macro="" textlink="">
      <xdr:nvSpPr>
        <xdr:cNvPr id="374" name="【消防施設】&#10;一人当たり面積最大値テキスト">
          <a:extLst>
            <a:ext uri="{FF2B5EF4-FFF2-40B4-BE49-F238E27FC236}">
              <a16:creationId xmlns:a16="http://schemas.microsoft.com/office/drawing/2014/main" xmlns="" id="{00000000-0008-0000-0200-000076010000}"/>
            </a:ext>
          </a:extLst>
        </xdr:cNvPr>
        <xdr:cNvSpPr txBox="1"/>
      </xdr:nvSpPr>
      <xdr:spPr>
        <a:xfrm>
          <a:off x="22199600" y="132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91250</xdr:rowOff>
    </xdr:from>
    <xdr:to>
      <xdr:col>116</xdr:col>
      <xdr:colOff>152400</xdr:colOff>
      <xdr:row>78</xdr:row>
      <xdr:rowOff>91250</xdr:rowOff>
    </xdr:to>
    <xdr:cxnSp macro="">
      <xdr:nvCxnSpPr>
        <xdr:cNvPr id="375" name="直線コネクタ 374">
          <a:extLst>
            <a:ext uri="{FF2B5EF4-FFF2-40B4-BE49-F238E27FC236}">
              <a16:creationId xmlns:a16="http://schemas.microsoft.com/office/drawing/2014/main" xmlns="" id="{00000000-0008-0000-0200-000077010000}"/>
            </a:ext>
          </a:extLst>
        </xdr:cNvPr>
        <xdr:cNvCxnSpPr/>
      </xdr:nvCxnSpPr>
      <xdr:spPr>
        <a:xfrm>
          <a:off x="22072600" y="134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15702</xdr:rowOff>
    </xdr:from>
    <xdr:ext cx="469744" cy="259045"/>
    <xdr:sp macro="" textlink="">
      <xdr:nvSpPr>
        <xdr:cNvPr id="376" name="【消防施設】&#10;一人当たり面積平均値テキスト">
          <a:extLst>
            <a:ext uri="{FF2B5EF4-FFF2-40B4-BE49-F238E27FC236}">
              <a16:creationId xmlns:a16="http://schemas.microsoft.com/office/drawing/2014/main" xmlns="" id="{00000000-0008-0000-0200-000078010000}"/>
            </a:ext>
          </a:extLst>
        </xdr:cNvPr>
        <xdr:cNvSpPr txBox="1"/>
      </xdr:nvSpPr>
      <xdr:spPr>
        <a:xfrm>
          <a:off x="22199600" y="1458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164275</xdr:rowOff>
    </xdr:from>
    <xdr:to>
      <xdr:col>116</xdr:col>
      <xdr:colOff>114300</xdr:colOff>
      <xdr:row>86</xdr:row>
      <xdr:rowOff>94425</xdr:rowOff>
    </xdr:to>
    <xdr:sp macro="" textlink="">
      <xdr:nvSpPr>
        <xdr:cNvPr id="377" name="フローチャート: 判断 376">
          <a:extLst>
            <a:ext uri="{FF2B5EF4-FFF2-40B4-BE49-F238E27FC236}">
              <a16:creationId xmlns:a16="http://schemas.microsoft.com/office/drawing/2014/main" xmlns="" id="{00000000-0008-0000-0200-000079010000}"/>
            </a:ext>
          </a:extLst>
        </xdr:cNvPr>
        <xdr:cNvSpPr/>
      </xdr:nvSpPr>
      <xdr:spPr>
        <a:xfrm>
          <a:off x="22110700" y="1473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165036</xdr:rowOff>
    </xdr:from>
    <xdr:to>
      <xdr:col>112</xdr:col>
      <xdr:colOff>38100</xdr:colOff>
      <xdr:row>86</xdr:row>
      <xdr:rowOff>95186</xdr:rowOff>
    </xdr:to>
    <xdr:sp macro="" textlink="">
      <xdr:nvSpPr>
        <xdr:cNvPr id="378" name="フローチャート: 判断 377">
          <a:extLst>
            <a:ext uri="{FF2B5EF4-FFF2-40B4-BE49-F238E27FC236}">
              <a16:creationId xmlns:a16="http://schemas.microsoft.com/office/drawing/2014/main" xmlns="" id="{00000000-0008-0000-0200-00007A010000}"/>
            </a:ext>
          </a:extLst>
        </xdr:cNvPr>
        <xdr:cNvSpPr/>
      </xdr:nvSpPr>
      <xdr:spPr>
        <a:xfrm>
          <a:off x="21272500" y="1473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111713</xdr:rowOff>
    </xdr:from>
    <xdr:ext cx="469744" cy="259045"/>
    <xdr:sp macro="" textlink="">
      <xdr:nvSpPr>
        <xdr:cNvPr id="379" name="n_1aveValue【消防施設】&#10;一人当たり面積">
          <a:extLst>
            <a:ext uri="{FF2B5EF4-FFF2-40B4-BE49-F238E27FC236}">
              <a16:creationId xmlns:a16="http://schemas.microsoft.com/office/drawing/2014/main" xmlns="" id="{00000000-0008-0000-0200-00007B010000}"/>
            </a:ext>
          </a:extLst>
        </xdr:cNvPr>
        <xdr:cNvSpPr txBox="1"/>
      </xdr:nvSpPr>
      <xdr:spPr>
        <a:xfrm>
          <a:off x="21075727" y="1451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162370</xdr:rowOff>
    </xdr:from>
    <xdr:to>
      <xdr:col>107</xdr:col>
      <xdr:colOff>101600</xdr:colOff>
      <xdr:row>86</xdr:row>
      <xdr:rowOff>92520</xdr:rowOff>
    </xdr:to>
    <xdr:sp macro="" textlink="">
      <xdr:nvSpPr>
        <xdr:cNvPr id="380" name="フローチャート: 判断 379">
          <a:extLst>
            <a:ext uri="{FF2B5EF4-FFF2-40B4-BE49-F238E27FC236}">
              <a16:creationId xmlns:a16="http://schemas.microsoft.com/office/drawing/2014/main" xmlns="" id="{00000000-0008-0000-0200-00007C010000}"/>
            </a:ext>
          </a:extLst>
        </xdr:cNvPr>
        <xdr:cNvSpPr/>
      </xdr:nvSpPr>
      <xdr:spPr>
        <a:xfrm>
          <a:off x="20383500" y="147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109047</xdr:rowOff>
    </xdr:from>
    <xdr:ext cx="469744" cy="259045"/>
    <xdr:sp macro="" textlink="">
      <xdr:nvSpPr>
        <xdr:cNvPr id="381" name="n_2aveValue【消防施設】&#10;一人当たり面積">
          <a:extLst>
            <a:ext uri="{FF2B5EF4-FFF2-40B4-BE49-F238E27FC236}">
              <a16:creationId xmlns:a16="http://schemas.microsoft.com/office/drawing/2014/main" xmlns="" id="{00000000-0008-0000-0200-00007D010000}"/>
            </a:ext>
          </a:extLst>
        </xdr:cNvPr>
        <xdr:cNvSpPr txBox="1"/>
      </xdr:nvSpPr>
      <xdr:spPr>
        <a:xfrm>
          <a:off x="20199427" y="1451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5398</xdr:rowOff>
    </xdr:from>
    <xdr:to>
      <xdr:col>102</xdr:col>
      <xdr:colOff>165100</xdr:colOff>
      <xdr:row>86</xdr:row>
      <xdr:rowOff>106998</xdr:rowOff>
    </xdr:to>
    <xdr:sp macro="" textlink="">
      <xdr:nvSpPr>
        <xdr:cNvPr id="382" name="フローチャート: 判断 381">
          <a:extLst>
            <a:ext uri="{FF2B5EF4-FFF2-40B4-BE49-F238E27FC236}">
              <a16:creationId xmlns:a16="http://schemas.microsoft.com/office/drawing/2014/main" xmlns="" id="{00000000-0008-0000-0200-00007E010000}"/>
            </a:ext>
          </a:extLst>
        </xdr:cNvPr>
        <xdr:cNvSpPr/>
      </xdr:nvSpPr>
      <xdr:spPr>
        <a:xfrm>
          <a:off x="19494500" y="14750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123525</xdr:rowOff>
    </xdr:from>
    <xdr:ext cx="469744" cy="259045"/>
    <xdr:sp macro="" textlink="">
      <xdr:nvSpPr>
        <xdr:cNvPr id="383" name="n_3aveValue【消防施設】&#10;一人当たり面積">
          <a:extLst>
            <a:ext uri="{FF2B5EF4-FFF2-40B4-BE49-F238E27FC236}">
              <a16:creationId xmlns:a16="http://schemas.microsoft.com/office/drawing/2014/main" xmlns="" id="{00000000-0008-0000-0200-00007F010000}"/>
            </a:ext>
          </a:extLst>
        </xdr:cNvPr>
        <xdr:cNvSpPr txBox="1"/>
      </xdr:nvSpPr>
      <xdr:spPr>
        <a:xfrm>
          <a:off x="19310427" y="14525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84" name="テキスト ボックス 383">
          <a:extLst>
            <a:ext uri="{FF2B5EF4-FFF2-40B4-BE49-F238E27FC236}">
              <a16:creationId xmlns:a16="http://schemas.microsoft.com/office/drawing/2014/main" xmlns="" id="{00000000-0008-0000-0200-000080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85" name="テキスト ボックス 384">
          <a:extLst>
            <a:ext uri="{FF2B5EF4-FFF2-40B4-BE49-F238E27FC236}">
              <a16:creationId xmlns:a16="http://schemas.microsoft.com/office/drawing/2014/main" xmlns="" id="{00000000-0008-0000-0200-000081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86" name="テキスト ボックス 385">
          <a:extLst>
            <a:ext uri="{FF2B5EF4-FFF2-40B4-BE49-F238E27FC236}">
              <a16:creationId xmlns:a16="http://schemas.microsoft.com/office/drawing/2014/main" xmlns="" id="{00000000-0008-0000-0200-000082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87" name="テキスト ボックス 386">
          <a:extLst>
            <a:ext uri="{FF2B5EF4-FFF2-40B4-BE49-F238E27FC236}">
              <a16:creationId xmlns:a16="http://schemas.microsoft.com/office/drawing/2014/main" xmlns="" id="{00000000-0008-0000-0200-000083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88" name="テキスト ボックス 387">
          <a:extLst>
            <a:ext uri="{FF2B5EF4-FFF2-40B4-BE49-F238E27FC236}">
              <a16:creationId xmlns:a16="http://schemas.microsoft.com/office/drawing/2014/main" xmlns="" id="{00000000-0008-0000-0200-000084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6731</xdr:rowOff>
    </xdr:from>
    <xdr:to>
      <xdr:col>116</xdr:col>
      <xdr:colOff>114300</xdr:colOff>
      <xdr:row>86</xdr:row>
      <xdr:rowOff>108331</xdr:rowOff>
    </xdr:to>
    <xdr:sp macro="" textlink="">
      <xdr:nvSpPr>
        <xdr:cNvPr id="389" name="楕円 388">
          <a:extLst>
            <a:ext uri="{FF2B5EF4-FFF2-40B4-BE49-F238E27FC236}">
              <a16:creationId xmlns:a16="http://schemas.microsoft.com/office/drawing/2014/main" xmlns="" id="{00000000-0008-0000-0200-000085010000}"/>
            </a:ext>
          </a:extLst>
        </xdr:cNvPr>
        <xdr:cNvSpPr/>
      </xdr:nvSpPr>
      <xdr:spPr>
        <a:xfrm>
          <a:off x="22110700" y="1475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142702</xdr:rowOff>
    </xdr:from>
    <xdr:ext cx="469744" cy="259045"/>
    <xdr:sp macro="" textlink="">
      <xdr:nvSpPr>
        <xdr:cNvPr id="390" name="【消防施設】&#10;一人当たり面積該当値テキスト">
          <a:extLst>
            <a:ext uri="{FF2B5EF4-FFF2-40B4-BE49-F238E27FC236}">
              <a16:creationId xmlns:a16="http://schemas.microsoft.com/office/drawing/2014/main" xmlns="" id="{00000000-0008-0000-0200-000086010000}"/>
            </a:ext>
          </a:extLst>
        </xdr:cNvPr>
        <xdr:cNvSpPr txBox="1"/>
      </xdr:nvSpPr>
      <xdr:spPr>
        <a:xfrm>
          <a:off x="22199600" y="1471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17590</xdr:rowOff>
    </xdr:from>
    <xdr:to>
      <xdr:col>112</xdr:col>
      <xdr:colOff>38100</xdr:colOff>
      <xdr:row>86</xdr:row>
      <xdr:rowOff>119190</xdr:rowOff>
    </xdr:to>
    <xdr:sp macro="" textlink="">
      <xdr:nvSpPr>
        <xdr:cNvPr id="391" name="楕円 390">
          <a:extLst>
            <a:ext uri="{FF2B5EF4-FFF2-40B4-BE49-F238E27FC236}">
              <a16:creationId xmlns:a16="http://schemas.microsoft.com/office/drawing/2014/main" xmlns="" id="{00000000-0008-0000-0200-000087010000}"/>
            </a:ext>
          </a:extLst>
        </xdr:cNvPr>
        <xdr:cNvSpPr/>
      </xdr:nvSpPr>
      <xdr:spPr>
        <a:xfrm>
          <a:off x="21272500" y="1476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57531</xdr:rowOff>
    </xdr:from>
    <xdr:to>
      <xdr:col>116</xdr:col>
      <xdr:colOff>63500</xdr:colOff>
      <xdr:row>86</xdr:row>
      <xdr:rowOff>68390</xdr:rowOff>
    </xdr:to>
    <xdr:cxnSp macro="">
      <xdr:nvCxnSpPr>
        <xdr:cNvPr id="392" name="直線コネクタ 391">
          <a:extLst>
            <a:ext uri="{FF2B5EF4-FFF2-40B4-BE49-F238E27FC236}">
              <a16:creationId xmlns:a16="http://schemas.microsoft.com/office/drawing/2014/main" xmlns="" id="{00000000-0008-0000-0200-000088010000}"/>
            </a:ext>
          </a:extLst>
        </xdr:cNvPr>
        <xdr:cNvCxnSpPr/>
      </xdr:nvCxnSpPr>
      <xdr:spPr>
        <a:xfrm flipV="1">
          <a:off x="21323300" y="14802231"/>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18732</xdr:rowOff>
    </xdr:from>
    <xdr:to>
      <xdr:col>107</xdr:col>
      <xdr:colOff>101600</xdr:colOff>
      <xdr:row>86</xdr:row>
      <xdr:rowOff>120332</xdr:rowOff>
    </xdr:to>
    <xdr:sp macro="" textlink="">
      <xdr:nvSpPr>
        <xdr:cNvPr id="393" name="楕円 392">
          <a:extLst>
            <a:ext uri="{FF2B5EF4-FFF2-40B4-BE49-F238E27FC236}">
              <a16:creationId xmlns:a16="http://schemas.microsoft.com/office/drawing/2014/main" xmlns="" id="{00000000-0008-0000-0200-000089010000}"/>
            </a:ext>
          </a:extLst>
        </xdr:cNvPr>
        <xdr:cNvSpPr/>
      </xdr:nvSpPr>
      <xdr:spPr>
        <a:xfrm>
          <a:off x="20383500" y="147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68390</xdr:rowOff>
    </xdr:from>
    <xdr:to>
      <xdr:col>111</xdr:col>
      <xdr:colOff>177800</xdr:colOff>
      <xdr:row>86</xdr:row>
      <xdr:rowOff>69532</xdr:rowOff>
    </xdr:to>
    <xdr:cxnSp macro="">
      <xdr:nvCxnSpPr>
        <xdr:cNvPr id="394" name="直線コネクタ 393">
          <a:extLst>
            <a:ext uri="{FF2B5EF4-FFF2-40B4-BE49-F238E27FC236}">
              <a16:creationId xmlns:a16="http://schemas.microsoft.com/office/drawing/2014/main" xmlns="" id="{00000000-0008-0000-0200-00008A010000}"/>
            </a:ext>
          </a:extLst>
        </xdr:cNvPr>
        <xdr:cNvCxnSpPr/>
      </xdr:nvCxnSpPr>
      <xdr:spPr>
        <a:xfrm flipV="1">
          <a:off x="20434300" y="14813090"/>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110317</xdr:rowOff>
    </xdr:from>
    <xdr:ext cx="469744" cy="259045"/>
    <xdr:sp macro="" textlink="">
      <xdr:nvSpPr>
        <xdr:cNvPr id="395" name="n_1mainValue【消防施設】&#10;一人当たり面積">
          <a:extLst>
            <a:ext uri="{FF2B5EF4-FFF2-40B4-BE49-F238E27FC236}">
              <a16:creationId xmlns:a16="http://schemas.microsoft.com/office/drawing/2014/main" xmlns="" id="{00000000-0008-0000-0200-00008B010000}"/>
            </a:ext>
          </a:extLst>
        </xdr:cNvPr>
        <xdr:cNvSpPr txBox="1"/>
      </xdr:nvSpPr>
      <xdr:spPr>
        <a:xfrm>
          <a:off x="21075727" y="1485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111459</xdr:rowOff>
    </xdr:from>
    <xdr:ext cx="469744" cy="259045"/>
    <xdr:sp macro="" textlink="">
      <xdr:nvSpPr>
        <xdr:cNvPr id="396" name="n_2mainValue【消防施設】&#10;一人当たり面積">
          <a:extLst>
            <a:ext uri="{FF2B5EF4-FFF2-40B4-BE49-F238E27FC236}">
              <a16:creationId xmlns:a16="http://schemas.microsoft.com/office/drawing/2014/main" xmlns="" id="{00000000-0008-0000-0200-00008C010000}"/>
            </a:ext>
          </a:extLst>
        </xdr:cNvPr>
        <xdr:cNvSpPr txBox="1"/>
      </xdr:nvSpPr>
      <xdr:spPr>
        <a:xfrm>
          <a:off x="20199427" y="1485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97" name="正方形/長方形 396">
          <a:extLst>
            <a:ext uri="{FF2B5EF4-FFF2-40B4-BE49-F238E27FC236}">
              <a16:creationId xmlns:a16="http://schemas.microsoft.com/office/drawing/2014/main" xmlns="" id="{00000000-0008-0000-0200-00008D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98" name="正方形/長方形 397">
          <a:extLst>
            <a:ext uri="{FF2B5EF4-FFF2-40B4-BE49-F238E27FC236}">
              <a16:creationId xmlns:a16="http://schemas.microsoft.com/office/drawing/2014/main" xmlns="" id="{00000000-0008-0000-0200-00008E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99" name="正方形/長方形 398">
          <a:extLst>
            <a:ext uri="{FF2B5EF4-FFF2-40B4-BE49-F238E27FC236}">
              <a16:creationId xmlns:a16="http://schemas.microsoft.com/office/drawing/2014/main" xmlns="" id="{00000000-0008-0000-0200-00008F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0" name="正方形/長方形 399">
          <a:extLst>
            <a:ext uri="{FF2B5EF4-FFF2-40B4-BE49-F238E27FC236}">
              <a16:creationId xmlns:a16="http://schemas.microsoft.com/office/drawing/2014/main" xmlns="" id="{00000000-0008-0000-0200-000090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01" name="正方形/長方形 400">
          <a:extLst>
            <a:ext uri="{FF2B5EF4-FFF2-40B4-BE49-F238E27FC236}">
              <a16:creationId xmlns:a16="http://schemas.microsoft.com/office/drawing/2014/main" xmlns="" id="{00000000-0008-0000-0200-000091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02" name="正方形/長方形 401">
          <a:extLst>
            <a:ext uri="{FF2B5EF4-FFF2-40B4-BE49-F238E27FC236}">
              <a16:creationId xmlns:a16="http://schemas.microsoft.com/office/drawing/2014/main" xmlns="" id="{00000000-0008-0000-0200-000092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03" name="正方形/長方形 402">
          <a:extLst>
            <a:ext uri="{FF2B5EF4-FFF2-40B4-BE49-F238E27FC236}">
              <a16:creationId xmlns:a16="http://schemas.microsoft.com/office/drawing/2014/main" xmlns="" id="{00000000-0008-0000-0200-000093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4" name="正方形/長方形 403">
          <a:extLst>
            <a:ext uri="{FF2B5EF4-FFF2-40B4-BE49-F238E27FC236}">
              <a16:creationId xmlns:a16="http://schemas.microsoft.com/office/drawing/2014/main" xmlns="" id="{00000000-0008-0000-0200-000094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05" name="テキスト ボックス 404">
          <a:extLst>
            <a:ext uri="{FF2B5EF4-FFF2-40B4-BE49-F238E27FC236}">
              <a16:creationId xmlns:a16="http://schemas.microsoft.com/office/drawing/2014/main" xmlns="" id="{00000000-0008-0000-0200-000095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06" name="直線コネクタ 405">
          <a:extLst>
            <a:ext uri="{FF2B5EF4-FFF2-40B4-BE49-F238E27FC236}">
              <a16:creationId xmlns:a16="http://schemas.microsoft.com/office/drawing/2014/main" xmlns="" id="{00000000-0008-0000-0200-000096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07" name="直線コネクタ 406">
          <a:extLst>
            <a:ext uri="{FF2B5EF4-FFF2-40B4-BE49-F238E27FC236}">
              <a16:creationId xmlns:a16="http://schemas.microsoft.com/office/drawing/2014/main" xmlns="" id="{00000000-0008-0000-0200-000097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08" name="テキスト ボックス 407">
          <a:extLst>
            <a:ext uri="{FF2B5EF4-FFF2-40B4-BE49-F238E27FC236}">
              <a16:creationId xmlns:a16="http://schemas.microsoft.com/office/drawing/2014/main" xmlns="" id="{00000000-0008-0000-0200-00009801000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09" name="直線コネクタ 408">
          <a:extLst>
            <a:ext uri="{FF2B5EF4-FFF2-40B4-BE49-F238E27FC236}">
              <a16:creationId xmlns:a16="http://schemas.microsoft.com/office/drawing/2014/main" xmlns="" id="{00000000-0008-0000-0200-000099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10" name="テキスト ボックス 409">
          <a:extLst>
            <a:ext uri="{FF2B5EF4-FFF2-40B4-BE49-F238E27FC236}">
              <a16:creationId xmlns:a16="http://schemas.microsoft.com/office/drawing/2014/main" xmlns="" id="{00000000-0008-0000-0200-00009A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11" name="直線コネクタ 410">
          <a:extLst>
            <a:ext uri="{FF2B5EF4-FFF2-40B4-BE49-F238E27FC236}">
              <a16:creationId xmlns:a16="http://schemas.microsoft.com/office/drawing/2014/main" xmlns="" id="{00000000-0008-0000-0200-00009B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12" name="テキスト ボックス 411">
          <a:extLst>
            <a:ext uri="{FF2B5EF4-FFF2-40B4-BE49-F238E27FC236}">
              <a16:creationId xmlns:a16="http://schemas.microsoft.com/office/drawing/2014/main" xmlns="" id="{00000000-0008-0000-0200-00009C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13" name="直線コネクタ 412">
          <a:extLst>
            <a:ext uri="{FF2B5EF4-FFF2-40B4-BE49-F238E27FC236}">
              <a16:creationId xmlns:a16="http://schemas.microsoft.com/office/drawing/2014/main" xmlns="" id="{00000000-0008-0000-0200-00009D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14" name="テキスト ボックス 413">
          <a:extLst>
            <a:ext uri="{FF2B5EF4-FFF2-40B4-BE49-F238E27FC236}">
              <a16:creationId xmlns:a16="http://schemas.microsoft.com/office/drawing/2014/main" xmlns="" id="{00000000-0008-0000-0200-00009E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15" name="直線コネクタ 414">
          <a:extLst>
            <a:ext uri="{FF2B5EF4-FFF2-40B4-BE49-F238E27FC236}">
              <a16:creationId xmlns:a16="http://schemas.microsoft.com/office/drawing/2014/main" xmlns="" id="{00000000-0008-0000-0200-00009F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16" name="テキスト ボックス 415">
          <a:extLst>
            <a:ext uri="{FF2B5EF4-FFF2-40B4-BE49-F238E27FC236}">
              <a16:creationId xmlns:a16="http://schemas.microsoft.com/office/drawing/2014/main" xmlns="" id="{00000000-0008-0000-0200-0000A001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17" name="直線コネクタ 416">
          <a:extLst>
            <a:ext uri="{FF2B5EF4-FFF2-40B4-BE49-F238E27FC236}">
              <a16:creationId xmlns:a16="http://schemas.microsoft.com/office/drawing/2014/main" xmlns="" id="{00000000-0008-0000-0200-0000A1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18" name="テキスト ボックス 417">
          <a:extLst>
            <a:ext uri="{FF2B5EF4-FFF2-40B4-BE49-F238E27FC236}">
              <a16:creationId xmlns:a16="http://schemas.microsoft.com/office/drawing/2014/main" xmlns="" id="{00000000-0008-0000-0200-0000A2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19" name="【庁舎】&#10;有形固定資産減価償却率グラフ枠">
          <a:extLst>
            <a:ext uri="{FF2B5EF4-FFF2-40B4-BE49-F238E27FC236}">
              <a16:creationId xmlns:a16="http://schemas.microsoft.com/office/drawing/2014/main" xmlns="" id="{00000000-0008-0000-0200-0000A3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420" name="直線コネクタ 419">
          <a:extLst>
            <a:ext uri="{FF2B5EF4-FFF2-40B4-BE49-F238E27FC236}">
              <a16:creationId xmlns:a16="http://schemas.microsoft.com/office/drawing/2014/main" xmlns="" id="{00000000-0008-0000-0200-0000A4010000}"/>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421" name="【庁舎】&#10;有形固定資産減価償却率最小値テキスト">
          <a:extLst>
            <a:ext uri="{FF2B5EF4-FFF2-40B4-BE49-F238E27FC236}">
              <a16:creationId xmlns:a16="http://schemas.microsoft.com/office/drawing/2014/main" xmlns="" id="{00000000-0008-0000-0200-0000A5010000}"/>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422" name="直線コネクタ 421">
          <a:extLst>
            <a:ext uri="{FF2B5EF4-FFF2-40B4-BE49-F238E27FC236}">
              <a16:creationId xmlns:a16="http://schemas.microsoft.com/office/drawing/2014/main" xmlns="" id="{00000000-0008-0000-0200-0000A601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423" name="【庁舎】&#10;有形固定資産減価償却率最大値テキスト">
          <a:extLst>
            <a:ext uri="{FF2B5EF4-FFF2-40B4-BE49-F238E27FC236}">
              <a16:creationId xmlns:a16="http://schemas.microsoft.com/office/drawing/2014/main" xmlns="" id="{00000000-0008-0000-0200-0000A7010000}"/>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424" name="直線コネクタ 423">
          <a:extLst>
            <a:ext uri="{FF2B5EF4-FFF2-40B4-BE49-F238E27FC236}">
              <a16:creationId xmlns:a16="http://schemas.microsoft.com/office/drawing/2014/main" xmlns="" id="{00000000-0008-0000-0200-0000A8010000}"/>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425" name="【庁舎】&#10;有形固定資産減価償却率平均値テキスト">
          <a:extLst>
            <a:ext uri="{FF2B5EF4-FFF2-40B4-BE49-F238E27FC236}">
              <a16:creationId xmlns:a16="http://schemas.microsoft.com/office/drawing/2014/main" xmlns="" id="{00000000-0008-0000-0200-0000A9010000}"/>
            </a:ext>
          </a:extLst>
        </xdr:cNvPr>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426" name="フローチャート: 判断 425">
          <a:extLst>
            <a:ext uri="{FF2B5EF4-FFF2-40B4-BE49-F238E27FC236}">
              <a16:creationId xmlns:a16="http://schemas.microsoft.com/office/drawing/2014/main" xmlns="" id="{00000000-0008-0000-0200-0000AA010000}"/>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11430</xdr:rowOff>
    </xdr:from>
    <xdr:to>
      <xdr:col>81</xdr:col>
      <xdr:colOff>101600</xdr:colOff>
      <xdr:row>104</xdr:row>
      <xdr:rowOff>113030</xdr:rowOff>
    </xdr:to>
    <xdr:sp macro="" textlink="">
      <xdr:nvSpPr>
        <xdr:cNvPr id="427" name="フローチャート: 判断 426">
          <a:extLst>
            <a:ext uri="{FF2B5EF4-FFF2-40B4-BE49-F238E27FC236}">
              <a16:creationId xmlns:a16="http://schemas.microsoft.com/office/drawing/2014/main" xmlns="" id="{00000000-0008-0000-0200-0000AB010000}"/>
            </a:ext>
          </a:extLst>
        </xdr:cNvPr>
        <xdr:cNvSpPr/>
      </xdr:nvSpPr>
      <xdr:spPr>
        <a:xfrm>
          <a:off x="15430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129557</xdr:rowOff>
    </xdr:from>
    <xdr:ext cx="405111" cy="259045"/>
    <xdr:sp macro="" textlink="">
      <xdr:nvSpPr>
        <xdr:cNvPr id="428" name="n_1aveValue【庁舎】&#10;有形固定資産減価償却率">
          <a:extLst>
            <a:ext uri="{FF2B5EF4-FFF2-40B4-BE49-F238E27FC236}">
              <a16:creationId xmlns:a16="http://schemas.microsoft.com/office/drawing/2014/main" xmlns="" id="{00000000-0008-0000-0200-0000AC010000}"/>
            </a:ext>
          </a:extLst>
        </xdr:cNvPr>
        <xdr:cNvSpPr txBox="1"/>
      </xdr:nvSpPr>
      <xdr:spPr>
        <a:xfrm>
          <a:off x="152660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6350</xdr:rowOff>
    </xdr:from>
    <xdr:to>
      <xdr:col>76</xdr:col>
      <xdr:colOff>165100</xdr:colOff>
      <xdr:row>104</xdr:row>
      <xdr:rowOff>107950</xdr:rowOff>
    </xdr:to>
    <xdr:sp macro="" textlink="">
      <xdr:nvSpPr>
        <xdr:cNvPr id="429" name="フローチャート: 判断 428">
          <a:extLst>
            <a:ext uri="{FF2B5EF4-FFF2-40B4-BE49-F238E27FC236}">
              <a16:creationId xmlns:a16="http://schemas.microsoft.com/office/drawing/2014/main" xmlns="" id="{00000000-0008-0000-0200-0000AD010000}"/>
            </a:ext>
          </a:extLst>
        </xdr:cNvPr>
        <xdr:cNvSpPr/>
      </xdr:nvSpPr>
      <xdr:spPr>
        <a:xfrm>
          <a:off x="14541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99077</xdr:rowOff>
    </xdr:from>
    <xdr:ext cx="405111" cy="259045"/>
    <xdr:sp macro="" textlink="">
      <xdr:nvSpPr>
        <xdr:cNvPr id="430" name="n_2aveValue【庁舎】&#10;有形固定資産減価償却率">
          <a:extLst>
            <a:ext uri="{FF2B5EF4-FFF2-40B4-BE49-F238E27FC236}">
              <a16:creationId xmlns:a16="http://schemas.microsoft.com/office/drawing/2014/main" xmlns="" id="{00000000-0008-0000-0200-0000AE010000}"/>
            </a:ext>
          </a:extLst>
        </xdr:cNvPr>
        <xdr:cNvSpPr txBox="1"/>
      </xdr:nvSpPr>
      <xdr:spPr>
        <a:xfrm>
          <a:off x="14389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38100</xdr:rowOff>
    </xdr:from>
    <xdr:to>
      <xdr:col>72</xdr:col>
      <xdr:colOff>38100</xdr:colOff>
      <xdr:row>104</xdr:row>
      <xdr:rowOff>139700</xdr:rowOff>
    </xdr:to>
    <xdr:sp macro="" textlink="">
      <xdr:nvSpPr>
        <xdr:cNvPr id="431" name="フローチャート: 判断 430">
          <a:extLst>
            <a:ext uri="{FF2B5EF4-FFF2-40B4-BE49-F238E27FC236}">
              <a16:creationId xmlns:a16="http://schemas.microsoft.com/office/drawing/2014/main" xmlns="" id="{00000000-0008-0000-0200-0000AF010000}"/>
            </a:ext>
          </a:extLst>
        </xdr:cNvPr>
        <xdr:cNvSpPr/>
      </xdr:nvSpPr>
      <xdr:spPr>
        <a:xfrm>
          <a:off x="13652500" y="1786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156227</xdr:rowOff>
    </xdr:from>
    <xdr:ext cx="405111" cy="259045"/>
    <xdr:sp macro="" textlink="">
      <xdr:nvSpPr>
        <xdr:cNvPr id="432" name="n_3aveValue【庁舎】&#10;有形固定資産減価償却率">
          <a:extLst>
            <a:ext uri="{FF2B5EF4-FFF2-40B4-BE49-F238E27FC236}">
              <a16:creationId xmlns:a16="http://schemas.microsoft.com/office/drawing/2014/main" xmlns="" id="{00000000-0008-0000-0200-0000B0010000}"/>
            </a:ext>
          </a:extLst>
        </xdr:cNvPr>
        <xdr:cNvSpPr txBox="1"/>
      </xdr:nvSpPr>
      <xdr:spPr>
        <a:xfrm>
          <a:off x="135007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xmlns="" id="{00000000-0008-0000-0200-0000B1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xmlns="" id="{00000000-0008-0000-0200-0000B2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xmlns="" id="{00000000-0008-0000-0200-0000B3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xmlns="" id="{00000000-0008-0000-0200-0000B4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xmlns="" id="{00000000-0008-0000-0200-0000B5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137161</xdr:rowOff>
    </xdr:from>
    <xdr:to>
      <xdr:col>85</xdr:col>
      <xdr:colOff>177800</xdr:colOff>
      <xdr:row>107</xdr:row>
      <xdr:rowOff>67311</xdr:rowOff>
    </xdr:to>
    <xdr:sp macro="" textlink="">
      <xdr:nvSpPr>
        <xdr:cNvPr id="438" name="楕円 437">
          <a:extLst>
            <a:ext uri="{FF2B5EF4-FFF2-40B4-BE49-F238E27FC236}">
              <a16:creationId xmlns:a16="http://schemas.microsoft.com/office/drawing/2014/main" xmlns="" id="{00000000-0008-0000-0200-0000B6010000}"/>
            </a:ext>
          </a:extLst>
        </xdr:cNvPr>
        <xdr:cNvSpPr/>
      </xdr:nvSpPr>
      <xdr:spPr>
        <a:xfrm>
          <a:off x="16268700" y="183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115588</xdr:rowOff>
    </xdr:from>
    <xdr:ext cx="405111" cy="259045"/>
    <xdr:sp macro="" textlink="">
      <xdr:nvSpPr>
        <xdr:cNvPr id="439" name="【庁舎】&#10;有形固定資産減価償却率該当値テキスト">
          <a:extLst>
            <a:ext uri="{FF2B5EF4-FFF2-40B4-BE49-F238E27FC236}">
              <a16:creationId xmlns:a16="http://schemas.microsoft.com/office/drawing/2014/main" xmlns="" id="{00000000-0008-0000-0200-0000B7010000}"/>
            </a:ext>
          </a:extLst>
        </xdr:cNvPr>
        <xdr:cNvSpPr txBox="1"/>
      </xdr:nvSpPr>
      <xdr:spPr>
        <a:xfrm>
          <a:off x="16357600" y="1828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153670</xdr:rowOff>
    </xdr:from>
    <xdr:to>
      <xdr:col>81</xdr:col>
      <xdr:colOff>101600</xdr:colOff>
      <xdr:row>107</xdr:row>
      <xdr:rowOff>83820</xdr:rowOff>
    </xdr:to>
    <xdr:sp macro="" textlink="">
      <xdr:nvSpPr>
        <xdr:cNvPr id="440" name="楕円 439">
          <a:extLst>
            <a:ext uri="{FF2B5EF4-FFF2-40B4-BE49-F238E27FC236}">
              <a16:creationId xmlns:a16="http://schemas.microsoft.com/office/drawing/2014/main" xmlns="" id="{00000000-0008-0000-0200-0000B8010000}"/>
            </a:ext>
          </a:extLst>
        </xdr:cNvPr>
        <xdr:cNvSpPr/>
      </xdr:nvSpPr>
      <xdr:spPr>
        <a:xfrm>
          <a:off x="15430500" y="183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16511</xdr:rowOff>
    </xdr:from>
    <xdr:to>
      <xdr:col>85</xdr:col>
      <xdr:colOff>127000</xdr:colOff>
      <xdr:row>107</xdr:row>
      <xdr:rowOff>33020</xdr:rowOff>
    </xdr:to>
    <xdr:cxnSp macro="">
      <xdr:nvCxnSpPr>
        <xdr:cNvPr id="441" name="直線コネクタ 440">
          <a:extLst>
            <a:ext uri="{FF2B5EF4-FFF2-40B4-BE49-F238E27FC236}">
              <a16:creationId xmlns:a16="http://schemas.microsoft.com/office/drawing/2014/main" xmlns="" id="{00000000-0008-0000-0200-0000B9010000}"/>
            </a:ext>
          </a:extLst>
        </xdr:cNvPr>
        <xdr:cNvCxnSpPr/>
      </xdr:nvCxnSpPr>
      <xdr:spPr>
        <a:xfrm flipV="1">
          <a:off x="15481300" y="18361661"/>
          <a:ext cx="8382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140970</xdr:rowOff>
    </xdr:from>
    <xdr:to>
      <xdr:col>76</xdr:col>
      <xdr:colOff>165100</xdr:colOff>
      <xdr:row>104</xdr:row>
      <xdr:rowOff>71120</xdr:rowOff>
    </xdr:to>
    <xdr:sp macro="" textlink="">
      <xdr:nvSpPr>
        <xdr:cNvPr id="442" name="楕円 441">
          <a:extLst>
            <a:ext uri="{FF2B5EF4-FFF2-40B4-BE49-F238E27FC236}">
              <a16:creationId xmlns:a16="http://schemas.microsoft.com/office/drawing/2014/main" xmlns="" id="{00000000-0008-0000-0200-0000BA010000}"/>
            </a:ext>
          </a:extLst>
        </xdr:cNvPr>
        <xdr:cNvSpPr/>
      </xdr:nvSpPr>
      <xdr:spPr>
        <a:xfrm>
          <a:off x="14541500" y="1780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20320</xdr:rowOff>
    </xdr:from>
    <xdr:to>
      <xdr:col>81</xdr:col>
      <xdr:colOff>50800</xdr:colOff>
      <xdr:row>107</xdr:row>
      <xdr:rowOff>33020</xdr:rowOff>
    </xdr:to>
    <xdr:cxnSp macro="">
      <xdr:nvCxnSpPr>
        <xdr:cNvPr id="443" name="直線コネクタ 442">
          <a:extLst>
            <a:ext uri="{FF2B5EF4-FFF2-40B4-BE49-F238E27FC236}">
              <a16:creationId xmlns:a16="http://schemas.microsoft.com/office/drawing/2014/main" xmlns="" id="{00000000-0008-0000-0200-0000BB010000}"/>
            </a:ext>
          </a:extLst>
        </xdr:cNvPr>
        <xdr:cNvCxnSpPr/>
      </xdr:nvCxnSpPr>
      <xdr:spPr>
        <a:xfrm>
          <a:off x="14592300" y="17851120"/>
          <a:ext cx="889000" cy="52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74947</xdr:rowOff>
    </xdr:from>
    <xdr:ext cx="405111" cy="259045"/>
    <xdr:sp macro="" textlink="">
      <xdr:nvSpPr>
        <xdr:cNvPr id="444" name="n_1mainValue【庁舎】&#10;有形固定資産減価償却率">
          <a:extLst>
            <a:ext uri="{FF2B5EF4-FFF2-40B4-BE49-F238E27FC236}">
              <a16:creationId xmlns:a16="http://schemas.microsoft.com/office/drawing/2014/main" xmlns="" id="{00000000-0008-0000-0200-0000BC010000}"/>
            </a:ext>
          </a:extLst>
        </xdr:cNvPr>
        <xdr:cNvSpPr txBox="1"/>
      </xdr:nvSpPr>
      <xdr:spPr>
        <a:xfrm>
          <a:off x="15266044" y="184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87647</xdr:rowOff>
    </xdr:from>
    <xdr:ext cx="405111" cy="259045"/>
    <xdr:sp macro="" textlink="">
      <xdr:nvSpPr>
        <xdr:cNvPr id="445" name="n_2mainValue【庁舎】&#10;有形固定資産減価償却率">
          <a:extLst>
            <a:ext uri="{FF2B5EF4-FFF2-40B4-BE49-F238E27FC236}">
              <a16:creationId xmlns:a16="http://schemas.microsoft.com/office/drawing/2014/main" xmlns="" id="{00000000-0008-0000-0200-0000BD010000}"/>
            </a:ext>
          </a:extLst>
        </xdr:cNvPr>
        <xdr:cNvSpPr txBox="1"/>
      </xdr:nvSpPr>
      <xdr:spPr>
        <a:xfrm>
          <a:off x="14389744"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6" name="正方形/長方形 445">
          <a:extLst>
            <a:ext uri="{FF2B5EF4-FFF2-40B4-BE49-F238E27FC236}">
              <a16:creationId xmlns:a16="http://schemas.microsoft.com/office/drawing/2014/main" xmlns="" id="{00000000-0008-0000-0200-0000BE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7" name="正方形/長方形 446">
          <a:extLst>
            <a:ext uri="{FF2B5EF4-FFF2-40B4-BE49-F238E27FC236}">
              <a16:creationId xmlns:a16="http://schemas.microsoft.com/office/drawing/2014/main" xmlns="" id="{00000000-0008-0000-0200-0000BF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8" name="正方形/長方形 447">
          <a:extLst>
            <a:ext uri="{FF2B5EF4-FFF2-40B4-BE49-F238E27FC236}">
              <a16:creationId xmlns:a16="http://schemas.microsoft.com/office/drawing/2014/main" xmlns="" id="{00000000-0008-0000-0200-0000C0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9" name="正方形/長方形 448">
          <a:extLst>
            <a:ext uri="{FF2B5EF4-FFF2-40B4-BE49-F238E27FC236}">
              <a16:creationId xmlns:a16="http://schemas.microsoft.com/office/drawing/2014/main" xmlns="" id="{00000000-0008-0000-0200-0000C1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0" name="正方形/長方形 449">
          <a:extLst>
            <a:ext uri="{FF2B5EF4-FFF2-40B4-BE49-F238E27FC236}">
              <a16:creationId xmlns:a16="http://schemas.microsoft.com/office/drawing/2014/main" xmlns="" id="{00000000-0008-0000-0200-0000C2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1" name="正方形/長方形 450">
          <a:extLst>
            <a:ext uri="{FF2B5EF4-FFF2-40B4-BE49-F238E27FC236}">
              <a16:creationId xmlns:a16="http://schemas.microsoft.com/office/drawing/2014/main" xmlns="" id="{00000000-0008-0000-0200-0000C3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2" name="正方形/長方形 451">
          <a:extLst>
            <a:ext uri="{FF2B5EF4-FFF2-40B4-BE49-F238E27FC236}">
              <a16:creationId xmlns:a16="http://schemas.microsoft.com/office/drawing/2014/main" xmlns="" id="{00000000-0008-0000-0200-0000C4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3" name="正方形/長方形 452">
          <a:extLst>
            <a:ext uri="{FF2B5EF4-FFF2-40B4-BE49-F238E27FC236}">
              <a16:creationId xmlns:a16="http://schemas.microsoft.com/office/drawing/2014/main" xmlns="" id="{00000000-0008-0000-0200-0000C5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4" name="テキスト ボックス 453">
          <a:extLst>
            <a:ext uri="{FF2B5EF4-FFF2-40B4-BE49-F238E27FC236}">
              <a16:creationId xmlns:a16="http://schemas.microsoft.com/office/drawing/2014/main" xmlns="" id="{00000000-0008-0000-0200-0000C6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5" name="直線コネクタ 454">
          <a:extLst>
            <a:ext uri="{FF2B5EF4-FFF2-40B4-BE49-F238E27FC236}">
              <a16:creationId xmlns:a16="http://schemas.microsoft.com/office/drawing/2014/main" xmlns="" id="{00000000-0008-0000-0200-0000C7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56" name="直線コネクタ 455">
          <a:extLst>
            <a:ext uri="{FF2B5EF4-FFF2-40B4-BE49-F238E27FC236}">
              <a16:creationId xmlns:a16="http://schemas.microsoft.com/office/drawing/2014/main" xmlns="" id="{00000000-0008-0000-0200-0000C8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57" name="テキスト ボックス 456">
          <a:extLst>
            <a:ext uri="{FF2B5EF4-FFF2-40B4-BE49-F238E27FC236}">
              <a16:creationId xmlns:a16="http://schemas.microsoft.com/office/drawing/2014/main" xmlns="" id="{00000000-0008-0000-0200-0000C9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58" name="直線コネクタ 457">
          <a:extLst>
            <a:ext uri="{FF2B5EF4-FFF2-40B4-BE49-F238E27FC236}">
              <a16:creationId xmlns:a16="http://schemas.microsoft.com/office/drawing/2014/main" xmlns="" id="{00000000-0008-0000-0200-0000CA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59" name="テキスト ボックス 458">
          <a:extLst>
            <a:ext uri="{FF2B5EF4-FFF2-40B4-BE49-F238E27FC236}">
              <a16:creationId xmlns:a16="http://schemas.microsoft.com/office/drawing/2014/main" xmlns="" id="{00000000-0008-0000-0200-0000CB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60" name="直線コネクタ 459">
          <a:extLst>
            <a:ext uri="{FF2B5EF4-FFF2-40B4-BE49-F238E27FC236}">
              <a16:creationId xmlns:a16="http://schemas.microsoft.com/office/drawing/2014/main" xmlns="" id="{00000000-0008-0000-0200-0000CC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61" name="テキスト ボックス 460">
          <a:extLst>
            <a:ext uri="{FF2B5EF4-FFF2-40B4-BE49-F238E27FC236}">
              <a16:creationId xmlns:a16="http://schemas.microsoft.com/office/drawing/2014/main" xmlns="" id="{00000000-0008-0000-0200-0000CD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62" name="直線コネクタ 461">
          <a:extLst>
            <a:ext uri="{FF2B5EF4-FFF2-40B4-BE49-F238E27FC236}">
              <a16:creationId xmlns:a16="http://schemas.microsoft.com/office/drawing/2014/main" xmlns="" id="{00000000-0008-0000-0200-0000CE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63" name="テキスト ボックス 462">
          <a:extLst>
            <a:ext uri="{FF2B5EF4-FFF2-40B4-BE49-F238E27FC236}">
              <a16:creationId xmlns:a16="http://schemas.microsoft.com/office/drawing/2014/main" xmlns="" id="{00000000-0008-0000-0200-0000CF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64" name="直線コネクタ 463">
          <a:extLst>
            <a:ext uri="{FF2B5EF4-FFF2-40B4-BE49-F238E27FC236}">
              <a16:creationId xmlns:a16="http://schemas.microsoft.com/office/drawing/2014/main" xmlns="" id="{00000000-0008-0000-0200-0000D0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65" name="テキスト ボックス 464">
          <a:extLst>
            <a:ext uri="{FF2B5EF4-FFF2-40B4-BE49-F238E27FC236}">
              <a16:creationId xmlns:a16="http://schemas.microsoft.com/office/drawing/2014/main" xmlns="" id="{00000000-0008-0000-0200-0000D101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6" name="直線コネクタ 465">
          <a:extLst>
            <a:ext uri="{FF2B5EF4-FFF2-40B4-BE49-F238E27FC236}">
              <a16:creationId xmlns:a16="http://schemas.microsoft.com/office/drawing/2014/main" xmlns="" id="{00000000-0008-0000-0200-0000D2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7" name="テキスト ボックス 466">
          <a:extLst>
            <a:ext uri="{FF2B5EF4-FFF2-40B4-BE49-F238E27FC236}">
              <a16:creationId xmlns:a16="http://schemas.microsoft.com/office/drawing/2014/main" xmlns="" id="{00000000-0008-0000-0200-0000D3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8" name="【庁舎】&#10;一人当たり面積グラフ枠">
          <a:extLst>
            <a:ext uri="{FF2B5EF4-FFF2-40B4-BE49-F238E27FC236}">
              <a16:creationId xmlns:a16="http://schemas.microsoft.com/office/drawing/2014/main" xmlns="" id="{00000000-0008-0000-0200-0000D4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128778</xdr:rowOff>
    </xdr:from>
    <xdr:to>
      <xdr:col>116</xdr:col>
      <xdr:colOff>62864</xdr:colOff>
      <xdr:row>108</xdr:row>
      <xdr:rowOff>38100</xdr:rowOff>
    </xdr:to>
    <xdr:cxnSp macro="">
      <xdr:nvCxnSpPr>
        <xdr:cNvPr id="469" name="直線コネクタ 468">
          <a:extLst>
            <a:ext uri="{FF2B5EF4-FFF2-40B4-BE49-F238E27FC236}">
              <a16:creationId xmlns:a16="http://schemas.microsoft.com/office/drawing/2014/main" xmlns="" id="{00000000-0008-0000-0200-0000D5010000}"/>
            </a:ext>
          </a:extLst>
        </xdr:cNvPr>
        <xdr:cNvCxnSpPr/>
      </xdr:nvCxnSpPr>
      <xdr:spPr>
        <a:xfrm flipV="1">
          <a:off x="22160864" y="17102328"/>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470" name="【庁舎】&#10;一人当たり面積最小値テキスト">
          <a:extLst>
            <a:ext uri="{FF2B5EF4-FFF2-40B4-BE49-F238E27FC236}">
              <a16:creationId xmlns:a16="http://schemas.microsoft.com/office/drawing/2014/main" xmlns="" id="{00000000-0008-0000-0200-0000D6010000}"/>
            </a:ext>
          </a:extLst>
        </xdr:cNvPr>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471" name="直線コネクタ 470">
          <a:extLst>
            <a:ext uri="{FF2B5EF4-FFF2-40B4-BE49-F238E27FC236}">
              <a16:creationId xmlns:a16="http://schemas.microsoft.com/office/drawing/2014/main" xmlns="" id="{00000000-0008-0000-0200-0000D7010000}"/>
            </a:ext>
          </a:extLst>
        </xdr:cNvPr>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75455</xdr:rowOff>
    </xdr:from>
    <xdr:ext cx="469744" cy="259045"/>
    <xdr:sp macro="" textlink="">
      <xdr:nvSpPr>
        <xdr:cNvPr id="472" name="【庁舎】&#10;一人当たり面積最大値テキスト">
          <a:extLst>
            <a:ext uri="{FF2B5EF4-FFF2-40B4-BE49-F238E27FC236}">
              <a16:creationId xmlns:a16="http://schemas.microsoft.com/office/drawing/2014/main" xmlns="" id="{00000000-0008-0000-0200-0000D8010000}"/>
            </a:ext>
          </a:extLst>
        </xdr:cNvPr>
        <xdr:cNvSpPr txBox="1"/>
      </xdr:nvSpPr>
      <xdr:spPr>
        <a:xfrm>
          <a:off x="22199600" y="1687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128778</xdr:rowOff>
    </xdr:from>
    <xdr:to>
      <xdr:col>116</xdr:col>
      <xdr:colOff>152400</xdr:colOff>
      <xdr:row>99</xdr:row>
      <xdr:rowOff>128778</xdr:rowOff>
    </xdr:to>
    <xdr:cxnSp macro="">
      <xdr:nvCxnSpPr>
        <xdr:cNvPr id="473" name="直線コネクタ 472">
          <a:extLst>
            <a:ext uri="{FF2B5EF4-FFF2-40B4-BE49-F238E27FC236}">
              <a16:creationId xmlns:a16="http://schemas.microsoft.com/office/drawing/2014/main" xmlns="" id="{00000000-0008-0000-0200-0000D9010000}"/>
            </a:ext>
          </a:extLst>
        </xdr:cNvPr>
        <xdr:cNvCxnSpPr/>
      </xdr:nvCxnSpPr>
      <xdr:spPr>
        <a:xfrm>
          <a:off x="22072600" y="1710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474" name="【庁舎】&#10;一人当たり面積平均値テキスト">
          <a:extLst>
            <a:ext uri="{FF2B5EF4-FFF2-40B4-BE49-F238E27FC236}">
              <a16:creationId xmlns:a16="http://schemas.microsoft.com/office/drawing/2014/main" xmlns="" id="{00000000-0008-0000-0200-0000DA010000}"/>
            </a:ext>
          </a:extLst>
        </xdr:cNvPr>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475" name="フローチャート: 判断 474">
          <a:extLst>
            <a:ext uri="{FF2B5EF4-FFF2-40B4-BE49-F238E27FC236}">
              <a16:creationId xmlns:a16="http://schemas.microsoft.com/office/drawing/2014/main" xmlns="" id="{00000000-0008-0000-0200-0000DB010000}"/>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476" name="フローチャート: 判断 475">
          <a:extLst>
            <a:ext uri="{FF2B5EF4-FFF2-40B4-BE49-F238E27FC236}">
              <a16:creationId xmlns:a16="http://schemas.microsoft.com/office/drawing/2014/main" xmlns="" id="{00000000-0008-0000-0200-0000DC010000}"/>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59707</xdr:rowOff>
    </xdr:from>
    <xdr:ext cx="469744" cy="259045"/>
    <xdr:sp macro="" textlink="">
      <xdr:nvSpPr>
        <xdr:cNvPr id="477" name="n_1aveValue【庁舎】&#10;一人当たり面積">
          <a:extLst>
            <a:ext uri="{FF2B5EF4-FFF2-40B4-BE49-F238E27FC236}">
              <a16:creationId xmlns:a16="http://schemas.microsoft.com/office/drawing/2014/main" xmlns="" id="{00000000-0008-0000-0200-0000DD010000}"/>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107314</xdr:rowOff>
    </xdr:from>
    <xdr:to>
      <xdr:col>107</xdr:col>
      <xdr:colOff>101600</xdr:colOff>
      <xdr:row>107</xdr:row>
      <xdr:rowOff>37464</xdr:rowOff>
    </xdr:to>
    <xdr:sp macro="" textlink="">
      <xdr:nvSpPr>
        <xdr:cNvPr id="478" name="フローチャート: 判断 477">
          <a:extLst>
            <a:ext uri="{FF2B5EF4-FFF2-40B4-BE49-F238E27FC236}">
              <a16:creationId xmlns:a16="http://schemas.microsoft.com/office/drawing/2014/main" xmlns="" id="{00000000-0008-0000-0200-0000DE010000}"/>
            </a:ext>
          </a:extLst>
        </xdr:cNvPr>
        <xdr:cNvSpPr/>
      </xdr:nvSpPr>
      <xdr:spPr>
        <a:xfrm>
          <a:off x="20383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53991</xdr:rowOff>
    </xdr:from>
    <xdr:ext cx="469744" cy="259045"/>
    <xdr:sp macro="" textlink="">
      <xdr:nvSpPr>
        <xdr:cNvPr id="479" name="n_2aveValue【庁舎】&#10;一人当たり面積">
          <a:extLst>
            <a:ext uri="{FF2B5EF4-FFF2-40B4-BE49-F238E27FC236}">
              <a16:creationId xmlns:a16="http://schemas.microsoft.com/office/drawing/2014/main" xmlns="" id="{00000000-0008-0000-0200-0000DF010000}"/>
            </a:ext>
          </a:extLst>
        </xdr:cNvPr>
        <xdr:cNvSpPr txBox="1"/>
      </xdr:nvSpPr>
      <xdr:spPr>
        <a:xfrm>
          <a:off x="20199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130175</xdr:rowOff>
    </xdr:from>
    <xdr:to>
      <xdr:col>102</xdr:col>
      <xdr:colOff>165100</xdr:colOff>
      <xdr:row>107</xdr:row>
      <xdr:rowOff>60325</xdr:rowOff>
    </xdr:to>
    <xdr:sp macro="" textlink="">
      <xdr:nvSpPr>
        <xdr:cNvPr id="480" name="フローチャート: 判断 479">
          <a:extLst>
            <a:ext uri="{FF2B5EF4-FFF2-40B4-BE49-F238E27FC236}">
              <a16:creationId xmlns:a16="http://schemas.microsoft.com/office/drawing/2014/main" xmlns="" id="{00000000-0008-0000-0200-0000E0010000}"/>
            </a:ext>
          </a:extLst>
        </xdr:cNvPr>
        <xdr:cNvSpPr/>
      </xdr:nvSpPr>
      <xdr:spPr>
        <a:xfrm>
          <a:off x="19494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76852</xdr:rowOff>
    </xdr:from>
    <xdr:ext cx="469744" cy="259045"/>
    <xdr:sp macro="" textlink="">
      <xdr:nvSpPr>
        <xdr:cNvPr id="481" name="n_3aveValue【庁舎】&#10;一人当たり面積">
          <a:extLst>
            <a:ext uri="{FF2B5EF4-FFF2-40B4-BE49-F238E27FC236}">
              <a16:creationId xmlns:a16="http://schemas.microsoft.com/office/drawing/2014/main" xmlns="" id="{00000000-0008-0000-0200-0000E1010000}"/>
            </a:ext>
          </a:extLst>
        </xdr:cNvPr>
        <xdr:cNvSpPr txBox="1"/>
      </xdr:nvSpPr>
      <xdr:spPr>
        <a:xfrm>
          <a:off x="19310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2" name="テキスト ボックス 481">
          <a:extLst>
            <a:ext uri="{FF2B5EF4-FFF2-40B4-BE49-F238E27FC236}">
              <a16:creationId xmlns:a16="http://schemas.microsoft.com/office/drawing/2014/main" xmlns="" id="{00000000-0008-0000-0200-0000E2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3" name="テキスト ボックス 482">
          <a:extLst>
            <a:ext uri="{FF2B5EF4-FFF2-40B4-BE49-F238E27FC236}">
              <a16:creationId xmlns:a16="http://schemas.microsoft.com/office/drawing/2014/main" xmlns="" id="{00000000-0008-0000-0200-0000E3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4" name="テキスト ボックス 483">
          <a:extLst>
            <a:ext uri="{FF2B5EF4-FFF2-40B4-BE49-F238E27FC236}">
              <a16:creationId xmlns:a16="http://schemas.microsoft.com/office/drawing/2014/main" xmlns="" id="{00000000-0008-0000-0200-0000E4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5" name="テキスト ボックス 484">
          <a:extLst>
            <a:ext uri="{FF2B5EF4-FFF2-40B4-BE49-F238E27FC236}">
              <a16:creationId xmlns:a16="http://schemas.microsoft.com/office/drawing/2014/main" xmlns="" id="{00000000-0008-0000-0200-0000E5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xmlns="" id="{00000000-0008-0000-0200-0000E6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88646</xdr:rowOff>
    </xdr:from>
    <xdr:to>
      <xdr:col>116</xdr:col>
      <xdr:colOff>114300</xdr:colOff>
      <xdr:row>108</xdr:row>
      <xdr:rowOff>18796</xdr:rowOff>
    </xdr:to>
    <xdr:sp macro="" textlink="">
      <xdr:nvSpPr>
        <xdr:cNvPr id="487" name="楕円 486">
          <a:extLst>
            <a:ext uri="{FF2B5EF4-FFF2-40B4-BE49-F238E27FC236}">
              <a16:creationId xmlns:a16="http://schemas.microsoft.com/office/drawing/2014/main" xmlns="" id="{00000000-0008-0000-0200-0000E7010000}"/>
            </a:ext>
          </a:extLst>
        </xdr:cNvPr>
        <xdr:cNvSpPr/>
      </xdr:nvSpPr>
      <xdr:spPr>
        <a:xfrm>
          <a:off x="22110700" y="1843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3573</xdr:rowOff>
    </xdr:from>
    <xdr:ext cx="469744" cy="259045"/>
    <xdr:sp macro="" textlink="">
      <xdr:nvSpPr>
        <xdr:cNvPr id="488" name="【庁舎】&#10;一人当たり面積該当値テキスト">
          <a:extLst>
            <a:ext uri="{FF2B5EF4-FFF2-40B4-BE49-F238E27FC236}">
              <a16:creationId xmlns:a16="http://schemas.microsoft.com/office/drawing/2014/main" xmlns="" id="{00000000-0008-0000-0200-0000E8010000}"/>
            </a:ext>
          </a:extLst>
        </xdr:cNvPr>
        <xdr:cNvSpPr txBox="1"/>
      </xdr:nvSpPr>
      <xdr:spPr>
        <a:xfrm>
          <a:off x="22199600" y="183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52451</xdr:rowOff>
    </xdr:from>
    <xdr:to>
      <xdr:col>112</xdr:col>
      <xdr:colOff>38100</xdr:colOff>
      <xdr:row>107</xdr:row>
      <xdr:rowOff>154051</xdr:rowOff>
    </xdr:to>
    <xdr:sp macro="" textlink="">
      <xdr:nvSpPr>
        <xdr:cNvPr id="489" name="楕円 488">
          <a:extLst>
            <a:ext uri="{FF2B5EF4-FFF2-40B4-BE49-F238E27FC236}">
              <a16:creationId xmlns:a16="http://schemas.microsoft.com/office/drawing/2014/main" xmlns="" id="{00000000-0008-0000-0200-0000E9010000}"/>
            </a:ext>
          </a:extLst>
        </xdr:cNvPr>
        <xdr:cNvSpPr/>
      </xdr:nvSpPr>
      <xdr:spPr>
        <a:xfrm>
          <a:off x="21272500" y="1839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103251</xdr:rowOff>
    </xdr:from>
    <xdr:to>
      <xdr:col>116</xdr:col>
      <xdr:colOff>63500</xdr:colOff>
      <xdr:row>107</xdr:row>
      <xdr:rowOff>139446</xdr:rowOff>
    </xdr:to>
    <xdr:cxnSp macro="">
      <xdr:nvCxnSpPr>
        <xdr:cNvPr id="490" name="直線コネクタ 489">
          <a:extLst>
            <a:ext uri="{FF2B5EF4-FFF2-40B4-BE49-F238E27FC236}">
              <a16:creationId xmlns:a16="http://schemas.microsoft.com/office/drawing/2014/main" xmlns="" id="{00000000-0008-0000-0200-0000EA010000}"/>
            </a:ext>
          </a:extLst>
        </xdr:cNvPr>
        <xdr:cNvCxnSpPr/>
      </xdr:nvCxnSpPr>
      <xdr:spPr>
        <a:xfrm>
          <a:off x="21323300" y="1844840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58165</xdr:rowOff>
    </xdr:from>
    <xdr:to>
      <xdr:col>107</xdr:col>
      <xdr:colOff>101600</xdr:colOff>
      <xdr:row>107</xdr:row>
      <xdr:rowOff>159765</xdr:rowOff>
    </xdr:to>
    <xdr:sp macro="" textlink="">
      <xdr:nvSpPr>
        <xdr:cNvPr id="491" name="楕円 490">
          <a:extLst>
            <a:ext uri="{FF2B5EF4-FFF2-40B4-BE49-F238E27FC236}">
              <a16:creationId xmlns:a16="http://schemas.microsoft.com/office/drawing/2014/main" xmlns="" id="{00000000-0008-0000-0200-0000EB010000}"/>
            </a:ext>
          </a:extLst>
        </xdr:cNvPr>
        <xdr:cNvSpPr/>
      </xdr:nvSpPr>
      <xdr:spPr>
        <a:xfrm>
          <a:off x="20383500" y="184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103251</xdr:rowOff>
    </xdr:from>
    <xdr:to>
      <xdr:col>111</xdr:col>
      <xdr:colOff>177800</xdr:colOff>
      <xdr:row>107</xdr:row>
      <xdr:rowOff>108965</xdr:rowOff>
    </xdr:to>
    <xdr:cxnSp macro="">
      <xdr:nvCxnSpPr>
        <xdr:cNvPr id="492" name="直線コネクタ 491">
          <a:extLst>
            <a:ext uri="{FF2B5EF4-FFF2-40B4-BE49-F238E27FC236}">
              <a16:creationId xmlns:a16="http://schemas.microsoft.com/office/drawing/2014/main" xmlns="" id="{00000000-0008-0000-0200-0000EC010000}"/>
            </a:ext>
          </a:extLst>
        </xdr:cNvPr>
        <xdr:cNvCxnSpPr/>
      </xdr:nvCxnSpPr>
      <xdr:spPr>
        <a:xfrm flipV="1">
          <a:off x="20434300" y="1844840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145178</xdr:rowOff>
    </xdr:from>
    <xdr:ext cx="469744" cy="259045"/>
    <xdr:sp macro="" textlink="">
      <xdr:nvSpPr>
        <xdr:cNvPr id="493" name="n_1mainValue【庁舎】&#10;一人当たり面積">
          <a:extLst>
            <a:ext uri="{FF2B5EF4-FFF2-40B4-BE49-F238E27FC236}">
              <a16:creationId xmlns:a16="http://schemas.microsoft.com/office/drawing/2014/main" xmlns="" id="{00000000-0008-0000-0200-0000ED010000}"/>
            </a:ext>
          </a:extLst>
        </xdr:cNvPr>
        <xdr:cNvSpPr txBox="1"/>
      </xdr:nvSpPr>
      <xdr:spPr>
        <a:xfrm>
          <a:off x="21075727" y="1849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150892</xdr:rowOff>
    </xdr:from>
    <xdr:ext cx="469744" cy="259045"/>
    <xdr:sp macro="" textlink="">
      <xdr:nvSpPr>
        <xdr:cNvPr id="494" name="n_2mainValue【庁舎】&#10;一人当たり面積">
          <a:extLst>
            <a:ext uri="{FF2B5EF4-FFF2-40B4-BE49-F238E27FC236}">
              <a16:creationId xmlns:a16="http://schemas.microsoft.com/office/drawing/2014/main" xmlns="" id="{00000000-0008-0000-0200-0000EE010000}"/>
            </a:ext>
          </a:extLst>
        </xdr:cNvPr>
        <xdr:cNvSpPr txBox="1"/>
      </xdr:nvSpPr>
      <xdr:spPr>
        <a:xfrm>
          <a:off x="20199427" y="184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5" name="正方形/長方形 494">
          <a:extLst>
            <a:ext uri="{FF2B5EF4-FFF2-40B4-BE49-F238E27FC236}">
              <a16:creationId xmlns:a16="http://schemas.microsoft.com/office/drawing/2014/main" xmlns="" id="{00000000-0008-0000-0200-0000EF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6" name="正方形/長方形 495">
          <a:extLst>
            <a:ext uri="{FF2B5EF4-FFF2-40B4-BE49-F238E27FC236}">
              <a16:creationId xmlns:a16="http://schemas.microsoft.com/office/drawing/2014/main" xmlns="" id="{00000000-0008-0000-0200-0000F0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7" name="テキスト ボックス 496">
          <a:extLst>
            <a:ext uri="{FF2B5EF4-FFF2-40B4-BE49-F238E27FC236}">
              <a16:creationId xmlns:a16="http://schemas.microsoft.com/office/drawing/2014/main" xmlns="" id="{00000000-0008-0000-0200-0000F1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のは庁舎である。平成２７年度から平成２９年度に実施した新庁舎建設事業により、老朽化していた庁舎と振興センターを統合して新しい庁舎を建設したため低くなっている。庁舎の一人当たり面積は類似団体を下回っているものの維持管理にかかる経費が増加し住民負担が増えないよう留意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3,522
66.52
3,247,787
3,050,565
148,755
1,946,718
2,294,898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・人口減少・高齢化に加えて、村内に中心となる産業がないことから財政基盤が弱く、税収等は減少傾向にある。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また、類似団体平均を上回っているものの、横ばいの状態が続いているため、今後も引き続き事業の見直しを行い、投資的経費の抑制などの支出削減に取り組み、財政の健全化を図る。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125222</xdr:rowOff>
    </xdr:from>
    <xdr:to>
      <xdr:col>23</xdr:col>
      <xdr:colOff>133350</xdr:colOff>
      <xdr:row>44</xdr:row>
      <xdr:rowOff>97536</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flipV="1">
          <a:off x="4953000" y="6125972"/>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40149</xdr:rowOff>
    </xdr:from>
    <xdr:ext cx="762000" cy="259045"/>
    <xdr:sp macro="" textlink="">
      <xdr:nvSpPr>
        <xdr:cNvPr id="64" name="財政力最大値テキスト">
          <a:extLst>
            <a:ext uri="{FF2B5EF4-FFF2-40B4-BE49-F238E27FC236}">
              <a16:creationId xmlns="" xmlns:a16="http://schemas.microsoft.com/office/drawing/2014/main" id="{00000000-0008-0000-0300-000040000000}"/>
            </a:ext>
          </a:extLst>
        </xdr:cNvPr>
        <xdr:cNvSpPr txBox="1"/>
      </xdr:nvSpPr>
      <xdr:spPr>
        <a:xfrm>
          <a:off x="5041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125222</xdr:rowOff>
    </xdr:from>
    <xdr:to>
      <xdr:col>24</xdr:col>
      <xdr:colOff>12700</xdr:colOff>
      <xdr:row>35</xdr:row>
      <xdr:rowOff>125222</xdr:rowOff>
    </xdr:to>
    <xdr:cxnSp macro="">
      <xdr:nvCxnSpPr>
        <xdr:cNvPr id="65" name="直線コネクタ 64">
          <a:extLst>
            <a:ext uri="{FF2B5EF4-FFF2-40B4-BE49-F238E27FC236}">
              <a16:creationId xmlns="" xmlns:a16="http://schemas.microsoft.com/office/drawing/2014/main" id="{00000000-0008-0000-0300-000041000000}"/>
            </a:ext>
          </a:extLst>
        </xdr:cNvPr>
        <xdr:cNvCxnSpPr/>
      </xdr:nvCxnSpPr>
      <xdr:spPr>
        <a:xfrm>
          <a:off x="4864100" y="612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66294</xdr:rowOff>
    </xdr:from>
    <xdr:to>
      <xdr:col>23</xdr:col>
      <xdr:colOff>133350</xdr:colOff>
      <xdr:row>43</xdr:row>
      <xdr:rowOff>66294</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114800" y="7438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84091</xdr:rowOff>
    </xdr:from>
    <xdr:ext cx="762000" cy="259045"/>
    <xdr:sp macro="" textlink="">
      <xdr:nvSpPr>
        <xdr:cNvPr id="67" name="財政力平均値テキスト">
          <a:extLst>
            <a:ext uri="{FF2B5EF4-FFF2-40B4-BE49-F238E27FC236}">
              <a16:creationId xmlns="" xmlns:a16="http://schemas.microsoft.com/office/drawing/2014/main" id="{00000000-0008-0000-0300-000043000000}"/>
            </a:ext>
          </a:extLst>
        </xdr:cNvPr>
        <xdr:cNvSpPr txBox="1"/>
      </xdr:nvSpPr>
      <xdr:spPr>
        <a:xfrm>
          <a:off x="5041900" y="745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112014</xdr:rowOff>
    </xdr:from>
    <xdr:to>
      <xdr:col>23</xdr:col>
      <xdr:colOff>184150</xdr:colOff>
      <xdr:row>44</xdr:row>
      <xdr:rowOff>42164</xdr:rowOff>
    </xdr:to>
    <xdr:sp macro="" textlink="">
      <xdr:nvSpPr>
        <xdr:cNvPr id="68" name="フローチャート: 判断 67">
          <a:extLst>
            <a:ext uri="{FF2B5EF4-FFF2-40B4-BE49-F238E27FC236}">
              <a16:creationId xmlns="" xmlns:a16="http://schemas.microsoft.com/office/drawing/2014/main" id="{00000000-0008-0000-0300-000044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56642</xdr:rowOff>
    </xdr:from>
    <xdr:to>
      <xdr:col>19</xdr:col>
      <xdr:colOff>133350</xdr:colOff>
      <xdr:row>43</xdr:row>
      <xdr:rowOff>66294</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3225800" y="74289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112014</xdr:rowOff>
    </xdr:from>
    <xdr:to>
      <xdr:col>19</xdr:col>
      <xdr:colOff>184150</xdr:colOff>
      <xdr:row>44</xdr:row>
      <xdr:rowOff>42164</xdr:rowOff>
    </xdr:to>
    <xdr:sp macro="" textlink="">
      <xdr:nvSpPr>
        <xdr:cNvPr id="70" name="フローチャート: 判断 69">
          <a:extLst>
            <a:ext uri="{FF2B5EF4-FFF2-40B4-BE49-F238E27FC236}">
              <a16:creationId xmlns="" xmlns:a16="http://schemas.microsoft.com/office/drawing/2014/main" id="{00000000-0008-0000-0300-000046000000}"/>
            </a:ext>
          </a:extLst>
        </xdr:cNvPr>
        <xdr:cNvSpPr/>
      </xdr:nvSpPr>
      <xdr:spPr>
        <a:xfrm>
          <a:off x="4064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26941</xdr:rowOff>
    </xdr:from>
    <xdr:ext cx="736600" cy="259045"/>
    <xdr:sp macro="" textlink="">
      <xdr:nvSpPr>
        <xdr:cNvPr id="71" name="テキスト ボックス 70">
          <a:extLst>
            <a:ext uri="{FF2B5EF4-FFF2-40B4-BE49-F238E27FC236}">
              <a16:creationId xmlns="" xmlns:a16="http://schemas.microsoft.com/office/drawing/2014/main" id="{00000000-0008-0000-0300-000047000000}"/>
            </a:ext>
          </a:extLst>
        </xdr:cNvPr>
        <xdr:cNvSpPr txBox="1"/>
      </xdr:nvSpPr>
      <xdr:spPr>
        <a:xfrm>
          <a:off x="3733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56642</xdr:rowOff>
    </xdr:from>
    <xdr:to>
      <xdr:col>15</xdr:col>
      <xdr:colOff>82550</xdr:colOff>
      <xdr:row>43</xdr:row>
      <xdr:rowOff>56642</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2336800" y="74289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112014</xdr:rowOff>
    </xdr:from>
    <xdr:to>
      <xdr:col>15</xdr:col>
      <xdr:colOff>133350</xdr:colOff>
      <xdr:row>44</xdr:row>
      <xdr:rowOff>42164</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31750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26941</xdr:rowOff>
    </xdr:from>
    <xdr:ext cx="7620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2844800" y="757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56642</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1447800" y="741934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121666</xdr:rowOff>
    </xdr:from>
    <xdr:to>
      <xdr:col>11</xdr:col>
      <xdr:colOff>82550</xdr:colOff>
      <xdr:row>44</xdr:row>
      <xdr:rowOff>51816</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2286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36593</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1955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131318</xdr:rowOff>
    </xdr:from>
    <xdr:to>
      <xdr:col>7</xdr:col>
      <xdr:colOff>31750</xdr:colOff>
      <xdr:row>44</xdr:row>
      <xdr:rowOff>61468</xdr:rowOff>
    </xdr:to>
    <xdr:sp macro="" textlink="">
      <xdr:nvSpPr>
        <xdr:cNvPr id="78" name="フローチャート: 判断 77">
          <a:extLst>
            <a:ext uri="{FF2B5EF4-FFF2-40B4-BE49-F238E27FC236}">
              <a16:creationId xmlns="" xmlns:a16="http://schemas.microsoft.com/office/drawing/2014/main" id="{00000000-0008-0000-0300-00004E000000}"/>
            </a:ext>
          </a:extLst>
        </xdr:cNvPr>
        <xdr:cNvSpPr/>
      </xdr:nvSpPr>
      <xdr:spPr>
        <a:xfrm>
          <a:off x="1397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46245</xdr:rowOff>
    </xdr:from>
    <xdr:ext cx="762000" cy="259045"/>
    <xdr:sp macro="" textlink="">
      <xdr:nvSpPr>
        <xdr:cNvPr id="79" name="テキスト ボックス 78">
          <a:extLst>
            <a:ext uri="{FF2B5EF4-FFF2-40B4-BE49-F238E27FC236}">
              <a16:creationId xmlns="" xmlns:a16="http://schemas.microsoft.com/office/drawing/2014/main" id="{00000000-0008-0000-0300-00004F000000}"/>
            </a:ext>
          </a:extLst>
        </xdr:cNvPr>
        <xdr:cNvSpPr txBox="1"/>
      </xdr:nvSpPr>
      <xdr:spPr>
        <a:xfrm>
          <a:off x="1066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15494</xdr:rowOff>
    </xdr:from>
    <xdr:to>
      <xdr:col>23</xdr:col>
      <xdr:colOff>184150</xdr:colOff>
      <xdr:row>43</xdr:row>
      <xdr:rowOff>117094</xdr:rowOff>
    </xdr:to>
    <xdr:sp macro="" textlink="">
      <xdr:nvSpPr>
        <xdr:cNvPr id="85" name="楕円 84">
          <a:extLst>
            <a:ext uri="{FF2B5EF4-FFF2-40B4-BE49-F238E27FC236}">
              <a16:creationId xmlns="" xmlns:a16="http://schemas.microsoft.com/office/drawing/2014/main" id="{00000000-0008-0000-0300-000055000000}"/>
            </a:ext>
          </a:extLst>
        </xdr:cNvPr>
        <xdr:cNvSpPr/>
      </xdr:nvSpPr>
      <xdr:spPr>
        <a:xfrm>
          <a:off x="4902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32021</xdr:rowOff>
    </xdr:from>
    <xdr:ext cx="762000" cy="259045"/>
    <xdr:sp macro="" textlink="">
      <xdr:nvSpPr>
        <xdr:cNvPr id="86" name="財政力該当値テキスト">
          <a:extLst>
            <a:ext uri="{FF2B5EF4-FFF2-40B4-BE49-F238E27FC236}">
              <a16:creationId xmlns="" xmlns:a16="http://schemas.microsoft.com/office/drawing/2014/main" id="{00000000-0008-0000-0300-000056000000}"/>
            </a:ext>
          </a:extLst>
        </xdr:cNvPr>
        <xdr:cNvSpPr txBox="1"/>
      </xdr:nvSpPr>
      <xdr:spPr>
        <a:xfrm>
          <a:off x="50419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15494</xdr:rowOff>
    </xdr:from>
    <xdr:to>
      <xdr:col>19</xdr:col>
      <xdr:colOff>184150</xdr:colOff>
      <xdr:row>43</xdr:row>
      <xdr:rowOff>117094</xdr:rowOff>
    </xdr:to>
    <xdr:sp macro="" textlink="">
      <xdr:nvSpPr>
        <xdr:cNvPr id="87" name="楕円 86">
          <a:extLst>
            <a:ext uri="{FF2B5EF4-FFF2-40B4-BE49-F238E27FC236}">
              <a16:creationId xmlns="" xmlns:a16="http://schemas.microsoft.com/office/drawing/2014/main" id="{00000000-0008-0000-0300-000057000000}"/>
            </a:ext>
          </a:extLst>
        </xdr:cNvPr>
        <xdr:cNvSpPr/>
      </xdr:nvSpPr>
      <xdr:spPr>
        <a:xfrm>
          <a:off x="4064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127271</xdr:rowOff>
    </xdr:from>
    <xdr:ext cx="736600" cy="259045"/>
    <xdr:sp macro="" textlink="">
      <xdr:nvSpPr>
        <xdr:cNvPr id="88" name="テキスト ボックス 87">
          <a:extLst>
            <a:ext uri="{FF2B5EF4-FFF2-40B4-BE49-F238E27FC236}">
              <a16:creationId xmlns="" xmlns:a16="http://schemas.microsoft.com/office/drawing/2014/main" id="{00000000-0008-0000-0300-000058000000}"/>
            </a:ext>
          </a:extLst>
        </xdr:cNvPr>
        <xdr:cNvSpPr txBox="1"/>
      </xdr:nvSpPr>
      <xdr:spPr>
        <a:xfrm>
          <a:off x="3733800" y="715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5842</xdr:rowOff>
    </xdr:from>
    <xdr:to>
      <xdr:col>15</xdr:col>
      <xdr:colOff>133350</xdr:colOff>
      <xdr:row>43</xdr:row>
      <xdr:rowOff>107442</xdr:rowOff>
    </xdr:to>
    <xdr:sp macro="" textlink="">
      <xdr:nvSpPr>
        <xdr:cNvPr id="89" name="楕円 88">
          <a:extLst>
            <a:ext uri="{FF2B5EF4-FFF2-40B4-BE49-F238E27FC236}">
              <a16:creationId xmlns="" xmlns:a16="http://schemas.microsoft.com/office/drawing/2014/main" id="{00000000-0008-0000-0300-000059000000}"/>
            </a:ext>
          </a:extLst>
        </xdr:cNvPr>
        <xdr:cNvSpPr/>
      </xdr:nvSpPr>
      <xdr:spPr>
        <a:xfrm>
          <a:off x="3175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117619</xdr:rowOff>
    </xdr:from>
    <xdr:ext cx="762000" cy="259045"/>
    <xdr:sp macro="" textlink="">
      <xdr:nvSpPr>
        <xdr:cNvPr id="90" name="テキスト ボックス 89">
          <a:extLst>
            <a:ext uri="{FF2B5EF4-FFF2-40B4-BE49-F238E27FC236}">
              <a16:creationId xmlns="" xmlns:a16="http://schemas.microsoft.com/office/drawing/2014/main" id="{00000000-0008-0000-0300-00005A000000}"/>
            </a:ext>
          </a:extLst>
        </xdr:cNvPr>
        <xdr:cNvSpPr txBox="1"/>
      </xdr:nvSpPr>
      <xdr:spPr>
        <a:xfrm>
          <a:off x="2844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5842</xdr:rowOff>
    </xdr:from>
    <xdr:to>
      <xdr:col>11</xdr:col>
      <xdr:colOff>82550</xdr:colOff>
      <xdr:row>43</xdr:row>
      <xdr:rowOff>107442</xdr:rowOff>
    </xdr:to>
    <xdr:sp macro="" textlink="">
      <xdr:nvSpPr>
        <xdr:cNvPr id="91" name="楕円 90">
          <a:extLst>
            <a:ext uri="{FF2B5EF4-FFF2-40B4-BE49-F238E27FC236}">
              <a16:creationId xmlns="" xmlns:a16="http://schemas.microsoft.com/office/drawing/2014/main" id="{00000000-0008-0000-0300-00005B000000}"/>
            </a:ext>
          </a:extLst>
        </xdr:cNvPr>
        <xdr:cNvSpPr/>
      </xdr:nvSpPr>
      <xdr:spPr>
        <a:xfrm>
          <a:off x="2286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117619</xdr:rowOff>
    </xdr:from>
    <xdr:ext cx="762000" cy="259045"/>
    <xdr:sp macro="" textlink="">
      <xdr:nvSpPr>
        <xdr:cNvPr id="92" name="テキスト ボックス 91">
          <a:extLst>
            <a:ext uri="{FF2B5EF4-FFF2-40B4-BE49-F238E27FC236}">
              <a16:creationId xmlns="" xmlns:a16="http://schemas.microsoft.com/office/drawing/2014/main" id="{00000000-0008-0000-0300-00005C000000}"/>
            </a:ext>
          </a:extLst>
        </xdr:cNvPr>
        <xdr:cNvSpPr txBox="1"/>
      </xdr:nvSpPr>
      <xdr:spPr>
        <a:xfrm>
          <a:off x="1955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3" name="楕円 92">
          <a:extLst>
            <a:ext uri="{FF2B5EF4-FFF2-40B4-BE49-F238E27FC236}">
              <a16:creationId xmlns="" xmlns:a16="http://schemas.microsoft.com/office/drawing/2014/main" id="{00000000-0008-0000-0300-00005D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94" name="テキスト ボックス 93">
          <a:extLst>
            <a:ext uri="{FF2B5EF4-FFF2-40B4-BE49-F238E27FC236}">
              <a16:creationId xmlns="" xmlns:a16="http://schemas.microsoft.com/office/drawing/2014/main" id="{00000000-0008-0000-0300-00005E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・類似団体平均を上回っており、比率も公債費の増額等により増加傾向にある。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今後は、人件費の抑制を行うとともに、事務事業の見直しを行い優先度の低い事業の廃止、縮小を進め、経常経費の削減を図る。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65</xdr:row>
      <xdr:rowOff>163513</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flipV="1">
          <a:off x="4953000" y="10231967"/>
          <a:ext cx="0" cy="10757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135590</xdr:rowOff>
    </xdr:from>
    <xdr:ext cx="762000" cy="259045"/>
    <xdr:sp macro="" textlink="">
      <xdr:nvSpPr>
        <xdr:cNvPr id="125" name="財政構造の弾力性最小値テキスト">
          <a:extLst>
            <a:ext uri="{FF2B5EF4-FFF2-40B4-BE49-F238E27FC236}">
              <a16:creationId xmlns="" xmlns:a16="http://schemas.microsoft.com/office/drawing/2014/main" id="{00000000-0008-0000-0300-00007D000000}"/>
            </a:ext>
          </a:extLst>
        </xdr:cNvPr>
        <xdr:cNvSpPr txBox="1"/>
      </xdr:nvSpPr>
      <xdr:spPr>
        <a:xfrm>
          <a:off x="5041900" y="1127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163513</xdr:rowOff>
    </xdr:from>
    <xdr:to>
      <xdr:col>24</xdr:col>
      <xdr:colOff>12700</xdr:colOff>
      <xdr:row>65</xdr:row>
      <xdr:rowOff>163513</xdr:rowOff>
    </xdr:to>
    <xdr:cxnSp macro="">
      <xdr:nvCxnSpPr>
        <xdr:cNvPr id="126" name="直線コネクタ 125">
          <a:extLst>
            <a:ext uri="{FF2B5EF4-FFF2-40B4-BE49-F238E27FC236}">
              <a16:creationId xmlns="" xmlns:a16="http://schemas.microsoft.com/office/drawing/2014/main" id="{00000000-0008-0000-0300-00007E000000}"/>
            </a:ext>
          </a:extLst>
        </xdr:cNvPr>
        <xdr:cNvCxnSpPr/>
      </xdr:nvCxnSpPr>
      <xdr:spPr>
        <a:xfrm>
          <a:off x="4864100" y="1130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27" name="財政構造の弾力性最大値テキスト">
          <a:extLst>
            <a:ext uri="{FF2B5EF4-FFF2-40B4-BE49-F238E27FC236}">
              <a16:creationId xmlns="" xmlns:a16="http://schemas.microsoft.com/office/drawing/2014/main" id="{00000000-0008-0000-0300-00007F000000}"/>
            </a:ext>
          </a:extLst>
        </xdr:cNvPr>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28" name="直線コネクタ 127">
          <a:extLst>
            <a:ext uri="{FF2B5EF4-FFF2-40B4-BE49-F238E27FC236}">
              <a16:creationId xmlns="" xmlns:a16="http://schemas.microsoft.com/office/drawing/2014/main" id="{00000000-0008-0000-0300-000080000000}"/>
            </a:ext>
          </a:extLst>
        </xdr:cNvPr>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104246</xdr:rowOff>
    </xdr:from>
    <xdr:to>
      <xdr:col>23</xdr:col>
      <xdr:colOff>133350</xdr:colOff>
      <xdr:row>63</xdr:row>
      <xdr:rowOff>118321</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114800" y="10905596"/>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57908</xdr:rowOff>
    </xdr:from>
    <xdr:ext cx="762000" cy="259045"/>
    <xdr:sp macro="" textlink="">
      <xdr:nvSpPr>
        <xdr:cNvPr id="130" name="財政構造の弾力性平均値テキスト">
          <a:extLst>
            <a:ext uri="{FF2B5EF4-FFF2-40B4-BE49-F238E27FC236}">
              <a16:creationId xmlns="" xmlns:a16="http://schemas.microsoft.com/office/drawing/2014/main" id="{00000000-0008-0000-0300-000082000000}"/>
            </a:ext>
          </a:extLst>
        </xdr:cNvPr>
        <xdr:cNvSpPr txBox="1"/>
      </xdr:nvSpPr>
      <xdr:spPr>
        <a:xfrm>
          <a:off x="5041900" y="10687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41381</xdr:rowOff>
    </xdr:from>
    <xdr:to>
      <xdr:col>23</xdr:col>
      <xdr:colOff>184150</xdr:colOff>
      <xdr:row>63</xdr:row>
      <xdr:rowOff>142981</xdr:rowOff>
    </xdr:to>
    <xdr:sp macro="" textlink="">
      <xdr:nvSpPr>
        <xdr:cNvPr id="131" name="フローチャート: 判断 130">
          <a:extLst>
            <a:ext uri="{FF2B5EF4-FFF2-40B4-BE49-F238E27FC236}">
              <a16:creationId xmlns="" xmlns:a16="http://schemas.microsoft.com/office/drawing/2014/main" id="{00000000-0008-0000-0300-000083000000}"/>
            </a:ext>
          </a:extLst>
        </xdr:cNvPr>
        <xdr:cNvSpPr/>
      </xdr:nvSpPr>
      <xdr:spPr>
        <a:xfrm>
          <a:off x="4902200" y="108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35878</xdr:rowOff>
    </xdr:from>
    <xdr:to>
      <xdr:col>19</xdr:col>
      <xdr:colOff>133350</xdr:colOff>
      <xdr:row>63</xdr:row>
      <xdr:rowOff>104246</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3225800" y="10837228"/>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3" name="フローチャート: 判断 132">
          <a:extLst>
            <a:ext uri="{FF2B5EF4-FFF2-40B4-BE49-F238E27FC236}">
              <a16:creationId xmlns="" xmlns:a16="http://schemas.microsoft.com/office/drawing/2014/main" id="{00000000-0008-0000-0300-000085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4" name="テキスト ボックス 133">
          <a:extLst>
            <a:ext uri="{FF2B5EF4-FFF2-40B4-BE49-F238E27FC236}">
              <a16:creationId xmlns="" xmlns:a16="http://schemas.microsoft.com/office/drawing/2014/main" id="{00000000-0008-0000-0300-000086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161079</xdr:rowOff>
    </xdr:from>
    <xdr:to>
      <xdr:col>15</xdr:col>
      <xdr:colOff>82550</xdr:colOff>
      <xdr:row>63</xdr:row>
      <xdr:rowOff>35878</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2336800" y="10790979"/>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138430</xdr:rowOff>
    </xdr:from>
    <xdr:to>
      <xdr:col>15</xdr:col>
      <xdr:colOff>133350</xdr:colOff>
      <xdr:row>63</xdr:row>
      <xdr:rowOff>68580</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3175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161079</xdr:rowOff>
    </xdr:from>
    <xdr:to>
      <xdr:col>11</xdr:col>
      <xdr:colOff>31750</xdr:colOff>
      <xdr:row>63</xdr:row>
      <xdr:rowOff>146473</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flipV="1">
          <a:off x="1447800" y="10790979"/>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102235</xdr:rowOff>
    </xdr:from>
    <xdr:to>
      <xdr:col>11</xdr:col>
      <xdr:colOff>82550</xdr:colOff>
      <xdr:row>63</xdr:row>
      <xdr:rowOff>32385</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22860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42562</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1955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152506</xdr:rowOff>
    </xdr:from>
    <xdr:to>
      <xdr:col>7</xdr:col>
      <xdr:colOff>31750</xdr:colOff>
      <xdr:row>63</xdr:row>
      <xdr:rowOff>82656</xdr:rowOff>
    </xdr:to>
    <xdr:sp macro="" textlink="">
      <xdr:nvSpPr>
        <xdr:cNvPr id="141" name="フローチャート: 判断 140">
          <a:extLst>
            <a:ext uri="{FF2B5EF4-FFF2-40B4-BE49-F238E27FC236}">
              <a16:creationId xmlns="" xmlns:a16="http://schemas.microsoft.com/office/drawing/2014/main" id="{00000000-0008-0000-0300-00008D000000}"/>
            </a:ext>
          </a:extLst>
        </xdr:cNvPr>
        <xdr:cNvSpPr/>
      </xdr:nvSpPr>
      <xdr:spPr>
        <a:xfrm>
          <a:off x="1397000" y="1078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92833</xdr:rowOff>
    </xdr:from>
    <xdr:ext cx="762000" cy="259045"/>
    <xdr:sp macro="" textlink="">
      <xdr:nvSpPr>
        <xdr:cNvPr id="142" name="テキスト ボックス 141">
          <a:extLst>
            <a:ext uri="{FF2B5EF4-FFF2-40B4-BE49-F238E27FC236}">
              <a16:creationId xmlns="" xmlns:a16="http://schemas.microsoft.com/office/drawing/2014/main" id="{00000000-0008-0000-0300-00008E000000}"/>
            </a:ext>
          </a:extLst>
        </xdr:cNvPr>
        <xdr:cNvSpPr txBox="1"/>
      </xdr:nvSpPr>
      <xdr:spPr>
        <a:xfrm>
          <a:off x="1066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67521</xdr:rowOff>
    </xdr:from>
    <xdr:to>
      <xdr:col>23</xdr:col>
      <xdr:colOff>184150</xdr:colOff>
      <xdr:row>63</xdr:row>
      <xdr:rowOff>169121</xdr:rowOff>
    </xdr:to>
    <xdr:sp macro="" textlink="">
      <xdr:nvSpPr>
        <xdr:cNvPr id="148" name="楕円 147">
          <a:extLst>
            <a:ext uri="{FF2B5EF4-FFF2-40B4-BE49-F238E27FC236}">
              <a16:creationId xmlns="" xmlns:a16="http://schemas.microsoft.com/office/drawing/2014/main" id="{00000000-0008-0000-0300-000094000000}"/>
            </a:ext>
          </a:extLst>
        </xdr:cNvPr>
        <xdr:cNvSpPr/>
      </xdr:nvSpPr>
      <xdr:spPr>
        <a:xfrm>
          <a:off x="4902200" y="108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39598</xdr:rowOff>
    </xdr:from>
    <xdr:ext cx="762000" cy="259045"/>
    <xdr:sp macro="" textlink="">
      <xdr:nvSpPr>
        <xdr:cNvPr id="149" name="財政構造の弾力性該当値テキスト">
          <a:extLst>
            <a:ext uri="{FF2B5EF4-FFF2-40B4-BE49-F238E27FC236}">
              <a16:creationId xmlns="" xmlns:a16="http://schemas.microsoft.com/office/drawing/2014/main" id="{00000000-0008-0000-0300-000095000000}"/>
            </a:ext>
          </a:extLst>
        </xdr:cNvPr>
        <xdr:cNvSpPr txBox="1"/>
      </xdr:nvSpPr>
      <xdr:spPr>
        <a:xfrm>
          <a:off x="5041900" y="1084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53446</xdr:rowOff>
    </xdr:from>
    <xdr:to>
      <xdr:col>19</xdr:col>
      <xdr:colOff>184150</xdr:colOff>
      <xdr:row>63</xdr:row>
      <xdr:rowOff>155046</xdr:rowOff>
    </xdr:to>
    <xdr:sp macro="" textlink="">
      <xdr:nvSpPr>
        <xdr:cNvPr id="150" name="楕円 149">
          <a:extLst>
            <a:ext uri="{FF2B5EF4-FFF2-40B4-BE49-F238E27FC236}">
              <a16:creationId xmlns="" xmlns:a16="http://schemas.microsoft.com/office/drawing/2014/main" id="{00000000-0008-0000-0300-000096000000}"/>
            </a:ext>
          </a:extLst>
        </xdr:cNvPr>
        <xdr:cNvSpPr/>
      </xdr:nvSpPr>
      <xdr:spPr>
        <a:xfrm>
          <a:off x="4064000" y="1085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139823</xdr:rowOff>
    </xdr:from>
    <xdr:ext cx="736600" cy="259045"/>
    <xdr:sp macro="" textlink="">
      <xdr:nvSpPr>
        <xdr:cNvPr id="151" name="テキスト ボックス 150">
          <a:extLst>
            <a:ext uri="{FF2B5EF4-FFF2-40B4-BE49-F238E27FC236}">
              <a16:creationId xmlns="" xmlns:a16="http://schemas.microsoft.com/office/drawing/2014/main" id="{00000000-0008-0000-0300-000097000000}"/>
            </a:ext>
          </a:extLst>
        </xdr:cNvPr>
        <xdr:cNvSpPr txBox="1"/>
      </xdr:nvSpPr>
      <xdr:spPr>
        <a:xfrm>
          <a:off x="3733800" y="1094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156528</xdr:rowOff>
    </xdr:from>
    <xdr:to>
      <xdr:col>15</xdr:col>
      <xdr:colOff>133350</xdr:colOff>
      <xdr:row>63</xdr:row>
      <xdr:rowOff>86678</xdr:rowOff>
    </xdr:to>
    <xdr:sp macro="" textlink="">
      <xdr:nvSpPr>
        <xdr:cNvPr id="152" name="楕円 151">
          <a:extLst>
            <a:ext uri="{FF2B5EF4-FFF2-40B4-BE49-F238E27FC236}">
              <a16:creationId xmlns="" xmlns:a16="http://schemas.microsoft.com/office/drawing/2014/main" id="{00000000-0008-0000-0300-000098000000}"/>
            </a:ext>
          </a:extLst>
        </xdr:cNvPr>
        <xdr:cNvSpPr/>
      </xdr:nvSpPr>
      <xdr:spPr>
        <a:xfrm>
          <a:off x="3175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71455</xdr:rowOff>
    </xdr:from>
    <xdr:ext cx="762000" cy="259045"/>
    <xdr:sp macro="" textlink="">
      <xdr:nvSpPr>
        <xdr:cNvPr id="153" name="テキスト ボックス 152">
          <a:extLst>
            <a:ext uri="{FF2B5EF4-FFF2-40B4-BE49-F238E27FC236}">
              <a16:creationId xmlns="" xmlns:a16="http://schemas.microsoft.com/office/drawing/2014/main" id="{00000000-0008-0000-0300-000099000000}"/>
            </a:ext>
          </a:extLst>
        </xdr:cNvPr>
        <xdr:cNvSpPr txBox="1"/>
      </xdr:nvSpPr>
      <xdr:spPr>
        <a:xfrm>
          <a:off x="2844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110279</xdr:rowOff>
    </xdr:from>
    <xdr:to>
      <xdr:col>11</xdr:col>
      <xdr:colOff>82550</xdr:colOff>
      <xdr:row>63</xdr:row>
      <xdr:rowOff>40429</xdr:rowOff>
    </xdr:to>
    <xdr:sp macro="" textlink="">
      <xdr:nvSpPr>
        <xdr:cNvPr id="154" name="楕円 153">
          <a:extLst>
            <a:ext uri="{FF2B5EF4-FFF2-40B4-BE49-F238E27FC236}">
              <a16:creationId xmlns="" xmlns:a16="http://schemas.microsoft.com/office/drawing/2014/main" id="{00000000-0008-0000-0300-00009A000000}"/>
            </a:ext>
          </a:extLst>
        </xdr:cNvPr>
        <xdr:cNvSpPr/>
      </xdr:nvSpPr>
      <xdr:spPr>
        <a:xfrm>
          <a:off x="2286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25206</xdr:rowOff>
    </xdr:from>
    <xdr:ext cx="762000" cy="259045"/>
    <xdr:sp macro="" textlink="">
      <xdr:nvSpPr>
        <xdr:cNvPr id="155" name="テキスト ボックス 154">
          <a:extLst>
            <a:ext uri="{FF2B5EF4-FFF2-40B4-BE49-F238E27FC236}">
              <a16:creationId xmlns="" xmlns:a16="http://schemas.microsoft.com/office/drawing/2014/main" id="{00000000-0008-0000-0300-00009B000000}"/>
            </a:ext>
          </a:extLst>
        </xdr:cNvPr>
        <xdr:cNvSpPr txBox="1"/>
      </xdr:nvSpPr>
      <xdr:spPr>
        <a:xfrm>
          <a:off x="19558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56" name="楕円 155">
          <a:extLst>
            <a:ext uri="{FF2B5EF4-FFF2-40B4-BE49-F238E27FC236}">
              <a16:creationId xmlns="" xmlns:a16="http://schemas.microsoft.com/office/drawing/2014/main" id="{00000000-0008-0000-0300-00009C000000}"/>
            </a:ext>
          </a:extLst>
        </xdr:cNvPr>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57" name="テキスト ボックス 156">
          <a:extLst>
            <a:ext uri="{FF2B5EF4-FFF2-40B4-BE49-F238E27FC236}">
              <a16:creationId xmlns="" xmlns:a16="http://schemas.microsoft.com/office/drawing/2014/main" id="{00000000-0008-0000-0300-00009D000000}"/>
            </a:ext>
          </a:extLst>
        </xdr:cNvPr>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[321,246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人件費・物件費の適正度が低くなっている要因として、消防業務を一部事務組合で行っていることが挙げられる。一部事務組合の人件費・物件費に充てる負担金を合計した場合、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人当たりの金額は増加することになる。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人口減少等により金額は増加傾向にあるため、今後は、負担金等を含めた経費について抑制していく必要がある。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81766</xdr:rowOff>
    </xdr:from>
    <xdr:to>
      <xdr:col>23</xdr:col>
      <xdr:colOff>133350</xdr:colOff>
      <xdr:row>90</xdr:row>
      <xdr:rowOff>16597</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969216"/>
          <a:ext cx="0" cy="1477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160124</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41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16597</xdr:rowOff>
    </xdr:from>
    <xdr:to>
      <xdr:col>24</xdr:col>
      <xdr:colOff>12700</xdr:colOff>
      <xdr:row>90</xdr:row>
      <xdr:rowOff>16597</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44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168143</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712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81766</xdr:rowOff>
    </xdr:from>
    <xdr:to>
      <xdr:col>24</xdr:col>
      <xdr:colOff>12700</xdr:colOff>
      <xdr:row>81</xdr:row>
      <xdr:rowOff>81766</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96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42725</xdr:rowOff>
    </xdr:from>
    <xdr:to>
      <xdr:col>23</xdr:col>
      <xdr:colOff>133350</xdr:colOff>
      <xdr:row>82</xdr:row>
      <xdr:rowOff>53442</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114800" y="14101625"/>
          <a:ext cx="8382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86974</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4145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114897</xdr:rowOff>
    </xdr:from>
    <xdr:to>
      <xdr:col>23</xdr:col>
      <xdr:colOff>184150</xdr:colOff>
      <xdr:row>83</xdr:row>
      <xdr:rowOff>45047</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9022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42725</xdr:rowOff>
    </xdr:from>
    <xdr:to>
      <xdr:col>19</xdr:col>
      <xdr:colOff>133350</xdr:colOff>
      <xdr:row>82</xdr:row>
      <xdr:rowOff>43945</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flipV="1">
          <a:off x="3225800" y="14101625"/>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108367</xdr:rowOff>
    </xdr:from>
    <xdr:to>
      <xdr:col>19</xdr:col>
      <xdr:colOff>184150</xdr:colOff>
      <xdr:row>83</xdr:row>
      <xdr:rowOff>38517</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064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23294</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425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29623</xdr:rowOff>
    </xdr:from>
    <xdr:to>
      <xdr:col>15</xdr:col>
      <xdr:colOff>82550</xdr:colOff>
      <xdr:row>82</xdr:row>
      <xdr:rowOff>43945</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2336800" y="14088523"/>
          <a:ext cx="889000" cy="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101640</xdr:rowOff>
    </xdr:from>
    <xdr:to>
      <xdr:col>15</xdr:col>
      <xdr:colOff>133350</xdr:colOff>
      <xdr:row>83</xdr:row>
      <xdr:rowOff>31790</xdr:rowOff>
    </xdr:to>
    <xdr:sp macro="" textlink="">
      <xdr:nvSpPr>
        <xdr:cNvPr id="200" name="フローチャート: 判断 199">
          <a:extLst>
            <a:ext uri="{FF2B5EF4-FFF2-40B4-BE49-F238E27FC236}">
              <a16:creationId xmlns="" xmlns:a16="http://schemas.microsoft.com/office/drawing/2014/main" id="{00000000-0008-0000-0300-0000C8000000}"/>
            </a:ext>
          </a:extLst>
        </xdr:cNvPr>
        <xdr:cNvSpPr/>
      </xdr:nvSpPr>
      <xdr:spPr>
        <a:xfrm>
          <a:off x="3175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16567</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168404</xdr:rowOff>
    </xdr:from>
    <xdr:to>
      <xdr:col>11</xdr:col>
      <xdr:colOff>31750</xdr:colOff>
      <xdr:row>82</xdr:row>
      <xdr:rowOff>29623</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a:off x="1447800" y="14055854"/>
          <a:ext cx="889000" cy="3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78246</xdr:rowOff>
    </xdr:from>
    <xdr:to>
      <xdr:col>11</xdr:col>
      <xdr:colOff>82550</xdr:colOff>
      <xdr:row>83</xdr:row>
      <xdr:rowOff>8396</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2286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164623</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71158</xdr:rowOff>
    </xdr:from>
    <xdr:to>
      <xdr:col>7</xdr:col>
      <xdr:colOff>31750</xdr:colOff>
      <xdr:row>83</xdr:row>
      <xdr:rowOff>1308</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1397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157535</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2642</xdr:rowOff>
    </xdr:from>
    <xdr:to>
      <xdr:col>23</xdr:col>
      <xdr:colOff>184150</xdr:colOff>
      <xdr:row>82</xdr:row>
      <xdr:rowOff>104242</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902200" y="1406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19169</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390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163375</xdr:rowOff>
    </xdr:from>
    <xdr:to>
      <xdr:col>19</xdr:col>
      <xdr:colOff>184150</xdr:colOff>
      <xdr:row>82</xdr:row>
      <xdr:rowOff>93525</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064000" y="140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103702</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3819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164595</xdr:rowOff>
    </xdr:from>
    <xdr:to>
      <xdr:col>15</xdr:col>
      <xdr:colOff>133350</xdr:colOff>
      <xdr:row>82</xdr:row>
      <xdr:rowOff>94745</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3175000" y="1405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104922</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382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150273</xdr:rowOff>
    </xdr:from>
    <xdr:to>
      <xdr:col>11</xdr:col>
      <xdr:colOff>82550</xdr:colOff>
      <xdr:row>82</xdr:row>
      <xdr:rowOff>80423</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2286000" y="1403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90600</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3806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117604</xdr:rowOff>
    </xdr:from>
    <xdr:to>
      <xdr:col>7</xdr:col>
      <xdr:colOff>31750</xdr:colOff>
      <xdr:row>82</xdr:row>
      <xdr:rowOff>47754</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1397000" y="140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57931</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377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％低くなっているが、類似団体、全国町村平均と比較すると高い数値となっている。地域の民間企業の平均給与状況を踏まえ、給与の適正化に努める。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9207</xdr:rowOff>
    </xdr:from>
    <xdr:to>
      <xdr:col>81</xdr:col>
      <xdr:colOff>44450</xdr:colOff>
      <xdr:row>89</xdr:row>
      <xdr:rowOff>57786</xdr:rowOff>
    </xdr:to>
    <xdr:cxnSp macro="">
      <xdr:nvCxnSpPr>
        <xdr:cNvPr id="246" name="直線コネクタ 245">
          <a:extLst>
            <a:ext uri="{FF2B5EF4-FFF2-40B4-BE49-F238E27FC236}">
              <a16:creationId xmlns="" xmlns:a16="http://schemas.microsoft.com/office/drawing/2014/main" id="{00000000-0008-0000-0300-0000F6000000}"/>
            </a:ext>
          </a:extLst>
        </xdr:cNvPr>
        <xdr:cNvCxnSpPr/>
      </xdr:nvCxnSpPr>
      <xdr:spPr>
        <a:xfrm flipV="1">
          <a:off x="17018000" y="1406810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29863</xdr:rowOff>
    </xdr:from>
    <xdr:ext cx="762000" cy="259045"/>
    <xdr:sp macro="" textlink="">
      <xdr:nvSpPr>
        <xdr:cNvPr id="247" name="給与水準   （国との比較）最小値テキスト">
          <a:extLst>
            <a:ext uri="{FF2B5EF4-FFF2-40B4-BE49-F238E27FC236}">
              <a16:creationId xmlns="" xmlns:a16="http://schemas.microsoft.com/office/drawing/2014/main" id="{00000000-0008-0000-0300-0000F7000000}"/>
            </a:ext>
          </a:extLst>
        </xdr:cNvPr>
        <xdr:cNvSpPr txBox="1"/>
      </xdr:nvSpPr>
      <xdr:spPr>
        <a:xfrm>
          <a:off x="17106900" y="1528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57786</xdr:rowOff>
    </xdr:from>
    <xdr:to>
      <xdr:col>81</xdr:col>
      <xdr:colOff>133350</xdr:colOff>
      <xdr:row>89</xdr:row>
      <xdr:rowOff>57786</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a:off x="16929100" y="1531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95584</xdr:rowOff>
    </xdr:from>
    <xdr:ext cx="762000" cy="259045"/>
    <xdr:sp macro="" textlink="">
      <xdr:nvSpPr>
        <xdr:cNvPr id="249" name="給与水準   （国との比較）最大値テキスト">
          <a:extLst>
            <a:ext uri="{FF2B5EF4-FFF2-40B4-BE49-F238E27FC236}">
              <a16:creationId xmlns="" xmlns:a16="http://schemas.microsoft.com/office/drawing/2014/main" id="{00000000-0008-0000-0300-0000F9000000}"/>
            </a:ext>
          </a:extLst>
        </xdr:cNvPr>
        <xdr:cNvSpPr txBox="1"/>
      </xdr:nvSpPr>
      <xdr:spPr>
        <a:xfrm>
          <a:off x="17106900" y="1381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9207</xdr:rowOff>
    </xdr:from>
    <xdr:to>
      <xdr:col>81</xdr:col>
      <xdr:colOff>133350</xdr:colOff>
      <xdr:row>82</xdr:row>
      <xdr:rowOff>9207</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6929100" y="14068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80963</xdr:rowOff>
    </xdr:from>
    <xdr:to>
      <xdr:col>81</xdr:col>
      <xdr:colOff>44450</xdr:colOff>
      <xdr:row>87</xdr:row>
      <xdr:rowOff>93027</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flipV="1">
          <a:off x="16179800" y="14997113"/>
          <a:ext cx="8382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163847</xdr:rowOff>
    </xdr:from>
    <xdr:ext cx="762000" cy="259045"/>
    <xdr:sp macro="" textlink="">
      <xdr:nvSpPr>
        <xdr:cNvPr id="252" name="給与水準   （国との比較）平均値テキスト">
          <a:extLst>
            <a:ext uri="{FF2B5EF4-FFF2-40B4-BE49-F238E27FC236}">
              <a16:creationId xmlns="" xmlns:a16="http://schemas.microsoft.com/office/drawing/2014/main" id="{00000000-0008-0000-0300-0000FC000000}"/>
            </a:ext>
          </a:extLst>
        </xdr:cNvPr>
        <xdr:cNvSpPr txBox="1"/>
      </xdr:nvSpPr>
      <xdr:spPr>
        <a:xfrm>
          <a:off x="17106900" y="1473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147320</xdr:rowOff>
    </xdr:from>
    <xdr:to>
      <xdr:col>81</xdr:col>
      <xdr:colOff>95250</xdr:colOff>
      <xdr:row>87</xdr:row>
      <xdr:rowOff>77470</xdr:rowOff>
    </xdr:to>
    <xdr:sp macro="" textlink="">
      <xdr:nvSpPr>
        <xdr:cNvPr id="253" name="フローチャート: 判断 252">
          <a:extLst>
            <a:ext uri="{FF2B5EF4-FFF2-40B4-BE49-F238E27FC236}">
              <a16:creationId xmlns="" xmlns:a16="http://schemas.microsoft.com/office/drawing/2014/main" id="{00000000-0008-0000-0300-0000FD000000}"/>
            </a:ext>
          </a:extLst>
        </xdr:cNvPr>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86995</xdr:rowOff>
    </xdr:from>
    <xdr:to>
      <xdr:col>77</xdr:col>
      <xdr:colOff>44450</xdr:colOff>
      <xdr:row>87</xdr:row>
      <xdr:rowOff>93027</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5290800" y="1500314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5" name="フローチャート: 判断 254">
          <a:extLst>
            <a:ext uri="{FF2B5EF4-FFF2-40B4-BE49-F238E27FC236}">
              <a16:creationId xmlns="" xmlns:a16="http://schemas.microsoft.com/office/drawing/2014/main" id="{00000000-0008-0000-0300-0000FF000000}"/>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6" name="テキスト ボックス 255">
          <a:extLst>
            <a:ext uri="{FF2B5EF4-FFF2-40B4-BE49-F238E27FC236}">
              <a16:creationId xmlns="" xmlns:a16="http://schemas.microsoft.com/office/drawing/2014/main" id="{00000000-0008-0000-0300-000000010000}"/>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86995</xdr:rowOff>
    </xdr:from>
    <xdr:to>
      <xdr:col>72</xdr:col>
      <xdr:colOff>203200</xdr:colOff>
      <xdr:row>87</xdr:row>
      <xdr:rowOff>117157</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flipV="1">
          <a:off x="14401800" y="15003145"/>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58" name="フローチャート: 判断 257">
          <a:extLst>
            <a:ext uri="{FF2B5EF4-FFF2-40B4-BE49-F238E27FC236}">
              <a16:creationId xmlns="" xmlns:a16="http://schemas.microsoft.com/office/drawing/2014/main" id="{00000000-0008-0000-0300-000002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59" name="テキスト ボックス 258">
          <a:extLst>
            <a:ext uri="{FF2B5EF4-FFF2-40B4-BE49-F238E27FC236}">
              <a16:creationId xmlns="" xmlns:a16="http://schemas.microsoft.com/office/drawing/2014/main" id="{00000000-0008-0000-0300-000003010000}"/>
            </a:ext>
          </a:extLst>
        </xdr:cNvPr>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62864</xdr:rowOff>
    </xdr:from>
    <xdr:to>
      <xdr:col>68</xdr:col>
      <xdr:colOff>152400</xdr:colOff>
      <xdr:row>87</xdr:row>
      <xdr:rowOff>117157</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a:off x="13512800" y="1497901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135255</xdr:rowOff>
    </xdr:from>
    <xdr:to>
      <xdr:col>68</xdr:col>
      <xdr:colOff>203200</xdr:colOff>
      <xdr:row>87</xdr:row>
      <xdr:rowOff>65405</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4351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75582</xdr:rowOff>
    </xdr:from>
    <xdr:ext cx="7620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4020800" y="1464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30163</xdr:rowOff>
    </xdr:from>
    <xdr:to>
      <xdr:col>81</xdr:col>
      <xdr:colOff>95250</xdr:colOff>
      <xdr:row>87</xdr:row>
      <xdr:rowOff>131763</xdr:rowOff>
    </xdr:to>
    <xdr:sp macro="" textlink="">
      <xdr:nvSpPr>
        <xdr:cNvPr id="270" name="楕円 269">
          <a:extLst>
            <a:ext uri="{FF2B5EF4-FFF2-40B4-BE49-F238E27FC236}">
              <a16:creationId xmlns="" xmlns:a16="http://schemas.microsoft.com/office/drawing/2014/main" id="{00000000-0008-0000-0300-00000E010000}"/>
            </a:ext>
          </a:extLst>
        </xdr:cNvPr>
        <xdr:cNvSpPr/>
      </xdr:nvSpPr>
      <xdr:spPr>
        <a:xfrm>
          <a:off x="169672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2240</xdr:rowOff>
    </xdr:from>
    <xdr:ext cx="762000" cy="259045"/>
    <xdr:sp macro="" textlink="">
      <xdr:nvSpPr>
        <xdr:cNvPr id="271" name="給与水準   （国との比較）該当値テキスト">
          <a:extLst>
            <a:ext uri="{FF2B5EF4-FFF2-40B4-BE49-F238E27FC236}">
              <a16:creationId xmlns="" xmlns:a16="http://schemas.microsoft.com/office/drawing/2014/main" id="{00000000-0008-0000-0300-00000F010000}"/>
            </a:ext>
          </a:extLst>
        </xdr:cNvPr>
        <xdr:cNvSpPr txBox="1"/>
      </xdr:nvSpPr>
      <xdr:spPr>
        <a:xfrm>
          <a:off x="17106900" y="1491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42227</xdr:rowOff>
    </xdr:from>
    <xdr:to>
      <xdr:col>77</xdr:col>
      <xdr:colOff>95250</xdr:colOff>
      <xdr:row>87</xdr:row>
      <xdr:rowOff>143827</xdr:rowOff>
    </xdr:to>
    <xdr:sp macro="" textlink="">
      <xdr:nvSpPr>
        <xdr:cNvPr id="272" name="楕円 271">
          <a:extLst>
            <a:ext uri="{FF2B5EF4-FFF2-40B4-BE49-F238E27FC236}">
              <a16:creationId xmlns="" xmlns:a16="http://schemas.microsoft.com/office/drawing/2014/main" id="{00000000-0008-0000-0300-000010010000}"/>
            </a:ext>
          </a:extLst>
        </xdr:cNvPr>
        <xdr:cNvSpPr/>
      </xdr:nvSpPr>
      <xdr:spPr>
        <a:xfrm>
          <a:off x="16129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128604</xdr:rowOff>
    </xdr:from>
    <xdr:ext cx="7366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798800" y="15044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36195</xdr:rowOff>
    </xdr:from>
    <xdr:to>
      <xdr:col>73</xdr:col>
      <xdr:colOff>44450</xdr:colOff>
      <xdr:row>87</xdr:row>
      <xdr:rowOff>137795</xdr:rowOff>
    </xdr:to>
    <xdr:sp macro="" textlink="">
      <xdr:nvSpPr>
        <xdr:cNvPr id="274" name="楕円 273">
          <a:extLst>
            <a:ext uri="{FF2B5EF4-FFF2-40B4-BE49-F238E27FC236}">
              <a16:creationId xmlns="" xmlns:a16="http://schemas.microsoft.com/office/drawing/2014/main" id="{00000000-0008-0000-0300-000012010000}"/>
            </a:ext>
          </a:extLst>
        </xdr:cNvPr>
        <xdr:cNvSpPr/>
      </xdr:nvSpPr>
      <xdr:spPr>
        <a:xfrm>
          <a:off x="15240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122572</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4909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66357</xdr:rowOff>
    </xdr:from>
    <xdr:to>
      <xdr:col>68</xdr:col>
      <xdr:colOff>203200</xdr:colOff>
      <xdr:row>87</xdr:row>
      <xdr:rowOff>167957</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4351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152734</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020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12064</xdr:rowOff>
    </xdr:from>
    <xdr:to>
      <xdr:col>64</xdr:col>
      <xdr:colOff>152400</xdr:colOff>
      <xdr:row>87</xdr:row>
      <xdr:rowOff>113664</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3462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98441</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3131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・類似団体平均を上回っているが、職員の増員は行っておらず、人口減少により年々割合が増加している傾向にある。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今後も新規採用職員による増員は行わず、現状を維持していく。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140570</xdr:rowOff>
    </xdr:from>
    <xdr:to>
      <xdr:col>81</xdr:col>
      <xdr:colOff>44450</xdr:colOff>
      <xdr:row>66</xdr:row>
      <xdr:rowOff>131500</xdr:rowOff>
    </xdr:to>
    <xdr:cxnSp macro="">
      <xdr:nvCxnSpPr>
        <xdr:cNvPr id="311" name="直線コネクタ 310">
          <a:extLst>
            <a:ext uri="{FF2B5EF4-FFF2-40B4-BE49-F238E27FC236}">
              <a16:creationId xmlns="" xmlns:a16="http://schemas.microsoft.com/office/drawing/2014/main" id="{00000000-0008-0000-0300-000037010000}"/>
            </a:ext>
          </a:extLst>
        </xdr:cNvPr>
        <xdr:cNvCxnSpPr/>
      </xdr:nvCxnSpPr>
      <xdr:spPr>
        <a:xfrm flipV="1">
          <a:off x="17018000" y="9913220"/>
          <a:ext cx="0" cy="1533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12" name="定員管理の状況最小値テキスト">
          <a:extLst>
            <a:ext uri="{FF2B5EF4-FFF2-40B4-BE49-F238E27FC236}">
              <a16:creationId xmlns="" xmlns:a16="http://schemas.microsoft.com/office/drawing/2014/main" id="{00000000-0008-0000-0300-000038010000}"/>
            </a:ext>
          </a:extLst>
        </xdr:cNvPr>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55497</xdr:rowOff>
    </xdr:from>
    <xdr:ext cx="762000" cy="259045"/>
    <xdr:sp macro="" textlink="">
      <xdr:nvSpPr>
        <xdr:cNvPr id="314" name="定員管理の状況最大値テキスト">
          <a:extLst>
            <a:ext uri="{FF2B5EF4-FFF2-40B4-BE49-F238E27FC236}">
              <a16:creationId xmlns="" xmlns:a16="http://schemas.microsoft.com/office/drawing/2014/main" id="{00000000-0008-0000-0300-00003A010000}"/>
            </a:ext>
          </a:extLst>
        </xdr:cNvPr>
        <xdr:cNvSpPr txBox="1"/>
      </xdr:nvSpPr>
      <xdr:spPr>
        <a:xfrm>
          <a:off x="17106900" y="96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140570</xdr:rowOff>
    </xdr:from>
    <xdr:to>
      <xdr:col>81</xdr:col>
      <xdr:colOff>133350</xdr:colOff>
      <xdr:row>57</xdr:row>
      <xdr:rowOff>140570</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6929100" y="991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30571</xdr:rowOff>
    </xdr:from>
    <xdr:to>
      <xdr:col>81</xdr:col>
      <xdr:colOff>44450</xdr:colOff>
      <xdr:row>60</xdr:row>
      <xdr:rowOff>70213</xdr:rowOff>
    </xdr:to>
    <xdr:cxnSp macro="">
      <xdr:nvCxnSpPr>
        <xdr:cNvPr id="316" name="直線コネクタ 315">
          <a:extLst>
            <a:ext uri="{FF2B5EF4-FFF2-40B4-BE49-F238E27FC236}">
              <a16:creationId xmlns="" xmlns:a16="http://schemas.microsoft.com/office/drawing/2014/main" id="{00000000-0008-0000-0300-00003C010000}"/>
            </a:ext>
          </a:extLst>
        </xdr:cNvPr>
        <xdr:cNvCxnSpPr/>
      </xdr:nvCxnSpPr>
      <xdr:spPr>
        <a:xfrm>
          <a:off x="16179800" y="10317571"/>
          <a:ext cx="8382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20083</xdr:rowOff>
    </xdr:from>
    <xdr:ext cx="762000" cy="259045"/>
    <xdr:sp macro="" textlink="">
      <xdr:nvSpPr>
        <xdr:cNvPr id="317" name="定員管理の状況平均値テキスト">
          <a:extLst>
            <a:ext uri="{FF2B5EF4-FFF2-40B4-BE49-F238E27FC236}">
              <a16:creationId xmlns="" xmlns:a16="http://schemas.microsoft.com/office/drawing/2014/main" id="{00000000-0008-0000-0300-00003D010000}"/>
            </a:ext>
          </a:extLst>
        </xdr:cNvPr>
        <xdr:cNvSpPr txBox="1"/>
      </xdr:nvSpPr>
      <xdr:spPr>
        <a:xfrm>
          <a:off x="17106900" y="1013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3556</xdr:rowOff>
    </xdr:from>
    <xdr:to>
      <xdr:col>81</xdr:col>
      <xdr:colOff>95250</xdr:colOff>
      <xdr:row>60</xdr:row>
      <xdr:rowOff>105156</xdr:rowOff>
    </xdr:to>
    <xdr:sp macro="" textlink="">
      <xdr:nvSpPr>
        <xdr:cNvPr id="318" name="フローチャート: 判断 317">
          <a:extLst>
            <a:ext uri="{FF2B5EF4-FFF2-40B4-BE49-F238E27FC236}">
              <a16:creationId xmlns="" xmlns:a16="http://schemas.microsoft.com/office/drawing/2014/main" id="{00000000-0008-0000-0300-00003E010000}"/>
            </a:ext>
          </a:extLst>
        </xdr:cNvPr>
        <xdr:cNvSpPr/>
      </xdr:nvSpPr>
      <xdr:spPr>
        <a:xfrm>
          <a:off x="169672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20919</xdr:rowOff>
    </xdr:from>
    <xdr:to>
      <xdr:col>77</xdr:col>
      <xdr:colOff>44450</xdr:colOff>
      <xdr:row>60</xdr:row>
      <xdr:rowOff>30571</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5290800" y="1030791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2866</xdr:rowOff>
    </xdr:from>
    <xdr:to>
      <xdr:col>77</xdr:col>
      <xdr:colOff>95250</xdr:colOff>
      <xdr:row>60</xdr:row>
      <xdr:rowOff>104466</xdr:rowOff>
    </xdr:to>
    <xdr:sp macro="" textlink="">
      <xdr:nvSpPr>
        <xdr:cNvPr id="320" name="フローチャート: 判断 319">
          <a:extLst>
            <a:ext uri="{FF2B5EF4-FFF2-40B4-BE49-F238E27FC236}">
              <a16:creationId xmlns="" xmlns:a16="http://schemas.microsoft.com/office/drawing/2014/main" id="{00000000-0008-0000-0300-000040010000}"/>
            </a:ext>
          </a:extLst>
        </xdr:cNvPr>
        <xdr:cNvSpPr/>
      </xdr:nvSpPr>
      <xdr:spPr>
        <a:xfrm>
          <a:off x="16129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89243</xdr:rowOff>
    </xdr:from>
    <xdr:ext cx="736600" cy="259045"/>
    <xdr:sp macro="" textlink="">
      <xdr:nvSpPr>
        <xdr:cNvPr id="321" name="テキスト ボックス 320">
          <a:extLst>
            <a:ext uri="{FF2B5EF4-FFF2-40B4-BE49-F238E27FC236}">
              <a16:creationId xmlns="" xmlns:a16="http://schemas.microsoft.com/office/drawing/2014/main" id="{00000000-0008-0000-0300-000041010000}"/>
            </a:ext>
          </a:extLst>
        </xdr:cNvPr>
        <xdr:cNvSpPr txBox="1"/>
      </xdr:nvSpPr>
      <xdr:spPr>
        <a:xfrm>
          <a:off x="15798800" y="10376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160310</xdr:rowOff>
    </xdr:from>
    <xdr:to>
      <xdr:col>72</xdr:col>
      <xdr:colOff>203200</xdr:colOff>
      <xdr:row>60</xdr:row>
      <xdr:rowOff>20919</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4401800" y="10275860"/>
          <a:ext cx="889000" cy="3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453</xdr:rowOff>
    </xdr:from>
    <xdr:to>
      <xdr:col>73</xdr:col>
      <xdr:colOff>44450</xdr:colOff>
      <xdr:row>60</xdr:row>
      <xdr:rowOff>102053</xdr:rowOff>
    </xdr:to>
    <xdr:sp macro="" textlink="">
      <xdr:nvSpPr>
        <xdr:cNvPr id="323" name="フローチャート: 判断 322">
          <a:extLst>
            <a:ext uri="{FF2B5EF4-FFF2-40B4-BE49-F238E27FC236}">
              <a16:creationId xmlns="" xmlns:a16="http://schemas.microsoft.com/office/drawing/2014/main" id="{00000000-0008-0000-0300-000043010000}"/>
            </a:ext>
          </a:extLst>
        </xdr:cNvPr>
        <xdr:cNvSpPr/>
      </xdr:nvSpPr>
      <xdr:spPr>
        <a:xfrm>
          <a:off x="15240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86830</xdr:rowOff>
    </xdr:from>
    <xdr:ext cx="762000" cy="259045"/>
    <xdr:sp macro="" textlink="">
      <xdr:nvSpPr>
        <xdr:cNvPr id="324" name="テキスト ボックス 323">
          <a:extLst>
            <a:ext uri="{FF2B5EF4-FFF2-40B4-BE49-F238E27FC236}">
              <a16:creationId xmlns="" xmlns:a16="http://schemas.microsoft.com/office/drawing/2014/main" id="{00000000-0008-0000-0300-000044010000}"/>
            </a:ext>
          </a:extLst>
        </xdr:cNvPr>
        <xdr:cNvSpPr txBox="1"/>
      </xdr:nvSpPr>
      <xdr:spPr>
        <a:xfrm>
          <a:off x="14909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141351</xdr:rowOff>
    </xdr:from>
    <xdr:to>
      <xdr:col>68</xdr:col>
      <xdr:colOff>152400</xdr:colOff>
      <xdr:row>59</xdr:row>
      <xdr:rowOff>160310</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3512800" y="10256901"/>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153289</xdr:rowOff>
    </xdr:from>
    <xdr:to>
      <xdr:col>68</xdr:col>
      <xdr:colOff>203200</xdr:colOff>
      <xdr:row>60</xdr:row>
      <xdr:rowOff>83439</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4351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68216</xdr:rowOff>
    </xdr:from>
    <xdr:ext cx="7620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4020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149497</xdr:rowOff>
    </xdr:from>
    <xdr:to>
      <xdr:col>64</xdr:col>
      <xdr:colOff>152400</xdr:colOff>
      <xdr:row>60</xdr:row>
      <xdr:rowOff>79647</xdr:rowOff>
    </xdr:to>
    <xdr:sp macro="" textlink="">
      <xdr:nvSpPr>
        <xdr:cNvPr id="328" name="フローチャート: 判断 327">
          <a:extLst>
            <a:ext uri="{FF2B5EF4-FFF2-40B4-BE49-F238E27FC236}">
              <a16:creationId xmlns="" xmlns:a16="http://schemas.microsoft.com/office/drawing/2014/main" id="{00000000-0008-0000-0300-000048010000}"/>
            </a:ext>
          </a:extLst>
        </xdr:cNvPr>
        <xdr:cNvSpPr/>
      </xdr:nvSpPr>
      <xdr:spPr>
        <a:xfrm>
          <a:off x="13462000" y="102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64424</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3131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19413</xdr:rowOff>
    </xdr:from>
    <xdr:to>
      <xdr:col>81</xdr:col>
      <xdr:colOff>95250</xdr:colOff>
      <xdr:row>60</xdr:row>
      <xdr:rowOff>121013</xdr:rowOff>
    </xdr:to>
    <xdr:sp macro="" textlink="">
      <xdr:nvSpPr>
        <xdr:cNvPr id="335" name="楕円 334">
          <a:extLst>
            <a:ext uri="{FF2B5EF4-FFF2-40B4-BE49-F238E27FC236}">
              <a16:creationId xmlns="" xmlns:a16="http://schemas.microsoft.com/office/drawing/2014/main" id="{00000000-0008-0000-0300-00004F010000}"/>
            </a:ext>
          </a:extLst>
        </xdr:cNvPr>
        <xdr:cNvSpPr/>
      </xdr:nvSpPr>
      <xdr:spPr>
        <a:xfrm>
          <a:off x="169672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162940</xdr:rowOff>
    </xdr:from>
    <xdr:ext cx="762000" cy="259045"/>
    <xdr:sp macro="" textlink="">
      <xdr:nvSpPr>
        <xdr:cNvPr id="336" name="定員管理の状況該当値テキスト">
          <a:extLst>
            <a:ext uri="{FF2B5EF4-FFF2-40B4-BE49-F238E27FC236}">
              <a16:creationId xmlns="" xmlns:a16="http://schemas.microsoft.com/office/drawing/2014/main" id="{00000000-0008-0000-0300-000050010000}"/>
            </a:ext>
          </a:extLst>
        </xdr:cNvPr>
        <xdr:cNvSpPr txBox="1"/>
      </xdr:nvSpPr>
      <xdr:spPr>
        <a:xfrm>
          <a:off x="17106900" y="1027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151221</xdr:rowOff>
    </xdr:from>
    <xdr:to>
      <xdr:col>77</xdr:col>
      <xdr:colOff>95250</xdr:colOff>
      <xdr:row>60</xdr:row>
      <xdr:rowOff>81371</xdr:rowOff>
    </xdr:to>
    <xdr:sp macro="" textlink="">
      <xdr:nvSpPr>
        <xdr:cNvPr id="337" name="楕円 336">
          <a:extLst>
            <a:ext uri="{FF2B5EF4-FFF2-40B4-BE49-F238E27FC236}">
              <a16:creationId xmlns="" xmlns:a16="http://schemas.microsoft.com/office/drawing/2014/main" id="{00000000-0008-0000-0300-000051010000}"/>
            </a:ext>
          </a:extLst>
        </xdr:cNvPr>
        <xdr:cNvSpPr/>
      </xdr:nvSpPr>
      <xdr:spPr>
        <a:xfrm>
          <a:off x="161290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91548</xdr:rowOff>
    </xdr:from>
    <xdr:ext cx="7366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798800" y="1003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141569</xdr:rowOff>
    </xdr:from>
    <xdr:to>
      <xdr:col>73</xdr:col>
      <xdr:colOff>44450</xdr:colOff>
      <xdr:row>60</xdr:row>
      <xdr:rowOff>71719</xdr:rowOff>
    </xdr:to>
    <xdr:sp macro="" textlink="">
      <xdr:nvSpPr>
        <xdr:cNvPr id="339" name="楕円 338">
          <a:extLst>
            <a:ext uri="{FF2B5EF4-FFF2-40B4-BE49-F238E27FC236}">
              <a16:creationId xmlns="" xmlns:a16="http://schemas.microsoft.com/office/drawing/2014/main" id="{00000000-0008-0000-0300-000053010000}"/>
            </a:ext>
          </a:extLst>
        </xdr:cNvPr>
        <xdr:cNvSpPr/>
      </xdr:nvSpPr>
      <xdr:spPr>
        <a:xfrm>
          <a:off x="15240000" y="1025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81896</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4909800" y="10025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109510</xdr:rowOff>
    </xdr:from>
    <xdr:to>
      <xdr:col>68</xdr:col>
      <xdr:colOff>203200</xdr:colOff>
      <xdr:row>60</xdr:row>
      <xdr:rowOff>39660</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4351000" y="1022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49837</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4020800" y="999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90551</xdr:rowOff>
    </xdr:from>
    <xdr:to>
      <xdr:col>64</xdr:col>
      <xdr:colOff>152400</xdr:colOff>
      <xdr:row>60</xdr:row>
      <xdr:rowOff>20701</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3462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30878</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3131800" y="997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・昨年度と同じく類似団体を下回ったが、平成２７年度に行った事業の元金償還が始まったこと等により昨年度よりも比率が上がっている。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今後は起債に大きく頼ることのない財政運営に努めていく。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168402</xdr:rowOff>
    </xdr:from>
    <xdr:to>
      <xdr:col>81</xdr:col>
      <xdr:colOff>44450</xdr:colOff>
      <xdr:row>44</xdr:row>
      <xdr:rowOff>5842</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flipV="1">
          <a:off x="17018000" y="6512052"/>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149369</xdr:rowOff>
    </xdr:from>
    <xdr:ext cx="762000" cy="259045"/>
    <xdr:sp macro="" textlink="">
      <xdr:nvSpPr>
        <xdr:cNvPr id="371" name="公債費負担の状況最小値テキスト">
          <a:extLst>
            <a:ext uri="{FF2B5EF4-FFF2-40B4-BE49-F238E27FC236}">
              <a16:creationId xmlns="" xmlns:a16="http://schemas.microsoft.com/office/drawing/2014/main" id="{00000000-0008-0000-0300-000073010000}"/>
            </a:ext>
          </a:extLst>
        </xdr:cNvPr>
        <xdr:cNvSpPr txBox="1"/>
      </xdr:nvSpPr>
      <xdr:spPr>
        <a:xfrm>
          <a:off x="17106900" y="752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5842</xdr:rowOff>
    </xdr:from>
    <xdr:to>
      <xdr:col>81</xdr:col>
      <xdr:colOff>133350</xdr:colOff>
      <xdr:row>44</xdr:row>
      <xdr:rowOff>5842</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a:off x="16929100" y="754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83329</xdr:rowOff>
    </xdr:from>
    <xdr:ext cx="762000" cy="259045"/>
    <xdr:sp macro="" textlink="">
      <xdr:nvSpPr>
        <xdr:cNvPr id="373" name="公債費負担の状況最大値テキスト">
          <a:extLst>
            <a:ext uri="{FF2B5EF4-FFF2-40B4-BE49-F238E27FC236}">
              <a16:creationId xmlns="" xmlns:a16="http://schemas.microsoft.com/office/drawing/2014/main" id="{00000000-0008-0000-0300-000075010000}"/>
            </a:ext>
          </a:extLst>
        </xdr:cNvPr>
        <xdr:cNvSpPr txBox="1"/>
      </xdr:nvSpPr>
      <xdr:spPr>
        <a:xfrm>
          <a:off x="17106900" y="62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168402</xdr:rowOff>
    </xdr:from>
    <xdr:to>
      <xdr:col>81</xdr:col>
      <xdr:colOff>133350</xdr:colOff>
      <xdr:row>37</xdr:row>
      <xdr:rowOff>168402</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6929100" y="651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40</xdr:row>
      <xdr:rowOff>1524</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6179800" y="684022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149623</xdr:rowOff>
    </xdr:from>
    <xdr:ext cx="762000" cy="259045"/>
    <xdr:sp macro="" textlink="">
      <xdr:nvSpPr>
        <xdr:cNvPr id="376" name="公債費負担の状況平均値テキスト">
          <a:extLst>
            <a:ext uri="{FF2B5EF4-FFF2-40B4-BE49-F238E27FC236}">
              <a16:creationId xmlns="" xmlns:a16="http://schemas.microsoft.com/office/drawing/2014/main" id="{00000000-0008-0000-0300-000078010000}"/>
            </a:ext>
          </a:extLst>
        </xdr:cNvPr>
        <xdr:cNvSpPr txBox="1"/>
      </xdr:nvSpPr>
      <xdr:spPr>
        <a:xfrm>
          <a:off x="17106900" y="700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377" name="フローチャート: 判断 376">
          <a:extLst>
            <a:ext uri="{FF2B5EF4-FFF2-40B4-BE49-F238E27FC236}">
              <a16:creationId xmlns="" xmlns:a16="http://schemas.microsoft.com/office/drawing/2014/main" id="{00000000-0008-0000-0300-000079010000}"/>
            </a:ext>
          </a:extLst>
        </xdr:cNvPr>
        <xdr:cNvSpPr/>
      </xdr:nvSpPr>
      <xdr:spPr>
        <a:xfrm>
          <a:off x="169672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30480</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flipV="1">
          <a:off x="15290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79" name="フローチャート: 判断 378">
          <a:extLst>
            <a:ext uri="{FF2B5EF4-FFF2-40B4-BE49-F238E27FC236}">
              <a16:creationId xmlns="" xmlns:a16="http://schemas.microsoft.com/office/drawing/2014/main" id="{00000000-0008-0000-0300-00007B010000}"/>
            </a:ext>
          </a:extLst>
        </xdr:cNvPr>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0" name="テキスト ボックス 379">
          <a:extLst>
            <a:ext uri="{FF2B5EF4-FFF2-40B4-BE49-F238E27FC236}">
              <a16:creationId xmlns="" xmlns:a16="http://schemas.microsoft.com/office/drawing/2014/main" id="{00000000-0008-0000-0300-00007C010000}"/>
            </a:ext>
          </a:extLst>
        </xdr:cNvPr>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155956</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flipV="1">
          <a:off x="14401800" y="688848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2" name="フローチャート: 判断 381">
          <a:extLst>
            <a:ext uri="{FF2B5EF4-FFF2-40B4-BE49-F238E27FC236}">
              <a16:creationId xmlns="" xmlns:a16="http://schemas.microsoft.com/office/drawing/2014/main" id="{00000000-0008-0000-0300-00007E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3" name="テキスト ボックス 382">
          <a:extLst>
            <a:ext uri="{FF2B5EF4-FFF2-40B4-BE49-F238E27FC236}">
              <a16:creationId xmlns="" xmlns:a16="http://schemas.microsoft.com/office/drawing/2014/main" id="{00000000-0008-0000-0300-00007F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155956</xdr:rowOff>
    </xdr:from>
    <xdr:to>
      <xdr:col>68</xdr:col>
      <xdr:colOff>152400</xdr:colOff>
      <xdr:row>42</xdr:row>
      <xdr:rowOff>39878</xdr:rowOff>
    </xdr:to>
    <xdr:cxnSp macro="">
      <xdr:nvCxnSpPr>
        <xdr:cNvPr id="384" name="直線コネクタ 383">
          <a:extLst>
            <a:ext uri="{FF2B5EF4-FFF2-40B4-BE49-F238E27FC236}">
              <a16:creationId xmlns="" xmlns:a16="http://schemas.microsoft.com/office/drawing/2014/main" id="{00000000-0008-0000-0300-000080010000}"/>
            </a:ext>
          </a:extLst>
        </xdr:cNvPr>
        <xdr:cNvCxnSpPr/>
      </xdr:nvCxnSpPr>
      <xdr:spPr>
        <a:xfrm flipV="1">
          <a:off x="13512800" y="7013956"/>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39878</xdr:rowOff>
    </xdr:from>
    <xdr:to>
      <xdr:col>68</xdr:col>
      <xdr:colOff>203200</xdr:colOff>
      <xdr:row>41</xdr:row>
      <xdr:rowOff>141478</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4351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126255</xdr:rowOff>
    </xdr:from>
    <xdr:ext cx="762000" cy="259045"/>
    <xdr:sp macro="" textlink="">
      <xdr:nvSpPr>
        <xdr:cNvPr id="386" name="テキスト ボックス 385">
          <a:extLst>
            <a:ext uri="{FF2B5EF4-FFF2-40B4-BE49-F238E27FC236}">
              <a16:creationId xmlns="" xmlns:a16="http://schemas.microsoft.com/office/drawing/2014/main" id="{00000000-0008-0000-0300-000082010000}"/>
            </a:ext>
          </a:extLst>
        </xdr:cNvPr>
        <xdr:cNvSpPr txBox="1"/>
      </xdr:nvSpPr>
      <xdr:spPr>
        <a:xfrm>
          <a:off x="14020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122174</xdr:rowOff>
    </xdr:from>
    <xdr:to>
      <xdr:col>81</xdr:col>
      <xdr:colOff>95250</xdr:colOff>
      <xdr:row>40</xdr:row>
      <xdr:rowOff>52324</xdr:rowOff>
    </xdr:to>
    <xdr:sp macro="" textlink="">
      <xdr:nvSpPr>
        <xdr:cNvPr id="394" name="楕円 393">
          <a:extLst>
            <a:ext uri="{FF2B5EF4-FFF2-40B4-BE49-F238E27FC236}">
              <a16:creationId xmlns="" xmlns:a16="http://schemas.microsoft.com/office/drawing/2014/main" id="{00000000-0008-0000-0300-00008A010000}"/>
            </a:ext>
          </a:extLst>
        </xdr:cNvPr>
        <xdr:cNvSpPr/>
      </xdr:nvSpPr>
      <xdr:spPr>
        <a:xfrm>
          <a:off x="169672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138701</xdr:rowOff>
    </xdr:from>
    <xdr:ext cx="762000" cy="259045"/>
    <xdr:sp macro="" textlink="">
      <xdr:nvSpPr>
        <xdr:cNvPr id="395" name="公債費負担の状況該当値テキスト">
          <a:extLst>
            <a:ext uri="{FF2B5EF4-FFF2-40B4-BE49-F238E27FC236}">
              <a16:creationId xmlns="" xmlns:a16="http://schemas.microsoft.com/office/drawing/2014/main" id="{00000000-0008-0000-0300-00008B010000}"/>
            </a:ext>
          </a:extLst>
        </xdr:cNvPr>
        <xdr:cNvSpPr txBox="1"/>
      </xdr:nvSpPr>
      <xdr:spPr>
        <a:xfrm>
          <a:off x="17106900" y="66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396" name="楕円 395">
          <a:extLst>
            <a:ext uri="{FF2B5EF4-FFF2-40B4-BE49-F238E27FC236}">
              <a16:creationId xmlns="" xmlns:a16="http://schemas.microsoft.com/office/drawing/2014/main" id="{00000000-0008-0000-0300-00008C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398" name="楕円 397">
          <a:extLst>
            <a:ext uri="{FF2B5EF4-FFF2-40B4-BE49-F238E27FC236}">
              <a16:creationId xmlns="" xmlns:a16="http://schemas.microsoft.com/office/drawing/2014/main" id="{00000000-0008-0000-0300-00008E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105156</xdr:rowOff>
    </xdr:from>
    <xdr:to>
      <xdr:col>68</xdr:col>
      <xdr:colOff>203200</xdr:colOff>
      <xdr:row>41</xdr:row>
      <xdr:rowOff>35306</xdr:rowOff>
    </xdr:to>
    <xdr:sp macro="" textlink="">
      <xdr:nvSpPr>
        <xdr:cNvPr id="400" name="楕円 399">
          <a:extLst>
            <a:ext uri="{FF2B5EF4-FFF2-40B4-BE49-F238E27FC236}">
              <a16:creationId xmlns="" xmlns:a16="http://schemas.microsoft.com/office/drawing/2014/main" id="{00000000-0008-0000-0300-000090010000}"/>
            </a:ext>
          </a:extLst>
        </xdr:cNvPr>
        <xdr:cNvSpPr/>
      </xdr:nvSpPr>
      <xdr:spPr>
        <a:xfrm>
          <a:off x="14351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45483</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4020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160528</xdr:rowOff>
    </xdr:from>
    <xdr:to>
      <xdr:col>64</xdr:col>
      <xdr:colOff>152400</xdr:colOff>
      <xdr:row>42</xdr:row>
      <xdr:rowOff>90678</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3462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75455</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3131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・今年度は財政調整基金の増額、地方債現在高の減少等の要因により、比率が昨年度の</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％から改善している。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今後においても、新たな地方債発行は必要最小限にとどめ、将来負担の縮減に努める。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48623</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flipV="1">
          <a:off x="17018000" y="2313214"/>
          <a:ext cx="0" cy="1678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20700</xdr:rowOff>
    </xdr:from>
    <xdr:ext cx="762000" cy="259045"/>
    <xdr:sp macro="" textlink="">
      <xdr:nvSpPr>
        <xdr:cNvPr id="435" name="将来負担の状況最小値テキスト">
          <a:extLst>
            <a:ext uri="{FF2B5EF4-FFF2-40B4-BE49-F238E27FC236}">
              <a16:creationId xmlns="" xmlns:a16="http://schemas.microsoft.com/office/drawing/2014/main" id="{00000000-0008-0000-0300-0000B3010000}"/>
            </a:ext>
          </a:extLst>
        </xdr:cNvPr>
        <xdr:cNvSpPr txBox="1"/>
      </xdr:nvSpPr>
      <xdr:spPr>
        <a:xfrm>
          <a:off x="17106900" y="396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48623</xdr:rowOff>
    </xdr:from>
    <xdr:to>
      <xdr:col>81</xdr:col>
      <xdr:colOff>133350</xdr:colOff>
      <xdr:row>23</xdr:row>
      <xdr:rowOff>48623</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6929100" y="399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76654</xdr:rowOff>
    </xdr:from>
    <xdr:to>
      <xdr:col>77</xdr:col>
      <xdr:colOff>95250</xdr:colOff>
      <xdr:row>14</xdr:row>
      <xdr:rowOff>6804</xdr:rowOff>
    </xdr:to>
    <xdr:sp macro="" textlink="">
      <xdr:nvSpPr>
        <xdr:cNvPr id="454" name="楕円 453">
          <a:extLst>
            <a:ext uri="{FF2B5EF4-FFF2-40B4-BE49-F238E27FC236}">
              <a16:creationId xmlns="" xmlns:a16="http://schemas.microsoft.com/office/drawing/2014/main" id="{00000000-0008-0000-0300-0000C6010000}"/>
            </a:ext>
          </a:extLst>
        </xdr:cNvPr>
        <xdr:cNvSpPr/>
      </xdr:nvSpPr>
      <xdr:spPr>
        <a:xfrm>
          <a:off x="161290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163031</xdr:rowOff>
    </xdr:from>
    <xdr:ext cx="7366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5798800" y="2391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3,522
66.52
3,247,787
3,050,565
148,755
1,946,718
2,294,898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・人件費に係るものは平成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29.8</a:t>
          </a:r>
          <a:r>
            <a:rPr kumimoji="1" lang="ja-JP" altLang="en-US" sz="1300">
              <a:latin typeface="ＭＳ Ｐゴシック" panose="020B0600070205080204" pitchFamily="50" charset="-128"/>
              <a:ea typeface="ＭＳ Ｐゴシック" panose="020B0600070205080204" pitchFamily="50" charset="-128"/>
            </a:rPr>
            <a:t>％と類似団体と比べて高い水準にある。これは、保育所や給食センターなどの施設運営を直営で行っていることが主な要因であり、行政サービスの提供方法の差異によるものと考えられる。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今後は、行財政改革への取り組みを通じて給与制度の是正や新規採用職員の抑制など、人件費の削減に努める。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74422</xdr:rowOff>
    </xdr:from>
    <xdr:to>
      <xdr:col>24</xdr:col>
      <xdr:colOff>25400</xdr:colOff>
      <xdr:row>41</xdr:row>
      <xdr:rowOff>33274</xdr:rowOff>
    </xdr:to>
    <xdr:cxnSp macro="">
      <xdr:nvCxnSpPr>
        <xdr:cNvPr id="59" name="直線コネクタ 58">
          <a:extLst>
            <a:ext uri="{FF2B5EF4-FFF2-40B4-BE49-F238E27FC236}">
              <a16:creationId xmlns="" xmlns:a16="http://schemas.microsoft.com/office/drawing/2014/main" id="{00000000-0008-0000-0400-00003B000000}"/>
            </a:ext>
          </a:extLst>
        </xdr:cNvPr>
        <xdr:cNvCxnSpPr/>
      </xdr:nvCxnSpPr>
      <xdr:spPr>
        <a:xfrm flipV="1">
          <a:off x="4826000" y="5732272"/>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5351</xdr:rowOff>
    </xdr:from>
    <xdr:ext cx="762000" cy="259045"/>
    <xdr:sp macro="" textlink="">
      <xdr:nvSpPr>
        <xdr:cNvPr id="60" name="人件費最小値テキスト">
          <a:extLst>
            <a:ext uri="{FF2B5EF4-FFF2-40B4-BE49-F238E27FC236}">
              <a16:creationId xmlns="" xmlns:a16="http://schemas.microsoft.com/office/drawing/2014/main" id="{00000000-0008-0000-0400-00003C000000}"/>
            </a:ext>
          </a:extLst>
        </xdr:cNvPr>
        <xdr:cNvSpPr txBox="1"/>
      </xdr:nvSpPr>
      <xdr:spPr>
        <a:xfrm>
          <a:off x="4914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33274</xdr:rowOff>
    </xdr:from>
    <xdr:to>
      <xdr:col>24</xdr:col>
      <xdr:colOff>114300</xdr:colOff>
      <xdr:row>41</xdr:row>
      <xdr:rowOff>33274</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a:off x="4737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160799</xdr:rowOff>
    </xdr:from>
    <xdr:ext cx="762000" cy="259045"/>
    <xdr:sp macro="" textlink="">
      <xdr:nvSpPr>
        <xdr:cNvPr id="62" name="人件費最大値テキスト">
          <a:extLst>
            <a:ext uri="{FF2B5EF4-FFF2-40B4-BE49-F238E27FC236}">
              <a16:creationId xmlns="" xmlns:a16="http://schemas.microsoft.com/office/drawing/2014/main" id="{00000000-0008-0000-0400-00003E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74422</xdr:rowOff>
    </xdr:from>
    <xdr:to>
      <xdr:col>24</xdr:col>
      <xdr:colOff>114300</xdr:colOff>
      <xdr:row>33</xdr:row>
      <xdr:rowOff>74422</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90424</xdr:rowOff>
    </xdr:from>
    <xdr:to>
      <xdr:col>24</xdr:col>
      <xdr:colOff>25400</xdr:colOff>
      <xdr:row>38</xdr:row>
      <xdr:rowOff>117856</xdr:rowOff>
    </xdr:to>
    <xdr:cxnSp macro="">
      <xdr:nvCxnSpPr>
        <xdr:cNvPr id="64" name="直線コネクタ 63">
          <a:extLst>
            <a:ext uri="{FF2B5EF4-FFF2-40B4-BE49-F238E27FC236}">
              <a16:creationId xmlns="" xmlns:a16="http://schemas.microsoft.com/office/drawing/2014/main" id="{00000000-0008-0000-0400-000040000000}"/>
            </a:ext>
          </a:extLst>
        </xdr:cNvPr>
        <xdr:cNvCxnSpPr/>
      </xdr:nvCxnSpPr>
      <xdr:spPr>
        <a:xfrm>
          <a:off x="3987800" y="66055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90424</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3098800" y="65735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 xmlns:a16="http://schemas.microsoft.com/office/drawing/2014/main" id="{00000000-0008-0000-0400-000045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170434</xdr:rowOff>
    </xdr:from>
    <xdr:to>
      <xdr:col>15</xdr:col>
      <xdr:colOff>98425</xdr:colOff>
      <xdr:row>38</xdr:row>
      <xdr:rowOff>58420</xdr:rowOff>
    </xdr:to>
    <xdr:cxnSp macro="">
      <xdr:nvCxnSpPr>
        <xdr:cNvPr id="70" name="直線コネクタ 69">
          <a:extLst>
            <a:ext uri="{FF2B5EF4-FFF2-40B4-BE49-F238E27FC236}">
              <a16:creationId xmlns="" xmlns:a16="http://schemas.microsoft.com/office/drawing/2014/main" id="{00000000-0008-0000-0400-000046000000}"/>
            </a:ext>
          </a:extLst>
        </xdr:cNvPr>
        <xdr:cNvCxnSpPr/>
      </xdr:nvCxnSpPr>
      <xdr:spPr>
        <a:xfrm>
          <a:off x="2209800" y="65140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122428</xdr:rowOff>
    </xdr:to>
    <xdr:cxnSp macro="">
      <xdr:nvCxnSpPr>
        <xdr:cNvPr id="73" name="直線コネクタ 72">
          <a:extLst>
            <a:ext uri="{FF2B5EF4-FFF2-40B4-BE49-F238E27FC236}">
              <a16:creationId xmlns="" xmlns:a16="http://schemas.microsoft.com/office/drawing/2014/main" id="{00000000-0008-0000-0400-000049000000}"/>
            </a:ext>
          </a:extLst>
        </xdr:cNvPr>
        <xdr:cNvCxnSpPr/>
      </xdr:nvCxnSpPr>
      <xdr:spPr>
        <a:xfrm flipV="1">
          <a:off x="1320800" y="651408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103632</xdr:rowOff>
    </xdr:from>
    <xdr:to>
      <xdr:col>11</xdr:col>
      <xdr:colOff>60325</xdr:colOff>
      <xdr:row>37</xdr:row>
      <xdr:rowOff>33782</xdr:rowOff>
    </xdr:to>
    <xdr:sp macro="" textlink="">
      <xdr:nvSpPr>
        <xdr:cNvPr id="74" name="フローチャート: 判断 73">
          <a:extLst>
            <a:ext uri="{FF2B5EF4-FFF2-40B4-BE49-F238E27FC236}">
              <a16:creationId xmlns="" xmlns:a16="http://schemas.microsoft.com/office/drawing/2014/main" id="{00000000-0008-0000-0400-00004A000000}"/>
            </a:ext>
          </a:extLst>
        </xdr:cNvPr>
        <xdr:cNvSpPr/>
      </xdr:nvSpPr>
      <xdr:spPr>
        <a:xfrm>
          <a:off x="2159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43959</xdr:rowOff>
    </xdr:from>
    <xdr:ext cx="762000" cy="259045"/>
    <xdr:sp macro="" textlink="">
      <xdr:nvSpPr>
        <xdr:cNvPr id="75" name="テキスト ボックス 74">
          <a:extLst>
            <a:ext uri="{FF2B5EF4-FFF2-40B4-BE49-F238E27FC236}">
              <a16:creationId xmlns="" xmlns:a16="http://schemas.microsoft.com/office/drawing/2014/main" id="{00000000-0008-0000-0400-00004B000000}"/>
            </a:ext>
          </a:extLst>
        </xdr:cNvPr>
        <xdr:cNvSpPr txBox="1"/>
      </xdr:nvSpPr>
      <xdr:spPr>
        <a:xfrm>
          <a:off x="1828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67056</xdr:rowOff>
    </xdr:from>
    <xdr:to>
      <xdr:col>24</xdr:col>
      <xdr:colOff>76200</xdr:colOff>
      <xdr:row>38</xdr:row>
      <xdr:rowOff>168656</xdr:rowOff>
    </xdr:to>
    <xdr:sp macro="" textlink="">
      <xdr:nvSpPr>
        <xdr:cNvPr id="83" name="楕円 82">
          <a:extLst>
            <a:ext uri="{FF2B5EF4-FFF2-40B4-BE49-F238E27FC236}">
              <a16:creationId xmlns="" xmlns:a16="http://schemas.microsoft.com/office/drawing/2014/main" id="{00000000-0008-0000-0400-000053000000}"/>
            </a:ext>
          </a:extLst>
        </xdr:cNvPr>
        <xdr:cNvSpPr/>
      </xdr:nvSpPr>
      <xdr:spPr>
        <a:xfrm>
          <a:off x="4775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39133</xdr:rowOff>
    </xdr:from>
    <xdr:ext cx="762000" cy="259045"/>
    <xdr:sp macro="" textlink="">
      <xdr:nvSpPr>
        <xdr:cNvPr id="84" name="人件費該当値テキスト">
          <a:extLst>
            <a:ext uri="{FF2B5EF4-FFF2-40B4-BE49-F238E27FC236}">
              <a16:creationId xmlns="" xmlns:a16="http://schemas.microsoft.com/office/drawing/2014/main" id="{00000000-0008-0000-0400-000054000000}"/>
            </a:ext>
          </a:extLst>
        </xdr:cNvPr>
        <xdr:cNvSpPr txBox="1"/>
      </xdr:nvSpPr>
      <xdr:spPr>
        <a:xfrm>
          <a:off x="4914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39624</xdr:rowOff>
    </xdr:from>
    <xdr:to>
      <xdr:col>20</xdr:col>
      <xdr:colOff>38100</xdr:colOff>
      <xdr:row>38</xdr:row>
      <xdr:rowOff>141224</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3937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126001</xdr:rowOff>
    </xdr:from>
    <xdr:ext cx="7366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3606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34561</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1828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71628</xdr:rowOff>
    </xdr:from>
    <xdr:to>
      <xdr:col>6</xdr:col>
      <xdr:colOff>171450</xdr:colOff>
      <xdr:row>39</xdr:row>
      <xdr:rowOff>1778</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127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158005</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939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％高いが、昨年度から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％下降している。主な要因として、新旧庁舎に係る光熱水費、通信運搬費等が多く必要であったことが考えられる。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今後は、委託事業等の見直しを行い経常経費の抑制に努める。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5842</xdr:rowOff>
    </xdr:from>
    <xdr:to>
      <xdr:col>82</xdr:col>
      <xdr:colOff>107950</xdr:colOff>
      <xdr:row>20</xdr:row>
      <xdr:rowOff>62992</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flipV="1">
          <a:off x="16510000" y="25775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35069</xdr:rowOff>
    </xdr:from>
    <xdr:ext cx="762000" cy="259045"/>
    <xdr:sp macro="" textlink="">
      <xdr:nvSpPr>
        <xdr:cNvPr id="118" name="物件費最小値テキスト">
          <a:extLst>
            <a:ext uri="{FF2B5EF4-FFF2-40B4-BE49-F238E27FC236}">
              <a16:creationId xmlns="" xmlns:a16="http://schemas.microsoft.com/office/drawing/2014/main" id="{00000000-0008-0000-0400-000076000000}"/>
            </a:ext>
          </a:extLst>
        </xdr:cNvPr>
        <xdr:cNvSpPr txBox="1"/>
      </xdr:nvSpPr>
      <xdr:spPr>
        <a:xfrm>
          <a:off x="16598900" y="3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62992</xdr:rowOff>
    </xdr:from>
    <xdr:to>
      <xdr:col>82</xdr:col>
      <xdr:colOff>196850</xdr:colOff>
      <xdr:row>20</xdr:row>
      <xdr:rowOff>62992</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6421100" y="349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92219</xdr:rowOff>
    </xdr:from>
    <xdr:ext cx="762000" cy="259045"/>
    <xdr:sp macro="" textlink="">
      <xdr:nvSpPr>
        <xdr:cNvPr id="120" name="物件費最大値テキスト">
          <a:extLst>
            <a:ext uri="{FF2B5EF4-FFF2-40B4-BE49-F238E27FC236}">
              <a16:creationId xmlns="" xmlns:a16="http://schemas.microsoft.com/office/drawing/2014/main" id="{00000000-0008-0000-0400-000078000000}"/>
            </a:ext>
          </a:extLst>
        </xdr:cNvPr>
        <xdr:cNvSpPr txBox="1"/>
      </xdr:nvSpPr>
      <xdr:spPr>
        <a:xfrm>
          <a:off x="16598900" y="232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5842</xdr:rowOff>
    </xdr:from>
    <xdr:to>
      <xdr:col>82</xdr:col>
      <xdr:colOff>196850</xdr:colOff>
      <xdr:row>15</xdr:row>
      <xdr:rowOff>5842</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6421100" y="257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147574</xdr:rowOff>
    </xdr:from>
    <xdr:to>
      <xdr:col>82</xdr:col>
      <xdr:colOff>107950</xdr:colOff>
      <xdr:row>17</xdr:row>
      <xdr:rowOff>165862</xdr:rowOff>
    </xdr:to>
    <xdr:cxnSp macro="">
      <xdr:nvCxnSpPr>
        <xdr:cNvPr id="122" name="直線コネクタ 121">
          <a:extLst>
            <a:ext uri="{FF2B5EF4-FFF2-40B4-BE49-F238E27FC236}">
              <a16:creationId xmlns="" xmlns:a16="http://schemas.microsoft.com/office/drawing/2014/main" id="{00000000-0008-0000-0400-00007A000000}"/>
            </a:ext>
          </a:extLst>
        </xdr:cNvPr>
        <xdr:cNvCxnSpPr/>
      </xdr:nvCxnSpPr>
      <xdr:spPr>
        <a:xfrm flipV="1">
          <a:off x="15671800" y="306222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63009</xdr:rowOff>
    </xdr:from>
    <xdr:ext cx="762000" cy="259045"/>
    <xdr:sp macro="" textlink="">
      <xdr:nvSpPr>
        <xdr:cNvPr id="123" name="物件費平均値テキスト">
          <a:extLst>
            <a:ext uri="{FF2B5EF4-FFF2-40B4-BE49-F238E27FC236}">
              <a16:creationId xmlns="" xmlns:a16="http://schemas.microsoft.com/office/drawing/2014/main" id="{00000000-0008-0000-0400-00007B000000}"/>
            </a:ext>
          </a:extLst>
        </xdr:cNvPr>
        <xdr:cNvSpPr txBox="1"/>
      </xdr:nvSpPr>
      <xdr:spPr>
        <a:xfrm>
          <a:off x="16598900" y="2806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24" name="フローチャート: 判断 123">
          <a:extLst>
            <a:ext uri="{FF2B5EF4-FFF2-40B4-BE49-F238E27FC236}">
              <a16:creationId xmlns="" xmlns:a16="http://schemas.microsoft.com/office/drawing/2014/main" id="{00000000-0008-0000-0400-00007C000000}"/>
            </a:ext>
          </a:extLst>
        </xdr:cNvPr>
        <xdr:cNvSpPr/>
      </xdr:nvSpPr>
      <xdr:spPr>
        <a:xfrm>
          <a:off x="164592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165862</xdr:rowOff>
    </xdr:to>
    <xdr:cxnSp macro="">
      <xdr:nvCxnSpPr>
        <xdr:cNvPr id="125" name="直線コネクタ 124">
          <a:extLst>
            <a:ext uri="{FF2B5EF4-FFF2-40B4-BE49-F238E27FC236}">
              <a16:creationId xmlns="" xmlns:a16="http://schemas.microsoft.com/office/drawing/2014/main" id="{00000000-0008-0000-0400-00007D000000}"/>
            </a:ext>
          </a:extLst>
        </xdr:cNvPr>
        <xdr:cNvCxnSpPr/>
      </xdr:nvCxnSpPr>
      <xdr:spPr>
        <a:xfrm>
          <a:off x="14782800" y="296164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6" name="フローチャート: 判断 125">
          <a:extLst>
            <a:ext uri="{FF2B5EF4-FFF2-40B4-BE49-F238E27FC236}">
              <a16:creationId xmlns="" xmlns:a16="http://schemas.microsoft.com/office/drawing/2014/main" id="{00000000-0008-0000-0400-00007E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7" name="テキスト ボックス 126">
          <a:extLst>
            <a:ext uri="{FF2B5EF4-FFF2-40B4-BE49-F238E27FC236}">
              <a16:creationId xmlns="" xmlns:a16="http://schemas.microsoft.com/office/drawing/2014/main" id="{00000000-0008-0000-0400-00007F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46990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3893800" y="2952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a:extLst>
            <a:ext uri="{FF2B5EF4-FFF2-40B4-BE49-F238E27FC236}">
              <a16:creationId xmlns="" xmlns:a16="http://schemas.microsoft.com/office/drawing/2014/main" id="{00000000-0008-0000-0400-000082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17</xdr:row>
      <xdr:rowOff>74422</xdr:rowOff>
    </xdr:to>
    <xdr:cxnSp macro="">
      <xdr:nvCxnSpPr>
        <xdr:cNvPr id="131" name="直線コネクタ 130">
          <a:extLst>
            <a:ext uri="{FF2B5EF4-FFF2-40B4-BE49-F238E27FC236}">
              <a16:creationId xmlns="" xmlns:a16="http://schemas.microsoft.com/office/drawing/2014/main" id="{00000000-0008-0000-0400-000083000000}"/>
            </a:ext>
          </a:extLst>
        </xdr:cNvPr>
        <xdr:cNvCxnSpPr/>
      </xdr:nvCxnSpPr>
      <xdr:spPr>
        <a:xfrm flipV="1">
          <a:off x="13004800" y="2952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2" name="フローチャート: 判断 131">
          <a:extLst>
            <a:ext uri="{FF2B5EF4-FFF2-40B4-BE49-F238E27FC236}">
              <a16:creationId xmlns="" xmlns:a16="http://schemas.microsoft.com/office/drawing/2014/main" id="{00000000-0008-0000-0400-000084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3" name="テキスト ボックス 132">
          <a:extLst>
            <a:ext uri="{FF2B5EF4-FFF2-40B4-BE49-F238E27FC236}">
              <a16:creationId xmlns="" xmlns:a16="http://schemas.microsoft.com/office/drawing/2014/main" id="{00000000-0008-0000-0400-000085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4" name="フローチャート: 判断 133">
          <a:extLst>
            <a:ext uri="{FF2B5EF4-FFF2-40B4-BE49-F238E27FC236}">
              <a16:creationId xmlns="" xmlns:a16="http://schemas.microsoft.com/office/drawing/2014/main" id="{00000000-0008-0000-0400-000086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96774</xdr:rowOff>
    </xdr:from>
    <xdr:to>
      <xdr:col>82</xdr:col>
      <xdr:colOff>158750</xdr:colOff>
      <xdr:row>18</xdr:row>
      <xdr:rowOff>26924</xdr:rowOff>
    </xdr:to>
    <xdr:sp macro="" textlink="">
      <xdr:nvSpPr>
        <xdr:cNvPr id="141" name="楕円 140">
          <a:extLst>
            <a:ext uri="{FF2B5EF4-FFF2-40B4-BE49-F238E27FC236}">
              <a16:creationId xmlns="" xmlns:a16="http://schemas.microsoft.com/office/drawing/2014/main" id="{00000000-0008-0000-0400-00008D000000}"/>
            </a:ext>
          </a:extLst>
        </xdr:cNvPr>
        <xdr:cNvSpPr/>
      </xdr:nvSpPr>
      <xdr:spPr>
        <a:xfrm>
          <a:off x="164592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68851</xdr:rowOff>
    </xdr:from>
    <xdr:ext cx="762000" cy="259045"/>
    <xdr:sp macro="" textlink="">
      <xdr:nvSpPr>
        <xdr:cNvPr id="142" name="物件費該当値テキスト">
          <a:extLst>
            <a:ext uri="{FF2B5EF4-FFF2-40B4-BE49-F238E27FC236}">
              <a16:creationId xmlns="" xmlns:a16="http://schemas.microsoft.com/office/drawing/2014/main" id="{00000000-0008-0000-0400-00008E000000}"/>
            </a:ext>
          </a:extLst>
        </xdr:cNvPr>
        <xdr:cNvSpPr txBox="1"/>
      </xdr:nvSpPr>
      <xdr:spPr>
        <a:xfrm>
          <a:off x="165989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115062</xdr:rowOff>
    </xdr:from>
    <xdr:to>
      <xdr:col>78</xdr:col>
      <xdr:colOff>120650</xdr:colOff>
      <xdr:row>18</xdr:row>
      <xdr:rowOff>45212</xdr:rowOff>
    </xdr:to>
    <xdr:sp macro="" textlink="">
      <xdr:nvSpPr>
        <xdr:cNvPr id="143" name="楕円 142">
          <a:extLst>
            <a:ext uri="{FF2B5EF4-FFF2-40B4-BE49-F238E27FC236}">
              <a16:creationId xmlns="" xmlns:a16="http://schemas.microsoft.com/office/drawing/2014/main" id="{00000000-0008-0000-0400-00008F000000}"/>
            </a:ext>
          </a:extLst>
        </xdr:cNvPr>
        <xdr:cNvSpPr/>
      </xdr:nvSpPr>
      <xdr:spPr>
        <a:xfrm>
          <a:off x="15621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29989</xdr:rowOff>
    </xdr:from>
    <xdr:ext cx="7366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290800" y="311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5" name="楕円 144">
          <a:extLst>
            <a:ext uri="{FF2B5EF4-FFF2-40B4-BE49-F238E27FC236}">
              <a16:creationId xmlns="" xmlns:a16="http://schemas.microsoft.com/office/drawing/2014/main" id="{00000000-0008-0000-0400-000091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7" name="楕円 146">
          <a:extLst>
            <a:ext uri="{FF2B5EF4-FFF2-40B4-BE49-F238E27FC236}">
              <a16:creationId xmlns="" xmlns:a16="http://schemas.microsoft.com/office/drawing/2014/main" id="{00000000-0008-0000-0400-000093000000}"/>
            </a:ext>
          </a:extLst>
        </xdr:cNvPr>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49" name="楕円 148">
          <a:extLst>
            <a:ext uri="{FF2B5EF4-FFF2-40B4-BE49-F238E27FC236}">
              <a16:creationId xmlns="" xmlns:a16="http://schemas.microsoft.com/office/drawing/2014/main" id="{00000000-0008-0000-0400-000095000000}"/>
            </a:ext>
          </a:extLst>
        </xdr:cNvPr>
        <xdr:cNvSpPr/>
      </xdr:nvSpPr>
      <xdr:spPr>
        <a:xfrm>
          <a:off x="12954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50" name="テキスト ボックス 149">
          <a:extLst>
            <a:ext uri="{FF2B5EF4-FFF2-40B4-BE49-F238E27FC236}">
              <a16:creationId xmlns="" xmlns:a16="http://schemas.microsoft.com/office/drawing/2014/main" id="{00000000-0008-0000-0400-000096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下回り、下降傾向にある。主な要因としては、障害福祉サービスの扶助費が減少したことが考えられる。今後も経費の縮減に努めながら適正なサービス提供を行っていく。</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107950</xdr:rowOff>
    </xdr:to>
    <xdr:cxnSp macro="">
      <xdr:nvCxnSpPr>
        <xdr:cNvPr id="177" name="直線コネクタ 176">
          <a:extLst>
            <a:ext uri="{FF2B5EF4-FFF2-40B4-BE49-F238E27FC236}">
              <a16:creationId xmlns="" xmlns:a16="http://schemas.microsoft.com/office/drawing/2014/main" id="{00000000-0008-0000-0400-0000B1000000}"/>
            </a:ext>
          </a:extLst>
        </xdr:cNvPr>
        <xdr:cNvCxnSpPr/>
      </xdr:nvCxnSpPr>
      <xdr:spPr>
        <a:xfrm flipV="1">
          <a:off x="4826000" y="9118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80027</xdr:rowOff>
    </xdr:from>
    <xdr:ext cx="762000" cy="259045"/>
    <xdr:sp macro="" textlink="">
      <xdr:nvSpPr>
        <xdr:cNvPr id="178" name="扶助費最小値テキスト">
          <a:extLst>
            <a:ext uri="{FF2B5EF4-FFF2-40B4-BE49-F238E27FC236}">
              <a16:creationId xmlns="" xmlns:a16="http://schemas.microsoft.com/office/drawing/2014/main" id="{00000000-0008-0000-0400-0000B2000000}"/>
            </a:ext>
          </a:extLst>
        </xdr:cNvPr>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107950</xdr:rowOff>
    </xdr:from>
    <xdr:to>
      <xdr:col>24</xdr:col>
      <xdr:colOff>114300</xdr:colOff>
      <xdr:row>61</xdr:row>
      <xdr:rowOff>107950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0" name="扶助費最大値テキスト">
          <a:extLst>
            <a:ext uri="{FF2B5EF4-FFF2-40B4-BE49-F238E27FC236}">
              <a16:creationId xmlns="" xmlns:a16="http://schemas.microsoft.com/office/drawing/2014/main" id="{00000000-0008-0000-0400-0000B4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6350</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flipV="1">
          <a:off x="3987800" y="9385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3" name="扶助費平均値テキスト">
          <a:extLst>
            <a:ext uri="{FF2B5EF4-FFF2-40B4-BE49-F238E27FC236}">
              <a16:creationId xmlns="" xmlns:a16="http://schemas.microsoft.com/office/drawing/2014/main" id="{00000000-0008-0000-0400-0000B7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4" name="フローチャート: 判断 183">
          <a:extLst>
            <a:ext uri="{FF2B5EF4-FFF2-40B4-BE49-F238E27FC236}">
              <a16:creationId xmlns="" xmlns:a16="http://schemas.microsoft.com/office/drawing/2014/main" id="{00000000-0008-0000-0400-0000B8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6350</xdr:rowOff>
    </xdr:from>
    <xdr:to>
      <xdr:col>19</xdr:col>
      <xdr:colOff>187325</xdr:colOff>
      <xdr:row>55</xdr:row>
      <xdr:rowOff>6350</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3098800" y="943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6" name="フローチャート: 判断 185">
          <a:extLst>
            <a:ext uri="{FF2B5EF4-FFF2-40B4-BE49-F238E27FC236}">
              <a16:creationId xmlns="" xmlns:a16="http://schemas.microsoft.com/office/drawing/2014/main" id="{00000000-0008-0000-0400-0000BA000000}"/>
            </a:ext>
          </a:extLst>
        </xdr:cNvPr>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87" name="テキスト ボックス 186">
          <a:extLst>
            <a:ext uri="{FF2B5EF4-FFF2-40B4-BE49-F238E27FC236}">
              <a16:creationId xmlns="" xmlns:a16="http://schemas.microsoft.com/office/drawing/2014/main" id="{00000000-0008-0000-0400-0000BB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6350</xdr:rowOff>
    </xdr:from>
    <xdr:to>
      <xdr:col>15</xdr:col>
      <xdr:colOff>98425</xdr:colOff>
      <xdr:row>55</xdr:row>
      <xdr:rowOff>44450</xdr:rowOff>
    </xdr:to>
    <xdr:cxnSp macro="">
      <xdr:nvCxnSpPr>
        <xdr:cNvPr id="188" name="直線コネクタ 187">
          <a:extLst>
            <a:ext uri="{FF2B5EF4-FFF2-40B4-BE49-F238E27FC236}">
              <a16:creationId xmlns="" xmlns:a16="http://schemas.microsoft.com/office/drawing/2014/main" id="{00000000-0008-0000-0400-0000BC000000}"/>
            </a:ext>
          </a:extLst>
        </xdr:cNvPr>
        <xdr:cNvCxnSpPr/>
      </xdr:nvCxnSpPr>
      <xdr:spPr>
        <a:xfrm flipV="1">
          <a:off x="2209800" y="9436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127000</xdr:rowOff>
    </xdr:from>
    <xdr:to>
      <xdr:col>15</xdr:col>
      <xdr:colOff>149225</xdr:colOff>
      <xdr:row>55</xdr:row>
      <xdr:rowOff>57150</xdr:rowOff>
    </xdr:to>
    <xdr:sp macro="" textlink="">
      <xdr:nvSpPr>
        <xdr:cNvPr id="189" name="フローチャート: 判断 188">
          <a:extLst>
            <a:ext uri="{FF2B5EF4-FFF2-40B4-BE49-F238E27FC236}">
              <a16:creationId xmlns="" xmlns:a16="http://schemas.microsoft.com/office/drawing/2014/main" id="{00000000-0008-0000-0400-0000BD000000}"/>
            </a:ext>
          </a:extLst>
        </xdr:cNvPr>
        <xdr:cNvSpPr/>
      </xdr:nvSpPr>
      <xdr:spPr>
        <a:xfrm>
          <a:off x="3048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67327</xdr:rowOff>
    </xdr:from>
    <xdr:ext cx="762000" cy="259045"/>
    <xdr:sp macro="" textlink="">
      <xdr:nvSpPr>
        <xdr:cNvPr id="190" name="テキスト ボックス 189">
          <a:extLst>
            <a:ext uri="{FF2B5EF4-FFF2-40B4-BE49-F238E27FC236}">
              <a16:creationId xmlns="" xmlns:a16="http://schemas.microsoft.com/office/drawing/2014/main" id="{00000000-0008-0000-0400-0000BE000000}"/>
            </a:ext>
          </a:extLst>
        </xdr:cNvPr>
        <xdr:cNvSpPr txBox="1"/>
      </xdr:nvSpPr>
      <xdr:spPr>
        <a:xfrm>
          <a:off x="2717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19050</xdr:rowOff>
    </xdr:from>
    <xdr:to>
      <xdr:col>11</xdr:col>
      <xdr:colOff>9525</xdr:colOff>
      <xdr:row>55</xdr:row>
      <xdr:rowOff>44450</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1320800" y="9448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195" name="テキスト ボックス 194">
          <a:extLst>
            <a:ext uri="{FF2B5EF4-FFF2-40B4-BE49-F238E27FC236}">
              <a16:creationId xmlns="" xmlns:a16="http://schemas.microsoft.com/office/drawing/2014/main" id="{00000000-0008-0000-0400-0000C3000000}"/>
            </a:ext>
          </a:extLst>
        </xdr:cNvPr>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1" name="楕円 200">
          <a:extLst>
            <a:ext uri="{FF2B5EF4-FFF2-40B4-BE49-F238E27FC236}">
              <a16:creationId xmlns="" xmlns:a16="http://schemas.microsoft.com/office/drawing/2014/main" id="{00000000-0008-0000-0400-0000C9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2" name="扶助費該当値テキスト">
          <a:extLst>
            <a:ext uri="{FF2B5EF4-FFF2-40B4-BE49-F238E27FC236}">
              <a16:creationId xmlns="" xmlns:a16="http://schemas.microsoft.com/office/drawing/2014/main" id="{00000000-0008-0000-0400-0000CA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127000</xdr:rowOff>
    </xdr:from>
    <xdr:to>
      <xdr:col>20</xdr:col>
      <xdr:colOff>38100</xdr:colOff>
      <xdr:row>55</xdr:row>
      <xdr:rowOff>57150</xdr:rowOff>
    </xdr:to>
    <xdr:sp macro="" textlink="">
      <xdr:nvSpPr>
        <xdr:cNvPr id="203" name="楕円 202">
          <a:extLst>
            <a:ext uri="{FF2B5EF4-FFF2-40B4-BE49-F238E27FC236}">
              <a16:creationId xmlns="" xmlns:a16="http://schemas.microsoft.com/office/drawing/2014/main" id="{00000000-0008-0000-0400-0000CB000000}"/>
            </a:ext>
          </a:extLst>
        </xdr:cNvPr>
        <xdr:cNvSpPr/>
      </xdr:nvSpPr>
      <xdr:spPr>
        <a:xfrm>
          <a:off x="3937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127000</xdr:rowOff>
    </xdr:from>
    <xdr:to>
      <xdr:col>15</xdr:col>
      <xdr:colOff>149225</xdr:colOff>
      <xdr:row>55</xdr:row>
      <xdr:rowOff>57150</xdr:rowOff>
    </xdr:to>
    <xdr:sp macro="" textlink="">
      <xdr:nvSpPr>
        <xdr:cNvPr id="205" name="楕円 204">
          <a:extLst>
            <a:ext uri="{FF2B5EF4-FFF2-40B4-BE49-F238E27FC236}">
              <a16:creationId xmlns="" xmlns:a16="http://schemas.microsoft.com/office/drawing/2014/main" id="{00000000-0008-0000-0400-0000CD000000}"/>
            </a:ext>
          </a:extLst>
        </xdr:cNvPr>
        <xdr:cNvSpPr/>
      </xdr:nvSpPr>
      <xdr:spPr>
        <a:xfrm>
          <a:off x="3048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41927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2717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165100</xdr:rowOff>
    </xdr:from>
    <xdr:to>
      <xdr:col>11</xdr:col>
      <xdr:colOff>60325</xdr:colOff>
      <xdr:row>55</xdr:row>
      <xdr:rowOff>95250</xdr:rowOff>
    </xdr:to>
    <xdr:sp macro="" textlink="">
      <xdr:nvSpPr>
        <xdr:cNvPr id="207" name="楕円 206">
          <a:extLst>
            <a:ext uri="{FF2B5EF4-FFF2-40B4-BE49-F238E27FC236}">
              <a16:creationId xmlns="" xmlns:a16="http://schemas.microsoft.com/office/drawing/2014/main" id="{00000000-0008-0000-0400-0000CF000000}"/>
            </a:ext>
          </a:extLst>
        </xdr:cNvPr>
        <xdr:cNvSpPr/>
      </xdr:nvSpPr>
      <xdr:spPr>
        <a:xfrm>
          <a:off x="2159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09" name="楕円 208">
          <a:extLst>
            <a:ext uri="{FF2B5EF4-FFF2-40B4-BE49-F238E27FC236}">
              <a16:creationId xmlns="" xmlns:a16="http://schemas.microsoft.com/office/drawing/2014/main" id="{00000000-0008-0000-0400-0000D1000000}"/>
            </a:ext>
          </a:extLst>
        </xdr:cNvPr>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・その他に係る経常収支比率が類似団体平均を上回っているのは、繰出金によるものと考えられる。昨年度よりも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％低くなっているのは、国保特別会計（診）の繰出金減額によるものである。今後は、簡易水道特別会計の事業増加によりが見込まれるため、事業内容の見直しにより、繰出金の抑制を図る。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65278</xdr:rowOff>
    </xdr:from>
    <xdr:to>
      <xdr:col>82</xdr:col>
      <xdr:colOff>107950</xdr:colOff>
      <xdr:row>60</xdr:row>
      <xdr:rowOff>30988</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flipV="1">
          <a:off x="16510000" y="915212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3065</xdr:rowOff>
    </xdr:from>
    <xdr:ext cx="762000" cy="259045"/>
    <xdr:sp macro="" textlink="">
      <xdr:nvSpPr>
        <xdr:cNvPr id="236" name="その他最小値テキスト">
          <a:extLst>
            <a:ext uri="{FF2B5EF4-FFF2-40B4-BE49-F238E27FC236}">
              <a16:creationId xmlns="" xmlns:a16="http://schemas.microsoft.com/office/drawing/2014/main" id="{00000000-0008-0000-0400-0000EC000000}"/>
            </a:ext>
          </a:extLst>
        </xdr:cNvPr>
        <xdr:cNvSpPr txBox="1"/>
      </xdr:nvSpPr>
      <xdr:spPr>
        <a:xfrm>
          <a:off x="16598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30988</xdr:rowOff>
    </xdr:from>
    <xdr:to>
      <xdr:col>82</xdr:col>
      <xdr:colOff>196850</xdr:colOff>
      <xdr:row>60</xdr:row>
      <xdr:rowOff>30988</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6421100" y="10317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151655</xdr:rowOff>
    </xdr:from>
    <xdr:ext cx="762000" cy="259045"/>
    <xdr:sp macro="" textlink="">
      <xdr:nvSpPr>
        <xdr:cNvPr id="238" name="その他最大値テキスト">
          <a:extLst>
            <a:ext uri="{FF2B5EF4-FFF2-40B4-BE49-F238E27FC236}">
              <a16:creationId xmlns="" xmlns:a16="http://schemas.microsoft.com/office/drawing/2014/main" id="{00000000-0008-0000-0400-0000EE000000}"/>
            </a:ext>
          </a:extLst>
        </xdr:cNvPr>
        <xdr:cNvSpPr txBox="1"/>
      </xdr:nvSpPr>
      <xdr:spPr>
        <a:xfrm>
          <a:off x="16598900" y="889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65278</xdr:rowOff>
    </xdr:from>
    <xdr:to>
      <xdr:col>82</xdr:col>
      <xdr:colOff>196850</xdr:colOff>
      <xdr:row>53</xdr:row>
      <xdr:rowOff>65278</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6421100" y="9152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74422</xdr:rowOff>
    </xdr:to>
    <xdr:cxnSp macro="">
      <xdr:nvCxnSpPr>
        <xdr:cNvPr id="240" name="直線コネクタ 239">
          <a:extLst>
            <a:ext uri="{FF2B5EF4-FFF2-40B4-BE49-F238E27FC236}">
              <a16:creationId xmlns="" xmlns:a16="http://schemas.microsoft.com/office/drawing/2014/main" id="{00000000-0008-0000-0400-0000F0000000}"/>
            </a:ext>
          </a:extLst>
        </xdr:cNvPr>
        <xdr:cNvCxnSpPr/>
      </xdr:nvCxnSpPr>
      <xdr:spPr>
        <a:xfrm flipV="1">
          <a:off x="15671800" y="98425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51579</xdr:rowOff>
    </xdr:from>
    <xdr:ext cx="762000" cy="259045"/>
    <xdr:sp macro="" textlink="">
      <xdr:nvSpPr>
        <xdr:cNvPr id="241" name="その他平均値テキスト">
          <a:extLst>
            <a:ext uri="{FF2B5EF4-FFF2-40B4-BE49-F238E27FC236}">
              <a16:creationId xmlns="" xmlns:a16="http://schemas.microsoft.com/office/drawing/2014/main" id="{00000000-0008-0000-0400-0000F1000000}"/>
            </a:ext>
          </a:extLst>
        </xdr:cNvPr>
        <xdr:cNvSpPr txBox="1"/>
      </xdr:nvSpPr>
      <xdr:spPr>
        <a:xfrm>
          <a:off x="16598900" y="9481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35052</xdr:rowOff>
    </xdr:from>
    <xdr:to>
      <xdr:col>82</xdr:col>
      <xdr:colOff>158750</xdr:colOff>
      <xdr:row>56</xdr:row>
      <xdr:rowOff>136652</xdr:rowOff>
    </xdr:to>
    <xdr:sp macro="" textlink="">
      <xdr:nvSpPr>
        <xdr:cNvPr id="242" name="フローチャート: 判断 241">
          <a:extLst>
            <a:ext uri="{FF2B5EF4-FFF2-40B4-BE49-F238E27FC236}">
              <a16:creationId xmlns="" xmlns:a16="http://schemas.microsoft.com/office/drawing/2014/main" id="{00000000-0008-0000-0400-0000F2000000}"/>
            </a:ext>
          </a:extLst>
        </xdr:cNvPr>
        <xdr:cNvSpPr/>
      </xdr:nvSpPr>
      <xdr:spPr>
        <a:xfrm>
          <a:off x="16459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74422</xdr:rowOff>
    </xdr:from>
    <xdr:to>
      <xdr:col>78</xdr:col>
      <xdr:colOff>69850</xdr:colOff>
      <xdr:row>57</xdr:row>
      <xdr:rowOff>92710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flipV="1">
          <a:off x="14782800" y="98470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25908</xdr:rowOff>
    </xdr:from>
    <xdr:to>
      <xdr:col>78</xdr:col>
      <xdr:colOff>120650</xdr:colOff>
      <xdr:row>56</xdr:row>
      <xdr:rowOff>127508</xdr:rowOff>
    </xdr:to>
    <xdr:sp macro="" textlink="">
      <xdr:nvSpPr>
        <xdr:cNvPr id="244" name="フローチャート: 判断 243">
          <a:extLst>
            <a:ext uri="{FF2B5EF4-FFF2-40B4-BE49-F238E27FC236}">
              <a16:creationId xmlns="" xmlns:a16="http://schemas.microsoft.com/office/drawing/2014/main" id="{00000000-0008-0000-0400-0000F4000000}"/>
            </a:ext>
          </a:extLst>
        </xdr:cNvPr>
        <xdr:cNvSpPr/>
      </xdr:nvSpPr>
      <xdr:spPr>
        <a:xfrm>
          <a:off x="15621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137685</xdr:rowOff>
    </xdr:from>
    <xdr:ext cx="736600" cy="259045"/>
    <xdr:sp macro="" textlink="">
      <xdr:nvSpPr>
        <xdr:cNvPr id="245" name="テキスト ボックス 244">
          <a:extLst>
            <a:ext uri="{FF2B5EF4-FFF2-40B4-BE49-F238E27FC236}">
              <a16:creationId xmlns="" xmlns:a16="http://schemas.microsoft.com/office/drawing/2014/main" id="{00000000-0008-0000-0400-0000F5000000}"/>
            </a:ext>
          </a:extLst>
        </xdr:cNvPr>
        <xdr:cNvSpPr txBox="1"/>
      </xdr:nvSpPr>
      <xdr:spPr>
        <a:xfrm>
          <a:off x="15290800" y="9395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65278</xdr:rowOff>
    </xdr:from>
    <xdr:to>
      <xdr:col>73</xdr:col>
      <xdr:colOff>180975</xdr:colOff>
      <xdr:row>57</xdr:row>
      <xdr:rowOff>92710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3893800" y="98379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47" name="フローチャート: 判断 246">
          <a:extLst>
            <a:ext uri="{FF2B5EF4-FFF2-40B4-BE49-F238E27FC236}">
              <a16:creationId xmlns="" xmlns:a16="http://schemas.microsoft.com/office/drawing/2014/main" id="{00000000-0008-0000-0400-0000F7000000}"/>
            </a:ext>
          </a:extLst>
        </xdr:cNvPr>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48" name="テキスト ボックス 247">
          <a:extLst>
            <a:ext uri="{FF2B5EF4-FFF2-40B4-BE49-F238E27FC236}">
              <a16:creationId xmlns="" xmlns:a16="http://schemas.microsoft.com/office/drawing/2014/main" id="{00000000-0008-0000-0400-0000F800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65278</xdr:rowOff>
    </xdr:from>
    <xdr:to>
      <xdr:col>69</xdr:col>
      <xdr:colOff>92075</xdr:colOff>
      <xdr:row>57</xdr:row>
      <xdr:rowOff>88138</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flipV="1">
          <a:off x="13004800" y="98379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0" name="フローチャート: 判断 249">
          <a:extLst>
            <a:ext uri="{FF2B5EF4-FFF2-40B4-BE49-F238E27FC236}">
              <a16:creationId xmlns="" xmlns:a16="http://schemas.microsoft.com/office/drawing/2014/main" id="{00000000-0008-0000-0400-0000FA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51" name="テキスト ボックス 250">
          <a:extLst>
            <a:ext uri="{FF2B5EF4-FFF2-40B4-BE49-F238E27FC236}">
              <a16:creationId xmlns="" xmlns:a16="http://schemas.microsoft.com/office/drawing/2014/main" id="{00000000-0008-0000-0400-0000FB000000}"/>
            </a:ext>
          </a:extLst>
        </xdr:cNvPr>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2" name="フローチャート: 判断 251">
          <a:extLst>
            <a:ext uri="{FF2B5EF4-FFF2-40B4-BE49-F238E27FC236}">
              <a16:creationId xmlns="" xmlns:a16="http://schemas.microsoft.com/office/drawing/2014/main" id="{00000000-0008-0000-0400-0000FC00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3" name="テキスト ボックス 252">
          <a:extLst>
            <a:ext uri="{FF2B5EF4-FFF2-40B4-BE49-F238E27FC236}">
              <a16:creationId xmlns="" xmlns:a16="http://schemas.microsoft.com/office/drawing/2014/main" id="{00000000-0008-0000-0400-0000FD00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9" name="楕円 258">
          <a:extLst>
            <a:ext uri="{FF2B5EF4-FFF2-40B4-BE49-F238E27FC236}">
              <a16:creationId xmlns="" xmlns:a16="http://schemas.microsoft.com/office/drawing/2014/main" id="{00000000-0008-0000-0400-000003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0" name="その他該当値テキスト">
          <a:extLst>
            <a:ext uri="{FF2B5EF4-FFF2-40B4-BE49-F238E27FC236}">
              <a16:creationId xmlns="" xmlns:a16="http://schemas.microsoft.com/office/drawing/2014/main" id="{00000000-0008-0000-0400-000004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23622</xdr:rowOff>
    </xdr:from>
    <xdr:to>
      <xdr:col>78</xdr:col>
      <xdr:colOff>120650</xdr:colOff>
      <xdr:row>57</xdr:row>
      <xdr:rowOff>125222</xdr:rowOff>
    </xdr:to>
    <xdr:sp macro="" textlink="">
      <xdr:nvSpPr>
        <xdr:cNvPr id="261" name="楕円 260">
          <a:extLst>
            <a:ext uri="{FF2B5EF4-FFF2-40B4-BE49-F238E27FC236}">
              <a16:creationId xmlns="" xmlns:a16="http://schemas.microsoft.com/office/drawing/2014/main" id="{00000000-0008-0000-0400-000005010000}"/>
            </a:ext>
          </a:extLst>
        </xdr:cNvPr>
        <xdr:cNvSpPr/>
      </xdr:nvSpPr>
      <xdr:spPr>
        <a:xfrm>
          <a:off x="15621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109999</xdr:rowOff>
    </xdr:from>
    <xdr:ext cx="7366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5290800" y="9882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63" name="楕円 262">
          <a:extLst>
            <a:ext uri="{FF2B5EF4-FFF2-40B4-BE49-F238E27FC236}">
              <a16:creationId xmlns="" xmlns:a16="http://schemas.microsoft.com/office/drawing/2014/main" id="{00000000-0008-0000-0400-000007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14478</xdr:rowOff>
    </xdr:from>
    <xdr:to>
      <xdr:col>69</xdr:col>
      <xdr:colOff>142875</xdr:colOff>
      <xdr:row>57</xdr:row>
      <xdr:rowOff>116078</xdr:rowOff>
    </xdr:to>
    <xdr:sp macro="" textlink="">
      <xdr:nvSpPr>
        <xdr:cNvPr id="265" name="楕円 264">
          <a:extLst>
            <a:ext uri="{FF2B5EF4-FFF2-40B4-BE49-F238E27FC236}">
              <a16:creationId xmlns="" xmlns:a16="http://schemas.microsoft.com/office/drawing/2014/main" id="{00000000-0008-0000-0400-000009010000}"/>
            </a:ext>
          </a:extLst>
        </xdr:cNvPr>
        <xdr:cNvSpPr/>
      </xdr:nvSpPr>
      <xdr:spPr>
        <a:xfrm>
          <a:off x="13843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100855</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3512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37338</xdr:rowOff>
    </xdr:from>
    <xdr:to>
      <xdr:col>65</xdr:col>
      <xdr:colOff>53975</xdr:colOff>
      <xdr:row>57</xdr:row>
      <xdr:rowOff>138938</xdr:rowOff>
    </xdr:to>
    <xdr:sp macro="" textlink="">
      <xdr:nvSpPr>
        <xdr:cNvPr id="267" name="楕円 266">
          <a:extLst>
            <a:ext uri="{FF2B5EF4-FFF2-40B4-BE49-F238E27FC236}">
              <a16:creationId xmlns="" xmlns:a16="http://schemas.microsoft.com/office/drawing/2014/main" id="{00000000-0008-0000-0400-00000B010000}"/>
            </a:ext>
          </a:extLst>
        </xdr:cNvPr>
        <xdr:cNvSpPr/>
      </xdr:nvSpPr>
      <xdr:spPr>
        <a:xfrm>
          <a:off x="12954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123715</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2623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％下回っており、昨年度から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％下降している。主な要因としては、補助事業の減額によるものと考えられる。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今後は、高齢化による社会保障関連経費の増加が見込まれるため、事業内容の見直しや、介護予防の推進等により経費の縮減に努める。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101854</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flipV="1">
          <a:off x="16510000" y="583285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73931</xdr:rowOff>
    </xdr:from>
    <xdr:ext cx="762000" cy="259045"/>
    <xdr:sp macro="" textlink="">
      <xdr:nvSpPr>
        <xdr:cNvPr id="294" name="補助費等最小値テキスト">
          <a:extLst>
            <a:ext uri="{FF2B5EF4-FFF2-40B4-BE49-F238E27FC236}">
              <a16:creationId xmlns="" xmlns:a16="http://schemas.microsoft.com/office/drawing/2014/main" id="{00000000-0008-0000-0400-000026010000}"/>
            </a:ext>
          </a:extLst>
        </xdr:cNvPr>
        <xdr:cNvSpPr txBox="1"/>
      </xdr:nvSpPr>
      <xdr:spPr>
        <a:xfrm>
          <a:off x="16598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101854</xdr:rowOff>
    </xdr:from>
    <xdr:to>
      <xdr:col>82</xdr:col>
      <xdr:colOff>196850</xdr:colOff>
      <xdr:row>41</xdr:row>
      <xdr:rowOff>101854</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a:off x="16421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296" name="補助費等最大値テキスト">
          <a:extLst>
            <a:ext uri="{FF2B5EF4-FFF2-40B4-BE49-F238E27FC236}">
              <a16:creationId xmlns="" xmlns:a16="http://schemas.microsoft.com/office/drawing/2014/main" id="{00000000-0008-0000-0400-000028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163576</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flipV="1">
          <a:off x="15671800" y="62946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163576</xdr:rowOff>
    </xdr:to>
    <xdr:cxnSp macro="">
      <xdr:nvCxnSpPr>
        <xdr:cNvPr id="301" name="直線コネクタ 300">
          <a:extLst>
            <a:ext uri="{FF2B5EF4-FFF2-40B4-BE49-F238E27FC236}">
              <a16:creationId xmlns="" xmlns:a16="http://schemas.microsoft.com/office/drawing/2014/main" id="{00000000-0008-0000-0400-00002D010000}"/>
            </a:ext>
          </a:extLst>
        </xdr:cNvPr>
        <xdr:cNvCxnSpPr/>
      </xdr:nvCxnSpPr>
      <xdr:spPr>
        <a:xfrm>
          <a:off x="14782800" y="6299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127000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3893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5" name="フローチャート: 判断 304">
          <a:extLst>
            <a:ext uri="{FF2B5EF4-FFF2-40B4-BE49-F238E27FC236}">
              <a16:creationId xmlns="" xmlns:a16="http://schemas.microsoft.com/office/drawing/2014/main" id="{00000000-0008-0000-0400-000031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06" name="テキスト ボックス 305">
          <a:extLst>
            <a:ext uri="{FF2B5EF4-FFF2-40B4-BE49-F238E27FC236}">
              <a16:creationId xmlns="" xmlns:a16="http://schemas.microsoft.com/office/drawing/2014/main" id="{00000000-0008-0000-0400-000032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136144</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flipV="1">
          <a:off x="13004800" y="62534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08" name="フローチャート: 判断 307">
          <a:extLst>
            <a:ext uri="{FF2B5EF4-FFF2-40B4-BE49-F238E27FC236}">
              <a16:creationId xmlns="" xmlns:a16="http://schemas.microsoft.com/office/drawing/2014/main" id="{00000000-0008-0000-0400-00003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09" name="テキスト ボックス 308">
          <a:extLst>
            <a:ext uri="{FF2B5EF4-FFF2-40B4-BE49-F238E27FC236}">
              <a16:creationId xmlns="" xmlns:a16="http://schemas.microsoft.com/office/drawing/2014/main" id="{00000000-0008-0000-0400-000035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1" name="テキスト ボックス 310">
          <a:extLst>
            <a:ext uri="{FF2B5EF4-FFF2-40B4-BE49-F238E27FC236}">
              <a16:creationId xmlns="" xmlns:a16="http://schemas.microsoft.com/office/drawing/2014/main" id="{00000000-0008-0000-0400-000037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7" name="楕円 316">
          <a:extLst>
            <a:ext uri="{FF2B5EF4-FFF2-40B4-BE49-F238E27FC236}">
              <a16:creationId xmlns="" xmlns:a16="http://schemas.microsoft.com/office/drawing/2014/main" id="{00000000-0008-0000-0400-00003D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88155</xdr:rowOff>
    </xdr:from>
    <xdr:ext cx="762000" cy="259045"/>
    <xdr:sp macro="" textlink="">
      <xdr:nvSpPr>
        <xdr:cNvPr id="318" name="補助費等該当値テキスト">
          <a:extLst>
            <a:ext uri="{FF2B5EF4-FFF2-40B4-BE49-F238E27FC236}">
              <a16:creationId xmlns="" xmlns:a16="http://schemas.microsoft.com/office/drawing/2014/main" id="{00000000-0008-0000-0400-00003E010000}"/>
            </a:ext>
          </a:extLst>
        </xdr:cNvPr>
        <xdr:cNvSpPr txBox="1"/>
      </xdr:nvSpPr>
      <xdr:spPr>
        <a:xfrm>
          <a:off x="16598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19" name="楕円 318">
          <a:extLst>
            <a:ext uri="{FF2B5EF4-FFF2-40B4-BE49-F238E27FC236}">
              <a16:creationId xmlns="" xmlns:a16="http://schemas.microsoft.com/office/drawing/2014/main" id="{00000000-0008-0000-0400-00003F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20" name="テキスト ボックス 319">
          <a:extLst>
            <a:ext uri="{FF2B5EF4-FFF2-40B4-BE49-F238E27FC236}">
              <a16:creationId xmlns="" xmlns:a16="http://schemas.microsoft.com/office/drawing/2014/main" id="{00000000-0008-0000-0400-000040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1" name="楕円 320">
          <a:extLst>
            <a:ext uri="{FF2B5EF4-FFF2-40B4-BE49-F238E27FC236}">
              <a16:creationId xmlns="" xmlns:a16="http://schemas.microsoft.com/office/drawing/2014/main" id="{00000000-0008-0000-0400-000041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23" name="楕円 322">
          <a:extLst>
            <a:ext uri="{FF2B5EF4-FFF2-40B4-BE49-F238E27FC236}">
              <a16:creationId xmlns="" xmlns:a16="http://schemas.microsoft.com/office/drawing/2014/main" id="{00000000-0008-0000-0400-000043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楕円 324">
          <a:extLst>
            <a:ext uri="{FF2B5EF4-FFF2-40B4-BE49-F238E27FC236}">
              <a16:creationId xmlns="" xmlns:a16="http://schemas.microsoft.com/office/drawing/2014/main" id="{00000000-0008-0000-0400-000045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・公債費に係る経常収支比率は類似団体平均と比べて</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％低いものの、昨年度から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％増加し、</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％になっている。主な要因として、平成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実施した事業の元利償還金が増加したことが影響していると考えられる。今後は、村内施設の老朽化に伴う維持修繕・撤去等が予想されるため、公共施設等総合管理計画に基づき、地方債の新規発行を抑制するよう事業を計画的に実施す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80</xdr:row>
      <xdr:rowOff>161289</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flipV="1">
          <a:off x="4826000" y="1251331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133366</xdr:rowOff>
    </xdr:from>
    <xdr:ext cx="762000" cy="259045"/>
    <xdr:sp macro="" textlink="">
      <xdr:nvSpPr>
        <xdr:cNvPr id="354" name="公債費最小値テキスト">
          <a:extLst>
            <a:ext uri="{FF2B5EF4-FFF2-40B4-BE49-F238E27FC236}">
              <a16:creationId xmlns="" xmlns:a16="http://schemas.microsoft.com/office/drawing/2014/main" id="{00000000-0008-0000-0400-000062010000}"/>
            </a:ext>
          </a:extLst>
        </xdr:cNvPr>
        <xdr:cNvSpPr txBox="1"/>
      </xdr:nvSpPr>
      <xdr:spPr>
        <a:xfrm>
          <a:off x="4914900" y="13849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161289</xdr:rowOff>
    </xdr:from>
    <xdr:to>
      <xdr:col>24</xdr:col>
      <xdr:colOff>114300</xdr:colOff>
      <xdr:row>80</xdr:row>
      <xdr:rowOff>161289</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4737100" y="1387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56" name="公債費最大値テキスト">
          <a:extLst>
            <a:ext uri="{FF2B5EF4-FFF2-40B4-BE49-F238E27FC236}">
              <a16:creationId xmlns="" xmlns:a16="http://schemas.microsoft.com/office/drawing/2014/main" id="{00000000-0008-0000-0400-000064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75</xdr:row>
      <xdr:rowOff>27940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3987800" y="128143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59" name="公債費平均値テキスト">
          <a:extLst>
            <a:ext uri="{FF2B5EF4-FFF2-40B4-BE49-F238E27FC236}">
              <a16:creationId xmlns="" xmlns:a16="http://schemas.microsoft.com/office/drawing/2014/main" id="{00000000-0008-0000-0400-000067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0" name="フローチャート: 判断 359">
          <a:extLst>
            <a:ext uri="{FF2B5EF4-FFF2-40B4-BE49-F238E27FC236}">
              <a16:creationId xmlns="" xmlns:a16="http://schemas.microsoft.com/office/drawing/2014/main" id="{00000000-0008-0000-0400-000068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138430</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flipV="1">
          <a:off x="3098800" y="12814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 xmlns:a16="http://schemas.microsoft.com/office/drawing/2014/main"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a:extLst>
            <a:ext uri="{FF2B5EF4-FFF2-40B4-BE49-F238E27FC236}">
              <a16:creationId xmlns="" xmlns:a16="http://schemas.microsoft.com/office/drawing/2014/main" id="{00000000-0008-0000-0400-00006B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138430</xdr:rowOff>
    </xdr:from>
    <xdr:to>
      <xdr:col>15</xdr:col>
      <xdr:colOff>98425</xdr:colOff>
      <xdr:row>74</xdr:row>
      <xdr:rowOff>157480</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flipV="1">
          <a:off x="2209800" y="128257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65" name="フローチャート: 判断 364">
          <a:extLst>
            <a:ext uri="{FF2B5EF4-FFF2-40B4-BE49-F238E27FC236}">
              <a16:creationId xmlns="" xmlns:a16="http://schemas.microsoft.com/office/drawing/2014/main" id="{00000000-0008-0000-0400-00006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66" name="テキスト ボックス 365">
          <a:extLst>
            <a:ext uri="{FF2B5EF4-FFF2-40B4-BE49-F238E27FC236}">
              <a16:creationId xmlns="" xmlns:a16="http://schemas.microsoft.com/office/drawing/2014/main" id="{00000000-0008-0000-0400-00006E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92710</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flipV="1">
          <a:off x="1320800" y="12844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95250</xdr:rowOff>
    </xdr:from>
    <xdr:to>
      <xdr:col>11</xdr:col>
      <xdr:colOff>60325</xdr:colOff>
      <xdr:row>77</xdr:row>
      <xdr:rowOff>25400</xdr:rowOff>
    </xdr:to>
    <xdr:sp macro="" textlink="">
      <xdr:nvSpPr>
        <xdr:cNvPr id="368" name="フローチャート: 判断 367">
          <a:extLst>
            <a:ext uri="{FF2B5EF4-FFF2-40B4-BE49-F238E27FC236}">
              <a16:creationId xmlns="" xmlns:a16="http://schemas.microsoft.com/office/drawing/2014/main" id="{00000000-0008-0000-0400-000070010000}"/>
            </a:ext>
          </a:extLst>
        </xdr:cNvPr>
        <xdr:cNvSpPr/>
      </xdr:nvSpPr>
      <xdr:spPr>
        <a:xfrm>
          <a:off x="2159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69" name="テキスト ボックス 368">
          <a:extLst>
            <a:ext uri="{FF2B5EF4-FFF2-40B4-BE49-F238E27FC236}">
              <a16:creationId xmlns="" xmlns:a16="http://schemas.microsoft.com/office/drawing/2014/main" id="{00000000-0008-0000-0400-000071010000}"/>
            </a:ext>
          </a:extLst>
        </xdr:cNvPr>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0" name="フローチャート: 判断 369">
          <a:extLst>
            <a:ext uri="{FF2B5EF4-FFF2-40B4-BE49-F238E27FC236}">
              <a16:creationId xmlns="" xmlns:a16="http://schemas.microsoft.com/office/drawing/2014/main" id="{00000000-0008-0000-0400-000072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148590</xdr:rowOff>
    </xdr:from>
    <xdr:to>
      <xdr:col>24</xdr:col>
      <xdr:colOff>76200</xdr:colOff>
      <xdr:row>75</xdr:row>
      <xdr:rowOff>78740</xdr:rowOff>
    </xdr:to>
    <xdr:sp macro="" textlink="">
      <xdr:nvSpPr>
        <xdr:cNvPr id="377" name="楕円 376">
          <a:extLst>
            <a:ext uri="{FF2B5EF4-FFF2-40B4-BE49-F238E27FC236}">
              <a16:creationId xmlns="" xmlns:a16="http://schemas.microsoft.com/office/drawing/2014/main" id="{00000000-0008-0000-0400-000079010000}"/>
            </a:ext>
          </a:extLst>
        </xdr:cNvPr>
        <xdr:cNvSpPr/>
      </xdr:nvSpPr>
      <xdr:spPr>
        <a:xfrm>
          <a:off x="4775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165117</xdr:rowOff>
    </xdr:from>
    <xdr:ext cx="762000" cy="259045"/>
    <xdr:sp macro="" textlink="">
      <xdr:nvSpPr>
        <xdr:cNvPr id="378" name="公債費該当値テキスト">
          <a:extLst>
            <a:ext uri="{FF2B5EF4-FFF2-40B4-BE49-F238E27FC236}">
              <a16:creationId xmlns="" xmlns:a16="http://schemas.microsoft.com/office/drawing/2014/main" id="{00000000-0008-0000-0400-00007A010000}"/>
            </a:ext>
          </a:extLst>
        </xdr:cNvPr>
        <xdr:cNvSpPr txBox="1"/>
      </xdr:nvSpPr>
      <xdr:spPr>
        <a:xfrm>
          <a:off x="49149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79" name="楕円 378">
          <a:extLst>
            <a:ext uri="{FF2B5EF4-FFF2-40B4-BE49-F238E27FC236}">
              <a16:creationId xmlns="" xmlns:a16="http://schemas.microsoft.com/office/drawing/2014/main" id="{00000000-0008-0000-0400-00007B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87630</xdr:rowOff>
    </xdr:from>
    <xdr:to>
      <xdr:col>15</xdr:col>
      <xdr:colOff>149225</xdr:colOff>
      <xdr:row>75</xdr:row>
      <xdr:rowOff>17780</xdr:rowOff>
    </xdr:to>
    <xdr:sp macro="" textlink="">
      <xdr:nvSpPr>
        <xdr:cNvPr id="381" name="楕円 380">
          <a:extLst>
            <a:ext uri="{FF2B5EF4-FFF2-40B4-BE49-F238E27FC236}">
              <a16:creationId xmlns="" xmlns:a16="http://schemas.microsoft.com/office/drawing/2014/main" id="{00000000-0008-0000-0400-00007D010000}"/>
            </a:ext>
          </a:extLst>
        </xdr:cNvPr>
        <xdr:cNvSpPr/>
      </xdr:nvSpPr>
      <xdr:spPr>
        <a:xfrm>
          <a:off x="3048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27957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2717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106680</xdr:rowOff>
    </xdr:from>
    <xdr:to>
      <xdr:col>11</xdr:col>
      <xdr:colOff>60325</xdr:colOff>
      <xdr:row>75</xdr:row>
      <xdr:rowOff>36830</xdr:rowOff>
    </xdr:to>
    <xdr:sp macro="" textlink="">
      <xdr:nvSpPr>
        <xdr:cNvPr id="383" name="楕円 382">
          <a:extLst>
            <a:ext uri="{FF2B5EF4-FFF2-40B4-BE49-F238E27FC236}">
              <a16:creationId xmlns="" xmlns:a16="http://schemas.microsoft.com/office/drawing/2014/main" id="{00000000-0008-0000-0400-00007F010000}"/>
            </a:ext>
          </a:extLst>
        </xdr:cNvPr>
        <xdr:cNvSpPr/>
      </xdr:nvSpPr>
      <xdr:spPr>
        <a:xfrm>
          <a:off x="2159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47007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828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85" name="楕円 384">
          <a:extLst>
            <a:ext uri="{FF2B5EF4-FFF2-40B4-BE49-F238E27FC236}">
              <a16:creationId xmlns="" xmlns:a16="http://schemas.microsoft.com/office/drawing/2014/main" id="{00000000-0008-0000-0400-000081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％高くなり、特に人件費、公債費で類似団体平均を大きく上回っている。新規採用職員の抑制や、新規事業の見直しを行うとともに、公営企業会計への繰出金の減額を図っていく。</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65278</xdr:rowOff>
    </xdr:from>
    <xdr:to>
      <xdr:col>82</xdr:col>
      <xdr:colOff>107950</xdr:colOff>
      <xdr:row>80</xdr:row>
      <xdr:rowOff>120142</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flipV="1">
          <a:off x="16510000" y="12581128"/>
          <a:ext cx="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92219</xdr:rowOff>
    </xdr:from>
    <xdr:ext cx="762000" cy="259045"/>
    <xdr:sp macro="" textlink="">
      <xdr:nvSpPr>
        <xdr:cNvPr id="413" name="公債費以外最小値テキスト">
          <a:extLst>
            <a:ext uri="{FF2B5EF4-FFF2-40B4-BE49-F238E27FC236}">
              <a16:creationId xmlns="" xmlns:a16="http://schemas.microsoft.com/office/drawing/2014/main" id="{00000000-0008-0000-0400-00009D010000}"/>
            </a:ext>
          </a:extLst>
        </xdr:cNvPr>
        <xdr:cNvSpPr txBox="1"/>
      </xdr:nvSpPr>
      <xdr:spPr>
        <a:xfrm>
          <a:off x="16598900" y="1380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120142</xdr:rowOff>
    </xdr:from>
    <xdr:to>
      <xdr:col>82</xdr:col>
      <xdr:colOff>196850</xdr:colOff>
      <xdr:row>80</xdr:row>
      <xdr:rowOff>120142</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6421100" y="1383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151655</xdr:rowOff>
    </xdr:from>
    <xdr:ext cx="762000" cy="259045"/>
    <xdr:sp macro="" textlink="">
      <xdr:nvSpPr>
        <xdr:cNvPr id="415" name="公債費以外最大値テキスト">
          <a:extLst>
            <a:ext uri="{FF2B5EF4-FFF2-40B4-BE49-F238E27FC236}">
              <a16:creationId xmlns="" xmlns:a16="http://schemas.microsoft.com/office/drawing/2014/main" id="{00000000-0008-0000-0400-00009F010000}"/>
            </a:ext>
          </a:extLst>
        </xdr:cNvPr>
        <xdr:cNvSpPr txBox="1"/>
      </xdr:nvSpPr>
      <xdr:spPr>
        <a:xfrm>
          <a:off x="16598900" y="1232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65278</xdr:rowOff>
    </xdr:from>
    <xdr:to>
      <xdr:col>82</xdr:col>
      <xdr:colOff>196850</xdr:colOff>
      <xdr:row>73</xdr:row>
      <xdr:rowOff>65278</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6421100" y="1258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42418</xdr:rowOff>
    </xdr:from>
    <xdr:to>
      <xdr:col>82</xdr:col>
      <xdr:colOff>107950</xdr:colOff>
      <xdr:row>78</xdr:row>
      <xdr:rowOff>69850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flipV="1">
          <a:off x="15671800" y="1341551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18" name="公債費以外平均値テキスト">
          <a:extLst>
            <a:ext uri="{FF2B5EF4-FFF2-40B4-BE49-F238E27FC236}">
              <a16:creationId xmlns="" xmlns:a16="http://schemas.microsoft.com/office/drawing/2014/main" id="{00000000-0008-0000-0400-0000A2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19" name="フローチャート: 判断 418">
          <a:extLst>
            <a:ext uri="{FF2B5EF4-FFF2-40B4-BE49-F238E27FC236}">
              <a16:creationId xmlns="" xmlns:a16="http://schemas.microsoft.com/office/drawing/2014/main" id="{00000000-0008-0000-0400-0000A3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156718</xdr:rowOff>
    </xdr:from>
    <xdr:to>
      <xdr:col>78</xdr:col>
      <xdr:colOff>69850</xdr:colOff>
      <xdr:row>78</xdr:row>
      <xdr:rowOff>69850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4782800" y="1335836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83058</xdr:rowOff>
    </xdr:from>
    <xdr:to>
      <xdr:col>78</xdr:col>
      <xdr:colOff>120650</xdr:colOff>
      <xdr:row>77</xdr:row>
      <xdr:rowOff>13208</xdr:rowOff>
    </xdr:to>
    <xdr:sp macro="" textlink="">
      <xdr:nvSpPr>
        <xdr:cNvPr id="421" name="フローチャート: 判断 420">
          <a:extLst>
            <a:ext uri="{FF2B5EF4-FFF2-40B4-BE49-F238E27FC236}">
              <a16:creationId xmlns="" xmlns:a16="http://schemas.microsoft.com/office/drawing/2014/main" id="{00000000-0008-0000-0400-0000A5010000}"/>
            </a:ext>
          </a:extLst>
        </xdr:cNvPr>
        <xdr:cNvSpPr/>
      </xdr:nvSpPr>
      <xdr:spPr>
        <a:xfrm>
          <a:off x="15621000" y="1311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23385</xdr:rowOff>
    </xdr:from>
    <xdr:ext cx="736600" cy="259045"/>
    <xdr:sp macro="" textlink="">
      <xdr:nvSpPr>
        <xdr:cNvPr id="422" name="テキスト ボックス 421">
          <a:extLst>
            <a:ext uri="{FF2B5EF4-FFF2-40B4-BE49-F238E27FC236}">
              <a16:creationId xmlns="" xmlns:a16="http://schemas.microsoft.com/office/drawing/2014/main" id="{00000000-0008-0000-0400-0000A6010000}"/>
            </a:ext>
          </a:extLst>
        </xdr:cNvPr>
        <xdr:cNvSpPr txBox="1"/>
      </xdr:nvSpPr>
      <xdr:spPr>
        <a:xfrm>
          <a:off x="15290800" y="12882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77</xdr:row>
      <xdr:rowOff>156718</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3893800" y="132943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24" name="フローチャート: 判断 423">
          <a:extLst>
            <a:ext uri="{FF2B5EF4-FFF2-40B4-BE49-F238E27FC236}">
              <a16:creationId xmlns="" xmlns:a16="http://schemas.microsoft.com/office/drawing/2014/main" id="{00000000-0008-0000-0400-0000A8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25" name="テキスト ボックス 424">
          <a:extLst>
            <a:ext uri="{FF2B5EF4-FFF2-40B4-BE49-F238E27FC236}">
              <a16:creationId xmlns="" xmlns:a16="http://schemas.microsoft.com/office/drawing/2014/main" id="{00000000-0008-0000-0400-0000A9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78</xdr:row>
      <xdr:rowOff>35561</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flipV="1">
          <a:off x="13004800" y="132943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5335</xdr:rowOff>
    </xdr:from>
    <xdr:to>
      <xdr:col>69</xdr:col>
      <xdr:colOff>142875</xdr:colOff>
      <xdr:row>76</xdr:row>
      <xdr:rowOff>106935</xdr:rowOff>
    </xdr:to>
    <xdr:sp macro="" textlink="">
      <xdr:nvSpPr>
        <xdr:cNvPr id="427" name="フローチャート: 判断 426">
          <a:extLst>
            <a:ext uri="{FF2B5EF4-FFF2-40B4-BE49-F238E27FC236}">
              <a16:creationId xmlns="" xmlns:a16="http://schemas.microsoft.com/office/drawing/2014/main" id="{00000000-0008-0000-0400-0000AB010000}"/>
            </a:ext>
          </a:extLst>
        </xdr:cNvPr>
        <xdr:cNvSpPr/>
      </xdr:nvSpPr>
      <xdr:spPr>
        <a:xfrm>
          <a:off x="13843000" y="1303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117111</xdr:rowOff>
    </xdr:from>
    <xdr:ext cx="762000" cy="259045"/>
    <xdr:sp macro="" textlink="">
      <xdr:nvSpPr>
        <xdr:cNvPr id="428" name="テキスト ボックス 427">
          <a:extLst>
            <a:ext uri="{FF2B5EF4-FFF2-40B4-BE49-F238E27FC236}">
              <a16:creationId xmlns="" xmlns:a16="http://schemas.microsoft.com/office/drawing/2014/main" id="{00000000-0008-0000-0400-0000AC010000}"/>
            </a:ext>
          </a:extLst>
        </xdr:cNvPr>
        <xdr:cNvSpPr txBox="1"/>
      </xdr:nvSpPr>
      <xdr:spPr>
        <a:xfrm>
          <a:off x="13512800" y="1280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32765</xdr:rowOff>
    </xdr:from>
    <xdr:to>
      <xdr:col>65</xdr:col>
      <xdr:colOff>53975</xdr:colOff>
      <xdr:row>76</xdr:row>
      <xdr:rowOff>134365</xdr:rowOff>
    </xdr:to>
    <xdr:sp macro="" textlink="">
      <xdr:nvSpPr>
        <xdr:cNvPr id="429" name="フローチャート: 判断 428">
          <a:extLst>
            <a:ext uri="{FF2B5EF4-FFF2-40B4-BE49-F238E27FC236}">
              <a16:creationId xmlns="" xmlns:a16="http://schemas.microsoft.com/office/drawing/2014/main" id="{00000000-0008-0000-0400-0000AD010000}"/>
            </a:ext>
          </a:extLst>
        </xdr:cNvPr>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144543</xdr:rowOff>
    </xdr:from>
    <xdr:ext cx="762000" cy="259045"/>
    <xdr:sp macro="" textlink="">
      <xdr:nvSpPr>
        <xdr:cNvPr id="430" name="テキスト ボックス 429">
          <a:extLst>
            <a:ext uri="{FF2B5EF4-FFF2-40B4-BE49-F238E27FC236}">
              <a16:creationId xmlns="" xmlns:a16="http://schemas.microsoft.com/office/drawing/2014/main" id="{00000000-0008-0000-0400-0000AE010000}"/>
            </a:ext>
          </a:extLst>
        </xdr:cNvPr>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163068</xdr:rowOff>
    </xdr:from>
    <xdr:to>
      <xdr:col>82</xdr:col>
      <xdr:colOff>158750</xdr:colOff>
      <xdr:row>78</xdr:row>
      <xdr:rowOff>93218</xdr:rowOff>
    </xdr:to>
    <xdr:sp macro="" textlink="">
      <xdr:nvSpPr>
        <xdr:cNvPr id="436" name="楕円 435">
          <a:extLst>
            <a:ext uri="{FF2B5EF4-FFF2-40B4-BE49-F238E27FC236}">
              <a16:creationId xmlns="" xmlns:a16="http://schemas.microsoft.com/office/drawing/2014/main" id="{00000000-0008-0000-0400-0000B4010000}"/>
            </a:ext>
          </a:extLst>
        </xdr:cNvPr>
        <xdr:cNvSpPr/>
      </xdr:nvSpPr>
      <xdr:spPr>
        <a:xfrm>
          <a:off x="16459200" y="133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135145</xdr:rowOff>
    </xdr:from>
    <xdr:ext cx="762000" cy="259045"/>
    <xdr:sp macro="" textlink="">
      <xdr:nvSpPr>
        <xdr:cNvPr id="437" name="公債費以外該当値テキスト">
          <a:extLst>
            <a:ext uri="{FF2B5EF4-FFF2-40B4-BE49-F238E27FC236}">
              <a16:creationId xmlns="" xmlns:a16="http://schemas.microsoft.com/office/drawing/2014/main" id="{00000000-0008-0000-0400-0000B5010000}"/>
            </a:ext>
          </a:extLst>
        </xdr:cNvPr>
        <xdr:cNvSpPr txBox="1"/>
      </xdr:nvSpPr>
      <xdr:spPr>
        <a:xfrm>
          <a:off x="16598900" y="1333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19050</xdr:rowOff>
    </xdr:from>
    <xdr:to>
      <xdr:col>78</xdr:col>
      <xdr:colOff>120650</xdr:colOff>
      <xdr:row>78</xdr:row>
      <xdr:rowOff>120650</xdr:rowOff>
    </xdr:to>
    <xdr:sp macro="" textlink="">
      <xdr:nvSpPr>
        <xdr:cNvPr id="438" name="楕円 437">
          <a:extLst>
            <a:ext uri="{FF2B5EF4-FFF2-40B4-BE49-F238E27FC236}">
              <a16:creationId xmlns="" xmlns:a16="http://schemas.microsoft.com/office/drawing/2014/main" id="{00000000-0008-0000-0400-0000B6010000}"/>
            </a:ext>
          </a:extLst>
        </xdr:cNvPr>
        <xdr:cNvSpPr/>
      </xdr:nvSpPr>
      <xdr:spPr>
        <a:xfrm>
          <a:off x="15621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105427</xdr:rowOff>
    </xdr:from>
    <xdr:ext cx="7366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5290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105918</xdr:rowOff>
    </xdr:from>
    <xdr:to>
      <xdr:col>74</xdr:col>
      <xdr:colOff>31750</xdr:colOff>
      <xdr:row>78</xdr:row>
      <xdr:rowOff>36068</xdr:rowOff>
    </xdr:to>
    <xdr:sp macro="" textlink="">
      <xdr:nvSpPr>
        <xdr:cNvPr id="440" name="楕円 439">
          <a:extLst>
            <a:ext uri="{FF2B5EF4-FFF2-40B4-BE49-F238E27FC236}">
              <a16:creationId xmlns="" xmlns:a16="http://schemas.microsoft.com/office/drawing/2014/main" id="{00000000-0008-0000-0400-0000B8010000}"/>
            </a:ext>
          </a:extLst>
        </xdr:cNvPr>
        <xdr:cNvSpPr/>
      </xdr:nvSpPr>
      <xdr:spPr>
        <a:xfrm>
          <a:off x="14732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20845</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4401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42" name="楕円 441">
          <a:extLst>
            <a:ext uri="{FF2B5EF4-FFF2-40B4-BE49-F238E27FC236}">
              <a16:creationId xmlns="" xmlns:a16="http://schemas.microsoft.com/office/drawing/2014/main" id="{00000000-0008-0000-0400-0000BA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44" name="楕円 443">
          <a:extLst>
            <a:ext uri="{FF2B5EF4-FFF2-40B4-BE49-F238E27FC236}">
              <a16:creationId xmlns="" xmlns:a16="http://schemas.microsoft.com/office/drawing/2014/main" id="{00000000-0008-0000-0400-0000BC010000}"/>
            </a:ext>
          </a:extLst>
        </xdr:cNvPr>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106645</xdr:rowOff>
    </xdr:from>
    <xdr:to>
      <xdr:col>29</xdr:col>
      <xdr:colOff>127000</xdr:colOff>
      <xdr:row>19</xdr:row>
      <xdr:rowOff>60948</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flipV="1">
          <a:off x="5651500" y="2211670"/>
          <a:ext cx="0" cy="11544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33025</xdr:rowOff>
    </xdr:from>
    <xdr:ext cx="762000" cy="259045"/>
    <xdr:sp macro="" textlink="">
      <xdr:nvSpPr>
        <xdr:cNvPr id="45" name="人口1人当たり決算額の推移最小値テキスト130">
          <a:extLst>
            <a:ext uri="{FF2B5EF4-FFF2-40B4-BE49-F238E27FC236}">
              <a16:creationId xmlns="" xmlns:a16="http://schemas.microsoft.com/office/drawing/2014/main" id="{00000000-0008-0000-0500-00002D000000}"/>
            </a:ext>
          </a:extLst>
        </xdr:cNvPr>
        <xdr:cNvSpPr txBox="1"/>
      </xdr:nvSpPr>
      <xdr:spPr>
        <a:xfrm>
          <a:off x="5740400" y="333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60948</xdr:rowOff>
    </xdr:from>
    <xdr:to>
      <xdr:col>30</xdr:col>
      <xdr:colOff>25400</xdr:colOff>
      <xdr:row>19</xdr:row>
      <xdr:rowOff>60948</xdr:rowOff>
    </xdr:to>
    <xdr:cxnSp macro="">
      <xdr:nvCxnSpPr>
        <xdr:cNvPr id="46" name="直線コネクタ 45">
          <a:extLst>
            <a:ext uri="{FF2B5EF4-FFF2-40B4-BE49-F238E27FC236}">
              <a16:creationId xmlns="" xmlns:a16="http://schemas.microsoft.com/office/drawing/2014/main" id="{00000000-0008-0000-0500-00002E000000}"/>
            </a:ext>
          </a:extLst>
        </xdr:cNvPr>
        <xdr:cNvCxnSpPr/>
      </xdr:nvCxnSpPr>
      <xdr:spPr bwMode="auto">
        <a:xfrm>
          <a:off x="5562600" y="33661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21572</xdr:rowOff>
    </xdr:from>
    <xdr:ext cx="762000" cy="259045"/>
    <xdr:sp macro="" textlink="">
      <xdr:nvSpPr>
        <xdr:cNvPr id="47" name="人口1人当たり決算額の推移最大値テキスト130">
          <a:extLst>
            <a:ext uri="{FF2B5EF4-FFF2-40B4-BE49-F238E27FC236}">
              <a16:creationId xmlns="" xmlns:a16="http://schemas.microsoft.com/office/drawing/2014/main" id="{00000000-0008-0000-0500-00002F000000}"/>
            </a:ext>
          </a:extLst>
        </xdr:cNvPr>
        <xdr:cNvSpPr txBox="1"/>
      </xdr:nvSpPr>
      <xdr:spPr>
        <a:xfrm>
          <a:off x="5740400" y="19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106645</xdr:rowOff>
    </xdr:from>
    <xdr:to>
      <xdr:col>30</xdr:col>
      <xdr:colOff>25400</xdr:colOff>
      <xdr:row>12</xdr:row>
      <xdr:rowOff>106645</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a:off x="5562600" y="2211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168508</xdr:rowOff>
    </xdr:from>
    <xdr:to>
      <xdr:col>29</xdr:col>
      <xdr:colOff>127000</xdr:colOff>
      <xdr:row>18</xdr:row>
      <xdr:rowOff>10860</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flipV="1">
          <a:off x="5003800" y="3130783"/>
          <a:ext cx="647700" cy="13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96629</xdr:rowOff>
    </xdr:from>
    <xdr:ext cx="762000" cy="259045"/>
    <xdr:sp macro="" textlink="">
      <xdr:nvSpPr>
        <xdr:cNvPr id="50" name="人口1人当たり決算額の推移平均値テキスト130">
          <a:extLst>
            <a:ext uri="{FF2B5EF4-FFF2-40B4-BE49-F238E27FC236}">
              <a16:creationId xmlns="" xmlns:a16="http://schemas.microsoft.com/office/drawing/2014/main" id="{00000000-0008-0000-0500-000032000000}"/>
            </a:ext>
          </a:extLst>
        </xdr:cNvPr>
        <xdr:cNvSpPr txBox="1"/>
      </xdr:nvSpPr>
      <xdr:spPr>
        <a:xfrm>
          <a:off x="5740400" y="2887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80102</xdr:rowOff>
    </xdr:from>
    <xdr:to>
      <xdr:col>29</xdr:col>
      <xdr:colOff>177800</xdr:colOff>
      <xdr:row>18</xdr:row>
      <xdr:rowOff>10252</xdr:rowOff>
    </xdr:to>
    <xdr:sp macro="" textlink="">
      <xdr:nvSpPr>
        <xdr:cNvPr id="51" name="フローチャート: 判断 50">
          <a:extLst>
            <a:ext uri="{FF2B5EF4-FFF2-40B4-BE49-F238E27FC236}">
              <a16:creationId xmlns="" xmlns:a16="http://schemas.microsoft.com/office/drawing/2014/main" id="{00000000-0008-0000-0500-000033000000}"/>
            </a:ext>
          </a:extLst>
        </xdr:cNvPr>
        <xdr:cNvSpPr/>
      </xdr:nvSpPr>
      <xdr:spPr bwMode="auto">
        <a:xfrm>
          <a:off x="56007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10860</xdr:rowOff>
    </xdr:from>
    <xdr:to>
      <xdr:col>26</xdr:col>
      <xdr:colOff>50800</xdr:colOff>
      <xdr:row>18</xdr:row>
      <xdr:rowOff>24957</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4305300" y="3144585"/>
          <a:ext cx="698500" cy="1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84658</xdr:rowOff>
    </xdr:from>
    <xdr:to>
      <xdr:col>26</xdr:col>
      <xdr:colOff>101600</xdr:colOff>
      <xdr:row>18</xdr:row>
      <xdr:rowOff>14808</xdr:rowOff>
    </xdr:to>
    <xdr:sp macro="" textlink="">
      <xdr:nvSpPr>
        <xdr:cNvPr id="53" name="フローチャート: 判断 52">
          <a:extLst>
            <a:ext uri="{FF2B5EF4-FFF2-40B4-BE49-F238E27FC236}">
              <a16:creationId xmlns="" xmlns:a16="http://schemas.microsoft.com/office/drawing/2014/main" id="{00000000-0008-0000-0500-000035000000}"/>
            </a:ext>
          </a:extLst>
        </xdr:cNvPr>
        <xdr:cNvSpPr/>
      </xdr:nvSpPr>
      <xdr:spPr bwMode="auto">
        <a:xfrm>
          <a:off x="49530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24985</xdr:rowOff>
    </xdr:from>
    <xdr:ext cx="736600" cy="259045"/>
    <xdr:sp macro="" textlink="">
      <xdr:nvSpPr>
        <xdr:cNvPr id="54" name="テキスト ボックス 53">
          <a:extLst>
            <a:ext uri="{FF2B5EF4-FFF2-40B4-BE49-F238E27FC236}">
              <a16:creationId xmlns="" xmlns:a16="http://schemas.microsoft.com/office/drawing/2014/main" id="{00000000-0008-0000-0500-000036000000}"/>
            </a:ext>
          </a:extLst>
        </xdr:cNvPr>
        <xdr:cNvSpPr txBox="1"/>
      </xdr:nvSpPr>
      <xdr:spPr>
        <a:xfrm>
          <a:off x="4622800" y="2815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24957</xdr:rowOff>
    </xdr:from>
    <xdr:to>
      <xdr:col>22</xdr:col>
      <xdr:colOff>114300</xdr:colOff>
      <xdr:row>18</xdr:row>
      <xdr:rowOff>34272</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3606800" y="3158682"/>
          <a:ext cx="698500" cy="9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88819</xdr:rowOff>
    </xdr:from>
    <xdr:to>
      <xdr:col>22</xdr:col>
      <xdr:colOff>165100</xdr:colOff>
      <xdr:row>18</xdr:row>
      <xdr:rowOff>18969</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2545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29146</xdr:rowOff>
    </xdr:from>
    <xdr:ext cx="7620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39243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34272</xdr:rowOff>
    </xdr:from>
    <xdr:to>
      <xdr:col>18</xdr:col>
      <xdr:colOff>177800</xdr:colOff>
      <xdr:row>18</xdr:row>
      <xdr:rowOff>48680</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flipV="1">
          <a:off x="2908300" y="3167997"/>
          <a:ext cx="698500" cy="14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98997</xdr:rowOff>
    </xdr:from>
    <xdr:to>
      <xdr:col>19</xdr:col>
      <xdr:colOff>38100</xdr:colOff>
      <xdr:row>18</xdr:row>
      <xdr:rowOff>29147</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35560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39324</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2258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100976</xdr:rowOff>
    </xdr:from>
    <xdr:to>
      <xdr:col>15</xdr:col>
      <xdr:colOff>101600</xdr:colOff>
      <xdr:row>18</xdr:row>
      <xdr:rowOff>31126</xdr:rowOff>
    </xdr:to>
    <xdr:sp macro="" textlink="">
      <xdr:nvSpPr>
        <xdr:cNvPr id="61" name="フローチャート: 判断 60">
          <a:extLst>
            <a:ext uri="{FF2B5EF4-FFF2-40B4-BE49-F238E27FC236}">
              <a16:creationId xmlns="" xmlns:a16="http://schemas.microsoft.com/office/drawing/2014/main" id="{00000000-0008-0000-0500-00003D000000}"/>
            </a:ext>
          </a:extLst>
        </xdr:cNvPr>
        <xdr:cNvSpPr/>
      </xdr:nvSpPr>
      <xdr:spPr bwMode="auto">
        <a:xfrm>
          <a:off x="28575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41303</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25273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117708</xdr:rowOff>
    </xdr:from>
    <xdr:to>
      <xdr:col>29</xdr:col>
      <xdr:colOff>177800</xdr:colOff>
      <xdr:row>18</xdr:row>
      <xdr:rowOff>47858</xdr:rowOff>
    </xdr:to>
    <xdr:sp macro="" textlink="">
      <xdr:nvSpPr>
        <xdr:cNvPr id="68" name="楕円 67">
          <a:extLst>
            <a:ext uri="{FF2B5EF4-FFF2-40B4-BE49-F238E27FC236}">
              <a16:creationId xmlns="" xmlns:a16="http://schemas.microsoft.com/office/drawing/2014/main" id="{00000000-0008-0000-0500-000044000000}"/>
            </a:ext>
          </a:extLst>
        </xdr:cNvPr>
        <xdr:cNvSpPr/>
      </xdr:nvSpPr>
      <xdr:spPr bwMode="auto">
        <a:xfrm>
          <a:off x="5600700" y="3079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89785</xdr:rowOff>
    </xdr:from>
    <xdr:ext cx="762000" cy="259045"/>
    <xdr:sp macro="" textlink="">
      <xdr:nvSpPr>
        <xdr:cNvPr id="69" name="人口1人当たり決算額の推移該当値テキスト130">
          <a:extLst>
            <a:ext uri="{FF2B5EF4-FFF2-40B4-BE49-F238E27FC236}">
              <a16:creationId xmlns="" xmlns:a16="http://schemas.microsoft.com/office/drawing/2014/main" id="{00000000-0008-0000-0500-000045000000}"/>
            </a:ext>
          </a:extLst>
        </xdr:cNvPr>
        <xdr:cNvSpPr txBox="1"/>
      </xdr:nvSpPr>
      <xdr:spPr>
        <a:xfrm>
          <a:off x="5740400" y="3052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131510</xdr:rowOff>
    </xdr:from>
    <xdr:to>
      <xdr:col>26</xdr:col>
      <xdr:colOff>101600</xdr:colOff>
      <xdr:row>18</xdr:row>
      <xdr:rowOff>61660</xdr:rowOff>
    </xdr:to>
    <xdr:sp macro="" textlink="">
      <xdr:nvSpPr>
        <xdr:cNvPr id="70" name="楕円 69">
          <a:extLst>
            <a:ext uri="{FF2B5EF4-FFF2-40B4-BE49-F238E27FC236}">
              <a16:creationId xmlns="" xmlns:a16="http://schemas.microsoft.com/office/drawing/2014/main" id="{00000000-0008-0000-0500-000046000000}"/>
            </a:ext>
          </a:extLst>
        </xdr:cNvPr>
        <xdr:cNvSpPr/>
      </xdr:nvSpPr>
      <xdr:spPr bwMode="auto">
        <a:xfrm>
          <a:off x="4953000" y="3093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46437</xdr:rowOff>
    </xdr:from>
    <xdr:ext cx="736600" cy="259045"/>
    <xdr:sp macro="" textlink="">
      <xdr:nvSpPr>
        <xdr:cNvPr id="71" name="テキスト ボックス 70">
          <a:extLst>
            <a:ext uri="{FF2B5EF4-FFF2-40B4-BE49-F238E27FC236}">
              <a16:creationId xmlns="" xmlns:a16="http://schemas.microsoft.com/office/drawing/2014/main" id="{00000000-0008-0000-0500-000047000000}"/>
            </a:ext>
          </a:extLst>
        </xdr:cNvPr>
        <xdr:cNvSpPr txBox="1"/>
      </xdr:nvSpPr>
      <xdr:spPr>
        <a:xfrm>
          <a:off x="4622800" y="318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145607</xdr:rowOff>
    </xdr:from>
    <xdr:to>
      <xdr:col>22</xdr:col>
      <xdr:colOff>165100</xdr:colOff>
      <xdr:row>18</xdr:row>
      <xdr:rowOff>75757</xdr:rowOff>
    </xdr:to>
    <xdr:sp macro="" textlink="">
      <xdr:nvSpPr>
        <xdr:cNvPr id="72" name="楕円 71">
          <a:extLst>
            <a:ext uri="{FF2B5EF4-FFF2-40B4-BE49-F238E27FC236}">
              <a16:creationId xmlns="" xmlns:a16="http://schemas.microsoft.com/office/drawing/2014/main" id="{00000000-0008-0000-0500-000048000000}"/>
            </a:ext>
          </a:extLst>
        </xdr:cNvPr>
        <xdr:cNvSpPr/>
      </xdr:nvSpPr>
      <xdr:spPr bwMode="auto">
        <a:xfrm>
          <a:off x="4254500" y="3107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60534</xdr:rowOff>
    </xdr:from>
    <xdr:ext cx="762000" cy="259045"/>
    <xdr:sp macro="" textlink="">
      <xdr:nvSpPr>
        <xdr:cNvPr id="73" name="テキスト ボックス 72">
          <a:extLst>
            <a:ext uri="{FF2B5EF4-FFF2-40B4-BE49-F238E27FC236}">
              <a16:creationId xmlns="" xmlns:a16="http://schemas.microsoft.com/office/drawing/2014/main" id="{00000000-0008-0000-0500-000049000000}"/>
            </a:ext>
          </a:extLst>
        </xdr:cNvPr>
        <xdr:cNvSpPr txBox="1"/>
      </xdr:nvSpPr>
      <xdr:spPr>
        <a:xfrm>
          <a:off x="3924300" y="319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154922</xdr:rowOff>
    </xdr:from>
    <xdr:to>
      <xdr:col>19</xdr:col>
      <xdr:colOff>38100</xdr:colOff>
      <xdr:row>18</xdr:row>
      <xdr:rowOff>85072</xdr:rowOff>
    </xdr:to>
    <xdr:sp macro="" textlink="">
      <xdr:nvSpPr>
        <xdr:cNvPr id="74" name="楕円 73">
          <a:extLst>
            <a:ext uri="{FF2B5EF4-FFF2-40B4-BE49-F238E27FC236}">
              <a16:creationId xmlns="" xmlns:a16="http://schemas.microsoft.com/office/drawing/2014/main" id="{00000000-0008-0000-0500-00004A000000}"/>
            </a:ext>
          </a:extLst>
        </xdr:cNvPr>
        <xdr:cNvSpPr/>
      </xdr:nvSpPr>
      <xdr:spPr bwMode="auto">
        <a:xfrm>
          <a:off x="3556000" y="3117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69849</xdr:rowOff>
    </xdr:from>
    <xdr:ext cx="762000" cy="259045"/>
    <xdr:sp macro="" textlink="">
      <xdr:nvSpPr>
        <xdr:cNvPr id="75" name="テキスト ボックス 74">
          <a:extLst>
            <a:ext uri="{FF2B5EF4-FFF2-40B4-BE49-F238E27FC236}">
              <a16:creationId xmlns="" xmlns:a16="http://schemas.microsoft.com/office/drawing/2014/main" id="{00000000-0008-0000-0500-00004B000000}"/>
            </a:ext>
          </a:extLst>
        </xdr:cNvPr>
        <xdr:cNvSpPr txBox="1"/>
      </xdr:nvSpPr>
      <xdr:spPr>
        <a:xfrm>
          <a:off x="3225800" y="3203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169330</xdr:rowOff>
    </xdr:from>
    <xdr:to>
      <xdr:col>15</xdr:col>
      <xdr:colOff>101600</xdr:colOff>
      <xdr:row>18</xdr:row>
      <xdr:rowOff>99480</xdr:rowOff>
    </xdr:to>
    <xdr:sp macro="" textlink="">
      <xdr:nvSpPr>
        <xdr:cNvPr id="76" name="楕円 75">
          <a:extLst>
            <a:ext uri="{FF2B5EF4-FFF2-40B4-BE49-F238E27FC236}">
              <a16:creationId xmlns="" xmlns:a16="http://schemas.microsoft.com/office/drawing/2014/main" id="{00000000-0008-0000-0500-00004C000000}"/>
            </a:ext>
          </a:extLst>
        </xdr:cNvPr>
        <xdr:cNvSpPr/>
      </xdr:nvSpPr>
      <xdr:spPr bwMode="auto">
        <a:xfrm>
          <a:off x="2857500" y="3131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84257</xdr:rowOff>
    </xdr:from>
    <xdr:ext cx="762000" cy="259045"/>
    <xdr:sp macro="" textlink="">
      <xdr:nvSpPr>
        <xdr:cNvPr id="77" name="テキスト ボックス 76">
          <a:extLst>
            <a:ext uri="{FF2B5EF4-FFF2-40B4-BE49-F238E27FC236}">
              <a16:creationId xmlns="" xmlns:a16="http://schemas.microsoft.com/office/drawing/2014/main" id="{00000000-0008-0000-0500-00004D000000}"/>
            </a:ext>
          </a:extLst>
        </xdr:cNvPr>
        <xdr:cNvSpPr txBox="1"/>
      </xdr:nvSpPr>
      <xdr:spPr>
        <a:xfrm>
          <a:off x="2527300" y="32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277976</xdr:rowOff>
    </xdr:from>
    <xdr:to>
      <xdr:col>29</xdr:col>
      <xdr:colOff>127000</xdr:colOff>
      <xdr:row>37</xdr:row>
      <xdr:rowOff>71738</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flipV="1">
          <a:off x="5651500" y="6202526"/>
          <a:ext cx="0" cy="993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43815</xdr:rowOff>
    </xdr:from>
    <xdr:ext cx="762000" cy="259045"/>
    <xdr:sp macro="" textlink="">
      <xdr:nvSpPr>
        <xdr:cNvPr id="104" name="人口1人当たり決算額の推移最小値テキスト445">
          <a:extLst>
            <a:ext uri="{FF2B5EF4-FFF2-40B4-BE49-F238E27FC236}">
              <a16:creationId xmlns="" xmlns:a16="http://schemas.microsoft.com/office/drawing/2014/main" id="{00000000-0008-0000-0500-000068000000}"/>
            </a:ext>
          </a:extLst>
        </xdr:cNvPr>
        <xdr:cNvSpPr txBox="1"/>
      </xdr:nvSpPr>
      <xdr:spPr>
        <a:xfrm>
          <a:off x="5740400" y="716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71738</xdr:rowOff>
    </xdr:from>
    <xdr:to>
      <xdr:col>30</xdr:col>
      <xdr:colOff>25400</xdr:colOff>
      <xdr:row>37</xdr:row>
      <xdr:rowOff>71738</xdr:rowOff>
    </xdr:to>
    <xdr:cxnSp macro="">
      <xdr:nvCxnSpPr>
        <xdr:cNvPr id="105" name="直線コネクタ 104">
          <a:extLst>
            <a:ext uri="{FF2B5EF4-FFF2-40B4-BE49-F238E27FC236}">
              <a16:creationId xmlns="" xmlns:a16="http://schemas.microsoft.com/office/drawing/2014/main" id="{00000000-0008-0000-0500-000069000000}"/>
            </a:ext>
          </a:extLst>
        </xdr:cNvPr>
        <xdr:cNvCxnSpPr/>
      </xdr:nvCxnSpPr>
      <xdr:spPr bwMode="auto">
        <a:xfrm>
          <a:off x="5562600" y="7196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21453</xdr:rowOff>
    </xdr:from>
    <xdr:ext cx="762000" cy="259045"/>
    <xdr:sp macro="" textlink="">
      <xdr:nvSpPr>
        <xdr:cNvPr id="106" name="人口1人当たり決算額の推移最大値テキスト445">
          <a:extLst>
            <a:ext uri="{FF2B5EF4-FFF2-40B4-BE49-F238E27FC236}">
              <a16:creationId xmlns="" xmlns:a16="http://schemas.microsoft.com/office/drawing/2014/main" id="{00000000-0008-0000-0500-00006A000000}"/>
            </a:ext>
          </a:extLst>
        </xdr:cNvPr>
        <xdr:cNvSpPr txBox="1"/>
      </xdr:nvSpPr>
      <xdr:spPr>
        <a:xfrm>
          <a:off x="5740400" y="594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277976</xdr:rowOff>
    </xdr:from>
    <xdr:to>
      <xdr:col>30</xdr:col>
      <xdr:colOff>25400</xdr:colOff>
      <xdr:row>33</xdr:row>
      <xdr:rowOff>277976</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a:off x="5562600" y="62025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334679</xdr:rowOff>
    </xdr:from>
    <xdr:to>
      <xdr:col>29</xdr:col>
      <xdr:colOff>127000</xdr:colOff>
      <xdr:row>36</xdr:row>
      <xdr:rowOff>32122</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flipV="1">
          <a:off x="5003800" y="6945029"/>
          <a:ext cx="647700" cy="4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10838</xdr:rowOff>
    </xdr:from>
    <xdr:ext cx="762000" cy="259045"/>
    <xdr:sp macro="" textlink="">
      <xdr:nvSpPr>
        <xdr:cNvPr id="109" name="人口1人当たり決算額の推移平均値テキスト445">
          <a:extLst>
            <a:ext uri="{FF2B5EF4-FFF2-40B4-BE49-F238E27FC236}">
              <a16:creationId xmlns="" xmlns:a16="http://schemas.microsoft.com/office/drawing/2014/main" id="{00000000-0008-0000-0500-00006D000000}"/>
            </a:ext>
          </a:extLst>
        </xdr:cNvPr>
        <xdr:cNvSpPr txBox="1"/>
      </xdr:nvSpPr>
      <xdr:spPr>
        <a:xfrm>
          <a:off x="5740400" y="6621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165761</xdr:rowOff>
    </xdr:from>
    <xdr:to>
      <xdr:col>29</xdr:col>
      <xdr:colOff>177800</xdr:colOff>
      <xdr:row>35</xdr:row>
      <xdr:rowOff>267361</xdr:rowOff>
    </xdr:to>
    <xdr:sp macro="" textlink="">
      <xdr:nvSpPr>
        <xdr:cNvPr id="110" name="フローチャート: 判断 109">
          <a:extLst>
            <a:ext uri="{FF2B5EF4-FFF2-40B4-BE49-F238E27FC236}">
              <a16:creationId xmlns="" xmlns:a16="http://schemas.microsoft.com/office/drawing/2014/main" id="{00000000-0008-0000-0500-00006E000000}"/>
            </a:ext>
          </a:extLst>
        </xdr:cNvPr>
        <xdr:cNvSpPr/>
      </xdr:nvSpPr>
      <xdr:spPr bwMode="auto">
        <a:xfrm>
          <a:off x="56007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26183</xdr:rowOff>
    </xdr:from>
    <xdr:to>
      <xdr:col>26</xdr:col>
      <xdr:colOff>50800</xdr:colOff>
      <xdr:row>36</xdr:row>
      <xdr:rowOff>32122</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4305300" y="6979433"/>
          <a:ext cx="698500" cy="5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163192</xdr:rowOff>
    </xdr:from>
    <xdr:to>
      <xdr:col>26</xdr:col>
      <xdr:colOff>101600</xdr:colOff>
      <xdr:row>35</xdr:row>
      <xdr:rowOff>264792</xdr:rowOff>
    </xdr:to>
    <xdr:sp macro="" textlink="">
      <xdr:nvSpPr>
        <xdr:cNvPr id="112" name="フローチャート: 判断 111">
          <a:extLst>
            <a:ext uri="{FF2B5EF4-FFF2-40B4-BE49-F238E27FC236}">
              <a16:creationId xmlns="" xmlns:a16="http://schemas.microsoft.com/office/drawing/2014/main" id="{00000000-0008-0000-0500-000070000000}"/>
            </a:ext>
          </a:extLst>
        </xdr:cNvPr>
        <xdr:cNvSpPr/>
      </xdr:nvSpPr>
      <xdr:spPr bwMode="auto">
        <a:xfrm>
          <a:off x="49530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274969</xdr:rowOff>
    </xdr:from>
    <xdr:ext cx="736600" cy="259045"/>
    <xdr:sp macro="" textlink="">
      <xdr:nvSpPr>
        <xdr:cNvPr id="113" name="テキスト ボックス 112">
          <a:extLst>
            <a:ext uri="{FF2B5EF4-FFF2-40B4-BE49-F238E27FC236}">
              <a16:creationId xmlns="" xmlns:a16="http://schemas.microsoft.com/office/drawing/2014/main" id="{00000000-0008-0000-0500-000071000000}"/>
            </a:ext>
          </a:extLst>
        </xdr:cNvPr>
        <xdr:cNvSpPr txBox="1"/>
      </xdr:nvSpPr>
      <xdr:spPr>
        <a:xfrm>
          <a:off x="4622800" y="654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19119</xdr:rowOff>
    </xdr:from>
    <xdr:to>
      <xdr:col>22</xdr:col>
      <xdr:colOff>114300</xdr:colOff>
      <xdr:row>36</xdr:row>
      <xdr:rowOff>26183</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a:off x="3606800" y="6972369"/>
          <a:ext cx="698500" cy="7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166612</xdr:rowOff>
    </xdr:from>
    <xdr:to>
      <xdr:col>22</xdr:col>
      <xdr:colOff>165100</xdr:colOff>
      <xdr:row>35</xdr:row>
      <xdr:rowOff>268212</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42545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278389</xdr:rowOff>
    </xdr:from>
    <xdr:ext cx="762000" cy="259045"/>
    <xdr:sp macro="" textlink="">
      <xdr:nvSpPr>
        <xdr:cNvPr id="116" name="テキスト ボックス 115">
          <a:extLst>
            <a:ext uri="{FF2B5EF4-FFF2-40B4-BE49-F238E27FC236}">
              <a16:creationId xmlns="" xmlns:a16="http://schemas.microsoft.com/office/drawing/2014/main" id="{00000000-0008-0000-0500-000074000000}"/>
            </a:ext>
          </a:extLst>
        </xdr:cNvPr>
        <xdr:cNvSpPr txBox="1"/>
      </xdr:nvSpPr>
      <xdr:spPr>
        <a:xfrm>
          <a:off x="3924300" y="6545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320487</xdr:rowOff>
    </xdr:from>
    <xdr:to>
      <xdr:col>18</xdr:col>
      <xdr:colOff>177800</xdr:colOff>
      <xdr:row>36</xdr:row>
      <xdr:rowOff>19119</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a:off x="2908300" y="6930837"/>
          <a:ext cx="698500" cy="41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168376</xdr:rowOff>
    </xdr:from>
    <xdr:to>
      <xdr:col>19</xdr:col>
      <xdr:colOff>38100</xdr:colOff>
      <xdr:row>35</xdr:row>
      <xdr:rowOff>269976</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3556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280153</xdr:rowOff>
    </xdr:from>
    <xdr:ext cx="7620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32258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153819</xdr:rowOff>
    </xdr:from>
    <xdr:to>
      <xdr:col>15</xdr:col>
      <xdr:colOff>101600</xdr:colOff>
      <xdr:row>35</xdr:row>
      <xdr:rowOff>255419</xdr:rowOff>
    </xdr:to>
    <xdr:sp macro="" textlink="">
      <xdr:nvSpPr>
        <xdr:cNvPr id="120" name="フローチャート: 判断 119">
          <a:extLst>
            <a:ext uri="{FF2B5EF4-FFF2-40B4-BE49-F238E27FC236}">
              <a16:creationId xmlns="" xmlns:a16="http://schemas.microsoft.com/office/drawing/2014/main" id="{00000000-0008-0000-0500-000078000000}"/>
            </a:ext>
          </a:extLst>
        </xdr:cNvPr>
        <xdr:cNvSpPr/>
      </xdr:nvSpPr>
      <xdr:spPr bwMode="auto">
        <a:xfrm>
          <a:off x="2857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265596</xdr:rowOff>
    </xdr:from>
    <xdr:ext cx="762000" cy="259045"/>
    <xdr:sp macro="" textlink="">
      <xdr:nvSpPr>
        <xdr:cNvPr id="121" name="テキスト ボックス 120">
          <a:extLst>
            <a:ext uri="{FF2B5EF4-FFF2-40B4-BE49-F238E27FC236}">
              <a16:creationId xmlns="" xmlns:a16="http://schemas.microsoft.com/office/drawing/2014/main" id="{00000000-0008-0000-0500-000079000000}"/>
            </a:ext>
          </a:extLst>
        </xdr:cNvPr>
        <xdr:cNvSpPr txBox="1"/>
      </xdr:nvSpPr>
      <xdr:spPr>
        <a:xfrm>
          <a:off x="2527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283879</xdr:rowOff>
    </xdr:from>
    <xdr:to>
      <xdr:col>29</xdr:col>
      <xdr:colOff>177800</xdr:colOff>
      <xdr:row>36</xdr:row>
      <xdr:rowOff>42579</xdr:rowOff>
    </xdr:to>
    <xdr:sp macro="" textlink="">
      <xdr:nvSpPr>
        <xdr:cNvPr id="127" name="楕円 126">
          <a:extLst>
            <a:ext uri="{FF2B5EF4-FFF2-40B4-BE49-F238E27FC236}">
              <a16:creationId xmlns="" xmlns:a16="http://schemas.microsoft.com/office/drawing/2014/main" id="{00000000-0008-0000-0500-00007F000000}"/>
            </a:ext>
          </a:extLst>
        </xdr:cNvPr>
        <xdr:cNvSpPr/>
      </xdr:nvSpPr>
      <xdr:spPr bwMode="auto">
        <a:xfrm>
          <a:off x="5600700" y="6894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255956</xdr:rowOff>
    </xdr:from>
    <xdr:ext cx="762000" cy="259045"/>
    <xdr:sp macro="" textlink="">
      <xdr:nvSpPr>
        <xdr:cNvPr id="128" name="人口1人当たり決算額の推移該当値テキスト445">
          <a:extLst>
            <a:ext uri="{FF2B5EF4-FFF2-40B4-BE49-F238E27FC236}">
              <a16:creationId xmlns="" xmlns:a16="http://schemas.microsoft.com/office/drawing/2014/main" id="{00000000-0008-0000-0500-000080000000}"/>
            </a:ext>
          </a:extLst>
        </xdr:cNvPr>
        <xdr:cNvSpPr txBox="1"/>
      </xdr:nvSpPr>
      <xdr:spPr>
        <a:xfrm>
          <a:off x="5740400" y="68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324222</xdr:rowOff>
    </xdr:from>
    <xdr:to>
      <xdr:col>26</xdr:col>
      <xdr:colOff>101600</xdr:colOff>
      <xdr:row>36</xdr:row>
      <xdr:rowOff>82922</xdr:rowOff>
    </xdr:to>
    <xdr:sp macro="" textlink="">
      <xdr:nvSpPr>
        <xdr:cNvPr id="129" name="楕円 128">
          <a:extLst>
            <a:ext uri="{FF2B5EF4-FFF2-40B4-BE49-F238E27FC236}">
              <a16:creationId xmlns="" xmlns:a16="http://schemas.microsoft.com/office/drawing/2014/main" id="{00000000-0008-0000-0500-000081000000}"/>
            </a:ext>
          </a:extLst>
        </xdr:cNvPr>
        <xdr:cNvSpPr/>
      </xdr:nvSpPr>
      <xdr:spPr bwMode="auto">
        <a:xfrm>
          <a:off x="4953000" y="6934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67699</xdr:rowOff>
    </xdr:from>
    <xdr:ext cx="7366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4622800" y="702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318283</xdr:rowOff>
    </xdr:from>
    <xdr:to>
      <xdr:col>22</xdr:col>
      <xdr:colOff>165100</xdr:colOff>
      <xdr:row>36</xdr:row>
      <xdr:rowOff>76983</xdr:rowOff>
    </xdr:to>
    <xdr:sp macro="" textlink="">
      <xdr:nvSpPr>
        <xdr:cNvPr id="131" name="楕円 130">
          <a:extLst>
            <a:ext uri="{FF2B5EF4-FFF2-40B4-BE49-F238E27FC236}">
              <a16:creationId xmlns="" xmlns:a16="http://schemas.microsoft.com/office/drawing/2014/main" id="{00000000-0008-0000-0500-000083000000}"/>
            </a:ext>
          </a:extLst>
        </xdr:cNvPr>
        <xdr:cNvSpPr/>
      </xdr:nvSpPr>
      <xdr:spPr bwMode="auto">
        <a:xfrm>
          <a:off x="4254500" y="6928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61760</xdr:rowOff>
    </xdr:from>
    <xdr:ext cx="762000" cy="259045"/>
    <xdr:sp macro="" textlink="">
      <xdr:nvSpPr>
        <xdr:cNvPr id="132" name="テキスト ボックス 131">
          <a:extLst>
            <a:ext uri="{FF2B5EF4-FFF2-40B4-BE49-F238E27FC236}">
              <a16:creationId xmlns="" xmlns:a16="http://schemas.microsoft.com/office/drawing/2014/main" id="{00000000-0008-0000-0500-000084000000}"/>
            </a:ext>
          </a:extLst>
        </xdr:cNvPr>
        <xdr:cNvSpPr txBox="1"/>
      </xdr:nvSpPr>
      <xdr:spPr>
        <a:xfrm>
          <a:off x="3924300" y="701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311219</xdr:rowOff>
    </xdr:from>
    <xdr:to>
      <xdr:col>19</xdr:col>
      <xdr:colOff>38100</xdr:colOff>
      <xdr:row>36</xdr:row>
      <xdr:rowOff>69919</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3556000" y="6921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54696</xdr:rowOff>
    </xdr:from>
    <xdr:ext cx="7620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3225800" y="700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269687</xdr:rowOff>
    </xdr:from>
    <xdr:to>
      <xdr:col>15</xdr:col>
      <xdr:colOff>101600</xdr:colOff>
      <xdr:row>36</xdr:row>
      <xdr:rowOff>28387</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2857500" y="6880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13164</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2527300" y="696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3,522
66.52
3,247,787
3,050,565
148,755
1,946,718
2,294,898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43505</xdr:rowOff>
    </xdr:from>
    <xdr:to>
      <xdr:col>24</xdr:col>
      <xdr:colOff>62865</xdr:colOff>
      <xdr:row>37</xdr:row>
      <xdr:rowOff>119268</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flipV="1">
          <a:off x="4633595" y="5187005"/>
          <a:ext cx="1270" cy="1275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123095</xdr:rowOff>
    </xdr:from>
    <xdr:ext cx="534377" cy="259045"/>
    <xdr:sp macro="" textlink="">
      <xdr:nvSpPr>
        <xdr:cNvPr id="54" name="人件費最小値テキスト">
          <a:extLst>
            <a:ext uri="{FF2B5EF4-FFF2-40B4-BE49-F238E27FC236}">
              <a16:creationId xmlns="" xmlns:a16="http://schemas.microsoft.com/office/drawing/2014/main" id="{00000000-0008-0000-0600-000036000000}"/>
            </a:ext>
          </a:extLst>
        </xdr:cNvPr>
        <xdr:cNvSpPr txBox="1"/>
      </xdr:nvSpPr>
      <xdr:spPr>
        <a:xfrm>
          <a:off x="4686300" y="646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119268</xdr:rowOff>
    </xdr:from>
    <xdr:to>
      <xdr:col>24</xdr:col>
      <xdr:colOff>152400</xdr:colOff>
      <xdr:row>37</xdr:row>
      <xdr:rowOff>119268</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4546600" y="64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161632</xdr:rowOff>
    </xdr:from>
    <xdr:ext cx="599010" cy="259045"/>
    <xdr:sp macro="" textlink="">
      <xdr:nvSpPr>
        <xdr:cNvPr id="56" name="人件費最大値テキスト">
          <a:extLst>
            <a:ext uri="{FF2B5EF4-FFF2-40B4-BE49-F238E27FC236}">
              <a16:creationId xmlns="" xmlns:a16="http://schemas.microsoft.com/office/drawing/2014/main" id="{00000000-0008-0000-0600-000038000000}"/>
            </a:ext>
          </a:extLst>
        </xdr:cNvPr>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43505</xdr:rowOff>
    </xdr:from>
    <xdr:to>
      <xdr:col>24</xdr:col>
      <xdr:colOff>152400</xdr:colOff>
      <xdr:row>30</xdr:row>
      <xdr:rowOff>43505</xdr:rowOff>
    </xdr:to>
    <xdr:cxnSp macro="">
      <xdr:nvCxnSpPr>
        <xdr:cNvPr id="57" name="直線コネクタ 56">
          <a:extLst>
            <a:ext uri="{FF2B5EF4-FFF2-40B4-BE49-F238E27FC236}">
              <a16:creationId xmlns="" xmlns:a16="http://schemas.microsoft.com/office/drawing/2014/main" id="{00000000-0008-0000-0600-000039000000}"/>
            </a:ext>
          </a:extLst>
        </xdr:cNvPr>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45841</xdr:rowOff>
    </xdr:from>
    <xdr:to>
      <xdr:col>24</xdr:col>
      <xdr:colOff>63500</xdr:colOff>
      <xdr:row>36</xdr:row>
      <xdr:rowOff>55861</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flipV="1">
          <a:off x="3797300" y="6218041"/>
          <a:ext cx="8382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145735</xdr:rowOff>
    </xdr:from>
    <xdr:ext cx="599010" cy="259045"/>
    <xdr:sp macro="" textlink="">
      <xdr:nvSpPr>
        <xdr:cNvPr id="59" name="人件費平均値テキスト">
          <a:extLst>
            <a:ext uri="{FF2B5EF4-FFF2-40B4-BE49-F238E27FC236}">
              <a16:creationId xmlns="" xmlns:a16="http://schemas.microsoft.com/office/drawing/2014/main" id="{00000000-0008-0000-0600-00003B000000}"/>
            </a:ext>
          </a:extLst>
        </xdr:cNvPr>
        <xdr:cNvSpPr txBox="1"/>
      </xdr:nvSpPr>
      <xdr:spPr>
        <a:xfrm>
          <a:off x="4686300" y="6146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167308</xdr:rowOff>
    </xdr:from>
    <xdr:to>
      <xdr:col>24</xdr:col>
      <xdr:colOff>114300</xdr:colOff>
      <xdr:row>36</xdr:row>
      <xdr:rowOff>97458</xdr:rowOff>
    </xdr:to>
    <xdr:sp macro="" textlink="">
      <xdr:nvSpPr>
        <xdr:cNvPr id="60" name="フローチャート: 判断 59">
          <a:extLst>
            <a:ext uri="{FF2B5EF4-FFF2-40B4-BE49-F238E27FC236}">
              <a16:creationId xmlns="" xmlns:a16="http://schemas.microsoft.com/office/drawing/2014/main" id="{00000000-0008-0000-0600-00003C000000}"/>
            </a:ext>
          </a:extLst>
        </xdr:cNvPr>
        <xdr:cNvSpPr/>
      </xdr:nvSpPr>
      <xdr:spPr>
        <a:xfrm>
          <a:off x="4584700" y="616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55861</xdr:rowOff>
    </xdr:from>
    <xdr:to>
      <xdr:col>19</xdr:col>
      <xdr:colOff>177800</xdr:colOff>
      <xdr:row>36</xdr:row>
      <xdr:rowOff>80017</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2908300" y="6228061"/>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169518</xdr:rowOff>
    </xdr:from>
    <xdr:to>
      <xdr:col>20</xdr:col>
      <xdr:colOff>38100</xdr:colOff>
      <xdr:row>36</xdr:row>
      <xdr:rowOff>99668</xdr:rowOff>
    </xdr:to>
    <xdr:sp macro="" textlink="">
      <xdr:nvSpPr>
        <xdr:cNvPr id="62" name="フローチャート: 判断 61">
          <a:extLst>
            <a:ext uri="{FF2B5EF4-FFF2-40B4-BE49-F238E27FC236}">
              <a16:creationId xmlns="" xmlns:a16="http://schemas.microsoft.com/office/drawing/2014/main" id="{00000000-0008-0000-0600-00003E000000}"/>
            </a:ext>
          </a:extLst>
        </xdr:cNvPr>
        <xdr:cNvSpPr/>
      </xdr:nvSpPr>
      <xdr:spPr>
        <a:xfrm>
          <a:off x="37465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116195</xdr:rowOff>
    </xdr:from>
    <xdr:ext cx="599010" cy="259045"/>
    <xdr:sp macro="" textlink="">
      <xdr:nvSpPr>
        <xdr:cNvPr id="63" name="テキスト ボックス 62">
          <a:extLst>
            <a:ext uri="{FF2B5EF4-FFF2-40B4-BE49-F238E27FC236}">
              <a16:creationId xmlns="" xmlns:a16="http://schemas.microsoft.com/office/drawing/2014/main" id="{00000000-0008-0000-0600-00003F000000}"/>
            </a:ext>
          </a:extLst>
        </xdr:cNvPr>
        <xdr:cNvSpPr txBox="1"/>
      </xdr:nvSpPr>
      <xdr:spPr>
        <a:xfrm>
          <a:off x="3497795" y="5945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80017</xdr:rowOff>
    </xdr:from>
    <xdr:to>
      <xdr:col>15</xdr:col>
      <xdr:colOff>50800</xdr:colOff>
      <xdr:row>36</xdr:row>
      <xdr:rowOff>82532</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019300" y="6252217"/>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169605</xdr:rowOff>
    </xdr:from>
    <xdr:to>
      <xdr:col>15</xdr:col>
      <xdr:colOff>101600</xdr:colOff>
      <xdr:row>36</xdr:row>
      <xdr:rowOff>99755</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2857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116282</xdr:rowOff>
    </xdr:from>
    <xdr:ext cx="599010"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2608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82532</xdr:rowOff>
    </xdr:from>
    <xdr:to>
      <xdr:col>10</xdr:col>
      <xdr:colOff>114300</xdr:colOff>
      <xdr:row>36</xdr:row>
      <xdr:rowOff>91228</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1130300" y="6254732"/>
          <a:ext cx="889000" cy="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3964</xdr:rowOff>
    </xdr:from>
    <xdr:to>
      <xdr:col>10</xdr:col>
      <xdr:colOff>165100</xdr:colOff>
      <xdr:row>36</xdr:row>
      <xdr:rowOff>105564</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1968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122091</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1719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170215</xdr:rowOff>
    </xdr:from>
    <xdr:to>
      <xdr:col>6</xdr:col>
      <xdr:colOff>38100</xdr:colOff>
      <xdr:row>36</xdr:row>
      <xdr:rowOff>100365</xdr:rowOff>
    </xdr:to>
    <xdr:sp macro="" textlink="">
      <xdr:nvSpPr>
        <xdr:cNvPr id="70" name="フローチャート: 判断 69">
          <a:extLst>
            <a:ext uri="{FF2B5EF4-FFF2-40B4-BE49-F238E27FC236}">
              <a16:creationId xmlns="" xmlns:a16="http://schemas.microsoft.com/office/drawing/2014/main" id="{00000000-0008-0000-0600-000046000000}"/>
            </a:ext>
          </a:extLst>
        </xdr:cNvPr>
        <xdr:cNvSpPr/>
      </xdr:nvSpPr>
      <xdr:spPr>
        <a:xfrm>
          <a:off x="1079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116892</xdr:rowOff>
    </xdr:from>
    <xdr:ext cx="599010" cy="259045"/>
    <xdr:sp macro="" textlink="">
      <xdr:nvSpPr>
        <xdr:cNvPr id="71" name="テキスト ボックス 70">
          <a:extLst>
            <a:ext uri="{FF2B5EF4-FFF2-40B4-BE49-F238E27FC236}">
              <a16:creationId xmlns="" xmlns:a16="http://schemas.microsoft.com/office/drawing/2014/main" id="{00000000-0008-0000-0600-000047000000}"/>
            </a:ext>
          </a:extLst>
        </xdr:cNvPr>
        <xdr:cNvSpPr txBox="1"/>
      </xdr:nvSpPr>
      <xdr:spPr>
        <a:xfrm>
          <a:off x="830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166491</xdr:rowOff>
    </xdr:from>
    <xdr:to>
      <xdr:col>24</xdr:col>
      <xdr:colOff>114300</xdr:colOff>
      <xdr:row>36</xdr:row>
      <xdr:rowOff>96641</xdr:rowOff>
    </xdr:to>
    <xdr:sp macro="" textlink="">
      <xdr:nvSpPr>
        <xdr:cNvPr id="77" name="楕円 76">
          <a:extLst>
            <a:ext uri="{FF2B5EF4-FFF2-40B4-BE49-F238E27FC236}">
              <a16:creationId xmlns="" xmlns:a16="http://schemas.microsoft.com/office/drawing/2014/main" id="{00000000-0008-0000-0600-00004D000000}"/>
            </a:ext>
          </a:extLst>
        </xdr:cNvPr>
        <xdr:cNvSpPr/>
      </xdr:nvSpPr>
      <xdr:spPr>
        <a:xfrm>
          <a:off x="4584700" y="616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17918</xdr:rowOff>
    </xdr:from>
    <xdr:ext cx="599010" cy="259045"/>
    <xdr:sp macro="" textlink="">
      <xdr:nvSpPr>
        <xdr:cNvPr id="78" name="人件費該当値テキスト">
          <a:extLst>
            <a:ext uri="{FF2B5EF4-FFF2-40B4-BE49-F238E27FC236}">
              <a16:creationId xmlns="" xmlns:a16="http://schemas.microsoft.com/office/drawing/2014/main" id="{00000000-0008-0000-0600-00004E000000}"/>
            </a:ext>
          </a:extLst>
        </xdr:cNvPr>
        <xdr:cNvSpPr txBox="1"/>
      </xdr:nvSpPr>
      <xdr:spPr>
        <a:xfrm>
          <a:off x="4686300" y="6018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5061</xdr:rowOff>
    </xdr:from>
    <xdr:to>
      <xdr:col>20</xdr:col>
      <xdr:colOff>38100</xdr:colOff>
      <xdr:row>36</xdr:row>
      <xdr:rowOff>106661</xdr:rowOff>
    </xdr:to>
    <xdr:sp macro="" textlink="">
      <xdr:nvSpPr>
        <xdr:cNvPr id="79" name="楕円 78">
          <a:extLst>
            <a:ext uri="{FF2B5EF4-FFF2-40B4-BE49-F238E27FC236}">
              <a16:creationId xmlns="" xmlns:a16="http://schemas.microsoft.com/office/drawing/2014/main" id="{00000000-0008-0000-0600-00004F000000}"/>
            </a:ext>
          </a:extLst>
        </xdr:cNvPr>
        <xdr:cNvSpPr/>
      </xdr:nvSpPr>
      <xdr:spPr>
        <a:xfrm>
          <a:off x="3746500" y="617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97788</xdr:rowOff>
    </xdr:from>
    <xdr:ext cx="59901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3497795" y="626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29217</xdr:rowOff>
    </xdr:from>
    <xdr:to>
      <xdr:col>15</xdr:col>
      <xdr:colOff>101600</xdr:colOff>
      <xdr:row>36</xdr:row>
      <xdr:rowOff>130817</xdr:rowOff>
    </xdr:to>
    <xdr:sp macro="" textlink="">
      <xdr:nvSpPr>
        <xdr:cNvPr id="81" name="楕円 80">
          <a:extLst>
            <a:ext uri="{FF2B5EF4-FFF2-40B4-BE49-F238E27FC236}">
              <a16:creationId xmlns="" xmlns:a16="http://schemas.microsoft.com/office/drawing/2014/main" id="{00000000-0008-0000-0600-000051000000}"/>
            </a:ext>
          </a:extLst>
        </xdr:cNvPr>
        <xdr:cNvSpPr/>
      </xdr:nvSpPr>
      <xdr:spPr>
        <a:xfrm>
          <a:off x="2857500" y="620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121944</xdr:rowOff>
    </xdr:from>
    <xdr:ext cx="599010" cy="259045"/>
    <xdr:sp macro="" textlink="">
      <xdr:nvSpPr>
        <xdr:cNvPr id="82" name="テキスト ボックス 81">
          <a:extLst>
            <a:ext uri="{FF2B5EF4-FFF2-40B4-BE49-F238E27FC236}">
              <a16:creationId xmlns="" xmlns:a16="http://schemas.microsoft.com/office/drawing/2014/main" id="{00000000-0008-0000-0600-000052000000}"/>
            </a:ext>
          </a:extLst>
        </xdr:cNvPr>
        <xdr:cNvSpPr txBox="1"/>
      </xdr:nvSpPr>
      <xdr:spPr>
        <a:xfrm>
          <a:off x="2608795" y="629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31732</xdr:rowOff>
    </xdr:from>
    <xdr:to>
      <xdr:col>10</xdr:col>
      <xdr:colOff>165100</xdr:colOff>
      <xdr:row>36</xdr:row>
      <xdr:rowOff>133332</xdr:rowOff>
    </xdr:to>
    <xdr:sp macro="" textlink="">
      <xdr:nvSpPr>
        <xdr:cNvPr id="83" name="楕円 82">
          <a:extLst>
            <a:ext uri="{FF2B5EF4-FFF2-40B4-BE49-F238E27FC236}">
              <a16:creationId xmlns="" xmlns:a16="http://schemas.microsoft.com/office/drawing/2014/main" id="{00000000-0008-0000-0600-000053000000}"/>
            </a:ext>
          </a:extLst>
        </xdr:cNvPr>
        <xdr:cNvSpPr/>
      </xdr:nvSpPr>
      <xdr:spPr>
        <a:xfrm>
          <a:off x="1968500" y="62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124459</xdr:rowOff>
    </xdr:from>
    <xdr:ext cx="599010" cy="259045"/>
    <xdr:sp macro="" textlink="">
      <xdr:nvSpPr>
        <xdr:cNvPr id="84" name="テキスト ボックス 83">
          <a:extLst>
            <a:ext uri="{FF2B5EF4-FFF2-40B4-BE49-F238E27FC236}">
              <a16:creationId xmlns="" xmlns:a16="http://schemas.microsoft.com/office/drawing/2014/main" id="{00000000-0008-0000-0600-000054000000}"/>
            </a:ext>
          </a:extLst>
        </xdr:cNvPr>
        <xdr:cNvSpPr txBox="1"/>
      </xdr:nvSpPr>
      <xdr:spPr>
        <a:xfrm>
          <a:off x="1719795" y="6296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40428</xdr:rowOff>
    </xdr:from>
    <xdr:to>
      <xdr:col>6</xdr:col>
      <xdr:colOff>38100</xdr:colOff>
      <xdr:row>36</xdr:row>
      <xdr:rowOff>142028</xdr:rowOff>
    </xdr:to>
    <xdr:sp macro="" textlink="">
      <xdr:nvSpPr>
        <xdr:cNvPr id="85" name="楕円 84">
          <a:extLst>
            <a:ext uri="{FF2B5EF4-FFF2-40B4-BE49-F238E27FC236}">
              <a16:creationId xmlns="" xmlns:a16="http://schemas.microsoft.com/office/drawing/2014/main" id="{00000000-0008-0000-0600-000055000000}"/>
            </a:ext>
          </a:extLst>
        </xdr:cNvPr>
        <xdr:cNvSpPr/>
      </xdr:nvSpPr>
      <xdr:spPr>
        <a:xfrm>
          <a:off x="1079500" y="62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133155</xdr:rowOff>
    </xdr:from>
    <xdr:ext cx="599010" cy="259045"/>
    <xdr:sp macro="" textlink="">
      <xdr:nvSpPr>
        <xdr:cNvPr id="86" name="テキスト ボックス 85">
          <a:extLst>
            <a:ext uri="{FF2B5EF4-FFF2-40B4-BE49-F238E27FC236}">
              <a16:creationId xmlns="" xmlns:a16="http://schemas.microsoft.com/office/drawing/2014/main" id="{00000000-0008-0000-0600-000056000000}"/>
            </a:ext>
          </a:extLst>
        </xdr:cNvPr>
        <xdr:cNvSpPr txBox="1"/>
      </xdr:nvSpPr>
      <xdr:spPr>
        <a:xfrm>
          <a:off x="830795" y="630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142394</xdr:rowOff>
    </xdr:from>
    <xdr:to>
      <xdr:col>24</xdr:col>
      <xdr:colOff>62865</xdr:colOff>
      <xdr:row>58</xdr:row>
      <xdr:rowOff>141924</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flipV="1">
          <a:off x="4633595" y="8543444"/>
          <a:ext cx="1270" cy="154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145751</xdr:rowOff>
    </xdr:from>
    <xdr:ext cx="534377" cy="259045"/>
    <xdr:sp macro="" textlink="">
      <xdr:nvSpPr>
        <xdr:cNvPr id="113" name="物件費最小値テキスト">
          <a:extLst>
            <a:ext uri="{FF2B5EF4-FFF2-40B4-BE49-F238E27FC236}">
              <a16:creationId xmlns="" xmlns:a16="http://schemas.microsoft.com/office/drawing/2014/main" id="{00000000-0008-0000-0600-000071000000}"/>
            </a:ext>
          </a:extLst>
        </xdr:cNvPr>
        <xdr:cNvSpPr txBox="1"/>
      </xdr:nvSpPr>
      <xdr:spPr>
        <a:xfrm>
          <a:off x="4686300" y="1008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141924</xdr:rowOff>
    </xdr:from>
    <xdr:to>
      <xdr:col>24</xdr:col>
      <xdr:colOff>152400</xdr:colOff>
      <xdr:row>58</xdr:row>
      <xdr:rowOff>141924</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a:off x="4546600" y="1008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89071</xdr:rowOff>
    </xdr:from>
    <xdr:ext cx="690189" cy="259045"/>
    <xdr:sp macro="" textlink="">
      <xdr:nvSpPr>
        <xdr:cNvPr id="115" name="物件費最大値テキスト">
          <a:extLst>
            <a:ext uri="{FF2B5EF4-FFF2-40B4-BE49-F238E27FC236}">
              <a16:creationId xmlns="" xmlns:a16="http://schemas.microsoft.com/office/drawing/2014/main" id="{00000000-0008-0000-0600-000073000000}"/>
            </a:ext>
          </a:extLst>
        </xdr:cNvPr>
        <xdr:cNvSpPr txBox="1"/>
      </xdr:nvSpPr>
      <xdr:spPr>
        <a:xfrm>
          <a:off x="4686300" y="83186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142394</xdr:rowOff>
    </xdr:from>
    <xdr:to>
      <xdr:col>24</xdr:col>
      <xdr:colOff>152400</xdr:colOff>
      <xdr:row>49</xdr:row>
      <xdr:rowOff>142394</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854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31307</xdr:rowOff>
    </xdr:from>
    <xdr:to>
      <xdr:col>24</xdr:col>
      <xdr:colOff>63500</xdr:colOff>
      <xdr:row>58</xdr:row>
      <xdr:rowOff>42075</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flipV="1">
          <a:off x="3797300" y="9975407"/>
          <a:ext cx="838200" cy="1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62842</xdr:rowOff>
    </xdr:from>
    <xdr:ext cx="599010" cy="259045"/>
    <xdr:sp macro="" textlink="">
      <xdr:nvSpPr>
        <xdr:cNvPr id="118" name="物件費平均値テキスト">
          <a:extLst>
            <a:ext uri="{FF2B5EF4-FFF2-40B4-BE49-F238E27FC236}">
              <a16:creationId xmlns="" xmlns:a16="http://schemas.microsoft.com/office/drawing/2014/main" id="{00000000-0008-0000-0600-000076000000}"/>
            </a:ext>
          </a:extLst>
        </xdr:cNvPr>
        <xdr:cNvSpPr txBox="1"/>
      </xdr:nvSpPr>
      <xdr:spPr>
        <a:xfrm>
          <a:off x="4686300" y="96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39965</xdr:rowOff>
    </xdr:from>
    <xdr:to>
      <xdr:col>24</xdr:col>
      <xdr:colOff>114300</xdr:colOff>
      <xdr:row>57</xdr:row>
      <xdr:rowOff>141565</xdr:rowOff>
    </xdr:to>
    <xdr:sp macro="" textlink="">
      <xdr:nvSpPr>
        <xdr:cNvPr id="119" name="フローチャート: 判断 118">
          <a:extLst>
            <a:ext uri="{FF2B5EF4-FFF2-40B4-BE49-F238E27FC236}">
              <a16:creationId xmlns="" xmlns:a16="http://schemas.microsoft.com/office/drawing/2014/main" id="{00000000-0008-0000-0600-000077000000}"/>
            </a:ext>
          </a:extLst>
        </xdr:cNvPr>
        <xdr:cNvSpPr/>
      </xdr:nvSpPr>
      <xdr:spPr>
        <a:xfrm>
          <a:off x="45847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26346</xdr:rowOff>
    </xdr:from>
    <xdr:to>
      <xdr:col>19</xdr:col>
      <xdr:colOff>177800</xdr:colOff>
      <xdr:row>58</xdr:row>
      <xdr:rowOff>42075</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a:off x="2908300" y="9970446"/>
          <a:ext cx="889000" cy="1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51036</xdr:rowOff>
    </xdr:from>
    <xdr:to>
      <xdr:col>20</xdr:col>
      <xdr:colOff>38100</xdr:colOff>
      <xdr:row>57</xdr:row>
      <xdr:rowOff>152636</xdr:rowOff>
    </xdr:to>
    <xdr:sp macro="" textlink="">
      <xdr:nvSpPr>
        <xdr:cNvPr id="121" name="フローチャート: 判断 120">
          <a:extLst>
            <a:ext uri="{FF2B5EF4-FFF2-40B4-BE49-F238E27FC236}">
              <a16:creationId xmlns="" xmlns:a16="http://schemas.microsoft.com/office/drawing/2014/main" id="{00000000-0008-0000-0600-000079000000}"/>
            </a:ext>
          </a:extLst>
        </xdr:cNvPr>
        <xdr:cNvSpPr/>
      </xdr:nvSpPr>
      <xdr:spPr>
        <a:xfrm>
          <a:off x="3746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169163</xdr:rowOff>
    </xdr:from>
    <xdr:ext cx="599010" cy="259045"/>
    <xdr:sp macro="" textlink="">
      <xdr:nvSpPr>
        <xdr:cNvPr id="122" name="テキスト ボックス 121">
          <a:extLst>
            <a:ext uri="{FF2B5EF4-FFF2-40B4-BE49-F238E27FC236}">
              <a16:creationId xmlns="" xmlns:a16="http://schemas.microsoft.com/office/drawing/2014/main" id="{00000000-0008-0000-0600-00007A000000}"/>
            </a:ext>
          </a:extLst>
        </xdr:cNvPr>
        <xdr:cNvSpPr txBox="1"/>
      </xdr:nvSpPr>
      <xdr:spPr>
        <a:xfrm>
          <a:off x="3497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26346</xdr:rowOff>
    </xdr:from>
    <xdr:to>
      <xdr:col>15</xdr:col>
      <xdr:colOff>50800</xdr:colOff>
      <xdr:row>58</xdr:row>
      <xdr:rowOff>39536</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flipV="1">
          <a:off x="2019300" y="9970446"/>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52546</xdr:rowOff>
    </xdr:from>
    <xdr:to>
      <xdr:col>15</xdr:col>
      <xdr:colOff>101600</xdr:colOff>
      <xdr:row>57</xdr:row>
      <xdr:rowOff>154146</xdr:rowOff>
    </xdr:to>
    <xdr:sp macro="" textlink="">
      <xdr:nvSpPr>
        <xdr:cNvPr id="124" name="フローチャート: 判断 123">
          <a:extLst>
            <a:ext uri="{FF2B5EF4-FFF2-40B4-BE49-F238E27FC236}">
              <a16:creationId xmlns="" xmlns:a16="http://schemas.microsoft.com/office/drawing/2014/main" id="{00000000-0008-0000-0600-00007C000000}"/>
            </a:ext>
          </a:extLst>
        </xdr:cNvPr>
        <xdr:cNvSpPr/>
      </xdr:nvSpPr>
      <xdr:spPr>
        <a:xfrm>
          <a:off x="2857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170673</xdr:rowOff>
    </xdr:from>
    <xdr:ext cx="599010" cy="259045"/>
    <xdr:sp macro="" textlink="">
      <xdr:nvSpPr>
        <xdr:cNvPr id="125" name="テキスト ボックス 124">
          <a:extLst>
            <a:ext uri="{FF2B5EF4-FFF2-40B4-BE49-F238E27FC236}">
              <a16:creationId xmlns="" xmlns:a16="http://schemas.microsoft.com/office/drawing/2014/main" id="{00000000-0008-0000-0600-00007D000000}"/>
            </a:ext>
          </a:extLst>
        </xdr:cNvPr>
        <xdr:cNvSpPr txBox="1"/>
      </xdr:nvSpPr>
      <xdr:spPr>
        <a:xfrm>
          <a:off x="2608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39536</xdr:rowOff>
    </xdr:from>
    <xdr:to>
      <xdr:col>10</xdr:col>
      <xdr:colOff>114300</xdr:colOff>
      <xdr:row>58</xdr:row>
      <xdr:rowOff>76588</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flipV="1">
          <a:off x="1130300" y="9983636"/>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79697</xdr:rowOff>
    </xdr:from>
    <xdr:to>
      <xdr:col>10</xdr:col>
      <xdr:colOff>165100</xdr:colOff>
      <xdr:row>58</xdr:row>
      <xdr:rowOff>9847</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1968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26374</xdr:rowOff>
    </xdr:from>
    <xdr:ext cx="599010"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1719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91039</xdr:rowOff>
    </xdr:from>
    <xdr:to>
      <xdr:col>6</xdr:col>
      <xdr:colOff>38100</xdr:colOff>
      <xdr:row>58</xdr:row>
      <xdr:rowOff>21189</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1079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37716</xdr:rowOff>
    </xdr:from>
    <xdr:ext cx="59901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830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151957</xdr:rowOff>
    </xdr:from>
    <xdr:to>
      <xdr:col>24</xdr:col>
      <xdr:colOff>114300</xdr:colOff>
      <xdr:row>58</xdr:row>
      <xdr:rowOff>82107</xdr:rowOff>
    </xdr:to>
    <xdr:sp macro="" textlink="">
      <xdr:nvSpPr>
        <xdr:cNvPr id="136" name="楕円 135">
          <a:extLst>
            <a:ext uri="{FF2B5EF4-FFF2-40B4-BE49-F238E27FC236}">
              <a16:creationId xmlns="" xmlns:a16="http://schemas.microsoft.com/office/drawing/2014/main" id="{00000000-0008-0000-0600-000088000000}"/>
            </a:ext>
          </a:extLst>
        </xdr:cNvPr>
        <xdr:cNvSpPr/>
      </xdr:nvSpPr>
      <xdr:spPr>
        <a:xfrm>
          <a:off x="4584700" y="992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66884</xdr:rowOff>
    </xdr:from>
    <xdr:ext cx="599010" cy="259045"/>
    <xdr:sp macro="" textlink="">
      <xdr:nvSpPr>
        <xdr:cNvPr id="137" name="物件費該当値テキスト">
          <a:extLst>
            <a:ext uri="{FF2B5EF4-FFF2-40B4-BE49-F238E27FC236}">
              <a16:creationId xmlns="" xmlns:a16="http://schemas.microsoft.com/office/drawing/2014/main" id="{00000000-0008-0000-0600-000089000000}"/>
            </a:ext>
          </a:extLst>
        </xdr:cNvPr>
        <xdr:cNvSpPr txBox="1"/>
      </xdr:nvSpPr>
      <xdr:spPr>
        <a:xfrm>
          <a:off x="4686300" y="983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162725</xdr:rowOff>
    </xdr:from>
    <xdr:to>
      <xdr:col>20</xdr:col>
      <xdr:colOff>38100</xdr:colOff>
      <xdr:row>58</xdr:row>
      <xdr:rowOff>92875</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3746500" y="99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84002</xdr:rowOff>
    </xdr:from>
    <xdr:ext cx="59901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3497795" y="10028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146996</xdr:rowOff>
    </xdr:from>
    <xdr:to>
      <xdr:col>15</xdr:col>
      <xdr:colOff>101600</xdr:colOff>
      <xdr:row>58</xdr:row>
      <xdr:rowOff>77146</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2857500" y="99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68273</xdr:rowOff>
    </xdr:from>
    <xdr:ext cx="599010"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2608795" y="1001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160186</xdr:rowOff>
    </xdr:from>
    <xdr:to>
      <xdr:col>10</xdr:col>
      <xdr:colOff>165100</xdr:colOff>
      <xdr:row>58</xdr:row>
      <xdr:rowOff>90336</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1968500" y="993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81463</xdr:rowOff>
    </xdr:from>
    <xdr:ext cx="599010"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1719795" y="10025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25788</xdr:rowOff>
    </xdr:from>
    <xdr:to>
      <xdr:col>6</xdr:col>
      <xdr:colOff>38100</xdr:colOff>
      <xdr:row>58</xdr:row>
      <xdr:rowOff>127388</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1079500" y="99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118515</xdr:rowOff>
    </xdr:from>
    <xdr:ext cx="599010"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830795" y="1006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120223</xdr:rowOff>
    </xdr:from>
    <xdr:to>
      <xdr:col>24</xdr:col>
      <xdr:colOff>62865</xdr:colOff>
      <xdr:row>79</xdr:row>
      <xdr:rowOff>43407</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flipV="1">
          <a:off x="4633595" y="12293173"/>
          <a:ext cx="1270" cy="129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47234</xdr:rowOff>
    </xdr:from>
    <xdr:ext cx="378565" cy="259045"/>
    <xdr:sp macro="" textlink="">
      <xdr:nvSpPr>
        <xdr:cNvPr id="170" name="維持補修費最小値テキスト">
          <a:extLst>
            <a:ext uri="{FF2B5EF4-FFF2-40B4-BE49-F238E27FC236}">
              <a16:creationId xmlns="" xmlns:a16="http://schemas.microsoft.com/office/drawing/2014/main" id="{00000000-0008-0000-0600-0000AA000000}"/>
            </a:ext>
          </a:extLst>
        </xdr:cNvPr>
        <xdr:cNvSpPr txBox="1"/>
      </xdr:nvSpPr>
      <xdr:spPr>
        <a:xfrm>
          <a:off x="4686300" y="13591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43407</xdr:rowOff>
    </xdr:from>
    <xdr:to>
      <xdr:col>24</xdr:col>
      <xdr:colOff>152400</xdr:colOff>
      <xdr:row>79</xdr:row>
      <xdr:rowOff>43407</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3587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66900</xdr:rowOff>
    </xdr:from>
    <xdr:ext cx="599010" cy="259045"/>
    <xdr:sp macro="" textlink="">
      <xdr:nvSpPr>
        <xdr:cNvPr id="172" name="維持補修費最大値テキスト">
          <a:extLst>
            <a:ext uri="{FF2B5EF4-FFF2-40B4-BE49-F238E27FC236}">
              <a16:creationId xmlns="" xmlns:a16="http://schemas.microsoft.com/office/drawing/2014/main" id="{00000000-0008-0000-0600-0000AC000000}"/>
            </a:ext>
          </a:extLst>
        </xdr:cNvPr>
        <xdr:cNvSpPr txBox="1"/>
      </xdr:nvSpPr>
      <xdr:spPr>
        <a:xfrm>
          <a:off x="4686300" y="1206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120223</xdr:rowOff>
    </xdr:from>
    <xdr:to>
      <xdr:col>24</xdr:col>
      <xdr:colOff>152400</xdr:colOff>
      <xdr:row>71</xdr:row>
      <xdr:rowOff>120223</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22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38827</xdr:rowOff>
    </xdr:from>
    <xdr:to>
      <xdr:col>24</xdr:col>
      <xdr:colOff>63500</xdr:colOff>
      <xdr:row>79</xdr:row>
      <xdr:rowOff>41601</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3797300" y="13583377"/>
          <a:ext cx="8382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153505</xdr:rowOff>
    </xdr:from>
    <xdr:ext cx="534377" cy="259045"/>
    <xdr:sp macro="" textlink="">
      <xdr:nvSpPr>
        <xdr:cNvPr id="175" name="維持補修費平均値テキスト">
          <a:extLst>
            <a:ext uri="{FF2B5EF4-FFF2-40B4-BE49-F238E27FC236}">
              <a16:creationId xmlns="" xmlns:a16="http://schemas.microsoft.com/office/drawing/2014/main" id="{00000000-0008-0000-0600-0000AF000000}"/>
            </a:ext>
          </a:extLst>
        </xdr:cNvPr>
        <xdr:cNvSpPr txBox="1"/>
      </xdr:nvSpPr>
      <xdr:spPr>
        <a:xfrm>
          <a:off x="4686300" y="1318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130628</xdr:rowOff>
    </xdr:from>
    <xdr:to>
      <xdr:col>24</xdr:col>
      <xdr:colOff>114300</xdr:colOff>
      <xdr:row>78</xdr:row>
      <xdr:rowOff>60778</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4584700" y="1333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38827</xdr:rowOff>
    </xdr:from>
    <xdr:to>
      <xdr:col>19</xdr:col>
      <xdr:colOff>177800</xdr:colOff>
      <xdr:row>79</xdr:row>
      <xdr:rowOff>39612</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flipV="1">
          <a:off x="2908300" y="13583377"/>
          <a:ext cx="889000" cy="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114336</xdr:rowOff>
    </xdr:from>
    <xdr:to>
      <xdr:col>20</xdr:col>
      <xdr:colOff>38100</xdr:colOff>
      <xdr:row>78</xdr:row>
      <xdr:rowOff>44486</xdr:rowOff>
    </xdr:to>
    <xdr:sp macro="" textlink="">
      <xdr:nvSpPr>
        <xdr:cNvPr id="178" name="フローチャート: 判断 177">
          <a:extLst>
            <a:ext uri="{FF2B5EF4-FFF2-40B4-BE49-F238E27FC236}">
              <a16:creationId xmlns="" xmlns:a16="http://schemas.microsoft.com/office/drawing/2014/main" id="{00000000-0008-0000-0600-0000B2000000}"/>
            </a:ext>
          </a:extLst>
        </xdr:cNvPr>
        <xdr:cNvSpPr/>
      </xdr:nvSpPr>
      <xdr:spPr>
        <a:xfrm>
          <a:off x="3746500" y="133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61013</xdr:rowOff>
    </xdr:from>
    <xdr:ext cx="534377" cy="259045"/>
    <xdr:sp macro="" textlink="">
      <xdr:nvSpPr>
        <xdr:cNvPr id="179" name="テキスト ボックス 178">
          <a:extLst>
            <a:ext uri="{FF2B5EF4-FFF2-40B4-BE49-F238E27FC236}">
              <a16:creationId xmlns="" xmlns:a16="http://schemas.microsoft.com/office/drawing/2014/main" id="{00000000-0008-0000-0600-0000B3000000}"/>
            </a:ext>
          </a:extLst>
        </xdr:cNvPr>
        <xdr:cNvSpPr txBox="1"/>
      </xdr:nvSpPr>
      <xdr:spPr>
        <a:xfrm>
          <a:off x="3530111" y="1309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37782</xdr:rowOff>
    </xdr:from>
    <xdr:to>
      <xdr:col>15</xdr:col>
      <xdr:colOff>50800</xdr:colOff>
      <xdr:row>79</xdr:row>
      <xdr:rowOff>39612</xdr:rowOff>
    </xdr:to>
    <xdr:cxnSp macro="">
      <xdr:nvCxnSpPr>
        <xdr:cNvPr id="180" name="直線コネクタ 179">
          <a:extLst>
            <a:ext uri="{FF2B5EF4-FFF2-40B4-BE49-F238E27FC236}">
              <a16:creationId xmlns="" xmlns:a16="http://schemas.microsoft.com/office/drawing/2014/main" id="{00000000-0008-0000-0600-0000B4000000}"/>
            </a:ext>
          </a:extLst>
        </xdr:cNvPr>
        <xdr:cNvCxnSpPr/>
      </xdr:nvCxnSpPr>
      <xdr:spPr>
        <a:xfrm>
          <a:off x="2019300" y="13582332"/>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143101</xdr:rowOff>
    </xdr:from>
    <xdr:to>
      <xdr:col>15</xdr:col>
      <xdr:colOff>101600</xdr:colOff>
      <xdr:row>78</xdr:row>
      <xdr:rowOff>73251</xdr:rowOff>
    </xdr:to>
    <xdr:sp macro="" textlink="">
      <xdr:nvSpPr>
        <xdr:cNvPr id="181" name="フローチャート: 判断 180">
          <a:extLst>
            <a:ext uri="{FF2B5EF4-FFF2-40B4-BE49-F238E27FC236}">
              <a16:creationId xmlns="" xmlns:a16="http://schemas.microsoft.com/office/drawing/2014/main" id="{00000000-0008-0000-0600-0000B5000000}"/>
            </a:ext>
          </a:extLst>
        </xdr:cNvPr>
        <xdr:cNvSpPr/>
      </xdr:nvSpPr>
      <xdr:spPr>
        <a:xfrm>
          <a:off x="2857500" y="13344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89778</xdr:rowOff>
    </xdr:from>
    <xdr:ext cx="534377" cy="259045"/>
    <xdr:sp macro="" textlink="">
      <xdr:nvSpPr>
        <xdr:cNvPr id="182" name="テキスト ボックス 181">
          <a:extLst>
            <a:ext uri="{FF2B5EF4-FFF2-40B4-BE49-F238E27FC236}">
              <a16:creationId xmlns="" xmlns:a16="http://schemas.microsoft.com/office/drawing/2014/main" id="{00000000-0008-0000-0600-0000B6000000}"/>
            </a:ext>
          </a:extLst>
        </xdr:cNvPr>
        <xdr:cNvSpPr txBox="1"/>
      </xdr:nvSpPr>
      <xdr:spPr>
        <a:xfrm>
          <a:off x="2641111" y="131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37782</xdr:rowOff>
    </xdr:from>
    <xdr:to>
      <xdr:col>10</xdr:col>
      <xdr:colOff>114300</xdr:colOff>
      <xdr:row>79</xdr:row>
      <xdr:rowOff>42058</xdr:rowOff>
    </xdr:to>
    <xdr:cxnSp macro="">
      <xdr:nvCxnSpPr>
        <xdr:cNvPr id="183" name="直線コネクタ 182">
          <a:extLst>
            <a:ext uri="{FF2B5EF4-FFF2-40B4-BE49-F238E27FC236}">
              <a16:creationId xmlns="" xmlns:a16="http://schemas.microsoft.com/office/drawing/2014/main" id="{00000000-0008-0000-0600-0000B7000000}"/>
            </a:ext>
          </a:extLst>
        </xdr:cNvPr>
        <xdr:cNvCxnSpPr/>
      </xdr:nvCxnSpPr>
      <xdr:spPr>
        <a:xfrm flipV="1">
          <a:off x="1130300" y="13582332"/>
          <a:ext cx="889000" cy="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154226</xdr:rowOff>
    </xdr:from>
    <xdr:to>
      <xdr:col>10</xdr:col>
      <xdr:colOff>165100</xdr:colOff>
      <xdr:row>78</xdr:row>
      <xdr:rowOff>84376</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968500" y="1335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100903</xdr:rowOff>
    </xdr:from>
    <xdr:ext cx="534377"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1752111" y="1313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156550</xdr:rowOff>
    </xdr:from>
    <xdr:to>
      <xdr:col>6</xdr:col>
      <xdr:colOff>38100</xdr:colOff>
      <xdr:row>78</xdr:row>
      <xdr:rowOff>86700</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1079500" y="1335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103227</xdr:rowOff>
    </xdr:from>
    <xdr:ext cx="534377"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863111" y="1313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162251</xdr:rowOff>
    </xdr:from>
    <xdr:to>
      <xdr:col>24</xdr:col>
      <xdr:colOff>114300</xdr:colOff>
      <xdr:row>79</xdr:row>
      <xdr:rowOff>92401</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4584700" y="135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77178</xdr:rowOff>
    </xdr:from>
    <xdr:ext cx="378565" cy="259045"/>
    <xdr:sp macro="" textlink="">
      <xdr:nvSpPr>
        <xdr:cNvPr id="194" name="維持補修費該当値テキスト">
          <a:extLst>
            <a:ext uri="{FF2B5EF4-FFF2-40B4-BE49-F238E27FC236}">
              <a16:creationId xmlns="" xmlns:a16="http://schemas.microsoft.com/office/drawing/2014/main" id="{00000000-0008-0000-0600-0000C2000000}"/>
            </a:ext>
          </a:extLst>
        </xdr:cNvPr>
        <xdr:cNvSpPr txBox="1"/>
      </xdr:nvSpPr>
      <xdr:spPr>
        <a:xfrm>
          <a:off x="4686300" y="13450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159477</xdr:rowOff>
    </xdr:from>
    <xdr:to>
      <xdr:col>20</xdr:col>
      <xdr:colOff>38100</xdr:colOff>
      <xdr:row>79</xdr:row>
      <xdr:rowOff>89627</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3746500" y="135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80754</xdr:rowOff>
    </xdr:from>
    <xdr:ext cx="378565"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3608017" y="13625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160262</xdr:rowOff>
    </xdr:from>
    <xdr:to>
      <xdr:col>15</xdr:col>
      <xdr:colOff>101600</xdr:colOff>
      <xdr:row>79</xdr:row>
      <xdr:rowOff>90412</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2857500" y="13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81539</xdr:rowOff>
    </xdr:from>
    <xdr:ext cx="378565"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2719017" y="13626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158432</xdr:rowOff>
    </xdr:from>
    <xdr:to>
      <xdr:col>10</xdr:col>
      <xdr:colOff>165100</xdr:colOff>
      <xdr:row>79</xdr:row>
      <xdr:rowOff>88582</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968500" y="135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79709</xdr:rowOff>
    </xdr:from>
    <xdr:ext cx="378565"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1830017" y="13624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162708</xdr:rowOff>
    </xdr:from>
    <xdr:to>
      <xdr:col>6</xdr:col>
      <xdr:colOff>38100</xdr:colOff>
      <xdr:row>79</xdr:row>
      <xdr:rowOff>92858</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1079500" y="1353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83985</xdr:rowOff>
    </xdr:from>
    <xdr:ext cx="378565"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941017" y="13628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 xmlns:a16="http://schemas.microsoft.com/office/drawing/2014/main" id="{00000000-0008-0000-06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 xmlns:a16="http://schemas.microsoft.com/office/drawing/2014/main" id="{00000000-0008-0000-06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 xmlns:a16="http://schemas.microsoft.com/office/drawing/2014/main" id="{00000000-0008-0000-06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 xmlns:a16="http://schemas.microsoft.com/office/drawing/2014/main" id="{00000000-0008-0000-06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 xmlns:a16="http://schemas.microsoft.com/office/drawing/2014/main" id="{00000000-0008-0000-06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76540</xdr:rowOff>
    </xdr:from>
    <xdr:to>
      <xdr:col>24</xdr:col>
      <xdr:colOff>62865</xdr:colOff>
      <xdr:row>98</xdr:row>
      <xdr:rowOff>112021</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flipV="1">
          <a:off x="4633595" y="15507040"/>
          <a:ext cx="1270" cy="1407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115848</xdr:rowOff>
    </xdr:from>
    <xdr:ext cx="534377" cy="259045"/>
    <xdr:sp macro="" textlink="">
      <xdr:nvSpPr>
        <xdr:cNvPr id="231" name="扶助費最小値テキスト">
          <a:extLst>
            <a:ext uri="{FF2B5EF4-FFF2-40B4-BE49-F238E27FC236}">
              <a16:creationId xmlns="" xmlns:a16="http://schemas.microsoft.com/office/drawing/2014/main" id="{00000000-0008-0000-0600-0000E7000000}"/>
            </a:ext>
          </a:extLst>
        </xdr:cNvPr>
        <xdr:cNvSpPr txBox="1"/>
      </xdr:nvSpPr>
      <xdr:spPr>
        <a:xfrm>
          <a:off x="4686300" y="169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112021</xdr:rowOff>
    </xdr:from>
    <xdr:to>
      <xdr:col>24</xdr:col>
      <xdr:colOff>152400</xdr:colOff>
      <xdr:row>98</xdr:row>
      <xdr:rowOff>112021</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4546600" y="1691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23217</xdr:rowOff>
    </xdr:from>
    <xdr:ext cx="599010" cy="259045"/>
    <xdr:sp macro="" textlink="">
      <xdr:nvSpPr>
        <xdr:cNvPr id="233" name="扶助費最大値テキスト">
          <a:extLst>
            <a:ext uri="{FF2B5EF4-FFF2-40B4-BE49-F238E27FC236}">
              <a16:creationId xmlns="" xmlns:a16="http://schemas.microsoft.com/office/drawing/2014/main" id="{00000000-0008-0000-0600-0000E9000000}"/>
            </a:ext>
          </a:extLst>
        </xdr:cNvPr>
        <xdr:cNvSpPr txBox="1"/>
      </xdr:nvSpPr>
      <xdr:spPr>
        <a:xfrm>
          <a:off x="4686300" y="1528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76540</xdr:rowOff>
    </xdr:from>
    <xdr:to>
      <xdr:col>24</xdr:col>
      <xdr:colOff>152400</xdr:colOff>
      <xdr:row>90</xdr:row>
      <xdr:rowOff>76540</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4546600" y="1550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119041</xdr:rowOff>
    </xdr:from>
    <xdr:to>
      <xdr:col>24</xdr:col>
      <xdr:colOff>63500</xdr:colOff>
      <xdr:row>97</xdr:row>
      <xdr:rowOff>15008</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a:off x="3797300" y="16578241"/>
          <a:ext cx="838200" cy="6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630</xdr:rowOff>
    </xdr:from>
    <xdr:ext cx="534377" cy="259045"/>
    <xdr:sp macro="" textlink="">
      <xdr:nvSpPr>
        <xdr:cNvPr id="236" name="扶助費平均値テキスト">
          <a:extLst>
            <a:ext uri="{FF2B5EF4-FFF2-40B4-BE49-F238E27FC236}">
              <a16:creationId xmlns="" xmlns:a16="http://schemas.microsoft.com/office/drawing/2014/main" id="{00000000-0008-0000-0600-0000EC000000}"/>
            </a:ext>
          </a:extLst>
        </xdr:cNvPr>
        <xdr:cNvSpPr txBox="1"/>
      </xdr:nvSpPr>
      <xdr:spPr>
        <a:xfrm>
          <a:off x="4686300" y="1628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149203</xdr:rowOff>
    </xdr:from>
    <xdr:to>
      <xdr:col>24</xdr:col>
      <xdr:colOff>114300</xdr:colOff>
      <xdr:row>96</xdr:row>
      <xdr:rowOff>79353</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4584700" y="164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83941</xdr:rowOff>
    </xdr:from>
    <xdr:to>
      <xdr:col>19</xdr:col>
      <xdr:colOff>177800</xdr:colOff>
      <xdr:row>96</xdr:row>
      <xdr:rowOff>119041</xdr:rowOff>
    </xdr:to>
    <xdr:cxnSp macro="">
      <xdr:nvCxnSpPr>
        <xdr:cNvPr id="238" name="直線コネクタ 237">
          <a:extLst>
            <a:ext uri="{FF2B5EF4-FFF2-40B4-BE49-F238E27FC236}">
              <a16:creationId xmlns="" xmlns:a16="http://schemas.microsoft.com/office/drawing/2014/main" id="{00000000-0008-0000-0600-0000EE000000}"/>
            </a:ext>
          </a:extLst>
        </xdr:cNvPr>
        <xdr:cNvCxnSpPr/>
      </xdr:nvCxnSpPr>
      <xdr:spPr>
        <a:xfrm>
          <a:off x="2908300" y="16543141"/>
          <a:ext cx="889000" cy="3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134410</xdr:rowOff>
    </xdr:from>
    <xdr:to>
      <xdr:col>20</xdr:col>
      <xdr:colOff>38100</xdr:colOff>
      <xdr:row>96</xdr:row>
      <xdr:rowOff>64560</xdr:rowOff>
    </xdr:to>
    <xdr:sp macro="" textlink="">
      <xdr:nvSpPr>
        <xdr:cNvPr id="239" name="フローチャート: 判断 238">
          <a:extLst>
            <a:ext uri="{FF2B5EF4-FFF2-40B4-BE49-F238E27FC236}">
              <a16:creationId xmlns="" xmlns:a16="http://schemas.microsoft.com/office/drawing/2014/main" id="{00000000-0008-0000-0600-0000EF000000}"/>
            </a:ext>
          </a:extLst>
        </xdr:cNvPr>
        <xdr:cNvSpPr/>
      </xdr:nvSpPr>
      <xdr:spPr>
        <a:xfrm>
          <a:off x="37465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81087</xdr:rowOff>
    </xdr:from>
    <xdr:ext cx="534377" cy="259045"/>
    <xdr:sp macro="" textlink="">
      <xdr:nvSpPr>
        <xdr:cNvPr id="240" name="テキスト ボックス 239">
          <a:extLst>
            <a:ext uri="{FF2B5EF4-FFF2-40B4-BE49-F238E27FC236}">
              <a16:creationId xmlns="" xmlns:a16="http://schemas.microsoft.com/office/drawing/2014/main" id="{00000000-0008-0000-0600-0000F0000000}"/>
            </a:ext>
          </a:extLst>
        </xdr:cNvPr>
        <xdr:cNvSpPr txBox="1"/>
      </xdr:nvSpPr>
      <xdr:spPr>
        <a:xfrm>
          <a:off x="3530111" y="1619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71853</xdr:rowOff>
    </xdr:from>
    <xdr:to>
      <xdr:col>15</xdr:col>
      <xdr:colOff>50800</xdr:colOff>
      <xdr:row>96</xdr:row>
      <xdr:rowOff>83941</xdr:rowOff>
    </xdr:to>
    <xdr:cxnSp macro="">
      <xdr:nvCxnSpPr>
        <xdr:cNvPr id="241" name="直線コネクタ 240">
          <a:extLst>
            <a:ext uri="{FF2B5EF4-FFF2-40B4-BE49-F238E27FC236}">
              <a16:creationId xmlns="" xmlns:a16="http://schemas.microsoft.com/office/drawing/2014/main" id="{00000000-0008-0000-0600-0000F1000000}"/>
            </a:ext>
          </a:extLst>
        </xdr:cNvPr>
        <xdr:cNvCxnSpPr/>
      </xdr:nvCxnSpPr>
      <xdr:spPr>
        <a:xfrm>
          <a:off x="2019300" y="16531053"/>
          <a:ext cx="889000" cy="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125161</xdr:rowOff>
    </xdr:from>
    <xdr:to>
      <xdr:col>15</xdr:col>
      <xdr:colOff>101600</xdr:colOff>
      <xdr:row>96</xdr:row>
      <xdr:rowOff>55311</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2857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71838</xdr:rowOff>
    </xdr:from>
    <xdr:ext cx="534377"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2641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71853</xdr:rowOff>
    </xdr:from>
    <xdr:to>
      <xdr:col>10</xdr:col>
      <xdr:colOff>114300</xdr:colOff>
      <xdr:row>96</xdr:row>
      <xdr:rowOff>79502</xdr:rowOff>
    </xdr:to>
    <xdr:cxnSp macro="">
      <xdr:nvCxnSpPr>
        <xdr:cNvPr id="244" name="直線コネクタ 243">
          <a:extLst>
            <a:ext uri="{FF2B5EF4-FFF2-40B4-BE49-F238E27FC236}">
              <a16:creationId xmlns="" xmlns:a16="http://schemas.microsoft.com/office/drawing/2014/main" id="{00000000-0008-0000-0600-0000F4000000}"/>
            </a:ext>
          </a:extLst>
        </xdr:cNvPr>
        <xdr:cNvCxnSpPr/>
      </xdr:nvCxnSpPr>
      <xdr:spPr>
        <a:xfrm flipV="1">
          <a:off x="1130300" y="16531053"/>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4308</xdr:rowOff>
    </xdr:from>
    <xdr:to>
      <xdr:col>10</xdr:col>
      <xdr:colOff>165100</xdr:colOff>
      <xdr:row>96</xdr:row>
      <xdr:rowOff>105908</xdr:rowOff>
    </xdr:to>
    <xdr:sp macro="" textlink="">
      <xdr:nvSpPr>
        <xdr:cNvPr id="245" name="フローチャート: 判断 244">
          <a:extLst>
            <a:ext uri="{FF2B5EF4-FFF2-40B4-BE49-F238E27FC236}">
              <a16:creationId xmlns="" xmlns:a16="http://schemas.microsoft.com/office/drawing/2014/main" id="{00000000-0008-0000-0600-0000F5000000}"/>
            </a:ext>
          </a:extLst>
        </xdr:cNvPr>
        <xdr:cNvSpPr/>
      </xdr:nvSpPr>
      <xdr:spPr>
        <a:xfrm>
          <a:off x="1968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122435</xdr:rowOff>
    </xdr:from>
    <xdr:ext cx="534377"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1752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14939</xdr:rowOff>
    </xdr:from>
    <xdr:to>
      <xdr:col>6</xdr:col>
      <xdr:colOff>38100</xdr:colOff>
      <xdr:row>96</xdr:row>
      <xdr:rowOff>116539</xdr:rowOff>
    </xdr:to>
    <xdr:sp macro="" textlink="">
      <xdr:nvSpPr>
        <xdr:cNvPr id="247" name="フローチャート: 判断 246">
          <a:extLst>
            <a:ext uri="{FF2B5EF4-FFF2-40B4-BE49-F238E27FC236}">
              <a16:creationId xmlns="" xmlns:a16="http://schemas.microsoft.com/office/drawing/2014/main" id="{00000000-0008-0000-0600-0000F7000000}"/>
            </a:ext>
          </a:extLst>
        </xdr:cNvPr>
        <xdr:cNvSpPr/>
      </xdr:nvSpPr>
      <xdr:spPr>
        <a:xfrm>
          <a:off x="1079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133066</xdr:rowOff>
    </xdr:from>
    <xdr:ext cx="534377"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863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135658</xdr:rowOff>
    </xdr:from>
    <xdr:to>
      <xdr:col>24</xdr:col>
      <xdr:colOff>114300</xdr:colOff>
      <xdr:row>97</xdr:row>
      <xdr:rowOff>65808</xdr:rowOff>
    </xdr:to>
    <xdr:sp macro="" textlink="">
      <xdr:nvSpPr>
        <xdr:cNvPr id="254" name="楕円 253">
          <a:extLst>
            <a:ext uri="{FF2B5EF4-FFF2-40B4-BE49-F238E27FC236}">
              <a16:creationId xmlns="" xmlns:a16="http://schemas.microsoft.com/office/drawing/2014/main" id="{00000000-0008-0000-0600-0000FE000000}"/>
            </a:ext>
          </a:extLst>
        </xdr:cNvPr>
        <xdr:cNvSpPr/>
      </xdr:nvSpPr>
      <xdr:spPr>
        <a:xfrm>
          <a:off x="4584700" y="1659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114085</xdr:rowOff>
    </xdr:from>
    <xdr:ext cx="534377" cy="259045"/>
    <xdr:sp macro="" textlink="">
      <xdr:nvSpPr>
        <xdr:cNvPr id="255" name="扶助費該当値テキスト">
          <a:extLst>
            <a:ext uri="{FF2B5EF4-FFF2-40B4-BE49-F238E27FC236}">
              <a16:creationId xmlns="" xmlns:a16="http://schemas.microsoft.com/office/drawing/2014/main" id="{00000000-0008-0000-0600-0000FF000000}"/>
            </a:ext>
          </a:extLst>
        </xdr:cNvPr>
        <xdr:cNvSpPr txBox="1"/>
      </xdr:nvSpPr>
      <xdr:spPr>
        <a:xfrm>
          <a:off x="4686300" y="1657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68241</xdr:rowOff>
    </xdr:from>
    <xdr:to>
      <xdr:col>20</xdr:col>
      <xdr:colOff>38100</xdr:colOff>
      <xdr:row>96</xdr:row>
      <xdr:rowOff>169841</xdr:rowOff>
    </xdr:to>
    <xdr:sp macro="" textlink="">
      <xdr:nvSpPr>
        <xdr:cNvPr id="256" name="楕円 255">
          <a:extLst>
            <a:ext uri="{FF2B5EF4-FFF2-40B4-BE49-F238E27FC236}">
              <a16:creationId xmlns="" xmlns:a16="http://schemas.microsoft.com/office/drawing/2014/main" id="{00000000-0008-0000-0600-000000010000}"/>
            </a:ext>
          </a:extLst>
        </xdr:cNvPr>
        <xdr:cNvSpPr/>
      </xdr:nvSpPr>
      <xdr:spPr>
        <a:xfrm>
          <a:off x="3746500" y="1652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160968</xdr:rowOff>
    </xdr:from>
    <xdr:ext cx="534377"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3530111" y="1662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33141</xdr:rowOff>
    </xdr:from>
    <xdr:to>
      <xdr:col>15</xdr:col>
      <xdr:colOff>101600</xdr:colOff>
      <xdr:row>96</xdr:row>
      <xdr:rowOff>134741</xdr:rowOff>
    </xdr:to>
    <xdr:sp macro="" textlink="">
      <xdr:nvSpPr>
        <xdr:cNvPr id="258" name="楕円 257">
          <a:extLst>
            <a:ext uri="{FF2B5EF4-FFF2-40B4-BE49-F238E27FC236}">
              <a16:creationId xmlns="" xmlns:a16="http://schemas.microsoft.com/office/drawing/2014/main" id="{00000000-0008-0000-0600-000002010000}"/>
            </a:ext>
          </a:extLst>
        </xdr:cNvPr>
        <xdr:cNvSpPr/>
      </xdr:nvSpPr>
      <xdr:spPr>
        <a:xfrm>
          <a:off x="2857500" y="164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125868</xdr:rowOff>
    </xdr:from>
    <xdr:ext cx="534377" cy="259045"/>
    <xdr:sp macro="" textlink="">
      <xdr:nvSpPr>
        <xdr:cNvPr id="259" name="テキスト ボックス 258">
          <a:extLst>
            <a:ext uri="{FF2B5EF4-FFF2-40B4-BE49-F238E27FC236}">
              <a16:creationId xmlns="" xmlns:a16="http://schemas.microsoft.com/office/drawing/2014/main" id="{00000000-0008-0000-0600-000003010000}"/>
            </a:ext>
          </a:extLst>
        </xdr:cNvPr>
        <xdr:cNvSpPr txBox="1"/>
      </xdr:nvSpPr>
      <xdr:spPr>
        <a:xfrm>
          <a:off x="2641111" y="1658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21053</xdr:rowOff>
    </xdr:from>
    <xdr:to>
      <xdr:col>10</xdr:col>
      <xdr:colOff>165100</xdr:colOff>
      <xdr:row>96</xdr:row>
      <xdr:rowOff>122653</xdr:rowOff>
    </xdr:to>
    <xdr:sp macro="" textlink="">
      <xdr:nvSpPr>
        <xdr:cNvPr id="260" name="楕円 259">
          <a:extLst>
            <a:ext uri="{FF2B5EF4-FFF2-40B4-BE49-F238E27FC236}">
              <a16:creationId xmlns="" xmlns:a16="http://schemas.microsoft.com/office/drawing/2014/main" id="{00000000-0008-0000-0600-000004010000}"/>
            </a:ext>
          </a:extLst>
        </xdr:cNvPr>
        <xdr:cNvSpPr/>
      </xdr:nvSpPr>
      <xdr:spPr>
        <a:xfrm>
          <a:off x="1968500" y="1648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113780</xdr:rowOff>
    </xdr:from>
    <xdr:ext cx="534377" cy="259045"/>
    <xdr:sp macro="" textlink="">
      <xdr:nvSpPr>
        <xdr:cNvPr id="261" name="テキスト ボックス 260">
          <a:extLst>
            <a:ext uri="{FF2B5EF4-FFF2-40B4-BE49-F238E27FC236}">
              <a16:creationId xmlns="" xmlns:a16="http://schemas.microsoft.com/office/drawing/2014/main" id="{00000000-0008-0000-0600-000005010000}"/>
            </a:ext>
          </a:extLst>
        </xdr:cNvPr>
        <xdr:cNvSpPr txBox="1"/>
      </xdr:nvSpPr>
      <xdr:spPr>
        <a:xfrm>
          <a:off x="1752111" y="1657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28702</xdr:rowOff>
    </xdr:from>
    <xdr:to>
      <xdr:col>6</xdr:col>
      <xdr:colOff>38100</xdr:colOff>
      <xdr:row>96</xdr:row>
      <xdr:rowOff>130302</xdr:rowOff>
    </xdr:to>
    <xdr:sp macro="" textlink="">
      <xdr:nvSpPr>
        <xdr:cNvPr id="262" name="楕円 261">
          <a:extLst>
            <a:ext uri="{FF2B5EF4-FFF2-40B4-BE49-F238E27FC236}">
              <a16:creationId xmlns="" xmlns:a16="http://schemas.microsoft.com/office/drawing/2014/main" id="{00000000-0008-0000-0600-000006010000}"/>
            </a:ext>
          </a:extLst>
        </xdr:cNvPr>
        <xdr:cNvSpPr/>
      </xdr:nvSpPr>
      <xdr:spPr>
        <a:xfrm>
          <a:off x="1079500" y="164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121429</xdr:rowOff>
    </xdr:from>
    <xdr:ext cx="534377" cy="259045"/>
    <xdr:sp macro="" textlink="">
      <xdr:nvSpPr>
        <xdr:cNvPr id="263" name="テキスト ボックス 262">
          <a:extLst>
            <a:ext uri="{FF2B5EF4-FFF2-40B4-BE49-F238E27FC236}">
              <a16:creationId xmlns="" xmlns:a16="http://schemas.microsoft.com/office/drawing/2014/main" id="{00000000-0008-0000-0600-000007010000}"/>
            </a:ext>
          </a:extLst>
        </xdr:cNvPr>
        <xdr:cNvSpPr txBox="1"/>
      </xdr:nvSpPr>
      <xdr:spPr>
        <a:xfrm>
          <a:off x="863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5" name="テキスト ボックス 284">
          <a:extLst>
            <a:ext uri="{FF2B5EF4-FFF2-40B4-BE49-F238E27FC236}">
              <a16:creationId xmlns="" xmlns:a16="http://schemas.microsoft.com/office/drawing/2014/main" id="{00000000-0008-0000-0600-00001D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98923</xdr:rowOff>
    </xdr:from>
    <xdr:to>
      <xdr:col>54</xdr:col>
      <xdr:colOff>189865</xdr:colOff>
      <xdr:row>38</xdr:row>
      <xdr:rowOff>137099</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flipV="1">
          <a:off x="10475595" y="5413873"/>
          <a:ext cx="1270" cy="123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140926</xdr:rowOff>
    </xdr:from>
    <xdr:ext cx="534377" cy="259045"/>
    <xdr:sp macro="" textlink="">
      <xdr:nvSpPr>
        <xdr:cNvPr id="288" name="補助費等最小値テキスト">
          <a:extLst>
            <a:ext uri="{FF2B5EF4-FFF2-40B4-BE49-F238E27FC236}">
              <a16:creationId xmlns="" xmlns:a16="http://schemas.microsoft.com/office/drawing/2014/main" id="{00000000-0008-0000-0600-000020010000}"/>
            </a:ext>
          </a:extLst>
        </xdr:cNvPr>
        <xdr:cNvSpPr txBox="1"/>
      </xdr:nvSpPr>
      <xdr:spPr>
        <a:xfrm>
          <a:off x="10528300" y="66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137099</xdr:rowOff>
    </xdr:from>
    <xdr:to>
      <xdr:col>55</xdr:col>
      <xdr:colOff>88900</xdr:colOff>
      <xdr:row>38</xdr:row>
      <xdr:rowOff>137099</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10388600" y="665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45600</xdr:rowOff>
    </xdr:from>
    <xdr:ext cx="599010" cy="259045"/>
    <xdr:sp macro="" textlink="">
      <xdr:nvSpPr>
        <xdr:cNvPr id="290" name="補助費等最大値テキスト">
          <a:extLst>
            <a:ext uri="{FF2B5EF4-FFF2-40B4-BE49-F238E27FC236}">
              <a16:creationId xmlns="" xmlns:a16="http://schemas.microsoft.com/office/drawing/2014/main" id="{00000000-0008-0000-0600-000022010000}"/>
            </a:ext>
          </a:extLst>
        </xdr:cNvPr>
        <xdr:cNvSpPr txBox="1"/>
      </xdr:nvSpPr>
      <xdr:spPr>
        <a:xfrm>
          <a:off x="10528300" y="51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98923</xdr:rowOff>
    </xdr:from>
    <xdr:to>
      <xdr:col>55</xdr:col>
      <xdr:colOff>88900</xdr:colOff>
      <xdr:row>31</xdr:row>
      <xdr:rowOff>98923</xdr:rowOff>
    </xdr:to>
    <xdr:cxnSp macro="">
      <xdr:nvCxnSpPr>
        <xdr:cNvPr id="291" name="直線コネクタ 290">
          <a:extLst>
            <a:ext uri="{FF2B5EF4-FFF2-40B4-BE49-F238E27FC236}">
              <a16:creationId xmlns="" xmlns:a16="http://schemas.microsoft.com/office/drawing/2014/main" id="{00000000-0008-0000-0600-000023010000}"/>
            </a:ext>
          </a:extLst>
        </xdr:cNvPr>
        <xdr:cNvCxnSpPr/>
      </xdr:nvCxnSpPr>
      <xdr:spPr>
        <a:xfrm>
          <a:off x="10388600" y="5413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15424</xdr:rowOff>
    </xdr:from>
    <xdr:to>
      <xdr:col>55</xdr:col>
      <xdr:colOff>0</xdr:colOff>
      <xdr:row>38</xdr:row>
      <xdr:rowOff>48237</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9639300" y="6530524"/>
          <a:ext cx="838200" cy="3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171032</xdr:rowOff>
    </xdr:from>
    <xdr:ext cx="599010" cy="259045"/>
    <xdr:sp macro="" textlink="">
      <xdr:nvSpPr>
        <xdr:cNvPr id="293" name="補助費等平均値テキスト">
          <a:extLst>
            <a:ext uri="{FF2B5EF4-FFF2-40B4-BE49-F238E27FC236}">
              <a16:creationId xmlns="" xmlns:a16="http://schemas.microsoft.com/office/drawing/2014/main" id="{00000000-0008-0000-0600-000025010000}"/>
            </a:ext>
          </a:extLst>
        </xdr:cNvPr>
        <xdr:cNvSpPr txBox="1"/>
      </xdr:nvSpPr>
      <xdr:spPr>
        <a:xfrm>
          <a:off x="10528300" y="617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148155</xdr:rowOff>
    </xdr:from>
    <xdr:to>
      <xdr:col>55</xdr:col>
      <xdr:colOff>50800</xdr:colOff>
      <xdr:row>37</xdr:row>
      <xdr:rowOff>78305</xdr:rowOff>
    </xdr:to>
    <xdr:sp macro="" textlink="">
      <xdr:nvSpPr>
        <xdr:cNvPr id="294" name="フローチャート: 判断 293">
          <a:extLst>
            <a:ext uri="{FF2B5EF4-FFF2-40B4-BE49-F238E27FC236}">
              <a16:creationId xmlns="" xmlns:a16="http://schemas.microsoft.com/office/drawing/2014/main" id="{00000000-0008-0000-0600-000026010000}"/>
            </a:ext>
          </a:extLst>
        </xdr:cNvPr>
        <xdr:cNvSpPr/>
      </xdr:nvSpPr>
      <xdr:spPr>
        <a:xfrm>
          <a:off x="104267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15424</xdr:rowOff>
    </xdr:from>
    <xdr:to>
      <xdr:col>50</xdr:col>
      <xdr:colOff>114300</xdr:colOff>
      <xdr:row>38</xdr:row>
      <xdr:rowOff>54694</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flipV="1">
          <a:off x="8750300" y="6530524"/>
          <a:ext cx="889000" cy="3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134586</xdr:rowOff>
    </xdr:from>
    <xdr:to>
      <xdr:col>50</xdr:col>
      <xdr:colOff>165100</xdr:colOff>
      <xdr:row>37</xdr:row>
      <xdr:rowOff>64736</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9588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81263</xdr:rowOff>
    </xdr:from>
    <xdr:ext cx="599010"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9339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53893</xdr:rowOff>
    </xdr:from>
    <xdr:to>
      <xdr:col>45</xdr:col>
      <xdr:colOff>177800</xdr:colOff>
      <xdr:row>38</xdr:row>
      <xdr:rowOff>54694</xdr:rowOff>
    </xdr:to>
    <xdr:cxnSp macro="">
      <xdr:nvCxnSpPr>
        <xdr:cNvPr id="298" name="直線コネクタ 297">
          <a:extLst>
            <a:ext uri="{FF2B5EF4-FFF2-40B4-BE49-F238E27FC236}">
              <a16:creationId xmlns="" xmlns:a16="http://schemas.microsoft.com/office/drawing/2014/main" id="{00000000-0008-0000-0600-00002A010000}"/>
            </a:ext>
          </a:extLst>
        </xdr:cNvPr>
        <xdr:cNvCxnSpPr/>
      </xdr:nvCxnSpPr>
      <xdr:spPr>
        <a:xfrm>
          <a:off x="7861300" y="6568993"/>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162862</xdr:rowOff>
    </xdr:from>
    <xdr:to>
      <xdr:col>46</xdr:col>
      <xdr:colOff>38100</xdr:colOff>
      <xdr:row>37</xdr:row>
      <xdr:rowOff>93012</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8699500" y="633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109539</xdr:rowOff>
    </xdr:from>
    <xdr:ext cx="59901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8450795" y="611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53893</xdr:rowOff>
    </xdr:from>
    <xdr:to>
      <xdr:col>41</xdr:col>
      <xdr:colOff>50800</xdr:colOff>
      <xdr:row>38</xdr:row>
      <xdr:rowOff>64757</xdr:rowOff>
    </xdr:to>
    <xdr:cxnSp macro="">
      <xdr:nvCxnSpPr>
        <xdr:cNvPr id="301" name="直線コネクタ 300">
          <a:extLst>
            <a:ext uri="{FF2B5EF4-FFF2-40B4-BE49-F238E27FC236}">
              <a16:creationId xmlns="" xmlns:a16="http://schemas.microsoft.com/office/drawing/2014/main" id="{00000000-0008-0000-0600-00002D010000}"/>
            </a:ext>
          </a:extLst>
        </xdr:cNvPr>
        <xdr:cNvCxnSpPr/>
      </xdr:nvCxnSpPr>
      <xdr:spPr>
        <a:xfrm flipV="1">
          <a:off x="6972300" y="6568993"/>
          <a:ext cx="889000" cy="1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2137</xdr:rowOff>
    </xdr:from>
    <xdr:to>
      <xdr:col>41</xdr:col>
      <xdr:colOff>101600</xdr:colOff>
      <xdr:row>37</xdr:row>
      <xdr:rowOff>103737</xdr:rowOff>
    </xdr:to>
    <xdr:sp macro="" textlink="">
      <xdr:nvSpPr>
        <xdr:cNvPr id="302" name="フローチャート: 判断 301">
          <a:extLst>
            <a:ext uri="{FF2B5EF4-FFF2-40B4-BE49-F238E27FC236}">
              <a16:creationId xmlns="" xmlns:a16="http://schemas.microsoft.com/office/drawing/2014/main" id="{00000000-0008-0000-0600-00002E010000}"/>
            </a:ext>
          </a:extLst>
        </xdr:cNvPr>
        <xdr:cNvSpPr/>
      </xdr:nvSpPr>
      <xdr:spPr>
        <a:xfrm>
          <a:off x="78105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120264</xdr:rowOff>
    </xdr:from>
    <xdr:ext cx="59901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7561795" y="612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13572</xdr:rowOff>
    </xdr:from>
    <xdr:to>
      <xdr:col>36</xdr:col>
      <xdr:colOff>165100</xdr:colOff>
      <xdr:row>37</xdr:row>
      <xdr:rowOff>115172</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6921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131699</xdr:rowOff>
    </xdr:from>
    <xdr:ext cx="599010"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6672795"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168887</xdr:rowOff>
    </xdr:from>
    <xdr:to>
      <xdr:col>55</xdr:col>
      <xdr:colOff>50800</xdr:colOff>
      <xdr:row>38</xdr:row>
      <xdr:rowOff>99037</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10426700" y="651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83814</xdr:rowOff>
    </xdr:from>
    <xdr:ext cx="534377" cy="259045"/>
    <xdr:sp macro="" textlink="">
      <xdr:nvSpPr>
        <xdr:cNvPr id="312" name="補助費等該当値テキスト">
          <a:extLst>
            <a:ext uri="{FF2B5EF4-FFF2-40B4-BE49-F238E27FC236}">
              <a16:creationId xmlns="" xmlns:a16="http://schemas.microsoft.com/office/drawing/2014/main" id="{00000000-0008-0000-0600-000038010000}"/>
            </a:ext>
          </a:extLst>
        </xdr:cNvPr>
        <xdr:cNvSpPr txBox="1"/>
      </xdr:nvSpPr>
      <xdr:spPr>
        <a:xfrm>
          <a:off x="10528300" y="642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136073</xdr:rowOff>
    </xdr:from>
    <xdr:to>
      <xdr:col>50</xdr:col>
      <xdr:colOff>165100</xdr:colOff>
      <xdr:row>38</xdr:row>
      <xdr:rowOff>66224</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9588500" y="64797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57351</xdr:rowOff>
    </xdr:from>
    <xdr:ext cx="59901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9339795" y="657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3894</xdr:rowOff>
    </xdr:from>
    <xdr:to>
      <xdr:col>46</xdr:col>
      <xdr:colOff>38100</xdr:colOff>
      <xdr:row>38</xdr:row>
      <xdr:rowOff>105494</xdr:rowOff>
    </xdr:to>
    <xdr:sp macro="" textlink="">
      <xdr:nvSpPr>
        <xdr:cNvPr id="315" name="楕円 314">
          <a:extLst>
            <a:ext uri="{FF2B5EF4-FFF2-40B4-BE49-F238E27FC236}">
              <a16:creationId xmlns="" xmlns:a16="http://schemas.microsoft.com/office/drawing/2014/main" id="{00000000-0008-0000-0600-00003B010000}"/>
            </a:ext>
          </a:extLst>
        </xdr:cNvPr>
        <xdr:cNvSpPr/>
      </xdr:nvSpPr>
      <xdr:spPr>
        <a:xfrm>
          <a:off x="8699500" y="65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96621</xdr:rowOff>
    </xdr:from>
    <xdr:ext cx="534377" cy="259045"/>
    <xdr:sp macro="" textlink="">
      <xdr:nvSpPr>
        <xdr:cNvPr id="316" name="テキスト ボックス 315">
          <a:extLst>
            <a:ext uri="{FF2B5EF4-FFF2-40B4-BE49-F238E27FC236}">
              <a16:creationId xmlns="" xmlns:a16="http://schemas.microsoft.com/office/drawing/2014/main" id="{00000000-0008-0000-0600-00003C010000}"/>
            </a:ext>
          </a:extLst>
        </xdr:cNvPr>
        <xdr:cNvSpPr txBox="1"/>
      </xdr:nvSpPr>
      <xdr:spPr>
        <a:xfrm>
          <a:off x="8483111" y="661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3093</xdr:rowOff>
    </xdr:from>
    <xdr:to>
      <xdr:col>41</xdr:col>
      <xdr:colOff>101600</xdr:colOff>
      <xdr:row>38</xdr:row>
      <xdr:rowOff>104693</xdr:rowOff>
    </xdr:to>
    <xdr:sp macro="" textlink="">
      <xdr:nvSpPr>
        <xdr:cNvPr id="317" name="楕円 316">
          <a:extLst>
            <a:ext uri="{FF2B5EF4-FFF2-40B4-BE49-F238E27FC236}">
              <a16:creationId xmlns="" xmlns:a16="http://schemas.microsoft.com/office/drawing/2014/main" id="{00000000-0008-0000-0600-00003D010000}"/>
            </a:ext>
          </a:extLst>
        </xdr:cNvPr>
        <xdr:cNvSpPr/>
      </xdr:nvSpPr>
      <xdr:spPr>
        <a:xfrm>
          <a:off x="7810500" y="65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95820</xdr:rowOff>
    </xdr:from>
    <xdr:ext cx="534377" cy="259045"/>
    <xdr:sp macro="" textlink="">
      <xdr:nvSpPr>
        <xdr:cNvPr id="318" name="テキスト ボックス 317">
          <a:extLst>
            <a:ext uri="{FF2B5EF4-FFF2-40B4-BE49-F238E27FC236}">
              <a16:creationId xmlns="" xmlns:a16="http://schemas.microsoft.com/office/drawing/2014/main" id="{00000000-0008-0000-0600-00003E010000}"/>
            </a:ext>
          </a:extLst>
        </xdr:cNvPr>
        <xdr:cNvSpPr txBox="1"/>
      </xdr:nvSpPr>
      <xdr:spPr>
        <a:xfrm>
          <a:off x="7594111" y="661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13957</xdr:rowOff>
    </xdr:from>
    <xdr:to>
      <xdr:col>36</xdr:col>
      <xdr:colOff>165100</xdr:colOff>
      <xdr:row>38</xdr:row>
      <xdr:rowOff>115557</xdr:rowOff>
    </xdr:to>
    <xdr:sp macro="" textlink="">
      <xdr:nvSpPr>
        <xdr:cNvPr id="319" name="楕円 318">
          <a:extLst>
            <a:ext uri="{FF2B5EF4-FFF2-40B4-BE49-F238E27FC236}">
              <a16:creationId xmlns="" xmlns:a16="http://schemas.microsoft.com/office/drawing/2014/main" id="{00000000-0008-0000-0600-00003F010000}"/>
            </a:ext>
          </a:extLst>
        </xdr:cNvPr>
        <xdr:cNvSpPr/>
      </xdr:nvSpPr>
      <xdr:spPr>
        <a:xfrm>
          <a:off x="6921500" y="652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106684</xdr:rowOff>
    </xdr:from>
    <xdr:ext cx="534377" cy="259045"/>
    <xdr:sp macro="" textlink="">
      <xdr:nvSpPr>
        <xdr:cNvPr id="320" name="テキスト ボックス 319">
          <a:extLst>
            <a:ext uri="{FF2B5EF4-FFF2-40B4-BE49-F238E27FC236}">
              <a16:creationId xmlns="" xmlns:a16="http://schemas.microsoft.com/office/drawing/2014/main" id="{00000000-0008-0000-0600-000040010000}"/>
            </a:ext>
          </a:extLst>
        </xdr:cNvPr>
        <xdr:cNvSpPr txBox="1"/>
      </xdr:nvSpPr>
      <xdr:spPr>
        <a:xfrm>
          <a:off x="6705111" y="662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74945</xdr:rowOff>
    </xdr:from>
    <xdr:to>
      <xdr:col>54</xdr:col>
      <xdr:colOff>189865</xdr:colOff>
      <xdr:row>58</xdr:row>
      <xdr:rowOff>123073</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flipV="1">
          <a:off x="10475595" y="8818895"/>
          <a:ext cx="1270" cy="1248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126900</xdr:rowOff>
    </xdr:from>
    <xdr:ext cx="534377" cy="259045"/>
    <xdr:sp macro="" textlink="">
      <xdr:nvSpPr>
        <xdr:cNvPr id="343" name="普通建設事業費最小値テキスト">
          <a:extLst>
            <a:ext uri="{FF2B5EF4-FFF2-40B4-BE49-F238E27FC236}">
              <a16:creationId xmlns="" xmlns:a16="http://schemas.microsoft.com/office/drawing/2014/main" id="{00000000-0008-0000-0600-000057010000}"/>
            </a:ext>
          </a:extLst>
        </xdr:cNvPr>
        <xdr:cNvSpPr txBox="1"/>
      </xdr:nvSpPr>
      <xdr:spPr>
        <a:xfrm>
          <a:off x="10528300" y="1007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123073</xdr:rowOff>
    </xdr:from>
    <xdr:to>
      <xdr:col>55</xdr:col>
      <xdr:colOff>88900</xdr:colOff>
      <xdr:row>58</xdr:row>
      <xdr:rowOff>123073</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10388600" y="1006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21622</xdr:rowOff>
    </xdr:from>
    <xdr:ext cx="690189" cy="259045"/>
    <xdr:sp macro="" textlink="">
      <xdr:nvSpPr>
        <xdr:cNvPr id="345" name="普通建設事業費最大値テキスト">
          <a:extLst>
            <a:ext uri="{FF2B5EF4-FFF2-40B4-BE49-F238E27FC236}">
              <a16:creationId xmlns="" xmlns:a16="http://schemas.microsoft.com/office/drawing/2014/main" id="{00000000-0008-0000-0600-000059010000}"/>
            </a:ext>
          </a:extLst>
        </xdr:cNvPr>
        <xdr:cNvSpPr txBox="1"/>
      </xdr:nvSpPr>
      <xdr:spPr>
        <a:xfrm>
          <a:off x="10528300" y="8594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74945</xdr:rowOff>
    </xdr:from>
    <xdr:to>
      <xdr:col>55</xdr:col>
      <xdr:colOff>88900</xdr:colOff>
      <xdr:row>51</xdr:row>
      <xdr:rowOff>74945</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10388600" y="881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74575</xdr:rowOff>
    </xdr:from>
    <xdr:to>
      <xdr:col>55</xdr:col>
      <xdr:colOff>0</xdr:colOff>
      <xdr:row>58</xdr:row>
      <xdr:rowOff>90464</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a:off x="9639300" y="10018675"/>
          <a:ext cx="838200" cy="1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159060</xdr:rowOff>
    </xdr:from>
    <xdr:ext cx="599010" cy="259045"/>
    <xdr:sp macro="" textlink="">
      <xdr:nvSpPr>
        <xdr:cNvPr id="348" name="普通建設事業費平均値テキスト">
          <a:extLst>
            <a:ext uri="{FF2B5EF4-FFF2-40B4-BE49-F238E27FC236}">
              <a16:creationId xmlns="" xmlns:a16="http://schemas.microsoft.com/office/drawing/2014/main" id="{00000000-0008-0000-0600-00005C010000}"/>
            </a:ext>
          </a:extLst>
        </xdr:cNvPr>
        <xdr:cNvSpPr txBox="1"/>
      </xdr:nvSpPr>
      <xdr:spPr>
        <a:xfrm>
          <a:off x="10528300" y="9760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136183</xdr:rowOff>
    </xdr:from>
    <xdr:to>
      <xdr:col>55</xdr:col>
      <xdr:colOff>50800</xdr:colOff>
      <xdr:row>58</xdr:row>
      <xdr:rowOff>66333</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104267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132043</xdr:rowOff>
    </xdr:from>
    <xdr:to>
      <xdr:col>50</xdr:col>
      <xdr:colOff>114300</xdr:colOff>
      <xdr:row>58</xdr:row>
      <xdr:rowOff>74575</xdr:rowOff>
    </xdr:to>
    <xdr:cxnSp macro="">
      <xdr:nvCxnSpPr>
        <xdr:cNvPr id="350" name="直線コネクタ 349">
          <a:extLst>
            <a:ext uri="{FF2B5EF4-FFF2-40B4-BE49-F238E27FC236}">
              <a16:creationId xmlns="" xmlns:a16="http://schemas.microsoft.com/office/drawing/2014/main" id="{00000000-0008-0000-0600-00005E010000}"/>
            </a:ext>
          </a:extLst>
        </xdr:cNvPr>
        <xdr:cNvCxnSpPr/>
      </xdr:nvCxnSpPr>
      <xdr:spPr>
        <a:xfrm>
          <a:off x="8750300" y="9904693"/>
          <a:ext cx="889000" cy="1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127226</xdr:rowOff>
    </xdr:from>
    <xdr:to>
      <xdr:col>50</xdr:col>
      <xdr:colOff>165100</xdr:colOff>
      <xdr:row>58</xdr:row>
      <xdr:rowOff>57376</xdr:rowOff>
    </xdr:to>
    <xdr:sp macro="" textlink="">
      <xdr:nvSpPr>
        <xdr:cNvPr id="351" name="フローチャート: 判断 350">
          <a:extLst>
            <a:ext uri="{FF2B5EF4-FFF2-40B4-BE49-F238E27FC236}">
              <a16:creationId xmlns="" xmlns:a16="http://schemas.microsoft.com/office/drawing/2014/main" id="{00000000-0008-0000-0600-00005F010000}"/>
            </a:ext>
          </a:extLst>
        </xdr:cNvPr>
        <xdr:cNvSpPr/>
      </xdr:nvSpPr>
      <xdr:spPr>
        <a:xfrm>
          <a:off x="95885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73903</xdr:rowOff>
    </xdr:from>
    <xdr:ext cx="599010" cy="259045"/>
    <xdr:sp macro="" textlink="">
      <xdr:nvSpPr>
        <xdr:cNvPr id="352" name="テキスト ボックス 351">
          <a:extLst>
            <a:ext uri="{FF2B5EF4-FFF2-40B4-BE49-F238E27FC236}">
              <a16:creationId xmlns="" xmlns:a16="http://schemas.microsoft.com/office/drawing/2014/main" id="{00000000-0008-0000-0600-000060010000}"/>
            </a:ext>
          </a:extLst>
        </xdr:cNvPr>
        <xdr:cNvSpPr txBox="1"/>
      </xdr:nvSpPr>
      <xdr:spPr>
        <a:xfrm>
          <a:off x="9339795" y="96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132043</xdr:rowOff>
    </xdr:from>
    <xdr:to>
      <xdr:col>45</xdr:col>
      <xdr:colOff>177800</xdr:colOff>
      <xdr:row>58</xdr:row>
      <xdr:rowOff>55144</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flipV="1">
          <a:off x="7861300" y="9904693"/>
          <a:ext cx="889000" cy="9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126873</xdr:rowOff>
    </xdr:from>
    <xdr:to>
      <xdr:col>46</xdr:col>
      <xdr:colOff>38100</xdr:colOff>
      <xdr:row>58</xdr:row>
      <xdr:rowOff>57023</xdr:rowOff>
    </xdr:to>
    <xdr:sp macro="" textlink="">
      <xdr:nvSpPr>
        <xdr:cNvPr id="354" name="フローチャート: 判断 353">
          <a:extLst>
            <a:ext uri="{FF2B5EF4-FFF2-40B4-BE49-F238E27FC236}">
              <a16:creationId xmlns="" xmlns:a16="http://schemas.microsoft.com/office/drawing/2014/main" id="{00000000-0008-0000-0600-000062010000}"/>
            </a:ext>
          </a:extLst>
        </xdr:cNvPr>
        <xdr:cNvSpPr/>
      </xdr:nvSpPr>
      <xdr:spPr>
        <a:xfrm>
          <a:off x="8699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48150</xdr:rowOff>
    </xdr:from>
    <xdr:ext cx="599010" cy="259045"/>
    <xdr:sp macro="" textlink="">
      <xdr:nvSpPr>
        <xdr:cNvPr id="355" name="テキスト ボックス 354">
          <a:extLst>
            <a:ext uri="{FF2B5EF4-FFF2-40B4-BE49-F238E27FC236}">
              <a16:creationId xmlns="" xmlns:a16="http://schemas.microsoft.com/office/drawing/2014/main" id="{00000000-0008-0000-0600-000063010000}"/>
            </a:ext>
          </a:extLst>
        </xdr:cNvPr>
        <xdr:cNvSpPr txBox="1"/>
      </xdr:nvSpPr>
      <xdr:spPr>
        <a:xfrm>
          <a:off x="8450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55144</xdr:rowOff>
    </xdr:from>
    <xdr:to>
      <xdr:col>41</xdr:col>
      <xdr:colOff>50800</xdr:colOff>
      <xdr:row>58</xdr:row>
      <xdr:rowOff>102291</xdr:rowOff>
    </xdr:to>
    <xdr:cxnSp macro="">
      <xdr:nvCxnSpPr>
        <xdr:cNvPr id="356" name="直線コネクタ 355">
          <a:extLst>
            <a:ext uri="{FF2B5EF4-FFF2-40B4-BE49-F238E27FC236}">
              <a16:creationId xmlns="" xmlns:a16="http://schemas.microsoft.com/office/drawing/2014/main" id="{00000000-0008-0000-0600-000064010000}"/>
            </a:ext>
          </a:extLst>
        </xdr:cNvPr>
        <xdr:cNvCxnSpPr/>
      </xdr:nvCxnSpPr>
      <xdr:spPr>
        <a:xfrm flipV="1">
          <a:off x="6972300" y="9999244"/>
          <a:ext cx="889000" cy="4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132124</xdr:rowOff>
    </xdr:from>
    <xdr:to>
      <xdr:col>41</xdr:col>
      <xdr:colOff>101600</xdr:colOff>
      <xdr:row>58</xdr:row>
      <xdr:rowOff>62274</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7810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78801</xdr:rowOff>
    </xdr:from>
    <xdr:ext cx="599010"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7561795" y="968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108097</xdr:rowOff>
    </xdr:from>
    <xdr:to>
      <xdr:col>36</xdr:col>
      <xdr:colOff>165100</xdr:colOff>
      <xdr:row>58</xdr:row>
      <xdr:rowOff>38247</xdr:rowOff>
    </xdr:to>
    <xdr:sp macro="" textlink="">
      <xdr:nvSpPr>
        <xdr:cNvPr id="359" name="フローチャート: 判断 358">
          <a:extLst>
            <a:ext uri="{FF2B5EF4-FFF2-40B4-BE49-F238E27FC236}">
              <a16:creationId xmlns="" xmlns:a16="http://schemas.microsoft.com/office/drawing/2014/main" id="{00000000-0008-0000-0600-000067010000}"/>
            </a:ext>
          </a:extLst>
        </xdr:cNvPr>
        <xdr:cNvSpPr/>
      </xdr:nvSpPr>
      <xdr:spPr>
        <a:xfrm>
          <a:off x="6921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54774</xdr:rowOff>
    </xdr:from>
    <xdr:ext cx="59901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6672795" y="965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39664</xdr:rowOff>
    </xdr:from>
    <xdr:to>
      <xdr:col>55</xdr:col>
      <xdr:colOff>50800</xdr:colOff>
      <xdr:row>58</xdr:row>
      <xdr:rowOff>141264</xdr:rowOff>
    </xdr:to>
    <xdr:sp macro="" textlink="">
      <xdr:nvSpPr>
        <xdr:cNvPr id="366" name="楕円 365">
          <a:extLst>
            <a:ext uri="{FF2B5EF4-FFF2-40B4-BE49-F238E27FC236}">
              <a16:creationId xmlns="" xmlns:a16="http://schemas.microsoft.com/office/drawing/2014/main" id="{00000000-0008-0000-0600-00006E010000}"/>
            </a:ext>
          </a:extLst>
        </xdr:cNvPr>
        <xdr:cNvSpPr/>
      </xdr:nvSpPr>
      <xdr:spPr>
        <a:xfrm>
          <a:off x="10426700" y="998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126041</xdr:rowOff>
    </xdr:from>
    <xdr:ext cx="599010" cy="259045"/>
    <xdr:sp macro="" textlink="">
      <xdr:nvSpPr>
        <xdr:cNvPr id="367" name="普通建設事業費該当値テキスト">
          <a:extLst>
            <a:ext uri="{FF2B5EF4-FFF2-40B4-BE49-F238E27FC236}">
              <a16:creationId xmlns="" xmlns:a16="http://schemas.microsoft.com/office/drawing/2014/main" id="{00000000-0008-0000-0600-00006F010000}"/>
            </a:ext>
          </a:extLst>
        </xdr:cNvPr>
        <xdr:cNvSpPr txBox="1"/>
      </xdr:nvSpPr>
      <xdr:spPr>
        <a:xfrm>
          <a:off x="10528300" y="989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23775</xdr:rowOff>
    </xdr:from>
    <xdr:to>
      <xdr:col>50</xdr:col>
      <xdr:colOff>165100</xdr:colOff>
      <xdr:row>58</xdr:row>
      <xdr:rowOff>125375</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9588500" y="99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116502</xdr:rowOff>
    </xdr:from>
    <xdr:ext cx="59901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9339795" y="1006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81243</xdr:rowOff>
    </xdr:from>
    <xdr:to>
      <xdr:col>46</xdr:col>
      <xdr:colOff>38100</xdr:colOff>
      <xdr:row>58</xdr:row>
      <xdr:rowOff>11393</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8699500" y="985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27920</xdr:rowOff>
    </xdr:from>
    <xdr:ext cx="59901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8450795" y="962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4344</xdr:rowOff>
    </xdr:from>
    <xdr:to>
      <xdr:col>41</xdr:col>
      <xdr:colOff>101600</xdr:colOff>
      <xdr:row>58</xdr:row>
      <xdr:rowOff>105944</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7810500" y="99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97071</xdr:rowOff>
    </xdr:from>
    <xdr:ext cx="599010"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7561795" y="1004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51491</xdr:rowOff>
    </xdr:from>
    <xdr:to>
      <xdr:col>36</xdr:col>
      <xdr:colOff>165100</xdr:colOff>
      <xdr:row>58</xdr:row>
      <xdr:rowOff>153091</xdr:rowOff>
    </xdr:to>
    <xdr:sp macro="" textlink="">
      <xdr:nvSpPr>
        <xdr:cNvPr id="374" name="楕円 373">
          <a:extLst>
            <a:ext uri="{FF2B5EF4-FFF2-40B4-BE49-F238E27FC236}">
              <a16:creationId xmlns="" xmlns:a16="http://schemas.microsoft.com/office/drawing/2014/main" id="{00000000-0008-0000-0600-000076010000}"/>
            </a:ext>
          </a:extLst>
        </xdr:cNvPr>
        <xdr:cNvSpPr/>
      </xdr:nvSpPr>
      <xdr:spPr>
        <a:xfrm>
          <a:off x="6921500" y="999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144218</xdr:rowOff>
    </xdr:from>
    <xdr:ext cx="534377" cy="259045"/>
    <xdr:sp macro="" textlink="">
      <xdr:nvSpPr>
        <xdr:cNvPr id="375" name="テキスト ボックス 374">
          <a:extLst>
            <a:ext uri="{FF2B5EF4-FFF2-40B4-BE49-F238E27FC236}">
              <a16:creationId xmlns="" xmlns:a16="http://schemas.microsoft.com/office/drawing/2014/main" id="{00000000-0008-0000-0600-000077010000}"/>
            </a:ext>
          </a:extLst>
        </xdr:cNvPr>
        <xdr:cNvSpPr txBox="1"/>
      </xdr:nvSpPr>
      <xdr:spPr>
        <a:xfrm>
          <a:off x="6705111" y="1008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56104</xdr:rowOff>
    </xdr:from>
    <xdr:to>
      <xdr:col>54</xdr:col>
      <xdr:colOff>189865</xdr:colOff>
      <xdr:row>79</xdr:row>
      <xdr:rowOff>44450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flipV="1">
          <a:off x="10475595" y="12229054"/>
          <a:ext cx="1270" cy="135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2781</xdr:rowOff>
    </xdr:from>
    <xdr:ext cx="690189" cy="259045"/>
    <xdr:sp macro="" textlink="">
      <xdr:nvSpPr>
        <xdr:cNvPr id="402" name="普通建設事業費 （ うち新規整備　）最大値テキスト">
          <a:extLst>
            <a:ext uri="{FF2B5EF4-FFF2-40B4-BE49-F238E27FC236}">
              <a16:creationId xmlns="" xmlns:a16="http://schemas.microsoft.com/office/drawing/2014/main" id="{00000000-0008-0000-0600-000092010000}"/>
            </a:ext>
          </a:extLst>
        </xdr:cNvPr>
        <xdr:cNvSpPr txBox="1"/>
      </xdr:nvSpPr>
      <xdr:spPr>
        <a:xfrm>
          <a:off x="10528300" y="120042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56104</xdr:rowOff>
    </xdr:from>
    <xdr:to>
      <xdr:col>55</xdr:col>
      <xdr:colOff>88900</xdr:colOff>
      <xdr:row>71</xdr:row>
      <xdr:rowOff>56104</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10388600" y="122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39656</xdr:rowOff>
    </xdr:from>
    <xdr:to>
      <xdr:col>55</xdr:col>
      <xdr:colOff>0</xdr:colOff>
      <xdr:row>79</xdr:row>
      <xdr:rowOff>41242</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flipV="1">
          <a:off x="9639300" y="13584206"/>
          <a:ext cx="838200" cy="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99516</xdr:rowOff>
    </xdr:from>
    <xdr:ext cx="534377" cy="259045"/>
    <xdr:sp macro="" textlink="">
      <xdr:nvSpPr>
        <xdr:cNvPr id="405" name="普通建設事業費 （ うち新規整備　）平均値テキスト">
          <a:extLst>
            <a:ext uri="{FF2B5EF4-FFF2-40B4-BE49-F238E27FC236}">
              <a16:creationId xmlns="" xmlns:a16="http://schemas.microsoft.com/office/drawing/2014/main" id="{00000000-0008-0000-0600-000095010000}"/>
            </a:ext>
          </a:extLst>
        </xdr:cNvPr>
        <xdr:cNvSpPr txBox="1"/>
      </xdr:nvSpPr>
      <xdr:spPr>
        <a:xfrm>
          <a:off x="10528300" y="133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76639</xdr:rowOff>
    </xdr:from>
    <xdr:to>
      <xdr:col>55</xdr:col>
      <xdr:colOff>50800</xdr:colOff>
      <xdr:row>79</xdr:row>
      <xdr:rowOff>6789</xdr:rowOff>
    </xdr:to>
    <xdr:sp macro="" textlink="">
      <xdr:nvSpPr>
        <xdr:cNvPr id="406" name="フローチャート: 判断 405">
          <a:extLst>
            <a:ext uri="{FF2B5EF4-FFF2-40B4-BE49-F238E27FC236}">
              <a16:creationId xmlns="" xmlns:a16="http://schemas.microsoft.com/office/drawing/2014/main" id="{00000000-0008-0000-0600-000096010000}"/>
            </a:ext>
          </a:extLst>
        </xdr:cNvPr>
        <xdr:cNvSpPr/>
      </xdr:nvSpPr>
      <xdr:spPr>
        <a:xfrm>
          <a:off x="104267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31600</xdr:rowOff>
    </xdr:from>
    <xdr:to>
      <xdr:col>50</xdr:col>
      <xdr:colOff>114300</xdr:colOff>
      <xdr:row>79</xdr:row>
      <xdr:rowOff>41242</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8750300" y="13576150"/>
          <a:ext cx="889000" cy="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65376</xdr:rowOff>
    </xdr:from>
    <xdr:to>
      <xdr:col>50</xdr:col>
      <xdr:colOff>165100</xdr:colOff>
      <xdr:row>78</xdr:row>
      <xdr:rowOff>166976</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9588500" y="1343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12053</xdr:rowOff>
    </xdr:from>
    <xdr:ext cx="534377" cy="259045"/>
    <xdr:sp macro="" textlink="">
      <xdr:nvSpPr>
        <xdr:cNvPr id="409" name="テキスト ボックス 408">
          <a:extLst>
            <a:ext uri="{FF2B5EF4-FFF2-40B4-BE49-F238E27FC236}">
              <a16:creationId xmlns="" xmlns:a16="http://schemas.microsoft.com/office/drawing/2014/main" id="{00000000-0008-0000-0600-000099010000}"/>
            </a:ext>
          </a:extLst>
        </xdr:cNvPr>
        <xdr:cNvSpPr txBox="1"/>
      </xdr:nvSpPr>
      <xdr:spPr>
        <a:xfrm>
          <a:off x="9372111" y="1321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31600</xdr:rowOff>
    </xdr:from>
    <xdr:to>
      <xdr:col>45</xdr:col>
      <xdr:colOff>177800</xdr:colOff>
      <xdr:row>79</xdr:row>
      <xdr:rowOff>43064</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flipV="1">
          <a:off x="7861300" y="13576150"/>
          <a:ext cx="889000" cy="1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44543</xdr:rowOff>
    </xdr:from>
    <xdr:to>
      <xdr:col>46</xdr:col>
      <xdr:colOff>38100</xdr:colOff>
      <xdr:row>78</xdr:row>
      <xdr:rowOff>146143</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86995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162670</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8483111" y="1319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43064</xdr:rowOff>
    </xdr:from>
    <xdr:to>
      <xdr:col>41</xdr:col>
      <xdr:colOff>50800</xdr:colOff>
      <xdr:row>79</xdr:row>
      <xdr:rowOff>44450</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flipV="1">
          <a:off x="6972300" y="13587614"/>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17207</xdr:rowOff>
    </xdr:from>
    <xdr:to>
      <xdr:col>41</xdr:col>
      <xdr:colOff>101600</xdr:colOff>
      <xdr:row>78</xdr:row>
      <xdr:rowOff>118807</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7810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135334</xdr:rowOff>
    </xdr:from>
    <xdr:ext cx="59901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7561795" y="131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135992</xdr:rowOff>
    </xdr:from>
    <xdr:to>
      <xdr:col>36</xdr:col>
      <xdr:colOff>165100</xdr:colOff>
      <xdr:row>78</xdr:row>
      <xdr:rowOff>66142</xdr:rowOff>
    </xdr:to>
    <xdr:sp macro="" textlink="">
      <xdr:nvSpPr>
        <xdr:cNvPr id="416" name="フローチャート: 判断 415">
          <a:extLst>
            <a:ext uri="{FF2B5EF4-FFF2-40B4-BE49-F238E27FC236}">
              <a16:creationId xmlns="" xmlns:a16="http://schemas.microsoft.com/office/drawing/2014/main" id="{00000000-0008-0000-0600-0000A0010000}"/>
            </a:ext>
          </a:extLst>
        </xdr:cNvPr>
        <xdr:cNvSpPr/>
      </xdr:nvSpPr>
      <xdr:spPr>
        <a:xfrm>
          <a:off x="6921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82669</xdr:rowOff>
    </xdr:from>
    <xdr:ext cx="59901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6672795"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160306</xdr:rowOff>
    </xdr:from>
    <xdr:to>
      <xdr:col>55</xdr:col>
      <xdr:colOff>50800</xdr:colOff>
      <xdr:row>79</xdr:row>
      <xdr:rowOff>90456</xdr:rowOff>
    </xdr:to>
    <xdr:sp macro="" textlink="">
      <xdr:nvSpPr>
        <xdr:cNvPr id="423" name="楕円 422">
          <a:extLst>
            <a:ext uri="{FF2B5EF4-FFF2-40B4-BE49-F238E27FC236}">
              <a16:creationId xmlns="" xmlns:a16="http://schemas.microsoft.com/office/drawing/2014/main" id="{00000000-0008-0000-0600-0000A7010000}"/>
            </a:ext>
          </a:extLst>
        </xdr:cNvPr>
        <xdr:cNvSpPr/>
      </xdr:nvSpPr>
      <xdr:spPr>
        <a:xfrm>
          <a:off x="10426700" y="1353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75233</xdr:rowOff>
    </xdr:from>
    <xdr:ext cx="469744" cy="259045"/>
    <xdr:sp macro="" textlink="">
      <xdr:nvSpPr>
        <xdr:cNvPr id="424" name="普通建設事業費 （ うち新規整備　）該当値テキスト">
          <a:extLst>
            <a:ext uri="{FF2B5EF4-FFF2-40B4-BE49-F238E27FC236}">
              <a16:creationId xmlns="" xmlns:a16="http://schemas.microsoft.com/office/drawing/2014/main" id="{00000000-0008-0000-0600-0000A8010000}"/>
            </a:ext>
          </a:extLst>
        </xdr:cNvPr>
        <xdr:cNvSpPr txBox="1"/>
      </xdr:nvSpPr>
      <xdr:spPr>
        <a:xfrm>
          <a:off x="10528300" y="1344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161892</xdr:rowOff>
    </xdr:from>
    <xdr:to>
      <xdr:col>50</xdr:col>
      <xdr:colOff>165100</xdr:colOff>
      <xdr:row>79</xdr:row>
      <xdr:rowOff>92042</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9588500" y="135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83169</xdr:rowOff>
    </xdr:from>
    <xdr:ext cx="469744"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9404428" y="1362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152250</xdr:rowOff>
    </xdr:from>
    <xdr:to>
      <xdr:col>46</xdr:col>
      <xdr:colOff>38100</xdr:colOff>
      <xdr:row>79</xdr:row>
      <xdr:rowOff>82400</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8699500" y="1352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73527</xdr:rowOff>
    </xdr:from>
    <xdr:ext cx="534377"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8483111" y="1361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163714</xdr:rowOff>
    </xdr:from>
    <xdr:to>
      <xdr:col>41</xdr:col>
      <xdr:colOff>101600</xdr:colOff>
      <xdr:row>79</xdr:row>
      <xdr:rowOff>93864</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7810500" y="1353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84991</xdr:rowOff>
    </xdr:from>
    <xdr:ext cx="469744"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7626428" y="1362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100878</xdr:rowOff>
    </xdr:from>
    <xdr:to>
      <xdr:col>54</xdr:col>
      <xdr:colOff>189865</xdr:colOff>
      <xdr:row>98</xdr:row>
      <xdr:rowOff>139700</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flipV="1">
          <a:off x="10475595" y="15874278"/>
          <a:ext cx="1270" cy="106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47555</xdr:rowOff>
    </xdr:from>
    <xdr:ext cx="690189" cy="259045"/>
    <xdr:sp macro="" textlink="">
      <xdr:nvSpPr>
        <xdr:cNvPr id="457" name="普通建設事業費 （ うち更新整備　）最大値テキスト">
          <a:extLst>
            <a:ext uri="{FF2B5EF4-FFF2-40B4-BE49-F238E27FC236}">
              <a16:creationId xmlns="" xmlns:a16="http://schemas.microsoft.com/office/drawing/2014/main" id="{00000000-0008-0000-0600-0000C9010000}"/>
            </a:ext>
          </a:extLst>
        </xdr:cNvPr>
        <xdr:cNvSpPr txBox="1"/>
      </xdr:nvSpPr>
      <xdr:spPr>
        <a:xfrm>
          <a:off x="10528300" y="15649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100878</xdr:rowOff>
    </xdr:from>
    <xdr:to>
      <xdr:col>55</xdr:col>
      <xdr:colOff>88900</xdr:colOff>
      <xdr:row>92</xdr:row>
      <xdr:rowOff>100878</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10388600" y="15874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77792</xdr:rowOff>
    </xdr:from>
    <xdr:to>
      <xdr:col>55</xdr:col>
      <xdr:colOff>0</xdr:colOff>
      <xdr:row>98</xdr:row>
      <xdr:rowOff>98023</xdr:rowOff>
    </xdr:to>
    <xdr:cxnSp macro="">
      <xdr:nvCxnSpPr>
        <xdr:cNvPr id="459" name="直線コネクタ 458">
          <a:extLst>
            <a:ext uri="{FF2B5EF4-FFF2-40B4-BE49-F238E27FC236}">
              <a16:creationId xmlns="" xmlns:a16="http://schemas.microsoft.com/office/drawing/2014/main" id="{00000000-0008-0000-0600-0000CB010000}"/>
            </a:ext>
          </a:extLst>
        </xdr:cNvPr>
        <xdr:cNvCxnSpPr/>
      </xdr:nvCxnSpPr>
      <xdr:spPr>
        <a:xfrm>
          <a:off x="9639300" y="16879892"/>
          <a:ext cx="8382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48130</xdr:rowOff>
    </xdr:from>
    <xdr:ext cx="599010" cy="259045"/>
    <xdr:sp macro="" textlink="">
      <xdr:nvSpPr>
        <xdr:cNvPr id="460" name="普通建設事業費 （ うち更新整備　）平均値テキスト">
          <a:extLst>
            <a:ext uri="{FF2B5EF4-FFF2-40B4-BE49-F238E27FC236}">
              <a16:creationId xmlns="" xmlns:a16="http://schemas.microsoft.com/office/drawing/2014/main" id="{00000000-0008-0000-0600-0000CC010000}"/>
            </a:ext>
          </a:extLst>
        </xdr:cNvPr>
        <xdr:cNvSpPr txBox="1"/>
      </xdr:nvSpPr>
      <xdr:spPr>
        <a:xfrm>
          <a:off x="10528300" y="16678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25253</xdr:rowOff>
    </xdr:from>
    <xdr:to>
      <xdr:col>55</xdr:col>
      <xdr:colOff>50800</xdr:colOff>
      <xdr:row>98</xdr:row>
      <xdr:rowOff>126853</xdr:rowOff>
    </xdr:to>
    <xdr:sp macro="" textlink="">
      <xdr:nvSpPr>
        <xdr:cNvPr id="461" name="フローチャート: 判断 460">
          <a:extLst>
            <a:ext uri="{FF2B5EF4-FFF2-40B4-BE49-F238E27FC236}">
              <a16:creationId xmlns="" xmlns:a16="http://schemas.microsoft.com/office/drawing/2014/main" id="{00000000-0008-0000-0600-0000CD010000}"/>
            </a:ext>
          </a:extLst>
        </xdr:cNvPr>
        <xdr:cNvSpPr/>
      </xdr:nvSpPr>
      <xdr:spPr>
        <a:xfrm>
          <a:off x="104267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141332</xdr:rowOff>
    </xdr:from>
    <xdr:to>
      <xdr:col>50</xdr:col>
      <xdr:colOff>114300</xdr:colOff>
      <xdr:row>98</xdr:row>
      <xdr:rowOff>77792</xdr:rowOff>
    </xdr:to>
    <xdr:cxnSp macro="">
      <xdr:nvCxnSpPr>
        <xdr:cNvPr id="462" name="直線コネクタ 461">
          <a:extLst>
            <a:ext uri="{FF2B5EF4-FFF2-40B4-BE49-F238E27FC236}">
              <a16:creationId xmlns="" xmlns:a16="http://schemas.microsoft.com/office/drawing/2014/main" id="{00000000-0008-0000-0600-0000CE010000}"/>
            </a:ext>
          </a:extLst>
        </xdr:cNvPr>
        <xdr:cNvCxnSpPr/>
      </xdr:nvCxnSpPr>
      <xdr:spPr>
        <a:xfrm>
          <a:off x="8750300" y="16771982"/>
          <a:ext cx="889000" cy="10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17259</xdr:rowOff>
    </xdr:from>
    <xdr:to>
      <xdr:col>50</xdr:col>
      <xdr:colOff>165100</xdr:colOff>
      <xdr:row>98</xdr:row>
      <xdr:rowOff>118859</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9588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135386</xdr:rowOff>
    </xdr:from>
    <xdr:ext cx="599010" cy="259045"/>
    <xdr:sp macro="" textlink="">
      <xdr:nvSpPr>
        <xdr:cNvPr id="464" name="テキスト ボックス 463">
          <a:extLst>
            <a:ext uri="{FF2B5EF4-FFF2-40B4-BE49-F238E27FC236}">
              <a16:creationId xmlns="" xmlns:a16="http://schemas.microsoft.com/office/drawing/2014/main" id="{00000000-0008-0000-0600-0000D0010000}"/>
            </a:ext>
          </a:extLst>
        </xdr:cNvPr>
        <xdr:cNvSpPr txBox="1"/>
      </xdr:nvSpPr>
      <xdr:spPr>
        <a:xfrm>
          <a:off x="9339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141332</xdr:rowOff>
    </xdr:from>
    <xdr:to>
      <xdr:col>45</xdr:col>
      <xdr:colOff>177800</xdr:colOff>
      <xdr:row>98</xdr:row>
      <xdr:rowOff>67895</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flipV="1">
          <a:off x="7861300" y="16771982"/>
          <a:ext cx="889000" cy="9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21895</xdr:rowOff>
    </xdr:from>
    <xdr:to>
      <xdr:col>46</xdr:col>
      <xdr:colOff>38100</xdr:colOff>
      <xdr:row>98</xdr:row>
      <xdr:rowOff>123495</xdr:rowOff>
    </xdr:to>
    <xdr:sp macro="" textlink="">
      <xdr:nvSpPr>
        <xdr:cNvPr id="466" name="フローチャート: 判断 465">
          <a:extLst>
            <a:ext uri="{FF2B5EF4-FFF2-40B4-BE49-F238E27FC236}">
              <a16:creationId xmlns="" xmlns:a16="http://schemas.microsoft.com/office/drawing/2014/main" id="{00000000-0008-0000-0600-0000D2010000}"/>
            </a:ext>
          </a:extLst>
        </xdr:cNvPr>
        <xdr:cNvSpPr/>
      </xdr:nvSpPr>
      <xdr:spPr>
        <a:xfrm>
          <a:off x="8699500" y="168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114622</xdr:rowOff>
    </xdr:from>
    <xdr:ext cx="599010" cy="259045"/>
    <xdr:sp macro="" textlink="">
      <xdr:nvSpPr>
        <xdr:cNvPr id="467" name="テキスト ボックス 466">
          <a:extLst>
            <a:ext uri="{FF2B5EF4-FFF2-40B4-BE49-F238E27FC236}">
              <a16:creationId xmlns="" xmlns:a16="http://schemas.microsoft.com/office/drawing/2014/main" id="{00000000-0008-0000-0600-0000D3010000}"/>
            </a:ext>
          </a:extLst>
        </xdr:cNvPr>
        <xdr:cNvSpPr txBox="1"/>
      </xdr:nvSpPr>
      <xdr:spPr>
        <a:xfrm>
          <a:off x="8450795" y="1691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67895</xdr:rowOff>
    </xdr:from>
    <xdr:to>
      <xdr:col>41</xdr:col>
      <xdr:colOff>50800</xdr:colOff>
      <xdr:row>98</xdr:row>
      <xdr:rowOff>104591</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flipV="1">
          <a:off x="6972300" y="16869995"/>
          <a:ext cx="889000" cy="3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30533</xdr:rowOff>
    </xdr:from>
    <xdr:to>
      <xdr:col>41</xdr:col>
      <xdr:colOff>101600</xdr:colOff>
      <xdr:row>98</xdr:row>
      <xdr:rowOff>132133</xdr:rowOff>
    </xdr:to>
    <xdr:sp macro="" textlink="">
      <xdr:nvSpPr>
        <xdr:cNvPr id="469" name="フローチャート: 判断 468">
          <a:extLst>
            <a:ext uri="{FF2B5EF4-FFF2-40B4-BE49-F238E27FC236}">
              <a16:creationId xmlns="" xmlns:a16="http://schemas.microsoft.com/office/drawing/2014/main" id="{00000000-0008-0000-0600-0000D5010000}"/>
            </a:ext>
          </a:extLst>
        </xdr:cNvPr>
        <xdr:cNvSpPr/>
      </xdr:nvSpPr>
      <xdr:spPr>
        <a:xfrm>
          <a:off x="7810500" y="1683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123260</xdr:rowOff>
    </xdr:from>
    <xdr:ext cx="599010" cy="259045"/>
    <xdr:sp macro="" textlink="">
      <xdr:nvSpPr>
        <xdr:cNvPr id="470" name="テキスト ボックス 469">
          <a:extLst>
            <a:ext uri="{FF2B5EF4-FFF2-40B4-BE49-F238E27FC236}">
              <a16:creationId xmlns="" xmlns:a16="http://schemas.microsoft.com/office/drawing/2014/main" id="{00000000-0008-0000-0600-0000D6010000}"/>
            </a:ext>
          </a:extLst>
        </xdr:cNvPr>
        <xdr:cNvSpPr txBox="1"/>
      </xdr:nvSpPr>
      <xdr:spPr>
        <a:xfrm>
          <a:off x="7561795" y="1692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28342</xdr:rowOff>
    </xdr:from>
    <xdr:to>
      <xdr:col>36</xdr:col>
      <xdr:colOff>165100</xdr:colOff>
      <xdr:row>98</xdr:row>
      <xdr:rowOff>129942</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6921500" y="16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146469</xdr:rowOff>
    </xdr:from>
    <xdr:ext cx="599010"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6672795" y="1660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47223</xdr:rowOff>
    </xdr:from>
    <xdr:to>
      <xdr:col>55</xdr:col>
      <xdr:colOff>50800</xdr:colOff>
      <xdr:row>98</xdr:row>
      <xdr:rowOff>148823</xdr:rowOff>
    </xdr:to>
    <xdr:sp macro="" textlink="">
      <xdr:nvSpPr>
        <xdr:cNvPr id="478" name="楕円 477">
          <a:extLst>
            <a:ext uri="{FF2B5EF4-FFF2-40B4-BE49-F238E27FC236}">
              <a16:creationId xmlns="" xmlns:a16="http://schemas.microsoft.com/office/drawing/2014/main" id="{00000000-0008-0000-0600-0000DE010000}"/>
            </a:ext>
          </a:extLst>
        </xdr:cNvPr>
        <xdr:cNvSpPr/>
      </xdr:nvSpPr>
      <xdr:spPr>
        <a:xfrm>
          <a:off x="10426700" y="168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3680</xdr:rowOff>
    </xdr:from>
    <xdr:ext cx="534377" cy="259045"/>
    <xdr:sp macro="" textlink="">
      <xdr:nvSpPr>
        <xdr:cNvPr id="479" name="普通建設事業費 （ うち更新整備　）該当値テキスト">
          <a:extLst>
            <a:ext uri="{FF2B5EF4-FFF2-40B4-BE49-F238E27FC236}">
              <a16:creationId xmlns="" xmlns:a16="http://schemas.microsoft.com/office/drawing/2014/main" id="{00000000-0008-0000-0600-0000DF010000}"/>
            </a:ext>
          </a:extLst>
        </xdr:cNvPr>
        <xdr:cNvSpPr txBox="1"/>
      </xdr:nvSpPr>
      <xdr:spPr>
        <a:xfrm>
          <a:off x="10528300" y="168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26992</xdr:rowOff>
    </xdr:from>
    <xdr:to>
      <xdr:col>50</xdr:col>
      <xdr:colOff>165100</xdr:colOff>
      <xdr:row>98</xdr:row>
      <xdr:rowOff>128592</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9588500" y="1682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119719</xdr:rowOff>
    </xdr:from>
    <xdr:ext cx="599010"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9339795" y="1692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90532</xdr:rowOff>
    </xdr:from>
    <xdr:to>
      <xdr:col>46</xdr:col>
      <xdr:colOff>38100</xdr:colOff>
      <xdr:row>98</xdr:row>
      <xdr:rowOff>20682</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8699500" y="16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37209</xdr:rowOff>
    </xdr:from>
    <xdr:ext cx="59901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8450795" y="1649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17095</xdr:rowOff>
    </xdr:from>
    <xdr:to>
      <xdr:col>41</xdr:col>
      <xdr:colOff>101600</xdr:colOff>
      <xdr:row>98</xdr:row>
      <xdr:rowOff>118695</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7810500" y="168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135222</xdr:rowOff>
    </xdr:from>
    <xdr:ext cx="59901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7561795" y="1659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53791</xdr:rowOff>
    </xdr:from>
    <xdr:to>
      <xdr:col>36</xdr:col>
      <xdr:colOff>165100</xdr:colOff>
      <xdr:row>98</xdr:row>
      <xdr:rowOff>155391</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6921500" y="1685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146518</xdr:rowOff>
    </xdr:from>
    <xdr:ext cx="534377"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6705111" y="1694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98434</xdr:rowOff>
    </xdr:from>
    <xdr:to>
      <xdr:col>85</xdr:col>
      <xdr:colOff>126364</xdr:colOff>
      <xdr:row>39</xdr:row>
      <xdr:rowOff>44450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flipV="1">
          <a:off x="16317595" y="5413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45111</xdr:rowOff>
    </xdr:from>
    <xdr:ext cx="599010" cy="259045"/>
    <xdr:sp macro="" textlink="">
      <xdr:nvSpPr>
        <xdr:cNvPr id="514" name="災害復旧事業費最大値テキスト">
          <a:extLst>
            <a:ext uri="{FF2B5EF4-FFF2-40B4-BE49-F238E27FC236}">
              <a16:creationId xmlns="" xmlns:a16="http://schemas.microsoft.com/office/drawing/2014/main" id="{00000000-0008-0000-0600-000002020000}"/>
            </a:ext>
          </a:extLst>
        </xdr:cNvPr>
        <xdr:cNvSpPr txBox="1"/>
      </xdr:nvSpPr>
      <xdr:spPr>
        <a:xfrm>
          <a:off x="16370300" y="51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98434</xdr:rowOff>
    </xdr:from>
    <xdr:to>
      <xdr:col>86</xdr:col>
      <xdr:colOff>25400</xdr:colOff>
      <xdr:row>31</xdr:row>
      <xdr:rowOff>98434</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6230600" y="541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139822</xdr:rowOff>
    </xdr:from>
    <xdr:to>
      <xdr:col>85</xdr:col>
      <xdr:colOff>127000</xdr:colOff>
      <xdr:row>38</xdr:row>
      <xdr:rowOff>70831</xdr:rowOff>
    </xdr:to>
    <xdr:cxnSp macro="">
      <xdr:nvCxnSpPr>
        <xdr:cNvPr id="516" name="直線コネクタ 515">
          <a:extLst>
            <a:ext uri="{FF2B5EF4-FFF2-40B4-BE49-F238E27FC236}">
              <a16:creationId xmlns="" xmlns:a16="http://schemas.microsoft.com/office/drawing/2014/main" id="{00000000-0008-0000-0600-000004020000}"/>
            </a:ext>
          </a:extLst>
        </xdr:cNvPr>
        <xdr:cNvCxnSpPr/>
      </xdr:nvCxnSpPr>
      <xdr:spPr>
        <a:xfrm flipV="1">
          <a:off x="15481300" y="6312022"/>
          <a:ext cx="838200" cy="27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70432</xdr:rowOff>
    </xdr:from>
    <xdr:ext cx="534377" cy="259045"/>
    <xdr:sp macro="" textlink="">
      <xdr:nvSpPr>
        <xdr:cNvPr id="517" name="災害復旧事業費平均値テキスト">
          <a:extLst>
            <a:ext uri="{FF2B5EF4-FFF2-40B4-BE49-F238E27FC236}">
              <a16:creationId xmlns="" xmlns:a16="http://schemas.microsoft.com/office/drawing/2014/main" id="{00000000-0008-0000-0600-000005020000}"/>
            </a:ext>
          </a:extLst>
        </xdr:cNvPr>
        <xdr:cNvSpPr txBox="1"/>
      </xdr:nvSpPr>
      <xdr:spPr>
        <a:xfrm>
          <a:off x="16370300" y="6585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92005</xdr:rowOff>
    </xdr:from>
    <xdr:to>
      <xdr:col>85</xdr:col>
      <xdr:colOff>177800</xdr:colOff>
      <xdr:row>39</xdr:row>
      <xdr:rowOff>22155</xdr:rowOff>
    </xdr:to>
    <xdr:sp macro="" textlink="">
      <xdr:nvSpPr>
        <xdr:cNvPr id="518" name="フローチャート: 判断 517">
          <a:extLst>
            <a:ext uri="{FF2B5EF4-FFF2-40B4-BE49-F238E27FC236}">
              <a16:creationId xmlns="" xmlns:a16="http://schemas.microsoft.com/office/drawing/2014/main" id="{00000000-0008-0000-0600-000006020000}"/>
            </a:ext>
          </a:extLst>
        </xdr:cNvPr>
        <xdr:cNvSpPr/>
      </xdr:nvSpPr>
      <xdr:spPr>
        <a:xfrm>
          <a:off x="162687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70831</xdr:rowOff>
    </xdr:from>
    <xdr:to>
      <xdr:col>81</xdr:col>
      <xdr:colOff>50800</xdr:colOff>
      <xdr:row>39</xdr:row>
      <xdr:rowOff>5051</xdr:rowOff>
    </xdr:to>
    <xdr:cxnSp macro="">
      <xdr:nvCxnSpPr>
        <xdr:cNvPr id="519" name="直線コネクタ 518">
          <a:extLst>
            <a:ext uri="{FF2B5EF4-FFF2-40B4-BE49-F238E27FC236}">
              <a16:creationId xmlns="" xmlns:a16="http://schemas.microsoft.com/office/drawing/2014/main" id="{00000000-0008-0000-0600-000007020000}"/>
            </a:ext>
          </a:extLst>
        </xdr:cNvPr>
        <xdr:cNvCxnSpPr/>
      </xdr:nvCxnSpPr>
      <xdr:spPr>
        <a:xfrm flipV="1">
          <a:off x="14592300" y="6585931"/>
          <a:ext cx="889000" cy="10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100532</xdr:rowOff>
    </xdr:from>
    <xdr:to>
      <xdr:col>81</xdr:col>
      <xdr:colOff>101600</xdr:colOff>
      <xdr:row>39</xdr:row>
      <xdr:rowOff>30682</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54305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21809</xdr:rowOff>
    </xdr:from>
    <xdr:ext cx="534377" cy="259045"/>
    <xdr:sp macro="" textlink="">
      <xdr:nvSpPr>
        <xdr:cNvPr id="521" name="テキスト ボックス 520">
          <a:extLst>
            <a:ext uri="{FF2B5EF4-FFF2-40B4-BE49-F238E27FC236}">
              <a16:creationId xmlns="" xmlns:a16="http://schemas.microsoft.com/office/drawing/2014/main" id="{00000000-0008-0000-0600-000009020000}"/>
            </a:ext>
          </a:extLst>
        </xdr:cNvPr>
        <xdr:cNvSpPr txBox="1"/>
      </xdr:nvSpPr>
      <xdr:spPr>
        <a:xfrm>
          <a:off x="15214111" y="67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146977</xdr:rowOff>
    </xdr:from>
    <xdr:to>
      <xdr:col>76</xdr:col>
      <xdr:colOff>114300</xdr:colOff>
      <xdr:row>39</xdr:row>
      <xdr:rowOff>5051</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3703300" y="6662077"/>
          <a:ext cx="889000" cy="2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94204</xdr:rowOff>
    </xdr:from>
    <xdr:to>
      <xdr:col>76</xdr:col>
      <xdr:colOff>165100</xdr:colOff>
      <xdr:row>39</xdr:row>
      <xdr:rowOff>24354</xdr:rowOff>
    </xdr:to>
    <xdr:sp macro="" textlink="">
      <xdr:nvSpPr>
        <xdr:cNvPr id="523" name="フローチャート: 判断 522">
          <a:extLst>
            <a:ext uri="{FF2B5EF4-FFF2-40B4-BE49-F238E27FC236}">
              <a16:creationId xmlns="" xmlns:a16="http://schemas.microsoft.com/office/drawing/2014/main" id="{00000000-0008-0000-0600-00000B020000}"/>
            </a:ext>
          </a:extLst>
        </xdr:cNvPr>
        <xdr:cNvSpPr/>
      </xdr:nvSpPr>
      <xdr:spPr>
        <a:xfrm>
          <a:off x="14541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40881</xdr:rowOff>
    </xdr:from>
    <xdr:ext cx="534377" cy="259045"/>
    <xdr:sp macro="" textlink="">
      <xdr:nvSpPr>
        <xdr:cNvPr id="524" name="テキスト ボックス 523">
          <a:extLst>
            <a:ext uri="{FF2B5EF4-FFF2-40B4-BE49-F238E27FC236}">
              <a16:creationId xmlns="" xmlns:a16="http://schemas.microsoft.com/office/drawing/2014/main" id="{00000000-0008-0000-0600-00000C020000}"/>
            </a:ext>
          </a:extLst>
        </xdr:cNvPr>
        <xdr:cNvSpPr txBox="1"/>
      </xdr:nvSpPr>
      <xdr:spPr>
        <a:xfrm>
          <a:off x="14325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19552</xdr:rowOff>
    </xdr:from>
    <xdr:to>
      <xdr:col>71</xdr:col>
      <xdr:colOff>177800</xdr:colOff>
      <xdr:row>38</xdr:row>
      <xdr:rowOff>146977</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a:off x="12814300" y="6534652"/>
          <a:ext cx="889000" cy="1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109722</xdr:rowOff>
    </xdr:from>
    <xdr:to>
      <xdr:col>72</xdr:col>
      <xdr:colOff>38100</xdr:colOff>
      <xdr:row>39</xdr:row>
      <xdr:rowOff>39872</xdr:rowOff>
    </xdr:to>
    <xdr:sp macro="" textlink="">
      <xdr:nvSpPr>
        <xdr:cNvPr id="526" name="フローチャート: 判断 525">
          <a:extLst>
            <a:ext uri="{FF2B5EF4-FFF2-40B4-BE49-F238E27FC236}">
              <a16:creationId xmlns="" xmlns:a16="http://schemas.microsoft.com/office/drawing/2014/main" id="{00000000-0008-0000-0600-00000E020000}"/>
            </a:ext>
          </a:extLst>
        </xdr:cNvPr>
        <xdr:cNvSpPr/>
      </xdr:nvSpPr>
      <xdr:spPr>
        <a:xfrm>
          <a:off x="13652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30999</xdr:rowOff>
    </xdr:from>
    <xdr:ext cx="534377" cy="259045"/>
    <xdr:sp macro="" textlink="">
      <xdr:nvSpPr>
        <xdr:cNvPr id="527" name="テキスト ボックス 526">
          <a:extLst>
            <a:ext uri="{FF2B5EF4-FFF2-40B4-BE49-F238E27FC236}">
              <a16:creationId xmlns="" xmlns:a16="http://schemas.microsoft.com/office/drawing/2014/main" id="{00000000-0008-0000-0600-00000F020000}"/>
            </a:ext>
          </a:extLst>
        </xdr:cNvPr>
        <xdr:cNvSpPr txBox="1"/>
      </xdr:nvSpPr>
      <xdr:spPr>
        <a:xfrm>
          <a:off x="13436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96024</xdr:rowOff>
    </xdr:from>
    <xdr:to>
      <xdr:col>67</xdr:col>
      <xdr:colOff>101600</xdr:colOff>
      <xdr:row>39</xdr:row>
      <xdr:rowOff>26174</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2763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17301</xdr:rowOff>
    </xdr:from>
    <xdr:ext cx="534377"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2547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89022</xdr:rowOff>
    </xdr:from>
    <xdr:to>
      <xdr:col>85</xdr:col>
      <xdr:colOff>177800</xdr:colOff>
      <xdr:row>37</xdr:row>
      <xdr:rowOff>19172</xdr:rowOff>
    </xdr:to>
    <xdr:sp macro="" textlink="">
      <xdr:nvSpPr>
        <xdr:cNvPr id="535" name="楕円 534">
          <a:extLst>
            <a:ext uri="{FF2B5EF4-FFF2-40B4-BE49-F238E27FC236}">
              <a16:creationId xmlns="" xmlns:a16="http://schemas.microsoft.com/office/drawing/2014/main" id="{00000000-0008-0000-0600-000017020000}"/>
            </a:ext>
          </a:extLst>
        </xdr:cNvPr>
        <xdr:cNvSpPr/>
      </xdr:nvSpPr>
      <xdr:spPr>
        <a:xfrm>
          <a:off x="16268700" y="626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111899</xdr:rowOff>
    </xdr:from>
    <xdr:ext cx="599010" cy="259045"/>
    <xdr:sp macro="" textlink="">
      <xdr:nvSpPr>
        <xdr:cNvPr id="536" name="災害復旧事業費該当値テキスト">
          <a:extLst>
            <a:ext uri="{FF2B5EF4-FFF2-40B4-BE49-F238E27FC236}">
              <a16:creationId xmlns="" xmlns:a16="http://schemas.microsoft.com/office/drawing/2014/main" id="{00000000-0008-0000-0600-000018020000}"/>
            </a:ext>
          </a:extLst>
        </xdr:cNvPr>
        <xdr:cNvSpPr txBox="1"/>
      </xdr:nvSpPr>
      <xdr:spPr>
        <a:xfrm>
          <a:off x="16370300" y="611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20031</xdr:rowOff>
    </xdr:from>
    <xdr:to>
      <xdr:col>81</xdr:col>
      <xdr:colOff>101600</xdr:colOff>
      <xdr:row>38</xdr:row>
      <xdr:rowOff>121631</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5430500" y="653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138158</xdr:rowOff>
    </xdr:from>
    <xdr:ext cx="534377"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5214111" y="63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125701</xdr:rowOff>
    </xdr:from>
    <xdr:to>
      <xdr:col>76</xdr:col>
      <xdr:colOff>165100</xdr:colOff>
      <xdr:row>39</xdr:row>
      <xdr:rowOff>55851</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4541500" y="664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46978</xdr:rowOff>
    </xdr:from>
    <xdr:ext cx="534377"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4325111" y="673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96177</xdr:rowOff>
    </xdr:from>
    <xdr:to>
      <xdr:col>72</xdr:col>
      <xdr:colOff>38100</xdr:colOff>
      <xdr:row>39</xdr:row>
      <xdr:rowOff>26327</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3652500" y="661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42854</xdr:rowOff>
    </xdr:from>
    <xdr:ext cx="534377"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3436111" y="638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140202</xdr:rowOff>
    </xdr:from>
    <xdr:to>
      <xdr:col>67</xdr:col>
      <xdr:colOff>101600</xdr:colOff>
      <xdr:row>38</xdr:row>
      <xdr:rowOff>70352</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2763500" y="648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86879</xdr:rowOff>
    </xdr:from>
    <xdr:ext cx="534377"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2547111" y="625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6" name="テキスト ボックス 555">
          <a:extLst>
            <a:ext uri="{FF2B5EF4-FFF2-40B4-BE49-F238E27FC236}">
              <a16:creationId xmlns="" xmlns:a16="http://schemas.microsoft.com/office/drawing/2014/main" id="{00000000-0008-0000-0600-00002C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a:extLst>
            <a:ext uri="{FF2B5EF4-FFF2-40B4-BE49-F238E27FC236}">
              <a16:creationId xmlns="" xmlns:a16="http://schemas.microsoft.com/office/drawing/2014/main" id="{00000000-0008-0000-0600-00003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62" name="テキスト ボックス 561">
          <a:extLst>
            <a:ext uri="{FF2B5EF4-FFF2-40B4-BE49-F238E27FC236}">
              <a16:creationId xmlns="" xmlns:a16="http://schemas.microsoft.com/office/drawing/2014/main" id="{00000000-0008-0000-0600-000032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4" name="テキスト ボックス 563">
          <a:extLst>
            <a:ext uri="{FF2B5EF4-FFF2-40B4-BE49-F238E27FC236}">
              <a16:creationId xmlns="" xmlns:a16="http://schemas.microsoft.com/office/drawing/2014/main" id="{00000000-0008-0000-0600-000034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27686</xdr:rowOff>
    </xdr:from>
    <xdr:to>
      <xdr:col>85</xdr:col>
      <xdr:colOff>126364</xdr:colOff>
      <xdr:row>58</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flipV="1">
          <a:off x="16317595" y="8771636"/>
          <a:ext cx="1269"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7" name="失業対策事業費最小値テキスト">
          <a:extLst>
            <a:ext uri="{FF2B5EF4-FFF2-40B4-BE49-F238E27FC236}">
              <a16:creationId xmlns="" xmlns:a16="http://schemas.microsoft.com/office/drawing/2014/main" id="{00000000-0008-0000-0600-000037020000}"/>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8" name="直線コネクタ 567">
          <a:extLst>
            <a:ext uri="{FF2B5EF4-FFF2-40B4-BE49-F238E27FC236}">
              <a16:creationId xmlns="" xmlns:a16="http://schemas.microsoft.com/office/drawing/2014/main" id="{00000000-0008-0000-0600-00003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145813</xdr:rowOff>
    </xdr:from>
    <xdr:ext cx="469744" cy="259045"/>
    <xdr:sp macro="" textlink="">
      <xdr:nvSpPr>
        <xdr:cNvPr id="569" name="失業対策事業費最大値テキスト">
          <a:extLst>
            <a:ext uri="{FF2B5EF4-FFF2-40B4-BE49-F238E27FC236}">
              <a16:creationId xmlns="" xmlns:a16="http://schemas.microsoft.com/office/drawing/2014/main" id="{00000000-0008-0000-0600-000039020000}"/>
            </a:ext>
          </a:extLst>
        </xdr:cNvPr>
        <xdr:cNvSpPr txBox="1"/>
      </xdr:nvSpPr>
      <xdr:spPr>
        <a:xfrm>
          <a:off x="16370300" y="854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27686</xdr:rowOff>
    </xdr:from>
    <xdr:to>
      <xdr:col>86</xdr:col>
      <xdr:colOff>25400</xdr:colOff>
      <xdr:row>51</xdr:row>
      <xdr:rowOff>27686</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6230600" y="877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72" name="失業対策事業費平均値テキスト">
          <a:extLst>
            <a:ext uri="{FF2B5EF4-FFF2-40B4-BE49-F238E27FC236}">
              <a16:creationId xmlns="" xmlns:a16="http://schemas.microsoft.com/office/drawing/2014/main" id="{00000000-0008-0000-0600-00003C020000}"/>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3" name="フローチャート: 判断 572">
          <a:extLst>
            <a:ext uri="{FF2B5EF4-FFF2-40B4-BE49-F238E27FC236}">
              <a16:creationId xmlns="" xmlns:a16="http://schemas.microsoft.com/office/drawing/2014/main" id="{00000000-0008-0000-0600-00003D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84100</xdr:rowOff>
    </xdr:from>
    <xdr:to>
      <xdr:col>81</xdr:col>
      <xdr:colOff>101600</xdr:colOff>
      <xdr:row>59</xdr:row>
      <xdr:rowOff>14250</xdr:rowOff>
    </xdr:to>
    <xdr:sp macro="" textlink="">
      <xdr:nvSpPr>
        <xdr:cNvPr id="575" name="フローチャート: 判断 574">
          <a:extLst>
            <a:ext uri="{FF2B5EF4-FFF2-40B4-BE49-F238E27FC236}">
              <a16:creationId xmlns="" xmlns:a16="http://schemas.microsoft.com/office/drawing/2014/main" id="{00000000-0008-0000-0600-00003F020000}"/>
            </a:ext>
          </a:extLst>
        </xdr:cNvPr>
        <xdr:cNvSpPr/>
      </xdr:nvSpPr>
      <xdr:spPr>
        <a:xfrm>
          <a:off x="154305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30777</xdr:rowOff>
    </xdr:from>
    <xdr:ext cx="313932" cy="259045"/>
    <xdr:sp macro="" textlink="">
      <xdr:nvSpPr>
        <xdr:cNvPr id="576" name="テキスト ボックス 575">
          <a:extLst>
            <a:ext uri="{FF2B5EF4-FFF2-40B4-BE49-F238E27FC236}">
              <a16:creationId xmlns="" xmlns:a16="http://schemas.microsoft.com/office/drawing/2014/main" id="{00000000-0008-0000-0600-000040020000}"/>
            </a:ext>
          </a:extLst>
        </xdr:cNvPr>
        <xdr:cNvSpPr txBox="1"/>
      </xdr:nvSpPr>
      <xdr:spPr>
        <a:xfrm>
          <a:off x="15324333" y="9803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67183</xdr:rowOff>
    </xdr:from>
    <xdr:to>
      <xdr:col>76</xdr:col>
      <xdr:colOff>165100</xdr:colOff>
      <xdr:row>58</xdr:row>
      <xdr:rowOff>168783</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4541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13860</xdr:rowOff>
    </xdr:from>
    <xdr:ext cx="313932"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4435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0" name="直線コネクタ 579">
          <a:extLst>
            <a:ext uri="{FF2B5EF4-FFF2-40B4-BE49-F238E27FC236}">
              <a16:creationId xmlns="" xmlns:a16="http://schemas.microsoft.com/office/drawing/2014/main" id="{00000000-0008-0000-0600-000044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67411</xdr:rowOff>
    </xdr:from>
    <xdr:to>
      <xdr:col>72</xdr:col>
      <xdr:colOff>38100</xdr:colOff>
      <xdr:row>58</xdr:row>
      <xdr:rowOff>169011</xdr:rowOff>
    </xdr:to>
    <xdr:sp macro="" textlink="">
      <xdr:nvSpPr>
        <xdr:cNvPr id="581" name="フローチャート: 判断 580">
          <a:extLst>
            <a:ext uri="{FF2B5EF4-FFF2-40B4-BE49-F238E27FC236}">
              <a16:creationId xmlns="" xmlns:a16="http://schemas.microsoft.com/office/drawing/2014/main" id="{00000000-0008-0000-0600-000045020000}"/>
            </a:ext>
          </a:extLst>
        </xdr:cNvPr>
        <xdr:cNvSpPr/>
      </xdr:nvSpPr>
      <xdr:spPr>
        <a:xfrm>
          <a:off x="13652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14088</xdr:rowOff>
    </xdr:from>
    <xdr:ext cx="313932"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3546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52095</xdr:rowOff>
    </xdr:from>
    <xdr:to>
      <xdr:col>67</xdr:col>
      <xdr:colOff>101600</xdr:colOff>
      <xdr:row>58</xdr:row>
      <xdr:rowOff>153695</xdr:rowOff>
    </xdr:to>
    <xdr:sp macro="" textlink="">
      <xdr:nvSpPr>
        <xdr:cNvPr id="583" name="フローチャート: 判断 582">
          <a:extLst>
            <a:ext uri="{FF2B5EF4-FFF2-40B4-BE49-F238E27FC236}">
              <a16:creationId xmlns="" xmlns:a16="http://schemas.microsoft.com/office/drawing/2014/main" id="{00000000-0008-0000-0600-000047020000}"/>
            </a:ext>
          </a:extLst>
        </xdr:cNvPr>
        <xdr:cNvSpPr/>
      </xdr:nvSpPr>
      <xdr:spPr>
        <a:xfrm>
          <a:off x="12763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170222</xdr:rowOff>
    </xdr:from>
    <xdr:ext cx="378565"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2625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91" name="失業対策事業費該当値テキスト">
          <a:extLst>
            <a:ext uri="{FF2B5EF4-FFF2-40B4-BE49-F238E27FC236}">
              <a16:creationId xmlns="" xmlns:a16="http://schemas.microsoft.com/office/drawing/2014/main" id="{00000000-0008-0000-0600-00004F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6" name="楕円 595">
          <a:extLst>
            <a:ext uri="{FF2B5EF4-FFF2-40B4-BE49-F238E27FC236}">
              <a16:creationId xmlns="" xmlns:a16="http://schemas.microsoft.com/office/drawing/2014/main" id="{00000000-0008-0000-0600-000054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7" name="テキスト ボックス 596">
          <a:extLst>
            <a:ext uri="{FF2B5EF4-FFF2-40B4-BE49-F238E27FC236}">
              <a16:creationId xmlns="" xmlns:a16="http://schemas.microsoft.com/office/drawing/2014/main" id="{00000000-0008-0000-0600-000055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8" name="楕円 597">
          <a:extLst>
            <a:ext uri="{FF2B5EF4-FFF2-40B4-BE49-F238E27FC236}">
              <a16:creationId xmlns="" xmlns:a16="http://schemas.microsoft.com/office/drawing/2014/main" id="{00000000-0008-0000-0600-000056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9" name="テキスト ボックス 598">
          <a:extLst>
            <a:ext uri="{FF2B5EF4-FFF2-40B4-BE49-F238E27FC236}">
              <a16:creationId xmlns="" xmlns:a16="http://schemas.microsoft.com/office/drawing/2014/main" id="{00000000-0008-0000-0600-000057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13402</xdr:rowOff>
    </xdr:from>
    <xdr:to>
      <xdr:col>85</xdr:col>
      <xdr:colOff>126364</xdr:colOff>
      <xdr:row>79</xdr:row>
      <xdr:rowOff>43918</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flipV="1">
          <a:off x="16317595" y="12186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47745</xdr:rowOff>
    </xdr:from>
    <xdr:ext cx="378565" cy="259045"/>
    <xdr:sp macro="" textlink="">
      <xdr:nvSpPr>
        <xdr:cNvPr id="624" name="公債費最小値テキスト">
          <a:extLst>
            <a:ext uri="{FF2B5EF4-FFF2-40B4-BE49-F238E27FC236}">
              <a16:creationId xmlns="" xmlns:a16="http://schemas.microsoft.com/office/drawing/2014/main" id="{00000000-0008-0000-0600-000070020000}"/>
            </a:ext>
          </a:extLst>
        </xdr:cNvPr>
        <xdr:cNvSpPr txBox="1"/>
      </xdr:nvSpPr>
      <xdr:spPr>
        <a:xfrm>
          <a:off x="16370300" y="13592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43918</xdr:rowOff>
    </xdr:from>
    <xdr:to>
      <xdr:col>86</xdr:col>
      <xdr:colOff>25400</xdr:colOff>
      <xdr:row>79</xdr:row>
      <xdr:rowOff>43918</xdr:rowOff>
    </xdr:to>
    <xdr:cxnSp macro="">
      <xdr:nvCxnSpPr>
        <xdr:cNvPr id="625" name="直線コネクタ 624">
          <a:extLst>
            <a:ext uri="{FF2B5EF4-FFF2-40B4-BE49-F238E27FC236}">
              <a16:creationId xmlns="" xmlns:a16="http://schemas.microsoft.com/office/drawing/2014/main" id="{00000000-0008-0000-0600-000071020000}"/>
            </a:ext>
          </a:extLst>
        </xdr:cNvPr>
        <xdr:cNvCxnSpPr/>
      </xdr:nvCxnSpPr>
      <xdr:spPr>
        <a:xfrm>
          <a:off x="16230600" y="1358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131529</xdr:rowOff>
    </xdr:from>
    <xdr:ext cx="599010" cy="259045"/>
    <xdr:sp macro="" textlink="">
      <xdr:nvSpPr>
        <xdr:cNvPr id="626" name="公債費最大値テキスト">
          <a:extLst>
            <a:ext uri="{FF2B5EF4-FFF2-40B4-BE49-F238E27FC236}">
              <a16:creationId xmlns="" xmlns:a16="http://schemas.microsoft.com/office/drawing/2014/main" id="{00000000-0008-0000-0600-000072020000}"/>
            </a:ext>
          </a:extLst>
        </xdr:cNvPr>
        <xdr:cNvSpPr txBox="1"/>
      </xdr:nvSpPr>
      <xdr:spPr>
        <a:xfrm>
          <a:off x="16370300" y="11961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13402</xdr:rowOff>
    </xdr:from>
    <xdr:to>
      <xdr:col>86</xdr:col>
      <xdr:colOff>25400</xdr:colOff>
      <xdr:row>71</xdr:row>
      <xdr:rowOff>13402</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a:off x="16230600" y="121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111626</xdr:rowOff>
    </xdr:from>
    <xdr:to>
      <xdr:col>85</xdr:col>
      <xdr:colOff>127000</xdr:colOff>
      <xdr:row>78</xdr:row>
      <xdr:rowOff>132699</xdr:rowOff>
    </xdr:to>
    <xdr:cxnSp macro="">
      <xdr:nvCxnSpPr>
        <xdr:cNvPr id="628" name="直線コネクタ 627">
          <a:extLst>
            <a:ext uri="{FF2B5EF4-FFF2-40B4-BE49-F238E27FC236}">
              <a16:creationId xmlns="" xmlns:a16="http://schemas.microsoft.com/office/drawing/2014/main" id="{00000000-0008-0000-0600-000074020000}"/>
            </a:ext>
          </a:extLst>
        </xdr:cNvPr>
        <xdr:cNvCxnSpPr/>
      </xdr:nvCxnSpPr>
      <xdr:spPr>
        <a:xfrm flipV="1">
          <a:off x="15481300" y="13484726"/>
          <a:ext cx="838200" cy="2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85727</xdr:rowOff>
    </xdr:from>
    <xdr:ext cx="599010" cy="259045"/>
    <xdr:sp macro="" textlink="">
      <xdr:nvSpPr>
        <xdr:cNvPr id="629" name="公債費平均値テキスト">
          <a:extLst>
            <a:ext uri="{FF2B5EF4-FFF2-40B4-BE49-F238E27FC236}">
              <a16:creationId xmlns="" xmlns:a16="http://schemas.microsoft.com/office/drawing/2014/main" id="{00000000-0008-0000-0600-000075020000}"/>
            </a:ext>
          </a:extLst>
        </xdr:cNvPr>
        <xdr:cNvSpPr txBox="1"/>
      </xdr:nvSpPr>
      <xdr:spPr>
        <a:xfrm>
          <a:off x="16370300" y="13115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62850</xdr:rowOff>
    </xdr:from>
    <xdr:to>
      <xdr:col>85</xdr:col>
      <xdr:colOff>177800</xdr:colOff>
      <xdr:row>77</xdr:row>
      <xdr:rowOff>164450</xdr:rowOff>
    </xdr:to>
    <xdr:sp macro="" textlink="">
      <xdr:nvSpPr>
        <xdr:cNvPr id="630" name="フローチャート: 判断 629">
          <a:extLst>
            <a:ext uri="{FF2B5EF4-FFF2-40B4-BE49-F238E27FC236}">
              <a16:creationId xmlns="" xmlns:a16="http://schemas.microsoft.com/office/drawing/2014/main" id="{00000000-0008-0000-0600-000076020000}"/>
            </a:ext>
          </a:extLst>
        </xdr:cNvPr>
        <xdr:cNvSpPr/>
      </xdr:nvSpPr>
      <xdr:spPr>
        <a:xfrm>
          <a:off x="162687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130786</xdr:rowOff>
    </xdr:from>
    <xdr:to>
      <xdr:col>81</xdr:col>
      <xdr:colOff>50800</xdr:colOff>
      <xdr:row>78</xdr:row>
      <xdr:rowOff>132699</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a:off x="14592300" y="13503886"/>
          <a:ext cx="88900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53739</xdr:rowOff>
    </xdr:from>
    <xdr:to>
      <xdr:col>81</xdr:col>
      <xdr:colOff>101600</xdr:colOff>
      <xdr:row>77</xdr:row>
      <xdr:rowOff>155339</xdr:rowOff>
    </xdr:to>
    <xdr:sp macro="" textlink="">
      <xdr:nvSpPr>
        <xdr:cNvPr id="632" name="フローチャート: 判断 631">
          <a:extLst>
            <a:ext uri="{FF2B5EF4-FFF2-40B4-BE49-F238E27FC236}">
              <a16:creationId xmlns="" xmlns:a16="http://schemas.microsoft.com/office/drawing/2014/main" id="{00000000-0008-0000-0600-000078020000}"/>
            </a:ext>
          </a:extLst>
        </xdr:cNvPr>
        <xdr:cNvSpPr/>
      </xdr:nvSpPr>
      <xdr:spPr>
        <a:xfrm>
          <a:off x="15430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416</xdr:rowOff>
    </xdr:from>
    <xdr:ext cx="599010" cy="259045"/>
    <xdr:sp macro="" textlink="">
      <xdr:nvSpPr>
        <xdr:cNvPr id="633" name="テキスト ボックス 632">
          <a:extLst>
            <a:ext uri="{FF2B5EF4-FFF2-40B4-BE49-F238E27FC236}">
              <a16:creationId xmlns="" xmlns:a16="http://schemas.microsoft.com/office/drawing/2014/main" id="{00000000-0008-0000-0600-000079020000}"/>
            </a:ext>
          </a:extLst>
        </xdr:cNvPr>
        <xdr:cNvSpPr txBox="1"/>
      </xdr:nvSpPr>
      <xdr:spPr>
        <a:xfrm>
          <a:off x="15181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123892</xdr:rowOff>
    </xdr:from>
    <xdr:to>
      <xdr:col>76</xdr:col>
      <xdr:colOff>114300</xdr:colOff>
      <xdr:row>78</xdr:row>
      <xdr:rowOff>130786</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a:off x="13703300" y="1349699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58052</xdr:rowOff>
    </xdr:from>
    <xdr:to>
      <xdr:col>76</xdr:col>
      <xdr:colOff>165100</xdr:colOff>
      <xdr:row>77</xdr:row>
      <xdr:rowOff>159652</xdr:rowOff>
    </xdr:to>
    <xdr:sp macro="" textlink="">
      <xdr:nvSpPr>
        <xdr:cNvPr id="635" name="フローチャート: 判断 634">
          <a:extLst>
            <a:ext uri="{FF2B5EF4-FFF2-40B4-BE49-F238E27FC236}">
              <a16:creationId xmlns="" xmlns:a16="http://schemas.microsoft.com/office/drawing/2014/main" id="{00000000-0008-0000-0600-00007B020000}"/>
            </a:ext>
          </a:extLst>
        </xdr:cNvPr>
        <xdr:cNvSpPr/>
      </xdr:nvSpPr>
      <xdr:spPr>
        <a:xfrm>
          <a:off x="14541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4729</xdr:rowOff>
    </xdr:from>
    <xdr:ext cx="599010" cy="259045"/>
    <xdr:sp macro="" textlink="">
      <xdr:nvSpPr>
        <xdr:cNvPr id="636" name="テキスト ボックス 635">
          <a:extLst>
            <a:ext uri="{FF2B5EF4-FFF2-40B4-BE49-F238E27FC236}">
              <a16:creationId xmlns="" xmlns:a16="http://schemas.microsoft.com/office/drawing/2014/main" id="{00000000-0008-0000-0600-00007C020000}"/>
            </a:ext>
          </a:extLst>
        </xdr:cNvPr>
        <xdr:cNvSpPr txBox="1"/>
      </xdr:nvSpPr>
      <xdr:spPr>
        <a:xfrm>
          <a:off x="14292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105986</xdr:rowOff>
    </xdr:from>
    <xdr:to>
      <xdr:col>71</xdr:col>
      <xdr:colOff>177800</xdr:colOff>
      <xdr:row>78</xdr:row>
      <xdr:rowOff>123892</xdr:rowOff>
    </xdr:to>
    <xdr:cxnSp macro="">
      <xdr:nvCxnSpPr>
        <xdr:cNvPr id="637" name="直線コネクタ 636">
          <a:extLst>
            <a:ext uri="{FF2B5EF4-FFF2-40B4-BE49-F238E27FC236}">
              <a16:creationId xmlns="" xmlns:a16="http://schemas.microsoft.com/office/drawing/2014/main" id="{00000000-0008-0000-0600-00007D020000}"/>
            </a:ext>
          </a:extLst>
        </xdr:cNvPr>
        <xdr:cNvCxnSpPr/>
      </xdr:nvCxnSpPr>
      <xdr:spPr>
        <a:xfrm>
          <a:off x="12814300" y="13479086"/>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57947</xdr:rowOff>
    </xdr:from>
    <xdr:to>
      <xdr:col>72</xdr:col>
      <xdr:colOff>38100</xdr:colOff>
      <xdr:row>77</xdr:row>
      <xdr:rowOff>159547</xdr:rowOff>
    </xdr:to>
    <xdr:sp macro="" textlink="">
      <xdr:nvSpPr>
        <xdr:cNvPr id="638" name="フローチャート: 判断 637">
          <a:extLst>
            <a:ext uri="{FF2B5EF4-FFF2-40B4-BE49-F238E27FC236}">
              <a16:creationId xmlns="" xmlns:a16="http://schemas.microsoft.com/office/drawing/2014/main" id="{00000000-0008-0000-0600-00007E020000}"/>
            </a:ext>
          </a:extLst>
        </xdr:cNvPr>
        <xdr:cNvSpPr/>
      </xdr:nvSpPr>
      <xdr:spPr>
        <a:xfrm>
          <a:off x="13652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4624</xdr:rowOff>
    </xdr:from>
    <xdr:ext cx="59901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3403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52620</xdr:rowOff>
    </xdr:from>
    <xdr:to>
      <xdr:col>67</xdr:col>
      <xdr:colOff>101600</xdr:colOff>
      <xdr:row>77</xdr:row>
      <xdr:rowOff>154220</xdr:rowOff>
    </xdr:to>
    <xdr:sp macro="" textlink="">
      <xdr:nvSpPr>
        <xdr:cNvPr id="640" name="フローチャート: 判断 639">
          <a:extLst>
            <a:ext uri="{FF2B5EF4-FFF2-40B4-BE49-F238E27FC236}">
              <a16:creationId xmlns="" xmlns:a16="http://schemas.microsoft.com/office/drawing/2014/main" id="{00000000-0008-0000-0600-000080020000}"/>
            </a:ext>
          </a:extLst>
        </xdr:cNvPr>
        <xdr:cNvSpPr/>
      </xdr:nvSpPr>
      <xdr:spPr>
        <a:xfrm>
          <a:off x="12763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170747</xdr:rowOff>
    </xdr:from>
    <xdr:ext cx="59901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2514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60826</xdr:rowOff>
    </xdr:from>
    <xdr:to>
      <xdr:col>85</xdr:col>
      <xdr:colOff>177800</xdr:colOff>
      <xdr:row>78</xdr:row>
      <xdr:rowOff>162426</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6268700" y="1343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147203</xdr:rowOff>
    </xdr:from>
    <xdr:ext cx="534377" cy="259045"/>
    <xdr:sp macro="" textlink="">
      <xdr:nvSpPr>
        <xdr:cNvPr id="648" name="公債費該当値テキスト">
          <a:extLst>
            <a:ext uri="{FF2B5EF4-FFF2-40B4-BE49-F238E27FC236}">
              <a16:creationId xmlns="" xmlns:a16="http://schemas.microsoft.com/office/drawing/2014/main" id="{00000000-0008-0000-0600-000088020000}"/>
            </a:ext>
          </a:extLst>
        </xdr:cNvPr>
        <xdr:cNvSpPr txBox="1"/>
      </xdr:nvSpPr>
      <xdr:spPr>
        <a:xfrm>
          <a:off x="16370300" y="1334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81899</xdr:rowOff>
    </xdr:from>
    <xdr:to>
      <xdr:col>81</xdr:col>
      <xdr:colOff>101600</xdr:colOff>
      <xdr:row>79</xdr:row>
      <xdr:rowOff>12049</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5430500" y="1345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3176</xdr:rowOff>
    </xdr:from>
    <xdr:ext cx="534377"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5214111" y="1354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79986</xdr:rowOff>
    </xdr:from>
    <xdr:to>
      <xdr:col>76</xdr:col>
      <xdr:colOff>165100</xdr:colOff>
      <xdr:row>79</xdr:row>
      <xdr:rowOff>10136</xdr:rowOff>
    </xdr:to>
    <xdr:sp macro="" textlink="">
      <xdr:nvSpPr>
        <xdr:cNvPr id="651" name="楕円 650">
          <a:extLst>
            <a:ext uri="{FF2B5EF4-FFF2-40B4-BE49-F238E27FC236}">
              <a16:creationId xmlns="" xmlns:a16="http://schemas.microsoft.com/office/drawing/2014/main" id="{00000000-0008-0000-0600-00008B020000}"/>
            </a:ext>
          </a:extLst>
        </xdr:cNvPr>
        <xdr:cNvSpPr/>
      </xdr:nvSpPr>
      <xdr:spPr>
        <a:xfrm>
          <a:off x="14541500" y="134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1263</xdr:rowOff>
    </xdr:from>
    <xdr:ext cx="534377" cy="259045"/>
    <xdr:sp macro="" textlink="">
      <xdr:nvSpPr>
        <xdr:cNvPr id="652" name="テキスト ボックス 651">
          <a:extLst>
            <a:ext uri="{FF2B5EF4-FFF2-40B4-BE49-F238E27FC236}">
              <a16:creationId xmlns="" xmlns:a16="http://schemas.microsoft.com/office/drawing/2014/main" id="{00000000-0008-0000-0600-00008C020000}"/>
            </a:ext>
          </a:extLst>
        </xdr:cNvPr>
        <xdr:cNvSpPr txBox="1"/>
      </xdr:nvSpPr>
      <xdr:spPr>
        <a:xfrm>
          <a:off x="14325111" y="1354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73092</xdr:rowOff>
    </xdr:from>
    <xdr:to>
      <xdr:col>72</xdr:col>
      <xdr:colOff>38100</xdr:colOff>
      <xdr:row>79</xdr:row>
      <xdr:rowOff>3242</xdr:rowOff>
    </xdr:to>
    <xdr:sp macro="" textlink="">
      <xdr:nvSpPr>
        <xdr:cNvPr id="653" name="楕円 652">
          <a:extLst>
            <a:ext uri="{FF2B5EF4-FFF2-40B4-BE49-F238E27FC236}">
              <a16:creationId xmlns="" xmlns:a16="http://schemas.microsoft.com/office/drawing/2014/main" id="{00000000-0008-0000-0600-00008D020000}"/>
            </a:ext>
          </a:extLst>
        </xdr:cNvPr>
        <xdr:cNvSpPr/>
      </xdr:nvSpPr>
      <xdr:spPr>
        <a:xfrm>
          <a:off x="13652500" y="1344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165819</xdr:rowOff>
    </xdr:from>
    <xdr:ext cx="534377" cy="259045"/>
    <xdr:sp macro="" textlink="">
      <xdr:nvSpPr>
        <xdr:cNvPr id="654" name="テキスト ボックス 653">
          <a:extLst>
            <a:ext uri="{FF2B5EF4-FFF2-40B4-BE49-F238E27FC236}">
              <a16:creationId xmlns="" xmlns:a16="http://schemas.microsoft.com/office/drawing/2014/main" id="{00000000-0008-0000-0600-00008E020000}"/>
            </a:ext>
          </a:extLst>
        </xdr:cNvPr>
        <xdr:cNvSpPr txBox="1"/>
      </xdr:nvSpPr>
      <xdr:spPr>
        <a:xfrm>
          <a:off x="13436111" y="1353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55186</xdr:rowOff>
    </xdr:from>
    <xdr:to>
      <xdr:col>67</xdr:col>
      <xdr:colOff>101600</xdr:colOff>
      <xdr:row>78</xdr:row>
      <xdr:rowOff>156786</xdr:rowOff>
    </xdr:to>
    <xdr:sp macro="" textlink="">
      <xdr:nvSpPr>
        <xdr:cNvPr id="655" name="楕円 654">
          <a:extLst>
            <a:ext uri="{FF2B5EF4-FFF2-40B4-BE49-F238E27FC236}">
              <a16:creationId xmlns="" xmlns:a16="http://schemas.microsoft.com/office/drawing/2014/main" id="{00000000-0008-0000-0600-00008F020000}"/>
            </a:ext>
          </a:extLst>
        </xdr:cNvPr>
        <xdr:cNvSpPr/>
      </xdr:nvSpPr>
      <xdr:spPr>
        <a:xfrm>
          <a:off x="12763500" y="134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147913</xdr:rowOff>
    </xdr:from>
    <xdr:ext cx="534377" cy="259045"/>
    <xdr:sp macro="" textlink="">
      <xdr:nvSpPr>
        <xdr:cNvPr id="656" name="テキスト ボックス 655">
          <a:extLst>
            <a:ext uri="{FF2B5EF4-FFF2-40B4-BE49-F238E27FC236}">
              <a16:creationId xmlns="" xmlns:a16="http://schemas.microsoft.com/office/drawing/2014/main" id="{00000000-0008-0000-0600-000090020000}"/>
            </a:ext>
          </a:extLst>
        </xdr:cNvPr>
        <xdr:cNvSpPr txBox="1"/>
      </xdr:nvSpPr>
      <xdr:spPr>
        <a:xfrm>
          <a:off x="12547111" y="1352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 xmlns:a16="http://schemas.microsoft.com/office/drawing/2014/main"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108407</xdr:rowOff>
    </xdr:from>
    <xdr:to>
      <xdr:col>85</xdr:col>
      <xdr:colOff>126364</xdr:colOff>
      <xdr:row>99</xdr:row>
      <xdr:rowOff>98879</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6317595" y="15538907"/>
          <a:ext cx="1269" cy="1533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102706</xdr:rowOff>
    </xdr:from>
    <xdr:ext cx="249299" cy="259045"/>
    <xdr:sp macro="" textlink="">
      <xdr:nvSpPr>
        <xdr:cNvPr id="683" name="積立金最小値テキスト">
          <a:extLst>
            <a:ext uri="{FF2B5EF4-FFF2-40B4-BE49-F238E27FC236}">
              <a16:creationId xmlns="" xmlns:a16="http://schemas.microsoft.com/office/drawing/2014/main" id="{00000000-0008-0000-0600-0000AB020000}"/>
            </a:ext>
          </a:extLst>
        </xdr:cNvPr>
        <xdr:cNvSpPr txBox="1"/>
      </xdr:nvSpPr>
      <xdr:spPr>
        <a:xfrm>
          <a:off x="16370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98879</xdr:rowOff>
    </xdr:from>
    <xdr:to>
      <xdr:col>86</xdr:col>
      <xdr:colOff>25400</xdr:colOff>
      <xdr:row>99</xdr:row>
      <xdr:rowOff>98879</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a:off x="16230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55084</xdr:rowOff>
    </xdr:from>
    <xdr:ext cx="690189" cy="259045"/>
    <xdr:sp macro="" textlink="">
      <xdr:nvSpPr>
        <xdr:cNvPr id="685" name="積立金最大値テキスト">
          <a:extLst>
            <a:ext uri="{FF2B5EF4-FFF2-40B4-BE49-F238E27FC236}">
              <a16:creationId xmlns="" xmlns:a16="http://schemas.microsoft.com/office/drawing/2014/main" id="{00000000-0008-0000-0600-0000AD020000}"/>
            </a:ext>
          </a:extLst>
        </xdr:cNvPr>
        <xdr:cNvSpPr txBox="1"/>
      </xdr:nvSpPr>
      <xdr:spPr>
        <a:xfrm>
          <a:off x="16370300" y="15314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108407</xdr:rowOff>
    </xdr:from>
    <xdr:to>
      <xdr:col>86</xdr:col>
      <xdr:colOff>25400</xdr:colOff>
      <xdr:row>90</xdr:row>
      <xdr:rowOff>108407</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6230600" y="1553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94222</xdr:rowOff>
    </xdr:from>
    <xdr:to>
      <xdr:col>85</xdr:col>
      <xdr:colOff>127000</xdr:colOff>
      <xdr:row>99</xdr:row>
      <xdr:rowOff>97924</xdr:rowOff>
    </xdr:to>
    <xdr:cxnSp macro="">
      <xdr:nvCxnSpPr>
        <xdr:cNvPr id="687" name="直線コネクタ 686">
          <a:extLst>
            <a:ext uri="{FF2B5EF4-FFF2-40B4-BE49-F238E27FC236}">
              <a16:creationId xmlns="" xmlns:a16="http://schemas.microsoft.com/office/drawing/2014/main" id="{00000000-0008-0000-0600-0000AF020000}"/>
            </a:ext>
          </a:extLst>
        </xdr:cNvPr>
        <xdr:cNvCxnSpPr/>
      </xdr:nvCxnSpPr>
      <xdr:spPr>
        <a:xfrm flipV="1">
          <a:off x="15481300" y="17067772"/>
          <a:ext cx="8382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164619</xdr:rowOff>
    </xdr:from>
    <xdr:ext cx="534377" cy="259045"/>
    <xdr:sp macro="" textlink="">
      <xdr:nvSpPr>
        <xdr:cNvPr id="688" name="積立金平均値テキスト">
          <a:extLst>
            <a:ext uri="{FF2B5EF4-FFF2-40B4-BE49-F238E27FC236}">
              <a16:creationId xmlns="" xmlns:a16="http://schemas.microsoft.com/office/drawing/2014/main" id="{00000000-0008-0000-0600-0000B0020000}"/>
            </a:ext>
          </a:extLst>
        </xdr:cNvPr>
        <xdr:cNvSpPr txBox="1"/>
      </xdr:nvSpPr>
      <xdr:spPr>
        <a:xfrm>
          <a:off x="16370300" y="16795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141742</xdr:rowOff>
    </xdr:from>
    <xdr:to>
      <xdr:col>85</xdr:col>
      <xdr:colOff>177800</xdr:colOff>
      <xdr:row>99</xdr:row>
      <xdr:rowOff>71892</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6268700" y="169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97924</xdr:rowOff>
    </xdr:from>
    <xdr:to>
      <xdr:col>81</xdr:col>
      <xdr:colOff>50800</xdr:colOff>
      <xdr:row>99</xdr:row>
      <xdr:rowOff>98168</xdr:rowOff>
    </xdr:to>
    <xdr:cxnSp macro="">
      <xdr:nvCxnSpPr>
        <xdr:cNvPr id="690" name="直線コネクタ 689">
          <a:extLst>
            <a:ext uri="{FF2B5EF4-FFF2-40B4-BE49-F238E27FC236}">
              <a16:creationId xmlns="" xmlns:a16="http://schemas.microsoft.com/office/drawing/2014/main" id="{00000000-0008-0000-0600-0000B2020000}"/>
            </a:ext>
          </a:extLst>
        </xdr:cNvPr>
        <xdr:cNvCxnSpPr/>
      </xdr:nvCxnSpPr>
      <xdr:spPr>
        <a:xfrm flipV="1">
          <a:off x="14592300" y="17071474"/>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131051</xdr:rowOff>
    </xdr:from>
    <xdr:to>
      <xdr:col>81</xdr:col>
      <xdr:colOff>101600</xdr:colOff>
      <xdr:row>99</xdr:row>
      <xdr:rowOff>61201</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5430500" y="1693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77728</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5214111" y="1670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60260</xdr:rowOff>
    </xdr:from>
    <xdr:to>
      <xdr:col>76</xdr:col>
      <xdr:colOff>114300</xdr:colOff>
      <xdr:row>99</xdr:row>
      <xdr:rowOff>98168</xdr:rowOff>
    </xdr:to>
    <xdr:cxnSp macro="">
      <xdr:nvCxnSpPr>
        <xdr:cNvPr id="693" name="直線コネクタ 692">
          <a:extLst>
            <a:ext uri="{FF2B5EF4-FFF2-40B4-BE49-F238E27FC236}">
              <a16:creationId xmlns="" xmlns:a16="http://schemas.microsoft.com/office/drawing/2014/main" id="{00000000-0008-0000-0600-0000B5020000}"/>
            </a:ext>
          </a:extLst>
        </xdr:cNvPr>
        <xdr:cNvCxnSpPr/>
      </xdr:nvCxnSpPr>
      <xdr:spPr>
        <a:xfrm>
          <a:off x="13703300" y="17033810"/>
          <a:ext cx="889000" cy="3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141887</xdr:rowOff>
    </xdr:from>
    <xdr:to>
      <xdr:col>76</xdr:col>
      <xdr:colOff>165100</xdr:colOff>
      <xdr:row>99</xdr:row>
      <xdr:rowOff>72037</xdr:rowOff>
    </xdr:to>
    <xdr:sp macro="" textlink="">
      <xdr:nvSpPr>
        <xdr:cNvPr id="694" name="フローチャート: 判断 693">
          <a:extLst>
            <a:ext uri="{FF2B5EF4-FFF2-40B4-BE49-F238E27FC236}">
              <a16:creationId xmlns="" xmlns:a16="http://schemas.microsoft.com/office/drawing/2014/main" id="{00000000-0008-0000-0600-0000B6020000}"/>
            </a:ext>
          </a:extLst>
        </xdr:cNvPr>
        <xdr:cNvSpPr/>
      </xdr:nvSpPr>
      <xdr:spPr>
        <a:xfrm>
          <a:off x="14541500" y="1694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88564</xdr:rowOff>
    </xdr:from>
    <xdr:ext cx="534377"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4325111" y="1671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60260</xdr:rowOff>
    </xdr:from>
    <xdr:to>
      <xdr:col>71</xdr:col>
      <xdr:colOff>177800</xdr:colOff>
      <xdr:row>99</xdr:row>
      <xdr:rowOff>70531</xdr:rowOff>
    </xdr:to>
    <xdr:cxnSp macro="">
      <xdr:nvCxnSpPr>
        <xdr:cNvPr id="696" name="直線コネクタ 695">
          <a:extLst>
            <a:ext uri="{FF2B5EF4-FFF2-40B4-BE49-F238E27FC236}">
              <a16:creationId xmlns="" xmlns:a16="http://schemas.microsoft.com/office/drawing/2014/main" id="{00000000-0008-0000-0600-0000B8020000}"/>
            </a:ext>
          </a:extLst>
        </xdr:cNvPr>
        <xdr:cNvCxnSpPr/>
      </xdr:nvCxnSpPr>
      <xdr:spPr>
        <a:xfrm flipV="1">
          <a:off x="12814300" y="17033810"/>
          <a:ext cx="889000" cy="1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133035</xdr:rowOff>
    </xdr:from>
    <xdr:to>
      <xdr:col>72</xdr:col>
      <xdr:colOff>38100</xdr:colOff>
      <xdr:row>99</xdr:row>
      <xdr:rowOff>63185</xdr:rowOff>
    </xdr:to>
    <xdr:sp macro="" textlink="">
      <xdr:nvSpPr>
        <xdr:cNvPr id="697" name="フローチャート: 判断 696">
          <a:extLst>
            <a:ext uri="{FF2B5EF4-FFF2-40B4-BE49-F238E27FC236}">
              <a16:creationId xmlns="" xmlns:a16="http://schemas.microsoft.com/office/drawing/2014/main" id="{00000000-0008-0000-0600-0000B9020000}"/>
            </a:ext>
          </a:extLst>
        </xdr:cNvPr>
        <xdr:cNvSpPr/>
      </xdr:nvSpPr>
      <xdr:spPr>
        <a:xfrm>
          <a:off x="13652500" y="1693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79712</xdr:rowOff>
    </xdr:from>
    <xdr:ext cx="534377"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3436111" y="1671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147664</xdr:rowOff>
    </xdr:from>
    <xdr:to>
      <xdr:col>67</xdr:col>
      <xdr:colOff>101600</xdr:colOff>
      <xdr:row>99</xdr:row>
      <xdr:rowOff>77814</xdr:rowOff>
    </xdr:to>
    <xdr:sp macro="" textlink="">
      <xdr:nvSpPr>
        <xdr:cNvPr id="699" name="フローチャート: 判断 698">
          <a:extLst>
            <a:ext uri="{FF2B5EF4-FFF2-40B4-BE49-F238E27FC236}">
              <a16:creationId xmlns="" xmlns:a16="http://schemas.microsoft.com/office/drawing/2014/main" id="{00000000-0008-0000-0600-0000BB020000}"/>
            </a:ext>
          </a:extLst>
        </xdr:cNvPr>
        <xdr:cNvSpPr/>
      </xdr:nvSpPr>
      <xdr:spPr>
        <a:xfrm>
          <a:off x="12763500" y="169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94341</xdr:rowOff>
    </xdr:from>
    <xdr:ext cx="534377"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2547111" y="16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43422</xdr:rowOff>
    </xdr:from>
    <xdr:to>
      <xdr:col>85</xdr:col>
      <xdr:colOff>177800</xdr:colOff>
      <xdr:row>99</xdr:row>
      <xdr:rowOff>145022</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6268700" y="1701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129799</xdr:rowOff>
    </xdr:from>
    <xdr:ext cx="469744" cy="259045"/>
    <xdr:sp macro="" textlink="">
      <xdr:nvSpPr>
        <xdr:cNvPr id="707" name="積立金該当値テキスト">
          <a:extLst>
            <a:ext uri="{FF2B5EF4-FFF2-40B4-BE49-F238E27FC236}">
              <a16:creationId xmlns="" xmlns:a16="http://schemas.microsoft.com/office/drawing/2014/main" id="{00000000-0008-0000-0600-0000C3020000}"/>
            </a:ext>
          </a:extLst>
        </xdr:cNvPr>
        <xdr:cNvSpPr txBox="1"/>
      </xdr:nvSpPr>
      <xdr:spPr>
        <a:xfrm>
          <a:off x="16370300" y="1693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47124</xdr:rowOff>
    </xdr:from>
    <xdr:to>
      <xdr:col>81</xdr:col>
      <xdr:colOff>101600</xdr:colOff>
      <xdr:row>99</xdr:row>
      <xdr:rowOff>148724</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5430500" y="170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139851</xdr:rowOff>
    </xdr:from>
    <xdr:ext cx="378565" cy="259045"/>
    <xdr:sp macro="" textlink="">
      <xdr:nvSpPr>
        <xdr:cNvPr id="709" name="テキスト ボックス 708">
          <a:extLst>
            <a:ext uri="{FF2B5EF4-FFF2-40B4-BE49-F238E27FC236}">
              <a16:creationId xmlns="" xmlns:a16="http://schemas.microsoft.com/office/drawing/2014/main" id="{00000000-0008-0000-0600-0000C5020000}"/>
            </a:ext>
          </a:extLst>
        </xdr:cNvPr>
        <xdr:cNvSpPr txBox="1"/>
      </xdr:nvSpPr>
      <xdr:spPr>
        <a:xfrm>
          <a:off x="15292017" y="17113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47368</xdr:rowOff>
    </xdr:from>
    <xdr:to>
      <xdr:col>76</xdr:col>
      <xdr:colOff>165100</xdr:colOff>
      <xdr:row>99</xdr:row>
      <xdr:rowOff>148968</xdr:rowOff>
    </xdr:to>
    <xdr:sp macro="" textlink="">
      <xdr:nvSpPr>
        <xdr:cNvPr id="710" name="楕円 709">
          <a:extLst>
            <a:ext uri="{FF2B5EF4-FFF2-40B4-BE49-F238E27FC236}">
              <a16:creationId xmlns="" xmlns:a16="http://schemas.microsoft.com/office/drawing/2014/main" id="{00000000-0008-0000-0600-0000C6020000}"/>
            </a:ext>
          </a:extLst>
        </xdr:cNvPr>
        <xdr:cNvSpPr/>
      </xdr:nvSpPr>
      <xdr:spPr>
        <a:xfrm>
          <a:off x="14541500" y="1702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140095</xdr:rowOff>
    </xdr:from>
    <xdr:ext cx="378565" cy="25904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4403017" y="17113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9460</xdr:rowOff>
    </xdr:from>
    <xdr:to>
      <xdr:col>72</xdr:col>
      <xdr:colOff>38100</xdr:colOff>
      <xdr:row>99</xdr:row>
      <xdr:rowOff>111060</xdr:rowOff>
    </xdr:to>
    <xdr:sp macro="" textlink="">
      <xdr:nvSpPr>
        <xdr:cNvPr id="712" name="楕円 711">
          <a:extLst>
            <a:ext uri="{FF2B5EF4-FFF2-40B4-BE49-F238E27FC236}">
              <a16:creationId xmlns="" xmlns:a16="http://schemas.microsoft.com/office/drawing/2014/main" id="{00000000-0008-0000-0600-0000C8020000}"/>
            </a:ext>
          </a:extLst>
        </xdr:cNvPr>
        <xdr:cNvSpPr/>
      </xdr:nvSpPr>
      <xdr:spPr>
        <a:xfrm>
          <a:off x="13652500" y="1698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102187</xdr:rowOff>
    </xdr:from>
    <xdr:ext cx="534377" cy="259045"/>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3436111" y="1707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19731</xdr:rowOff>
    </xdr:from>
    <xdr:to>
      <xdr:col>67</xdr:col>
      <xdr:colOff>101600</xdr:colOff>
      <xdr:row>99</xdr:row>
      <xdr:rowOff>121331</xdr:rowOff>
    </xdr:to>
    <xdr:sp macro="" textlink="">
      <xdr:nvSpPr>
        <xdr:cNvPr id="714" name="楕円 713">
          <a:extLst>
            <a:ext uri="{FF2B5EF4-FFF2-40B4-BE49-F238E27FC236}">
              <a16:creationId xmlns="" xmlns:a16="http://schemas.microsoft.com/office/drawing/2014/main" id="{00000000-0008-0000-0600-0000CA020000}"/>
            </a:ext>
          </a:extLst>
        </xdr:cNvPr>
        <xdr:cNvSpPr/>
      </xdr:nvSpPr>
      <xdr:spPr>
        <a:xfrm>
          <a:off x="12763500" y="16993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112458</xdr:rowOff>
    </xdr:from>
    <xdr:ext cx="534377" cy="25904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2547111" y="17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11531</xdr:rowOff>
    </xdr:from>
    <xdr:to>
      <xdr:col>116</xdr:col>
      <xdr:colOff>62864</xdr:colOff>
      <xdr:row>39</xdr:row>
      <xdr:rowOff>44450</xdr:rowOff>
    </xdr:to>
    <xdr:cxnSp macro="">
      <xdr:nvCxnSpPr>
        <xdr:cNvPr id="739" name="直線コネクタ 738">
          <a:extLst>
            <a:ext uri="{FF2B5EF4-FFF2-40B4-BE49-F238E27FC236}">
              <a16:creationId xmlns="" xmlns:a16="http://schemas.microsoft.com/office/drawing/2014/main" id="{00000000-0008-0000-0600-0000E3020000}"/>
            </a:ext>
          </a:extLst>
        </xdr:cNvPr>
        <xdr:cNvCxnSpPr/>
      </xdr:nvCxnSpPr>
      <xdr:spPr>
        <a:xfrm flipV="1">
          <a:off x="22159595" y="5155031"/>
          <a:ext cx="1269" cy="1575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74293</xdr:rowOff>
    </xdr:from>
    <xdr:ext cx="249299" cy="259045"/>
    <xdr:sp macro="" textlink="">
      <xdr:nvSpPr>
        <xdr:cNvPr id="740" name="投資及び出資金最小値テキスト">
          <a:extLst>
            <a:ext uri="{FF2B5EF4-FFF2-40B4-BE49-F238E27FC236}">
              <a16:creationId xmlns="" xmlns:a16="http://schemas.microsoft.com/office/drawing/2014/main" id="{00000000-0008-0000-0600-0000E4020000}"/>
            </a:ext>
          </a:extLst>
        </xdr:cNvPr>
        <xdr:cNvSpPr txBox="1"/>
      </xdr:nvSpPr>
      <xdr:spPr>
        <a:xfrm>
          <a:off x="22212300" y="676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129658</xdr:rowOff>
    </xdr:from>
    <xdr:ext cx="534377" cy="259045"/>
    <xdr:sp macro="" textlink="">
      <xdr:nvSpPr>
        <xdr:cNvPr id="742" name="投資及び出資金最大値テキスト">
          <a:extLst>
            <a:ext uri="{FF2B5EF4-FFF2-40B4-BE49-F238E27FC236}">
              <a16:creationId xmlns="" xmlns:a16="http://schemas.microsoft.com/office/drawing/2014/main" id="{00000000-0008-0000-0600-0000E6020000}"/>
            </a:ext>
          </a:extLst>
        </xdr:cNvPr>
        <xdr:cNvSpPr txBox="1"/>
      </xdr:nvSpPr>
      <xdr:spPr>
        <a:xfrm>
          <a:off x="22212300" y="49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11531</xdr:rowOff>
    </xdr:from>
    <xdr:to>
      <xdr:col>116</xdr:col>
      <xdr:colOff>152400</xdr:colOff>
      <xdr:row>30</xdr:row>
      <xdr:rowOff>11531</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22072600" y="51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163193</xdr:rowOff>
    </xdr:from>
    <xdr:ext cx="469744" cy="259045"/>
    <xdr:sp macro="" textlink="">
      <xdr:nvSpPr>
        <xdr:cNvPr id="745" name="投資及び出資金平均値テキスト">
          <a:extLst>
            <a:ext uri="{FF2B5EF4-FFF2-40B4-BE49-F238E27FC236}">
              <a16:creationId xmlns="" xmlns:a16="http://schemas.microsoft.com/office/drawing/2014/main" id="{00000000-0008-0000-0600-0000E9020000}"/>
            </a:ext>
          </a:extLst>
        </xdr:cNvPr>
        <xdr:cNvSpPr txBox="1"/>
      </xdr:nvSpPr>
      <xdr:spPr>
        <a:xfrm>
          <a:off x="22212300" y="6506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140316</xdr:rowOff>
    </xdr:from>
    <xdr:to>
      <xdr:col>116</xdr:col>
      <xdr:colOff>114300</xdr:colOff>
      <xdr:row>39</xdr:row>
      <xdr:rowOff>70466</xdr:rowOff>
    </xdr:to>
    <xdr:sp macro="" textlink="">
      <xdr:nvSpPr>
        <xdr:cNvPr id="746" name="フローチャート: 判断 745">
          <a:extLst>
            <a:ext uri="{FF2B5EF4-FFF2-40B4-BE49-F238E27FC236}">
              <a16:creationId xmlns="" xmlns:a16="http://schemas.microsoft.com/office/drawing/2014/main" id="{00000000-0008-0000-0600-0000EA020000}"/>
            </a:ext>
          </a:extLst>
        </xdr:cNvPr>
        <xdr:cNvSpPr/>
      </xdr:nvSpPr>
      <xdr:spPr>
        <a:xfrm>
          <a:off x="221107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147174</xdr:rowOff>
    </xdr:from>
    <xdr:to>
      <xdr:col>112</xdr:col>
      <xdr:colOff>38100</xdr:colOff>
      <xdr:row>39</xdr:row>
      <xdr:rowOff>77324</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21272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93851</xdr:rowOff>
    </xdr:from>
    <xdr:ext cx="378565"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21134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132906</xdr:rowOff>
    </xdr:from>
    <xdr:to>
      <xdr:col>107</xdr:col>
      <xdr:colOff>101600</xdr:colOff>
      <xdr:row>39</xdr:row>
      <xdr:rowOff>63056</xdr:rowOff>
    </xdr:to>
    <xdr:sp macro="" textlink="">
      <xdr:nvSpPr>
        <xdr:cNvPr id="751" name="フローチャート: 判断 750">
          <a:extLst>
            <a:ext uri="{FF2B5EF4-FFF2-40B4-BE49-F238E27FC236}">
              <a16:creationId xmlns="" xmlns:a16="http://schemas.microsoft.com/office/drawing/2014/main" id="{00000000-0008-0000-0600-0000EF020000}"/>
            </a:ext>
          </a:extLst>
        </xdr:cNvPr>
        <xdr:cNvSpPr/>
      </xdr:nvSpPr>
      <xdr:spPr>
        <a:xfrm>
          <a:off x="20383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79582</xdr:rowOff>
    </xdr:from>
    <xdr:ext cx="469744"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0199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147974</xdr:rowOff>
    </xdr:from>
    <xdr:to>
      <xdr:col>102</xdr:col>
      <xdr:colOff>165100</xdr:colOff>
      <xdr:row>39</xdr:row>
      <xdr:rowOff>78124</xdr:rowOff>
    </xdr:to>
    <xdr:sp macro="" textlink="">
      <xdr:nvSpPr>
        <xdr:cNvPr id="754" name="フローチャート: 判断 753">
          <a:extLst>
            <a:ext uri="{FF2B5EF4-FFF2-40B4-BE49-F238E27FC236}">
              <a16:creationId xmlns="" xmlns:a16="http://schemas.microsoft.com/office/drawing/2014/main" id="{00000000-0008-0000-0600-0000F2020000}"/>
            </a:ext>
          </a:extLst>
        </xdr:cNvPr>
        <xdr:cNvSpPr/>
      </xdr:nvSpPr>
      <xdr:spPr>
        <a:xfrm>
          <a:off x="19494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94651</xdr:rowOff>
    </xdr:from>
    <xdr:ext cx="378565"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9356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118485</xdr:rowOff>
    </xdr:from>
    <xdr:to>
      <xdr:col>98</xdr:col>
      <xdr:colOff>38100</xdr:colOff>
      <xdr:row>39</xdr:row>
      <xdr:rowOff>48635</xdr:rowOff>
    </xdr:to>
    <xdr:sp macro="" textlink="">
      <xdr:nvSpPr>
        <xdr:cNvPr id="756" name="フローチャート: 判断 755">
          <a:extLst>
            <a:ext uri="{FF2B5EF4-FFF2-40B4-BE49-F238E27FC236}">
              <a16:creationId xmlns="" xmlns:a16="http://schemas.microsoft.com/office/drawing/2014/main" id="{00000000-0008-0000-0600-0000F4020000}"/>
            </a:ext>
          </a:extLst>
        </xdr:cNvPr>
        <xdr:cNvSpPr/>
      </xdr:nvSpPr>
      <xdr:spPr>
        <a:xfrm>
          <a:off x="18605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65162</xdr:rowOff>
    </xdr:from>
    <xdr:ext cx="469744"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8421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118743</xdr:rowOff>
    </xdr:from>
    <xdr:ext cx="249299" cy="259045"/>
    <xdr:sp macro="" textlink="">
      <xdr:nvSpPr>
        <xdr:cNvPr id="764" name="投資及び出資金該当値テキスト">
          <a:extLst>
            <a:ext uri="{FF2B5EF4-FFF2-40B4-BE49-F238E27FC236}">
              <a16:creationId xmlns="" xmlns:a16="http://schemas.microsoft.com/office/drawing/2014/main" id="{00000000-0008-0000-0600-0000FC020000}"/>
            </a:ext>
          </a:extLst>
        </xdr:cNvPr>
        <xdr:cNvSpPr txBox="1"/>
      </xdr:nvSpPr>
      <xdr:spPr>
        <a:xfrm>
          <a:off x="22212300" y="6633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124764</xdr:rowOff>
    </xdr:from>
    <xdr:to>
      <xdr:col>116</xdr:col>
      <xdr:colOff>62864</xdr:colOff>
      <xdr:row>59</xdr:row>
      <xdr:rowOff>44450</xdr:rowOff>
    </xdr:to>
    <xdr:cxnSp macro="">
      <xdr:nvCxnSpPr>
        <xdr:cNvPr id="796" name="直線コネクタ 795">
          <a:extLst>
            <a:ext uri="{FF2B5EF4-FFF2-40B4-BE49-F238E27FC236}">
              <a16:creationId xmlns="" xmlns:a16="http://schemas.microsoft.com/office/drawing/2014/main" id="{00000000-0008-0000-0600-00001C030000}"/>
            </a:ext>
          </a:extLst>
        </xdr:cNvPr>
        <xdr:cNvCxnSpPr/>
      </xdr:nvCxnSpPr>
      <xdr:spPr>
        <a:xfrm flipV="1">
          <a:off x="22159595" y="8525814"/>
          <a:ext cx="1269" cy="1634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71441</xdr:rowOff>
    </xdr:from>
    <xdr:ext cx="534377" cy="259045"/>
    <xdr:sp macro="" textlink="">
      <xdr:nvSpPr>
        <xdr:cNvPr id="799" name="貸付金最大値テキスト">
          <a:extLst>
            <a:ext uri="{FF2B5EF4-FFF2-40B4-BE49-F238E27FC236}">
              <a16:creationId xmlns="" xmlns:a16="http://schemas.microsoft.com/office/drawing/2014/main" id="{00000000-0008-0000-0600-00001F030000}"/>
            </a:ext>
          </a:extLst>
        </xdr:cNvPr>
        <xdr:cNvSpPr txBox="1"/>
      </xdr:nvSpPr>
      <xdr:spPr>
        <a:xfrm>
          <a:off x="22212300" y="830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124764</xdr:rowOff>
    </xdr:from>
    <xdr:to>
      <xdr:col>116</xdr:col>
      <xdr:colOff>152400</xdr:colOff>
      <xdr:row>49</xdr:row>
      <xdr:rowOff>124764</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22072600" y="852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30849</xdr:rowOff>
    </xdr:from>
    <xdr:to>
      <xdr:col>116</xdr:col>
      <xdr:colOff>63500</xdr:colOff>
      <xdr:row>59</xdr:row>
      <xdr:rowOff>44450</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a:off x="21323300" y="10146399"/>
          <a:ext cx="8382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40777</xdr:rowOff>
    </xdr:from>
    <xdr:ext cx="469744" cy="259045"/>
    <xdr:sp macro="" textlink="">
      <xdr:nvSpPr>
        <xdr:cNvPr id="802" name="貸付金平均値テキスト">
          <a:extLst>
            <a:ext uri="{FF2B5EF4-FFF2-40B4-BE49-F238E27FC236}">
              <a16:creationId xmlns="" xmlns:a16="http://schemas.microsoft.com/office/drawing/2014/main" id="{00000000-0008-0000-0600-000022030000}"/>
            </a:ext>
          </a:extLst>
        </xdr:cNvPr>
        <xdr:cNvSpPr txBox="1"/>
      </xdr:nvSpPr>
      <xdr:spPr>
        <a:xfrm>
          <a:off x="22212300" y="9813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17900</xdr:rowOff>
    </xdr:from>
    <xdr:to>
      <xdr:col>116</xdr:col>
      <xdr:colOff>114300</xdr:colOff>
      <xdr:row>58</xdr:row>
      <xdr:rowOff>119500</xdr:rowOff>
    </xdr:to>
    <xdr:sp macro="" textlink="">
      <xdr:nvSpPr>
        <xdr:cNvPr id="803" name="フローチャート: 判断 802">
          <a:extLst>
            <a:ext uri="{FF2B5EF4-FFF2-40B4-BE49-F238E27FC236}">
              <a16:creationId xmlns="" xmlns:a16="http://schemas.microsoft.com/office/drawing/2014/main" id="{00000000-0008-0000-0600-000023030000}"/>
            </a:ext>
          </a:extLst>
        </xdr:cNvPr>
        <xdr:cNvSpPr/>
      </xdr:nvSpPr>
      <xdr:spPr>
        <a:xfrm>
          <a:off x="221107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30849</xdr:rowOff>
    </xdr:from>
    <xdr:to>
      <xdr:col>111</xdr:col>
      <xdr:colOff>177800</xdr:colOff>
      <xdr:row>59</xdr:row>
      <xdr:rowOff>44450</xdr:rowOff>
    </xdr:to>
    <xdr:cxnSp macro="">
      <xdr:nvCxnSpPr>
        <xdr:cNvPr id="804" name="直線コネクタ 803">
          <a:extLst>
            <a:ext uri="{FF2B5EF4-FFF2-40B4-BE49-F238E27FC236}">
              <a16:creationId xmlns="" xmlns:a16="http://schemas.microsoft.com/office/drawing/2014/main" id="{00000000-0008-0000-0600-000024030000}"/>
            </a:ext>
          </a:extLst>
        </xdr:cNvPr>
        <xdr:cNvCxnSpPr/>
      </xdr:nvCxnSpPr>
      <xdr:spPr>
        <a:xfrm flipV="1">
          <a:off x="20434300" y="10146399"/>
          <a:ext cx="889000" cy="1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3632</xdr:rowOff>
    </xdr:from>
    <xdr:to>
      <xdr:col>112</xdr:col>
      <xdr:colOff>38100</xdr:colOff>
      <xdr:row>58</xdr:row>
      <xdr:rowOff>105232</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21272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121759</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21088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35458</xdr:rowOff>
    </xdr:from>
    <xdr:to>
      <xdr:col>107</xdr:col>
      <xdr:colOff>50800</xdr:colOff>
      <xdr:row>59</xdr:row>
      <xdr:rowOff>44450</xdr:rowOff>
    </xdr:to>
    <xdr:cxnSp macro="">
      <xdr:nvCxnSpPr>
        <xdr:cNvPr id="807" name="直線コネクタ 806">
          <a:extLst>
            <a:ext uri="{FF2B5EF4-FFF2-40B4-BE49-F238E27FC236}">
              <a16:creationId xmlns="" xmlns:a16="http://schemas.microsoft.com/office/drawing/2014/main" id="{00000000-0008-0000-0600-000027030000}"/>
            </a:ext>
          </a:extLst>
        </xdr:cNvPr>
        <xdr:cNvCxnSpPr/>
      </xdr:nvCxnSpPr>
      <xdr:spPr>
        <a:xfrm>
          <a:off x="19545300" y="10151008"/>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2718</xdr:rowOff>
    </xdr:from>
    <xdr:to>
      <xdr:col>107</xdr:col>
      <xdr:colOff>101600</xdr:colOff>
      <xdr:row>58</xdr:row>
      <xdr:rowOff>104318</xdr:rowOff>
    </xdr:to>
    <xdr:sp macro="" textlink="">
      <xdr:nvSpPr>
        <xdr:cNvPr id="808" name="フローチャート: 判断 807">
          <a:extLst>
            <a:ext uri="{FF2B5EF4-FFF2-40B4-BE49-F238E27FC236}">
              <a16:creationId xmlns="" xmlns:a16="http://schemas.microsoft.com/office/drawing/2014/main" id="{00000000-0008-0000-0600-000028030000}"/>
            </a:ext>
          </a:extLst>
        </xdr:cNvPr>
        <xdr:cNvSpPr/>
      </xdr:nvSpPr>
      <xdr:spPr>
        <a:xfrm>
          <a:off x="20383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120845</xdr:rowOff>
    </xdr:from>
    <xdr:ext cx="469744"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0199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25019</xdr:rowOff>
    </xdr:from>
    <xdr:to>
      <xdr:col>102</xdr:col>
      <xdr:colOff>114300</xdr:colOff>
      <xdr:row>59</xdr:row>
      <xdr:rowOff>35458</xdr:rowOff>
    </xdr:to>
    <xdr:cxnSp macro="">
      <xdr:nvCxnSpPr>
        <xdr:cNvPr id="810" name="直線コネクタ 809">
          <a:extLst>
            <a:ext uri="{FF2B5EF4-FFF2-40B4-BE49-F238E27FC236}">
              <a16:creationId xmlns="" xmlns:a16="http://schemas.microsoft.com/office/drawing/2014/main" id="{00000000-0008-0000-0600-00002A030000}"/>
            </a:ext>
          </a:extLst>
        </xdr:cNvPr>
        <xdr:cNvCxnSpPr/>
      </xdr:nvCxnSpPr>
      <xdr:spPr>
        <a:xfrm>
          <a:off x="18656300" y="10140569"/>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163233</xdr:rowOff>
    </xdr:from>
    <xdr:to>
      <xdr:col>102</xdr:col>
      <xdr:colOff>165100</xdr:colOff>
      <xdr:row>58</xdr:row>
      <xdr:rowOff>93383</xdr:rowOff>
    </xdr:to>
    <xdr:sp macro="" textlink="">
      <xdr:nvSpPr>
        <xdr:cNvPr id="811" name="フローチャート: 判断 810">
          <a:extLst>
            <a:ext uri="{FF2B5EF4-FFF2-40B4-BE49-F238E27FC236}">
              <a16:creationId xmlns="" xmlns:a16="http://schemas.microsoft.com/office/drawing/2014/main" id="{00000000-0008-0000-0600-00002B030000}"/>
            </a:ext>
          </a:extLst>
        </xdr:cNvPr>
        <xdr:cNvSpPr/>
      </xdr:nvSpPr>
      <xdr:spPr>
        <a:xfrm>
          <a:off x="19494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109910</xdr:rowOff>
    </xdr:from>
    <xdr:ext cx="469744"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9310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157994</xdr:rowOff>
    </xdr:from>
    <xdr:to>
      <xdr:col>98</xdr:col>
      <xdr:colOff>38100</xdr:colOff>
      <xdr:row>58</xdr:row>
      <xdr:rowOff>88144</xdr:rowOff>
    </xdr:to>
    <xdr:sp macro="" textlink="">
      <xdr:nvSpPr>
        <xdr:cNvPr id="813" name="フローチャート: 判断 812">
          <a:extLst>
            <a:ext uri="{FF2B5EF4-FFF2-40B4-BE49-F238E27FC236}">
              <a16:creationId xmlns="" xmlns:a16="http://schemas.microsoft.com/office/drawing/2014/main" id="{00000000-0008-0000-0600-00002D030000}"/>
            </a:ext>
          </a:extLst>
        </xdr:cNvPr>
        <xdr:cNvSpPr/>
      </xdr:nvSpPr>
      <xdr:spPr>
        <a:xfrm>
          <a:off x="18605500" y="993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104671</xdr:rowOff>
    </xdr:from>
    <xdr:ext cx="469744"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18421428" y="97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a:extLst>
            <a:ext uri="{FF2B5EF4-FFF2-40B4-BE49-F238E27FC236}">
              <a16:creationId xmlns="" xmlns:a16="http://schemas.microsoft.com/office/drawing/2014/main" id="{00000000-0008-0000-0600-00003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151499</xdr:rowOff>
    </xdr:from>
    <xdr:to>
      <xdr:col>112</xdr:col>
      <xdr:colOff>38100</xdr:colOff>
      <xdr:row>59</xdr:row>
      <xdr:rowOff>81649</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21272500" y="1009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72776</xdr:rowOff>
    </xdr:from>
    <xdr:ext cx="378565"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21134017" y="1018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 xmlns:a16="http://schemas.microsoft.com/office/drawing/2014/main" id="{00000000-0008-0000-0600-00003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156108</xdr:rowOff>
    </xdr:from>
    <xdr:to>
      <xdr:col>102</xdr:col>
      <xdr:colOff>165100</xdr:colOff>
      <xdr:row>59</xdr:row>
      <xdr:rowOff>86258</xdr:rowOff>
    </xdr:to>
    <xdr:sp macro="" textlink="">
      <xdr:nvSpPr>
        <xdr:cNvPr id="826" name="楕円 825">
          <a:extLst>
            <a:ext uri="{FF2B5EF4-FFF2-40B4-BE49-F238E27FC236}">
              <a16:creationId xmlns="" xmlns:a16="http://schemas.microsoft.com/office/drawing/2014/main" id="{00000000-0008-0000-0600-00003A030000}"/>
            </a:ext>
          </a:extLst>
        </xdr:cNvPr>
        <xdr:cNvSpPr/>
      </xdr:nvSpPr>
      <xdr:spPr>
        <a:xfrm>
          <a:off x="19494500" y="101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77385</xdr:rowOff>
    </xdr:from>
    <xdr:ext cx="378565" cy="25904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19356017" y="1019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145669</xdr:rowOff>
    </xdr:from>
    <xdr:to>
      <xdr:col>98</xdr:col>
      <xdr:colOff>38100</xdr:colOff>
      <xdr:row>59</xdr:row>
      <xdr:rowOff>75819</xdr:rowOff>
    </xdr:to>
    <xdr:sp macro="" textlink="">
      <xdr:nvSpPr>
        <xdr:cNvPr id="828" name="楕円 827">
          <a:extLst>
            <a:ext uri="{FF2B5EF4-FFF2-40B4-BE49-F238E27FC236}">
              <a16:creationId xmlns="" xmlns:a16="http://schemas.microsoft.com/office/drawing/2014/main" id="{00000000-0008-0000-0600-00003C030000}"/>
            </a:ext>
          </a:extLst>
        </xdr:cNvPr>
        <xdr:cNvSpPr/>
      </xdr:nvSpPr>
      <xdr:spPr>
        <a:xfrm>
          <a:off x="18605500" y="1008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66946</xdr:rowOff>
    </xdr:from>
    <xdr:ext cx="469744"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8421428" y="1018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1" name="テキスト ボックス 840">
          <a:extLst>
            <a:ext uri="{FF2B5EF4-FFF2-40B4-BE49-F238E27FC236}">
              <a16:creationId xmlns="" xmlns:a16="http://schemas.microsoft.com/office/drawing/2014/main" id="{00000000-0008-0000-0600-000049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138900</xdr:rowOff>
    </xdr:from>
    <xdr:to>
      <xdr:col>116</xdr:col>
      <xdr:colOff>62864</xdr:colOff>
      <xdr:row>77</xdr:row>
      <xdr:rowOff>101130</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flipV="1">
          <a:off x="22159595" y="12311850"/>
          <a:ext cx="1269" cy="990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104957</xdr:rowOff>
    </xdr:from>
    <xdr:ext cx="534377" cy="259045"/>
    <xdr:sp macro="" textlink="">
      <xdr:nvSpPr>
        <xdr:cNvPr id="852" name="繰出金最小値テキスト">
          <a:extLst>
            <a:ext uri="{FF2B5EF4-FFF2-40B4-BE49-F238E27FC236}">
              <a16:creationId xmlns="" xmlns:a16="http://schemas.microsoft.com/office/drawing/2014/main" id="{00000000-0008-0000-0600-000054030000}"/>
            </a:ext>
          </a:extLst>
        </xdr:cNvPr>
        <xdr:cNvSpPr txBox="1"/>
      </xdr:nvSpPr>
      <xdr:spPr>
        <a:xfrm>
          <a:off x="22212300" y="133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101130</xdr:rowOff>
    </xdr:from>
    <xdr:to>
      <xdr:col>116</xdr:col>
      <xdr:colOff>152400</xdr:colOff>
      <xdr:row>77</xdr:row>
      <xdr:rowOff>101130</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22072600" y="133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85577</xdr:rowOff>
    </xdr:from>
    <xdr:ext cx="599010" cy="259045"/>
    <xdr:sp macro="" textlink="">
      <xdr:nvSpPr>
        <xdr:cNvPr id="854" name="繰出金最大値テキスト">
          <a:extLst>
            <a:ext uri="{FF2B5EF4-FFF2-40B4-BE49-F238E27FC236}">
              <a16:creationId xmlns="" xmlns:a16="http://schemas.microsoft.com/office/drawing/2014/main" id="{00000000-0008-0000-0600-000056030000}"/>
            </a:ext>
          </a:extLst>
        </xdr:cNvPr>
        <xdr:cNvSpPr txBox="1"/>
      </xdr:nvSpPr>
      <xdr:spPr>
        <a:xfrm>
          <a:off x="22212300" y="120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138900</xdr:rowOff>
    </xdr:from>
    <xdr:to>
      <xdr:col>116</xdr:col>
      <xdr:colOff>152400</xdr:colOff>
      <xdr:row>71</xdr:row>
      <xdr:rowOff>138900</xdr:rowOff>
    </xdr:to>
    <xdr:cxnSp macro="">
      <xdr:nvCxnSpPr>
        <xdr:cNvPr id="855" name="直線コネクタ 854">
          <a:extLst>
            <a:ext uri="{FF2B5EF4-FFF2-40B4-BE49-F238E27FC236}">
              <a16:creationId xmlns="" xmlns:a16="http://schemas.microsoft.com/office/drawing/2014/main" id="{00000000-0008-0000-0600-000057030000}"/>
            </a:ext>
          </a:extLst>
        </xdr:cNvPr>
        <xdr:cNvCxnSpPr/>
      </xdr:nvCxnSpPr>
      <xdr:spPr>
        <a:xfrm>
          <a:off x="22072600" y="123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148013</xdr:rowOff>
    </xdr:from>
    <xdr:to>
      <xdr:col>116</xdr:col>
      <xdr:colOff>63500</xdr:colOff>
      <xdr:row>75</xdr:row>
      <xdr:rowOff>152662</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a:off x="21323300" y="13006763"/>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89350</xdr:rowOff>
    </xdr:from>
    <xdr:ext cx="599010" cy="259045"/>
    <xdr:sp macro="" textlink="">
      <xdr:nvSpPr>
        <xdr:cNvPr id="857" name="繰出金平均値テキスト">
          <a:extLst>
            <a:ext uri="{FF2B5EF4-FFF2-40B4-BE49-F238E27FC236}">
              <a16:creationId xmlns="" xmlns:a16="http://schemas.microsoft.com/office/drawing/2014/main" id="{00000000-0008-0000-0600-000059030000}"/>
            </a:ext>
          </a:extLst>
        </xdr:cNvPr>
        <xdr:cNvSpPr txBox="1"/>
      </xdr:nvSpPr>
      <xdr:spPr>
        <a:xfrm>
          <a:off x="22212300" y="12948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110923</xdr:rowOff>
    </xdr:from>
    <xdr:to>
      <xdr:col>116</xdr:col>
      <xdr:colOff>114300</xdr:colOff>
      <xdr:row>76</xdr:row>
      <xdr:rowOff>41073</xdr:rowOff>
    </xdr:to>
    <xdr:sp macro="" textlink="">
      <xdr:nvSpPr>
        <xdr:cNvPr id="858" name="フローチャート: 判断 857">
          <a:extLst>
            <a:ext uri="{FF2B5EF4-FFF2-40B4-BE49-F238E27FC236}">
              <a16:creationId xmlns="" xmlns:a16="http://schemas.microsoft.com/office/drawing/2014/main" id="{00000000-0008-0000-0600-00005A030000}"/>
            </a:ext>
          </a:extLst>
        </xdr:cNvPr>
        <xdr:cNvSpPr/>
      </xdr:nvSpPr>
      <xdr:spPr>
        <a:xfrm>
          <a:off x="221107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148013</xdr:rowOff>
    </xdr:from>
    <xdr:to>
      <xdr:col>111</xdr:col>
      <xdr:colOff>177800</xdr:colOff>
      <xdr:row>76</xdr:row>
      <xdr:rowOff>11858</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flipV="1">
          <a:off x="20434300" y="13006763"/>
          <a:ext cx="889000" cy="3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100266</xdr:rowOff>
    </xdr:from>
    <xdr:to>
      <xdr:col>112</xdr:col>
      <xdr:colOff>38100</xdr:colOff>
      <xdr:row>76</xdr:row>
      <xdr:rowOff>30417</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21272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21544</xdr:rowOff>
    </xdr:from>
    <xdr:ext cx="599010"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1023795" y="1305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164562</xdr:rowOff>
    </xdr:from>
    <xdr:to>
      <xdr:col>107</xdr:col>
      <xdr:colOff>50800</xdr:colOff>
      <xdr:row>76</xdr:row>
      <xdr:rowOff>11858</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a:off x="19545300" y="13023312"/>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111655</xdr:rowOff>
    </xdr:from>
    <xdr:to>
      <xdr:col>107</xdr:col>
      <xdr:colOff>101600</xdr:colOff>
      <xdr:row>76</xdr:row>
      <xdr:rowOff>41805</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203835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58332</xdr:rowOff>
    </xdr:from>
    <xdr:ext cx="599010"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20134795" y="1274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164562</xdr:rowOff>
    </xdr:from>
    <xdr:to>
      <xdr:col>102</xdr:col>
      <xdr:colOff>114300</xdr:colOff>
      <xdr:row>76</xdr:row>
      <xdr:rowOff>56393</xdr:rowOff>
    </xdr:to>
    <xdr:cxnSp macro="">
      <xdr:nvCxnSpPr>
        <xdr:cNvPr id="865" name="直線コネクタ 864">
          <a:extLst>
            <a:ext uri="{FF2B5EF4-FFF2-40B4-BE49-F238E27FC236}">
              <a16:creationId xmlns="" xmlns:a16="http://schemas.microsoft.com/office/drawing/2014/main" id="{00000000-0008-0000-0600-000061030000}"/>
            </a:ext>
          </a:extLst>
        </xdr:cNvPr>
        <xdr:cNvCxnSpPr/>
      </xdr:nvCxnSpPr>
      <xdr:spPr>
        <a:xfrm flipV="1">
          <a:off x="18656300" y="13023312"/>
          <a:ext cx="889000" cy="6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110992</xdr:rowOff>
    </xdr:from>
    <xdr:to>
      <xdr:col>102</xdr:col>
      <xdr:colOff>165100</xdr:colOff>
      <xdr:row>76</xdr:row>
      <xdr:rowOff>41142</xdr:rowOff>
    </xdr:to>
    <xdr:sp macro="" textlink="">
      <xdr:nvSpPr>
        <xdr:cNvPr id="866" name="フローチャート: 判断 865">
          <a:extLst>
            <a:ext uri="{FF2B5EF4-FFF2-40B4-BE49-F238E27FC236}">
              <a16:creationId xmlns="" xmlns:a16="http://schemas.microsoft.com/office/drawing/2014/main" id="{00000000-0008-0000-0600-000062030000}"/>
            </a:ext>
          </a:extLst>
        </xdr:cNvPr>
        <xdr:cNvSpPr/>
      </xdr:nvSpPr>
      <xdr:spPr>
        <a:xfrm>
          <a:off x="19494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57669</xdr:rowOff>
    </xdr:from>
    <xdr:ext cx="59901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19245795" y="1274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124900</xdr:rowOff>
    </xdr:from>
    <xdr:to>
      <xdr:col>98</xdr:col>
      <xdr:colOff>38100</xdr:colOff>
      <xdr:row>76</xdr:row>
      <xdr:rowOff>55051</xdr:rowOff>
    </xdr:to>
    <xdr:sp macro="" textlink="">
      <xdr:nvSpPr>
        <xdr:cNvPr id="868" name="フローチャート: 判断 867">
          <a:extLst>
            <a:ext uri="{FF2B5EF4-FFF2-40B4-BE49-F238E27FC236}">
              <a16:creationId xmlns="" xmlns:a16="http://schemas.microsoft.com/office/drawing/2014/main" id="{00000000-0008-0000-0600-000064030000}"/>
            </a:ext>
          </a:extLst>
        </xdr:cNvPr>
        <xdr:cNvSpPr/>
      </xdr:nvSpPr>
      <xdr:spPr>
        <a:xfrm>
          <a:off x="18605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71577</xdr:rowOff>
    </xdr:from>
    <xdr:ext cx="59901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8356795" y="1275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101862</xdr:rowOff>
    </xdr:from>
    <xdr:to>
      <xdr:col>116</xdr:col>
      <xdr:colOff>114300</xdr:colOff>
      <xdr:row>76</xdr:row>
      <xdr:rowOff>32012</xdr:rowOff>
    </xdr:to>
    <xdr:sp macro="" textlink="">
      <xdr:nvSpPr>
        <xdr:cNvPr id="875" name="楕円 874">
          <a:extLst>
            <a:ext uri="{FF2B5EF4-FFF2-40B4-BE49-F238E27FC236}">
              <a16:creationId xmlns="" xmlns:a16="http://schemas.microsoft.com/office/drawing/2014/main" id="{00000000-0008-0000-0600-00006B030000}"/>
            </a:ext>
          </a:extLst>
        </xdr:cNvPr>
        <xdr:cNvSpPr/>
      </xdr:nvSpPr>
      <xdr:spPr>
        <a:xfrm>
          <a:off x="22110700" y="1296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124739</xdr:rowOff>
    </xdr:from>
    <xdr:ext cx="599010" cy="259045"/>
    <xdr:sp macro="" textlink="">
      <xdr:nvSpPr>
        <xdr:cNvPr id="876" name="繰出金該当値テキスト">
          <a:extLst>
            <a:ext uri="{FF2B5EF4-FFF2-40B4-BE49-F238E27FC236}">
              <a16:creationId xmlns="" xmlns:a16="http://schemas.microsoft.com/office/drawing/2014/main" id="{00000000-0008-0000-0600-00006C030000}"/>
            </a:ext>
          </a:extLst>
        </xdr:cNvPr>
        <xdr:cNvSpPr txBox="1"/>
      </xdr:nvSpPr>
      <xdr:spPr>
        <a:xfrm>
          <a:off x="22212300" y="1281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97212</xdr:rowOff>
    </xdr:from>
    <xdr:to>
      <xdr:col>112</xdr:col>
      <xdr:colOff>38100</xdr:colOff>
      <xdr:row>76</xdr:row>
      <xdr:rowOff>27363</xdr:rowOff>
    </xdr:to>
    <xdr:sp macro="" textlink="">
      <xdr:nvSpPr>
        <xdr:cNvPr id="877" name="楕円 876">
          <a:extLst>
            <a:ext uri="{FF2B5EF4-FFF2-40B4-BE49-F238E27FC236}">
              <a16:creationId xmlns="" xmlns:a16="http://schemas.microsoft.com/office/drawing/2014/main" id="{00000000-0008-0000-0600-00006D030000}"/>
            </a:ext>
          </a:extLst>
        </xdr:cNvPr>
        <xdr:cNvSpPr/>
      </xdr:nvSpPr>
      <xdr:spPr>
        <a:xfrm>
          <a:off x="21272500" y="129559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43889</xdr:rowOff>
    </xdr:from>
    <xdr:ext cx="599010"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21023795" y="1273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132507</xdr:rowOff>
    </xdr:from>
    <xdr:to>
      <xdr:col>107</xdr:col>
      <xdr:colOff>101600</xdr:colOff>
      <xdr:row>76</xdr:row>
      <xdr:rowOff>62657</xdr:rowOff>
    </xdr:to>
    <xdr:sp macro="" textlink="">
      <xdr:nvSpPr>
        <xdr:cNvPr id="879" name="楕円 878">
          <a:extLst>
            <a:ext uri="{FF2B5EF4-FFF2-40B4-BE49-F238E27FC236}">
              <a16:creationId xmlns="" xmlns:a16="http://schemas.microsoft.com/office/drawing/2014/main" id="{00000000-0008-0000-0600-00006F030000}"/>
            </a:ext>
          </a:extLst>
        </xdr:cNvPr>
        <xdr:cNvSpPr/>
      </xdr:nvSpPr>
      <xdr:spPr>
        <a:xfrm>
          <a:off x="20383500" y="1299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53785</xdr:rowOff>
    </xdr:from>
    <xdr:ext cx="599010" cy="259045"/>
    <xdr:sp macro="" textlink="">
      <xdr:nvSpPr>
        <xdr:cNvPr id="880" name="テキスト ボックス 879">
          <a:extLst>
            <a:ext uri="{FF2B5EF4-FFF2-40B4-BE49-F238E27FC236}">
              <a16:creationId xmlns="" xmlns:a16="http://schemas.microsoft.com/office/drawing/2014/main" id="{00000000-0008-0000-0600-000070030000}"/>
            </a:ext>
          </a:extLst>
        </xdr:cNvPr>
        <xdr:cNvSpPr txBox="1"/>
      </xdr:nvSpPr>
      <xdr:spPr>
        <a:xfrm>
          <a:off x="20134795" y="1308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113763</xdr:rowOff>
    </xdr:from>
    <xdr:to>
      <xdr:col>102</xdr:col>
      <xdr:colOff>165100</xdr:colOff>
      <xdr:row>76</xdr:row>
      <xdr:rowOff>43914</xdr:rowOff>
    </xdr:to>
    <xdr:sp macro="" textlink="">
      <xdr:nvSpPr>
        <xdr:cNvPr id="881" name="楕円 880">
          <a:extLst>
            <a:ext uri="{FF2B5EF4-FFF2-40B4-BE49-F238E27FC236}">
              <a16:creationId xmlns="" xmlns:a16="http://schemas.microsoft.com/office/drawing/2014/main" id="{00000000-0008-0000-0600-000071030000}"/>
            </a:ext>
          </a:extLst>
        </xdr:cNvPr>
        <xdr:cNvSpPr/>
      </xdr:nvSpPr>
      <xdr:spPr>
        <a:xfrm>
          <a:off x="19494500" y="12972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35039</xdr:rowOff>
    </xdr:from>
    <xdr:ext cx="599010" cy="259045"/>
    <xdr:sp macro="" textlink="">
      <xdr:nvSpPr>
        <xdr:cNvPr id="882" name="テキスト ボックス 881">
          <a:extLst>
            <a:ext uri="{FF2B5EF4-FFF2-40B4-BE49-F238E27FC236}">
              <a16:creationId xmlns="" xmlns:a16="http://schemas.microsoft.com/office/drawing/2014/main" id="{00000000-0008-0000-0600-000072030000}"/>
            </a:ext>
          </a:extLst>
        </xdr:cNvPr>
        <xdr:cNvSpPr txBox="1"/>
      </xdr:nvSpPr>
      <xdr:spPr>
        <a:xfrm>
          <a:off x="19245795" y="1306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5593</xdr:rowOff>
    </xdr:from>
    <xdr:to>
      <xdr:col>98</xdr:col>
      <xdr:colOff>38100</xdr:colOff>
      <xdr:row>76</xdr:row>
      <xdr:rowOff>107193</xdr:rowOff>
    </xdr:to>
    <xdr:sp macro="" textlink="">
      <xdr:nvSpPr>
        <xdr:cNvPr id="883" name="楕円 882">
          <a:extLst>
            <a:ext uri="{FF2B5EF4-FFF2-40B4-BE49-F238E27FC236}">
              <a16:creationId xmlns="" xmlns:a16="http://schemas.microsoft.com/office/drawing/2014/main" id="{00000000-0008-0000-0600-000073030000}"/>
            </a:ext>
          </a:extLst>
        </xdr:cNvPr>
        <xdr:cNvSpPr/>
      </xdr:nvSpPr>
      <xdr:spPr>
        <a:xfrm>
          <a:off x="18605500" y="130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98320</xdr:rowOff>
    </xdr:from>
    <xdr:ext cx="534377" cy="259045"/>
    <xdr:sp macro="" textlink="">
      <xdr:nvSpPr>
        <xdr:cNvPr id="884" name="テキスト ボックス 883">
          <a:extLst>
            <a:ext uri="{FF2B5EF4-FFF2-40B4-BE49-F238E27FC236}">
              <a16:creationId xmlns="" xmlns:a16="http://schemas.microsoft.com/office/drawing/2014/main" id="{00000000-0008-0000-0600-000074030000}"/>
            </a:ext>
          </a:extLst>
        </xdr:cNvPr>
        <xdr:cNvSpPr txBox="1"/>
      </xdr:nvSpPr>
      <xdr:spPr>
        <a:xfrm>
          <a:off x="18389111" y="1312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5" name="直線コネクタ 894">
          <a:extLst>
            <a:ext uri="{FF2B5EF4-FFF2-40B4-BE49-F238E27FC236}">
              <a16:creationId xmlns="" xmlns:a16="http://schemas.microsoft.com/office/drawing/2014/main" id="{00000000-0008-0000-0600-00007F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93</xdr:row>
      <xdr:rowOff>168927</xdr:rowOff>
    </xdr:from>
    <xdr:ext cx="531299" cy="259045"/>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17756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90</xdr:row>
      <xdr:rowOff>111777</xdr:rowOff>
    </xdr:from>
    <xdr:ext cx="531299" cy="259045"/>
    <xdr:sp macro="" textlink="">
      <xdr:nvSpPr>
        <xdr:cNvPr id="900" name="テキスト ボックス 899">
          <a:extLst>
            <a:ext uri="{FF2B5EF4-FFF2-40B4-BE49-F238E27FC236}">
              <a16:creationId xmlns="" xmlns:a16="http://schemas.microsoft.com/office/drawing/2014/main" id="{00000000-0008-0000-0600-000084030000}"/>
            </a:ext>
          </a:extLst>
        </xdr:cNvPr>
        <xdr:cNvSpPr txBox="1"/>
      </xdr:nvSpPr>
      <xdr:spPr>
        <a:xfrm>
          <a:off x="17756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40717</xdr:rowOff>
    </xdr:from>
    <xdr:to>
      <xdr:col>116</xdr:col>
      <xdr:colOff>62864</xdr:colOff>
      <xdr:row>98</xdr:row>
      <xdr:rowOff>25400</xdr:rowOff>
    </xdr:to>
    <xdr:cxnSp macro="">
      <xdr:nvCxnSpPr>
        <xdr:cNvPr id="904" name="直線コネクタ 903">
          <a:extLst>
            <a:ext uri="{FF2B5EF4-FFF2-40B4-BE49-F238E27FC236}">
              <a16:creationId xmlns="" xmlns:a16="http://schemas.microsoft.com/office/drawing/2014/main" id="{00000000-0008-0000-0600-000088030000}"/>
            </a:ext>
          </a:extLst>
        </xdr:cNvPr>
        <xdr:cNvCxnSpPr/>
      </xdr:nvCxnSpPr>
      <xdr:spPr>
        <a:xfrm flipV="1">
          <a:off x="22159595" y="15642667"/>
          <a:ext cx="1269" cy="1184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76255</xdr:rowOff>
    </xdr:from>
    <xdr:ext cx="249299" cy="259045"/>
    <xdr:sp macro="" textlink="">
      <xdr:nvSpPr>
        <xdr:cNvPr id="905" name="前年度繰上充用金最小値テキスト">
          <a:extLst>
            <a:ext uri="{FF2B5EF4-FFF2-40B4-BE49-F238E27FC236}">
              <a16:creationId xmlns="" xmlns:a16="http://schemas.microsoft.com/office/drawing/2014/main" id="{00000000-0008-0000-0600-000089030000}"/>
            </a:ext>
          </a:extLst>
        </xdr:cNvPr>
        <xdr:cNvSpPr txBox="1"/>
      </xdr:nvSpPr>
      <xdr:spPr>
        <a:xfrm>
          <a:off x="22212300" y="1687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6" name="直線コネクタ 905">
          <a:extLst>
            <a:ext uri="{FF2B5EF4-FFF2-40B4-BE49-F238E27FC236}">
              <a16:creationId xmlns="" xmlns:a16="http://schemas.microsoft.com/office/drawing/2014/main" id="{00000000-0008-0000-0600-00008A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158844</xdr:rowOff>
    </xdr:from>
    <xdr:ext cx="534377" cy="259045"/>
    <xdr:sp macro="" textlink="">
      <xdr:nvSpPr>
        <xdr:cNvPr id="907" name="前年度繰上充用金最大値テキスト">
          <a:extLst>
            <a:ext uri="{FF2B5EF4-FFF2-40B4-BE49-F238E27FC236}">
              <a16:creationId xmlns="" xmlns:a16="http://schemas.microsoft.com/office/drawing/2014/main" id="{00000000-0008-0000-0600-00008B030000}"/>
            </a:ext>
          </a:extLst>
        </xdr:cNvPr>
        <xdr:cNvSpPr txBox="1"/>
      </xdr:nvSpPr>
      <xdr:spPr>
        <a:xfrm>
          <a:off x="22212300" y="1541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40717</xdr:rowOff>
    </xdr:from>
    <xdr:to>
      <xdr:col>116</xdr:col>
      <xdr:colOff>152400</xdr:colOff>
      <xdr:row>91</xdr:row>
      <xdr:rowOff>40717</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22072600" y="15642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165155</xdr:rowOff>
    </xdr:from>
    <xdr:ext cx="313932" cy="259045"/>
    <xdr:sp macro="" textlink="">
      <xdr:nvSpPr>
        <xdr:cNvPr id="910" name="前年度繰上充用金平均値テキスト">
          <a:extLst>
            <a:ext uri="{FF2B5EF4-FFF2-40B4-BE49-F238E27FC236}">
              <a16:creationId xmlns="" xmlns:a16="http://schemas.microsoft.com/office/drawing/2014/main" id="{00000000-0008-0000-0600-00008E030000}"/>
            </a:ext>
          </a:extLst>
        </xdr:cNvPr>
        <xdr:cNvSpPr txBox="1"/>
      </xdr:nvSpPr>
      <xdr:spPr>
        <a:xfrm>
          <a:off x="22212300" y="16624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142278</xdr:rowOff>
    </xdr:from>
    <xdr:to>
      <xdr:col>116</xdr:col>
      <xdr:colOff>114300</xdr:colOff>
      <xdr:row>98</xdr:row>
      <xdr:rowOff>72428</xdr:rowOff>
    </xdr:to>
    <xdr:sp macro="" textlink="">
      <xdr:nvSpPr>
        <xdr:cNvPr id="911" name="フローチャート: 判断 910">
          <a:extLst>
            <a:ext uri="{FF2B5EF4-FFF2-40B4-BE49-F238E27FC236}">
              <a16:creationId xmlns="" xmlns:a16="http://schemas.microsoft.com/office/drawing/2014/main" id="{00000000-0008-0000-0600-00008F030000}"/>
            </a:ext>
          </a:extLst>
        </xdr:cNvPr>
        <xdr:cNvSpPr/>
      </xdr:nvSpPr>
      <xdr:spPr>
        <a:xfrm>
          <a:off x="22110700" y="167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2" name="直線コネクタ 911">
          <a:extLst>
            <a:ext uri="{FF2B5EF4-FFF2-40B4-BE49-F238E27FC236}">
              <a16:creationId xmlns="" xmlns:a16="http://schemas.microsoft.com/office/drawing/2014/main" id="{00000000-0008-0000-0600-000090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3" name="フローチャート: 判断 912">
          <a:extLst>
            <a:ext uri="{FF2B5EF4-FFF2-40B4-BE49-F238E27FC236}">
              <a16:creationId xmlns="" xmlns:a16="http://schemas.microsoft.com/office/drawing/2014/main" id="{00000000-0008-0000-0600-000091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4" name="テキスト ボックス 913">
          <a:extLst>
            <a:ext uri="{FF2B5EF4-FFF2-40B4-BE49-F238E27FC236}">
              <a16:creationId xmlns="" xmlns:a16="http://schemas.microsoft.com/office/drawing/2014/main" id="{00000000-0008-0000-0600-000092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5" name="直線コネクタ 914">
          <a:extLst>
            <a:ext uri="{FF2B5EF4-FFF2-40B4-BE49-F238E27FC236}">
              <a16:creationId xmlns="" xmlns:a16="http://schemas.microsoft.com/office/drawing/2014/main" id="{00000000-0008-0000-0600-000093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6" name="フローチャート: 判断 915">
          <a:extLst>
            <a:ext uri="{FF2B5EF4-FFF2-40B4-BE49-F238E27FC236}">
              <a16:creationId xmlns="" xmlns:a16="http://schemas.microsoft.com/office/drawing/2014/main" id="{00000000-0008-0000-0600-000094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8" name="直線コネクタ 917">
          <a:extLst>
            <a:ext uri="{FF2B5EF4-FFF2-40B4-BE49-F238E27FC236}">
              <a16:creationId xmlns="" xmlns:a16="http://schemas.microsoft.com/office/drawing/2014/main" id="{00000000-0008-0000-0600-000096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9" name="フローチャート: 判断 918">
          <a:extLst>
            <a:ext uri="{FF2B5EF4-FFF2-40B4-BE49-F238E27FC236}">
              <a16:creationId xmlns="" xmlns:a16="http://schemas.microsoft.com/office/drawing/2014/main" id="{00000000-0008-0000-0600-000097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1" name="フローチャート: 判断 920">
          <a:extLst>
            <a:ext uri="{FF2B5EF4-FFF2-40B4-BE49-F238E27FC236}">
              <a16:creationId xmlns="" xmlns:a16="http://schemas.microsoft.com/office/drawing/2014/main" id="{00000000-0008-0000-0600-000099030000}"/>
            </a:ext>
          </a:extLst>
        </xdr:cNvPr>
        <xdr:cNvSpPr/>
      </xdr:nvSpPr>
      <xdr:spPr>
        <a:xfrm>
          <a:off x="18605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22" name="テキスト ボックス 921">
          <a:extLst>
            <a:ext uri="{FF2B5EF4-FFF2-40B4-BE49-F238E27FC236}">
              <a16:creationId xmlns="" xmlns:a16="http://schemas.microsoft.com/office/drawing/2014/main" id="{00000000-0008-0000-0600-00009A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8" name="楕円 927">
          <a:extLst>
            <a:ext uri="{FF2B5EF4-FFF2-40B4-BE49-F238E27FC236}">
              <a16:creationId xmlns="" xmlns:a16="http://schemas.microsoft.com/office/drawing/2014/main" id="{00000000-0008-0000-0600-0000A0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120705</xdr:rowOff>
    </xdr:from>
    <xdr:ext cx="249299" cy="259045"/>
    <xdr:sp macro="" textlink="">
      <xdr:nvSpPr>
        <xdr:cNvPr id="929" name="前年度繰上充用金該当値テキスト">
          <a:extLst>
            <a:ext uri="{FF2B5EF4-FFF2-40B4-BE49-F238E27FC236}">
              <a16:creationId xmlns="" xmlns:a16="http://schemas.microsoft.com/office/drawing/2014/main" id="{00000000-0008-0000-0600-0000A1030000}"/>
            </a:ext>
          </a:extLst>
        </xdr:cNvPr>
        <xdr:cNvSpPr txBox="1"/>
      </xdr:nvSpPr>
      <xdr:spPr>
        <a:xfrm>
          <a:off x="22212300" y="16751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0" name="楕円 929">
          <a:extLst>
            <a:ext uri="{FF2B5EF4-FFF2-40B4-BE49-F238E27FC236}">
              <a16:creationId xmlns="" xmlns:a16="http://schemas.microsoft.com/office/drawing/2014/main" id="{00000000-0008-0000-0600-0000A2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1" name="テキスト ボックス 930">
          <a:extLst>
            <a:ext uri="{FF2B5EF4-FFF2-40B4-BE49-F238E27FC236}">
              <a16:creationId xmlns="" xmlns:a16="http://schemas.microsoft.com/office/drawing/2014/main" id="{00000000-0008-0000-0600-0000A3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2" name="楕円 931">
          <a:extLst>
            <a:ext uri="{FF2B5EF4-FFF2-40B4-BE49-F238E27FC236}">
              <a16:creationId xmlns="" xmlns:a16="http://schemas.microsoft.com/office/drawing/2014/main" id="{00000000-0008-0000-0600-0000A4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4" name="楕円 933">
          <a:extLst>
            <a:ext uri="{FF2B5EF4-FFF2-40B4-BE49-F238E27FC236}">
              <a16:creationId xmlns="" xmlns:a16="http://schemas.microsoft.com/office/drawing/2014/main" id="{00000000-0008-0000-0600-0000A6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5" name="テキスト ボックス 934">
          <a:extLst>
            <a:ext uri="{FF2B5EF4-FFF2-40B4-BE49-F238E27FC236}">
              <a16:creationId xmlns="" xmlns:a16="http://schemas.microsoft.com/office/drawing/2014/main" id="{00000000-0008-0000-0600-0000A7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6" name="楕円 935">
          <a:extLst>
            <a:ext uri="{FF2B5EF4-FFF2-40B4-BE49-F238E27FC236}">
              <a16:creationId xmlns="" xmlns:a16="http://schemas.microsoft.com/office/drawing/2014/main" id="{00000000-0008-0000-0600-0000A8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96</xdr:row>
      <xdr:rowOff>92727</xdr:rowOff>
    </xdr:from>
    <xdr:ext cx="249299" cy="259045"/>
    <xdr:sp macro="" textlink="">
      <xdr:nvSpPr>
        <xdr:cNvPr id="937" name="テキスト ボックス 936">
          <a:extLst>
            <a:ext uri="{FF2B5EF4-FFF2-40B4-BE49-F238E27FC236}">
              <a16:creationId xmlns="" xmlns:a16="http://schemas.microsoft.com/office/drawing/2014/main" id="{00000000-0008-0000-0600-0000A9030000}"/>
            </a:ext>
          </a:extLst>
        </xdr:cNvPr>
        <xdr:cNvSpPr txBox="1"/>
      </xdr:nvSpPr>
      <xdr:spPr>
        <a:xfrm>
          <a:off x="18531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861</a:t>
          </a:r>
          <a:r>
            <a:rPr kumimoji="1" lang="ja-JP" altLang="en-US" sz="1300">
              <a:latin typeface="ＭＳ Ｐゴシック" panose="020B0600070205080204" pitchFamily="50" charset="-128"/>
              <a:ea typeface="ＭＳ Ｐゴシック" panose="020B0600070205080204" pitchFamily="50" charset="-128"/>
            </a:rPr>
            <a:t>千円となっている。歳出の</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％を占める人件費は、住民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191,058</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円となっており、類似団体平均と比べると高い水準にあるが、昨年度と比較すると▲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％減少している。職員の新規採用を抑制しているが、人口減少により住民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人当たりの費用が上がったと考えられる。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・普通建設事業（うち更新整備）は住民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91,156</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円となっており、類似団体平均と比べると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人当たりのコストが低い状況となっている。平成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年度から着手した新庁舎等建設事業がほぼ完成したことにより減少傾向にあるが、平成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年度よりも高い水準にある。村内の施設が老朽化していることから公共施設等総合管理計画に基づき、計画的に事業を実施することで事業費の削減を目指す。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3,542
3,522
66.52
3,247,787
3,050,565
148,755
1,946,718
2,294,898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145777</xdr:rowOff>
    </xdr:from>
    <xdr:to>
      <xdr:col>24</xdr:col>
      <xdr:colOff>62865</xdr:colOff>
      <xdr:row>38</xdr:row>
      <xdr:rowOff>95676</xdr:rowOff>
    </xdr:to>
    <xdr:cxnSp macro="">
      <xdr:nvCxnSpPr>
        <xdr:cNvPr id="55" name="直線コネクタ 54">
          <a:extLst>
            <a:ext uri="{FF2B5EF4-FFF2-40B4-BE49-F238E27FC236}">
              <a16:creationId xmlns="" xmlns:a16="http://schemas.microsoft.com/office/drawing/2014/main" id="{00000000-0008-0000-0700-000037000000}"/>
            </a:ext>
          </a:extLst>
        </xdr:cNvPr>
        <xdr:cNvCxnSpPr/>
      </xdr:nvCxnSpPr>
      <xdr:spPr>
        <a:xfrm flipV="1">
          <a:off x="4633595" y="5289277"/>
          <a:ext cx="1270" cy="132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99503</xdr:rowOff>
    </xdr:from>
    <xdr:ext cx="469744" cy="259045"/>
    <xdr:sp macro="" textlink="">
      <xdr:nvSpPr>
        <xdr:cNvPr id="56" name="議会費最小値テキスト">
          <a:extLst>
            <a:ext uri="{FF2B5EF4-FFF2-40B4-BE49-F238E27FC236}">
              <a16:creationId xmlns="" xmlns:a16="http://schemas.microsoft.com/office/drawing/2014/main" id="{00000000-0008-0000-0700-000038000000}"/>
            </a:ext>
          </a:extLst>
        </xdr:cNvPr>
        <xdr:cNvSpPr txBox="1"/>
      </xdr:nvSpPr>
      <xdr:spPr>
        <a:xfrm>
          <a:off x="4686300" y="661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95676</xdr:rowOff>
    </xdr:from>
    <xdr:to>
      <xdr:col>24</xdr:col>
      <xdr:colOff>152400</xdr:colOff>
      <xdr:row>38</xdr:row>
      <xdr:rowOff>95676</xdr:rowOff>
    </xdr:to>
    <xdr:cxnSp macro="">
      <xdr:nvCxnSpPr>
        <xdr:cNvPr id="57" name="直線コネクタ 56">
          <a:extLst>
            <a:ext uri="{FF2B5EF4-FFF2-40B4-BE49-F238E27FC236}">
              <a16:creationId xmlns="" xmlns:a16="http://schemas.microsoft.com/office/drawing/2014/main" id="{00000000-0008-0000-0700-000039000000}"/>
            </a:ext>
          </a:extLst>
        </xdr:cNvPr>
        <xdr:cNvCxnSpPr/>
      </xdr:nvCxnSpPr>
      <xdr:spPr>
        <a:xfrm>
          <a:off x="4546600" y="661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92454</xdr:rowOff>
    </xdr:from>
    <xdr:ext cx="534377" cy="259045"/>
    <xdr:sp macro="" textlink="">
      <xdr:nvSpPr>
        <xdr:cNvPr id="58" name="議会費最大値テキスト">
          <a:extLst>
            <a:ext uri="{FF2B5EF4-FFF2-40B4-BE49-F238E27FC236}">
              <a16:creationId xmlns="" xmlns:a16="http://schemas.microsoft.com/office/drawing/2014/main" id="{00000000-0008-0000-0700-00003A000000}"/>
            </a:ext>
          </a:extLst>
        </xdr:cNvPr>
        <xdr:cNvSpPr txBox="1"/>
      </xdr:nvSpPr>
      <xdr:spPr>
        <a:xfrm>
          <a:off x="4686300" y="506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145777</xdr:rowOff>
    </xdr:from>
    <xdr:to>
      <xdr:col>24</xdr:col>
      <xdr:colOff>152400</xdr:colOff>
      <xdr:row>30</xdr:row>
      <xdr:rowOff>145777</xdr:rowOff>
    </xdr:to>
    <xdr:cxnSp macro="">
      <xdr:nvCxnSpPr>
        <xdr:cNvPr id="59" name="直線コネクタ 58">
          <a:extLst>
            <a:ext uri="{FF2B5EF4-FFF2-40B4-BE49-F238E27FC236}">
              <a16:creationId xmlns="" xmlns:a16="http://schemas.microsoft.com/office/drawing/2014/main" id="{00000000-0008-0000-0700-00003B000000}"/>
            </a:ext>
          </a:extLst>
        </xdr:cNvPr>
        <xdr:cNvCxnSpPr/>
      </xdr:nvCxnSpPr>
      <xdr:spPr>
        <a:xfrm>
          <a:off x="4546600" y="528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130080</xdr:rowOff>
    </xdr:from>
    <xdr:to>
      <xdr:col>24</xdr:col>
      <xdr:colOff>63500</xdr:colOff>
      <xdr:row>37</xdr:row>
      <xdr:rowOff>134042</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flipV="1">
          <a:off x="3797300" y="6473730"/>
          <a:ext cx="8382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28129</xdr:rowOff>
    </xdr:from>
    <xdr:ext cx="534377" cy="259045"/>
    <xdr:sp macro="" textlink="">
      <xdr:nvSpPr>
        <xdr:cNvPr id="61" name="議会費平均値テキスト">
          <a:extLst>
            <a:ext uri="{FF2B5EF4-FFF2-40B4-BE49-F238E27FC236}">
              <a16:creationId xmlns="" xmlns:a16="http://schemas.microsoft.com/office/drawing/2014/main" id="{00000000-0008-0000-0700-00003D000000}"/>
            </a:ext>
          </a:extLst>
        </xdr:cNvPr>
        <xdr:cNvSpPr txBox="1"/>
      </xdr:nvSpPr>
      <xdr:spPr>
        <a:xfrm>
          <a:off x="4686300" y="62003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5252</xdr:rowOff>
    </xdr:from>
    <xdr:to>
      <xdr:col>24</xdr:col>
      <xdr:colOff>114300</xdr:colOff>
      <xdr:row>37</xdr:row>
      <xdr:rowOff>106852</xdr:rowOff>
    </xdr:to>
    <xdr:sp macro="" textlink="">
      <xdr:nvSpPr>
        <xdr:cNvPr id="62" name="フローチャート: 判断 61">
          <a:extLst>
            <a:ext uri="{FF2B5EF4-FFF2-40B4-BE49-F238E27FC236}">
              <a16:creationId xmlns="" xmlns:a16="http://schemas.microsoft.com/office/drawing/2014/main" id="{00000000-0008-0000-0700-00003E000000}"/>
            </a:ext>
          </a:extLst>
        </xdr:cNvPr>
        <xdr:cNvSpPr/>
      </xdr:nvSpPr>
      <xdr:spPr>
        <a:xfrm>
          <a:off x="45847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134042</xdr:rowOff>
    </xdr:from>
    <xdr:to>
      <xdr:col>19</xdr:col>
      <xdr:colOff>177800</xdr:colOff>
      <xdr:row>37</xdr:row>
      <xdr:rowOff>148387</xdr:rowOff>
    </xdr:to>
    <xdr:cxnSp macro="">
      <xdr:nvCxnSpPr>
        <xdr:cNvPr id="63" name="直線コネクタ 62">
          <a:extLst>
            <a:ext uri="{FF2B5EF4-FFF2-40B4-BE49-F238E27FC236}">
              <a16:creationId xmlns="" xmlns:a16="http://schemas.microsoft.com/office/drawing/2014/main" id="{00000000-0008-0000-0700-00003F000000}"/>
            </a:ext>
          </a:extLst>
        </xdr:cNvPr>
        <xdr:cNvCxnSpPr/>
      </xdr:nvCxnSpPr>
      <xdr:spPr>
        <a:xfrm flipV="1">
          <a:off x="2908300" y="6477692"/>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2984</xdr:rowOff>
    </xdr:from>
    <xdr:to>
      <xdr:col>20</xdr:col>
      <xdr:colOff>38100</xdr:colOff>
      <xdr:row>37</xdr:row>
      <xdr:rowOff>104584</xdr:rowOff>
    </xdr:to>
    <xdr:sp macro="" textlink="">
      <xdr:nvSpPr>
        <xdr:cNvPr id="64" name="フローチャート: 判断 63">
          <a:extLst>
            <a:ext uri="{FF2B5EF4-FFF2-40B4-BE49-F238E27FC236}">
              <a16:creationId xmlns="" xmlns:a16="http://schemas.microsoft.com/office/drawing/2014/main" id="{00000000-0008-0000-0700-000040000000}"/>
            </a:ext>
          </a:extLst>
        </xdr:cNvPr>
        <xdr:cNvSpPr/>
      </xdr:nvSpPr>
      <xdr:spPr>
        <a:xfrm>
          <a:off x="3746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121111</xdr:rowOff>
    </xdr:from>
    <xdr:ext cx="534377" cy="259045"/>
    <xdr:sp macro="" textlink="">
      <xdr:nvSpPr>
        <xdr:cNvPr id="65" name="テキスト ボックス 64">
          <a:extLst>
            <a:ext uri="{FF2B5EF4-FFF2-40B4-BE49-F238E27FC236}">
              <a16:creationId xmlns="" xmlns:a16="http://schemas.microsoft.com/office/drawing/2014/main" id="{00000000-0008-0000-0700-000041000000}"/>
            </a:ext>
          </a:extLst>
        </xdr:cNvPr>
        <xdr:cNvSpPr txBox="1"/>
      </xdr:nvSpPr>
      <xdr:spPr>
        <a:xfrm>
          <a:off x="3530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131985</xdr:rowOff>
    </xdr:from>
    <xdr:to>
      <xdr:col>15</xdr:col>
      <xdr:colOff>50800</xdr:colOff>
      <xdr:row>37</xdr:row>
      <xdr:rowOff>148387</xdr:rowOff>
    </xdr:to>
    <xdr:cxnSp macro="">
      <xdr:nvCxnSpPr>
        <xdr:cNvPr id="66" name="直線コネクタ 65">
          <a:extLst>
            <a:ext uri="{FF2B5EF4-FFF2-40B4-BE49-F238E27FC236}">
              <a16:creationId xmlns="" xmlns:a16="http://schemas.microsoft.com/office/drawing/2014/main" id="{00000000-0008-0000-0700-000042000000}"/>
            </a:ext>
          </a:extLst>
        </xdr:cNvPr>
        <xdr:cNvCxnSpPr/>
      </xdr:nvCxnSpPr>
      <xdr:spPr>
        <a:xfrm>
          <a:off x="2019300" y="6475635"/>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3270</xdr:rowOff>
    </xdr:from>
    <xdr:to>
      <xdr:col>15</xdr:col>
      <xdr:colOff>101600</xdr:colOff>
      <xdr:row>37</xdr:row>
      <xdr:rowOff>104870</xdr:rowOff>
    </xdr:to>
    <xdr:sp macro="" textlink="">
      <xdr:nvSpPr>
        <xdr:cNvPr id="67" name="フローチャート: 判断 66">
          <a:extLst>
            <a:ext uri="{FF2B5EF4-FFF2-40B4-BE49-F238E27FC236}">
              <a16:creationId xmlns="" xmlns:a16="http://schemas.microsoft.com/office/drawing/2014/main" id="{00000000-0008-0000-0700-000043000000}"/>
            </a:ext>
          </a:extLst>
        </xdr:cNvPr>
        <xdr:cNvSpPr/>
      </xdr:nvSpPr>
      <xdr:spPr>
        <a:xfrm>
          <a:off x="2857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121397</xdr:rowOff>
    </xdr:from>
    <xdr:ext cx="534377" cy="259045"/>
    <xdr:sp macro="" textlink="">
      <xdr:nvSpPr>
        <xdr:cNvPr id="68" name="テキスト ボックス 67">
          <a:extLst>
            <a:ext uri="{FF2B5EF4-FFF2-40B4-BE49-F238E27FC236}">
              <a16:creationId xmlns="" xmlns:a16="http://schemas.microsoft.com/office/drawing/2014/main" id="{00000000-0008-0000-0700-000044000000}"/>
            </a:ext>
          </a:extLst>
        </xdr:cNvPr>
        <xdr:cNvSpPr txBox="1"/>
      </xdr:nvSpPr>
      <xdr:spPr>
        <a:xfrm>
          <a:off x="2641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131985</xdr:rowOff>
    </xdr:from>
    <xdr:to>
      <xdr:col>10</xdr:col>
      <xdr:colOff>114300</xdr:colOff>
      <xdr:row>37</xdr:row>
      <xdr:rowOff>149511</xdr:rowOff>
    </xdr:to>
    <xdr:cxnSp macro="">
      <xdr:nvCxnSpPr>
        <xdr:cNvPr id="69" name="直線コネクタ 68">
          <a:extLst>
            <a:ext uri="{FF2B5EF4-FFF2-40B4-BE49-F238E27FC236}">
              <a16:creationId xmlns="" xmlns:a16="http://schemas.microsoft.com/office/drawing/2014/main" id="{00000000-0008-0000-0700-000045000000}"/>
            </a:ext>
          </a:extLst>
        </xdr:cNvPr>
        <xdr:cNvCxnSpPr/>
      </xdr:nvCxnSpPr>
      <xdr:spPr>
        <a:xfrm flipV="1">
          <a:off x="1130300" y="6475635"/>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158947</xdr:rowOff>
    </xdr:from>
    <xdr:to>
      <xdr:col>10</xdr:col>
      <xdr:colOff>165100</xdr:colOff>
      <xdr:row>37</xdr:row>
      <xdr:rowOff>89097</xdr:rowOff>
    </xdr:to>
    <xdr:sp macro="" textlink="">
      <xdr:nvSpPr>
        <xdr:cNvPr id="70" name="フローチャート: 判断 69">
          <a:extLst>
            <a:ext uri="{FF2B5EF4-FFF2-40B4-BE49-F238E27FC236}">
              <a16:creationId xmlns="" xmlns:a16="http://schemas.microsoft.com/office/drawing/2014/main" id="{00000000-0008-0000-0700-000046000000}"/>
            </a:ext>
          </a:extLst>
        </xdr:cNvPr>
        <xdr:cNvSpPr/>
      </xdr:nvSpPr>
      <xdr:spPr>
        <a:xfrm>
          <a:off x="1968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105624</xdr:rowOff>
    </xdr:from>
    <xdr:ext cx="534377" cy="259045"/>
    <xdr:sp macro="" textlink="">
      <xdr:nvSpPr>
        <xdr:cNvPr id="71" name="テキスト ボックス 70">
          <a:extLst>
            <a:ext uri="{FF2B5EF4-FFF2-40B4-BE49-F238E27FC236}">
              <a16:creationId xmlns="" xmlns:a16="http://schemas.microsoft.com/office/drawing/2014/main" id="{00000000-0008-0000-0700-000047000000}"/>
            </a:ext>
          </a:extLst>
        </xdr:cNvPr>
        <xdr:cNvSpPr txBox="1"/>
      </xdr:nvSpPr>
      <xdr:spPr>
        <a:xfrm>
          <a:off x="1752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159804</xdr:rowOff>
    </xdr:from>
    <xdr:to>
      <xdr:col>6</xdr:col>
      <xdr:colOff>38100</xdr:colOff>
      <xdr:row>37</xdr:row>
      <xdr:rowOff>89954</xdr:rowOff>
    </xdr:to>
    <xdr:sp macro="" textlink="">
      <xdr:nvSpPr>
        <xdr:cNvPr id="72" name="フローチャート: 判断 71">
          <a:extLst>
            <a:ext uri="{FF2B5EF4-FFF2-40B4-BE49-F238E27FC236}">
              <a16:creationId xmlns="" xmlns:a16="http://schemas.microsoft.com/office/drawing/2014/main" id="{00000000-0008-0000-0700-000048000000}"/>
            </a:ext>
          </a:extLst>
        </xdr:cNvPr>
        <xdr:cNvSpPr/>
      </xdr:nvSpPr>
      <xdr:spPr>
        <a:xfrm>
          <a:off x="1079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106481</xdr:rowOff>
    </xdr:from>
    <xdr:ext cx="534377" cy="259045"/>
    <xdr:sp macro="" textlink="">
      <xdr:nvSpPr>
        <xdr:cNvPr id="73" name="テキスト ボックス 72">
          <a:extLst>
            <a:ext uri="{FF2B5EF4-FFF2-40B4-BE49-F238E27FC236}">
              <a16:creationId xmlns="" xmlns:a16="http://schemas.microsoft.com/office/drawing/2014/main" id="{00000000-0008-0000-0700-000049000000}"/>
            </a:ext>
          </a:extLst>
        </xdr:cNvPr>
        <xdr:cNvSpPr txBox="1"/>
      </xdr:nvSpPr>
      <xdr:spPr>
        <a:xfrm>
          <a:off x="863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79280</xdr:rowOff>
    </xdr:from>
    <xdr:to>
      <xdr:col>24</xdr:col>
      <xdr:colOff>114300</xdr:colOff>
      <xdr:row>38</xdr:row>
      <xdr:rowOff>9430</xdr:rowOff>
    </xdr:to>
    <xdr:sp macro="" textlink="">
      <xdr:nvSpPr>
        <xdr:cNvPr id="79" name="楕円 78">
          <a:extLst>
            <a:ext uri="{FF2B5EF4-FFF2-40B4-BE49-F238E27FC236}">
              <a16:creationId xmlns="" xmlns:a16="http://schemas.microsoft.com/office/drawing/2014/main" id="{00000000-0008-0000-0700-00004F000000}"/>
            </a:ext>
          </a:extLst>
        </xdr:cNvPr>
        <xdr:cNvSpPr/>
      </xdr:nvSpPr>
      <xdr:spPr>
        <a:xfrm>
          <a:off x="4584700" y="64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57707</xdr:rowOff>
    </xdr:from>
    <xdr:ext cx="534377" cy="259045"/>
    <xdr:sp macro="" textlink="">
      <xdr:nvSpPr>
        <xdr:cNvPr id="80" name="議会費該当値テキスト">
          <a:extLst>
            <a:ext uri="{FF2B5EF4-FFF2-40B4-BE49-F238E27FC236}">
              <a16:creationId xmlns="" xmlns:a16="http://schemas.microsoft.com/office/drawing/2014/main" id="{00000000-0008-0000-0700-000050000000}"/>
            </a:ext>
          </a:extLst>
        </xdr:cNvPr>
        <xdr:cNvSpPr txBox="1"/>
      </xdr:nvSpPr>
      <xdr:spPr>
        <a:xfrm>
          <a:off x="4686300" y="64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83242</xdr:rowOff>
    </xdr:from>
    <xdr:to>
      <xdr:col>20</xdr:col>
      <xdr:colOff>38100</xdr:colOff>
      <xdr:row>38</xdr:row>
      <xdr:rowOff>13392</xdr:rowOff>
    </xdr:to>
    <xdr:sp macro="" textlink="">
      <xdr:nvSpPr>
        <xdr:cNvPr id="81" name="楕円 80">
          <a:extLst>
            <a:ext uri="{FF2B5EF4-FFF2-40B4-BE49-F238E27FC236}">
              <a16:creationId xmlns="" xmlns:a16="http://schemas.microsoft.com/office/drawing/2014/main" id="{00000000-0008-0000-0700-000051000000}"/>
            </a:ext>
          </a:extLst>
        </xdr:cNvPr>
        <xdr:cNvSpPr/>
      </xdr:nvSpPr>
      <xdr:spPr>
        <a:xfrm>
          <a:off x="3746500" y="64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4519</xdr:rowOff>
    </xdr:from>
    <xdr:ext cx="534377" cy="259045"/>
    <xdr:sp macro="" textlink="">
      <xdr:nvSpPr>
        <xdr:cNvPr id="82" name="テキスト ボックス 81">
          <a:extLst>
            <a:ext uri="{FF2B5EF4-FFF2-40B4-BE49-F238E27FC236}">
              <a16:creationId xmlns="" xmlns:a16="http://schemas.microsoft.com/office/drawing/2014/main" id="{00000000-0008-0000-0700-000052000000}"/>
            </a:ext>
          </a:extLst>
        </xdr:cNvPr>
        <xdr:cNvSpPr txBox="1"/>
      </xdr:nvSpPr>
      <xdr:spPr>
        <a:xfrm>
          <a:off x="3530111" y="651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97587</xdr:rowOff>
    </xdr:from>
    <xdr:to>
      <xdr:col>15</xdr:col>
      <xdr:colOff>101600</xdr:colOff>
      <xdr:row>38</xdr:row>
      <xdr:rowOff>27736</xdr:rowOff>
    </xdr:to>
    <xdr:sp macro="" textlink="">
      <xdr:nvSpPr>
        <xdr:cNvPr id="83" name="楕円 82">
          <a:extLst>
            <a:ext uri="{FF2B5EF4-FFF2-40B4-BE49-F238E27FC236}">
              <a16:creationId xmlns="" xmlns:a16="http://schemas.microsoft.com/office/drawing/2014/main" id="{00000000-0008-0000-0700-000053000000}"/>
            </a:ext>
          </a:extLst>
        </xdr:cNvPr>
        <xdr:cNvSpPr/>
      </xdr:nvSpPr>
      <xdr:spPr>
        <a:xfrm>
          <a:off x="2857500" y="64412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18864</xdr:rowOff>
    </xdr:from>
    <xdr:ext cx="534377" cy="259045"/>
    <xdr:sp macro="" textlink="">
      <xdr:nvSpPr>
        <xdr:cNvPr id="84" name="テキスト ボックス 83">
          <a:extLst>
            <a:ext uri="{FF2B5EF4-FFF2-40B4-BE49-F238E27FC236}">
              <a16:creationId xmlns="" xmlns:a16="http://schemas.microsoft.com/office/drawing/2014/main" id="{00000000-0008-0000-0700-000054000000}"/>
            </a:ext>
          </a:extLst>
        </xdr:cNvPr>
        <xdr:cNvSpPr txBox="1"/>
      </xdr:nvSpPr>
      <xdr:spPr>
        <a:xfrm>
          <a:off x="2641111" y="653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81185</xdr:rowOff>
    </xdr:from>
    <xdr:to>
      <xdr:col>10</xdr:col>
      <xdr:colOff>165100</xdr:colOff>
      <xdr:row>38</xdr:row>
      <xdr:rowOff>11334</xdr:rowOff>
    </xdr:to>
    <xdr:sp macro="" textlink="">
      <xdr:nvSpPr>
        <xdr:cNvPr id="85" name="楕円 84">
          <a:extLst>
            <a:ext uri="{FF2B5EF4-FFF2-40B4-BE49-F238E27FC236}">
              <a16:creationId xmlns="" xmlns:a16="http://schemas.microsoft.com/office/drawing/2014/main" id="{00000000-0008-0000-0700-000055000000}"/>
            </a:ext>
          </a:extLst>
        </xdr:cNvPr>
        <xdr:cNvSpPr/>
      </xdr:nvSpPr>
      <xdr:spPr>
        <a:xfrm>
          <a:off x="1968500" y="64248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2462</xdr:rowOff>
    </xdr:from>
    <xdr:ext cx="534377" cy="259045"/>
    <xdr:sp macro="" textlink="">
      <xdr:nvSpPr>
        <xdr:cNvPr id="86" name="テキスト ボックス 85">
          <a:extLst>
            <a:ext uri="{FF2B5EF4-FFF2-40B4-BE49-F238E27FC236}">
              <a16:creationId xmlns="" xmlns:a16="http://schemas.microsoft.com/office/drawing/2014/main" id="{00000000-0008-0000-0700-000056000000}"/>
            </a:ext>
          </a:extLst>
        </xdr:cNvPr>
        <xdr:cNvSpPr txBox="1"/>
      </xdr:nvSpPr>
      <xdr:spPr>
        <a:xfrm>
          <a:off x="1752111" y="65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98711</xdr:rowOff>
    </xdr:from>
    <xdr:to>
      <xdr:col>6</xdr:col>
      <xdr:colOff>38100</xdr:colOff>
      <xdr:row>38</xdr:row>
      <xdr:rowOff>28860</xdr:rowOff>
    </xdr:to>
    <xdr:sp macro="" textlink="">
      <xdr:nvSpPr>
        <xdr:cNvPr id="87" name="楕円 86">
          <a:extLst>
            <a:ext uri="{FF2B5EF4-FFF2-40B4-BE49-F238E27FC236}">
              <a16:creationId xmlns="" xmlns:a16="http://schemas.microsoft.com/office/drawing/2014/main" id="{00000000-0008-0000-0700-000057000000}"/>
            </a:ext>
          </a:extLst>
        </xdr:cNvPr>
        <xdr:cNvSpPr/>
      </xdr:nvSpPr>
      <xdr:spPr>
        <a:xfrm>
          <a:off x="1079500" y="64423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19988</xdr:rowOff>
    </xdr:from>
    <xdr:ext cx="534377" cy="259045"/>
    <xdr:sp macro="" textlink="">
      <xdr:nvSpPr>
        <xdr:cNvPr id="88" name="テキスト ボックス 87">
          <a:extLst>
            <a:ext uri="{FF2B5EF4-FFF2-40B4-BE49-F238E27FC236}">
              <a16:creationId xmlns="" xmlns:a16="http://schemas.microsoft.com/office/drawing/2014/main" id="{00000000-0008-0000-0700-000058000000}"/>
            </a:ext>
          </a:extLst>
        </xdr:cNvPr>
        <xdr:cNvSpPr txBox="1"/>
      </xdr:nvSpPr>
      <xdr:spPr>
        <a:xfrm>
          <a:off x="863111" y="653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109303</xdr:rowOff>
    </xdr:from>
    <xdr:to>
      <xdr:col>24</xdr:col>
      <xdr:colOff>62865</xdr:colOff>
      <xdr:row>58</xdr:row>
      <xdr:rowOff>85941</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flipV="1">
          <a:off x="4633595" y="8853253"/>
          <a:ext cx="1270" cy="117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89768</xdr:rowOff>
    </xdr:from>
    <xdr:ext cx="599010" cy="259045"/>
    <xdr:sp macro="" textlink="">
      <xdr:nvSpPr>
        <xdr:cNvPr id="111" name="総務費最小値テキスト">
          <a:extLst>
            <a:ext uri="{FF2B5EF4-FFF2-40B4-BE49-F238E27FC236}">
              <a16:creationId xmlns="" xmlns:a16="http://schemas.microsoft.com/office/drawing/2014/main" id="{00000000-0008-0000-0700-00006F000000}"/>
            </a:ext>
          </a:extLst>
        </xdr:cNvPr>
        <xdr:cNvSpPr txBox="1"/>
      </xdr:nvSpPr>
      <xdr:spPr>
        <a:xfrm>
          <a:off x="4686300" y="1003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85941</xdr:rowOff>
    </xdr:from>
    <xdr:to>
      <xdr:col>24</xdr:col>
      <xdr:colOff>152400</xdr:colOff>
      <xdr:row>58</xdr:row>
      <xdr:rowOff>85941</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4546600" y="10030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55980</xdr:rowOff>
    </xdr:from>
    <xdr:ext cx="690189" cy="259045"/>
    <xdr:sp macro="" textlink="">
      <xdr:nvSpPr>
        <xdr:cNvPr id="113" name="総務費最大値テキスト">
          <a:extLst>
            <a:ext uri="{FF2B5EF4-FFF2-40B4-BE49-F238E27FC236}">
              <a16:creationId xmlns="" xmlns:a16="http://schemas.microsoft.com/office/drawing/2014/main" id="{00000000-0008-0000-0700-000071000000}"/>
            </a:ext>
          </a:extLst>
        </xdr:cNvPr>
        <xdr:cNvSpPr txBox="1"/>
      </xdr:nvSpPr>
      <xdr:spPr>
        <a:xfrm>
          <a:off x="4686300" y="8628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109303</xdr:rowOff>
    </xdr:from>
    <xdr:to>
      <xdr:col>24</xdr:col>
      <xdr:colOff>152400</xdr:colOff>
      <xdr:row>51</xdr:row>
      <xdr:rowOff>109303</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a:off x="4546600" y="885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50829</xdr:rowOff>
    </xdr:from>
    <xdr:to>
      <xdr:col>24</xdr:col>
      <xdr:colOff>63500</xdr:colOff>
      <xdr:row>58</xdr:row>
      <xdr:rowOff>68069</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3797300" y="9994929"/>
          <a:ext cx="838200" cy="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154160</xdr:rowOff>
    </xdr:from>
    <xdr:ext cx="599010" cy="259045"/>
    <xdr:sp macro="" textlink="">
      <xdr:nvSpPr>
        <xdr:cNvPr id="116" name="総務費平均値テキスト">
          <a:extLst>
            <a:ext uri="{FF2B5EF4-FFF2-40B4-BE49-F238E27FC236}">
              <a16:creationId xmlns="" xmlns:a16="http://schemas.microsoft.com/office/drawing/2014/main" id="{00000000-0008-0000-0700-000074000000}"/>
            </a:ext>
          </a:extLst>
        </xdr:cNvPr>
        <xdr:cNvSpPr txBox="1"/>
      </xdr:nvSpPr>
      <xdr:spPr>
        <a:xfrm>
          <a:off x="4686300" y="975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131283</xdr:rowOff>
    </xdr:from>
    <xdr:to>
      <xdr:col>24</xdr:col>
      <xdr:colOff>114300</xdr:colOff>
      <xdr:row>58</xdr:row>
      <xdr:rowOff>61433</xdr:rowOff>
    </xdr:to>
    <xdr:sp macro="" textlink="">
      <xdr:nvSpPr>
        <xdr:cNvPr id="117" name="フローチャート: 判断 116">
          <a:extLst>
            <a:ext uri="{FF2B5EF4-FFF2-40B4-BE49-F238E27FC236}">
              <a16:creationId xmlns="" xmlns:a16="http://schemas.microsoft.com/office/drawing/2014/main" id="{00000000-0008-0000-0700-000075000000}"/>
            </a:ext>
          </a:extLst>
        </xdr:cNvPr>
        <xdr:cNvSpPr/>
      </xdr:nvSpPr>
      <xdr:spPr>
        <a:xfrm>
          <a:off x="45847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98221</xdr:rowOff>
    </xdr:from>
    <xdr:to>
      <xdr:col>19</xdr:col>
      <xdr:colOff>177800</xdr:colOff>
      <xdr:row>58</xdr:row>
      <xdr:rowOff>50829</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a:off x="2908300" y="9870871"/>
          <a:ext cx="889000" cy="1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130604</xdr:rowOff>
    </xdr:from>
    <xdr:to>
      <xdr:col>20</xdr:col>
      <xdr:colOff>38100</xdr:colOff>
      <xdr:row>58</xdr:row>
      <xdr:rowOff>60754</xdr:rowOff>
    </xdr:to>
    <xdr:sp macro="" textlink="">
      <xdr:nvSpPr>
        <xdr:cNvPr id="119" name="フローチャート: 判断 118">
          <a:extLst>
            <a:ext uri="{FF2B5EF4-FFF2-40B4-BE49-F238E27FC236}">
              <a16:creationId xmlns="" xmlns:a16="http://schemas.microsoft.com/office/drawing/2014/main" id="{00000000-0008-0000-0700-000077000000}"/>
            </a:ext>
          </a:extLst>
        </xdr:cNvPr>
        <xdr:cNvSpPr/>
      </xdr:nvSpPr>
      <xdr:spPr>
        <a:xfrm>
          <a:off x="3746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77281</xdr:rowOff>
    </xdr:from>
    <xdr:ext cx="599010" cy="259045"/>
    <xdr:sp macro="" textlink="">
      <xdr:nvSpPr>
        <xdr:cNvPr id="120" name="テキスト ボックス 119">
          <a:extLst>
            <a:ext uri="{FF2B5EF4-FFF2-40B4-BE49-F238E27FC236}">
              <a16:creationId xmlns="" xmlns:a16="http://schemas.microsoft.com/office/drawing/2014/main" id="{00000000-0008-0000-0700-000078000000}"/>
            </a:ext>
          </a:extLst>
        </xdr:cNvPr>
        <xdr:cNvSpPr txBox="1"/>
      </xdr:nvSpPr>
      <xdr:spPr>
        <a:xfrm>
          <a:off x="3497795" y="967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98221</xdr:rowOff>
    </xdr:from>
    <xdr:to>
      <xdr:col>15</xdr:col>
      <xdr:colOff>50800</xdr:colOff>
      <xdr:row>58</xdr:row>
      <xdr:rowOff>45831</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flipV="1">
          <a:off x="2019300" y="9870871"/>
          <a:ext cx="889000" cy="11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138298</xdr:rowOff>
    </xdr:from>
    <xdr:to>
      <xdr:col>15</xdr:col>
      <xdr:colOff>101600</xdr:colOff>
      <xdr:row>58</xdr:row>
      <xdr:rowOff>68448</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2857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59575</xdr:rowOff>
    </xdr:from>
    <xdr:ext cx="599010" cy="259045"/>
    <xdr:sp macro="" textlink="">
      <xdr:nvSpPr>
        <xdr:cNvPr id="123" name="テキスト ボックス 122">
          <a:extLst>
            <a:ext uri="{FF2B5EF4-FFF2-40B4-BE49-F238E27FC236}">
              <a16:creationId xmlns="" xmlns:a16="http://schemas.microsoft.com/office/drawing/2014/main" id="{00000000-0008-0000-0700-00007B000000}"/>
            </a:ext>
          </a:extLst>
        </xdr:cNvPr>
        <xdr:cNvSpPr txBox="1"/>
      </xdr:nvSpPr>
      <xdr:spPr>
        <a:xfrm>
          <a:off x="2608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45831</xdr:rowOff>
    </xdr:from>
    <xdr:to>
      <xdr:col>10</xdr:col>
      <xdr:colOff>114300</xdr:colOff>
      <xdr:row>58</xdr:row>
      <xdr:rowOff>84379</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flipV="1">
          <a:off x="1130300" y="9989931"/>
          <a:ext cx="889000" cy="3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138943</xdr:rowOff>
    </xdr:from>
    <xdr:to>
      <xdr:col>10</xdr:col>
      <xdr:colOff>165100</xdr:colOff>
      <xdr:row>58</xdr:row>
      <xdr:rowOff>69093</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1968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85620</xdr:rowOff>
    </xdr:from>
    <xdr:ext cx="599010"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1719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149977</xdr:rowOff>
    </xdr:from>
    <xdr:to>
      <xdr:col>6</xdr:col>
      <xdr:colOff>38100</xdr:colOff>
      <xdr:row>58</xdr:row>
      <xdr:rowOff>80127</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1079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96654</xdr:rowOff>
    </xdr:from>
    <xdr:ext cx="59901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830795" y="969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17269</xdr:rowOff>
    </xdr:from>
    <xdr:to>
      <xdr:col>24</xdr:col>
      <xdr:colOff>114300</xdr:colOff>
      <xdr:row>58</xdr:row>
      <xdr:rowOff>118869</xdr:rowOff>
    </xdr:to>
    <xdr:sp macro="" textlink="">
      <xdr:nvSpPr>
        <xdr:cNvPr id="134" name="楕円 133">
          <a:extLst>
            <a:ext uri="{FF2B5EF4-FFF2-40B4-BE49-F238E27FC236}">
              <a16:creationId xmlns="" xmlns:a16="http://schemas.microsoft.com/office/drawing/2014/main" id="{00000000-0008-0000-0700-000086000000}"/>
            </a:ext>
          </a:extLst>
        </xdr:cNvPr>
        <xdr:cNvSpPr/>
      </xdr:nvSpPr>
      <xdr:spPr>
        <a:xfrm>
          <a:off x="4584700" y="996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109709</xdr:rowOff>
    </xdr:from>
    <xdr:ext cx="599010" cy="259045"/>
    <xdr:sp macro="" textlink="">
      <xdr:nvSpPr>
        <xdr:cNvPr id="135" name="総務費該当値テキスト">
          <a:extLst>
            <a:ext uri="{FF2B5EF4-FFF2-40B4-BE49-F238E27FC236}">
              <a16:creationId xmlns="" xmlns:a16="http://schemas.microsoft.com/office/drawing/2014/main" id="{00000000-0008-0000-0700-000087000000}"/>
            </a:ext>
          </a:extLst>
        </xdr:cNvPr>
        <xdr:cNvSpPr txBox="1"/>
      </xdr:nvSpPr>
      <xdr:spPr>
        <a:xfrm>
          <a:off x="4686300" y="9882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xdr:rowOff>
    </xdr:from>
    <xdr:to>
      <xdr:col>20</xdr:col>
      <xdr:colOff>38100</xdr:colOff>
      <xdr:row>58</xdr:row>
      <xdr:rowOff>101629</xdr:rowOff>
    </xdr:to>
    <xdr:sp macro="" textlink="">
      <xdr:nvSpPr>
        <xdr:cNvPr id="136" name="楕円 135">
          <a:extLst>
            <a:ext uri="{FF2B5EF4-FFF2-40B4-BE49-F238E27FC236}">
              <a16:creationId xmlns="" xmlns:a16="http://schemas.microsoft.com/office/drawing/2014/main" id="{00000000-0008-0000-0700-000088000000}"/>
            </a:ext>
          </a:extLst>
        </xdr:cNvPr>
        <xdr:cNvSpPr/>
      </xdr:nvSpPr>
      <xdr:spPr>
        <a:xfrm>
          <a:off x="3746500" y="994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92756</xdr:rowOff>
    </xdr:from>
    <xdr:ext cx="59901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3497795" y="10036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47421</xdr:rowOff>
    </xdr:from>
    <xdr:to>
      <xdr:col>15</xdr:col>
      <xdr:colOff>101600</xdr:colOff>
      <xdr:row>57</xdr:row>
      <xdr:rowOff>149021</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2857500" y="98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165548</xdr:rowOff>
    </xdr:from>
    <xdr:ext cx="599010" cy="259045"/>
    <xdr:sp macro="" textlink="">
      <xdr:nvSpPr>
        <xdr:cNvPr id="139" name="テキスト ボックス 138">
          <a:extLst>
            <a:ext uri="{FF2B5EF4-FFF2-40B4-BE49-F238E27FC236}">
              <a16:creationId xmlns="" xmlns:a16="http://schemas.microsoft.com/office/drawing/2014/main" id="{00000000-0008-0000-0700-00008B000000}"/>
            </a:ext>
          </a:extLst>
        </xdr:cNvPr>
        <xdr:cNvSpPr txBox="1"/>
      </xdr:nvSpPr>
      <xdr:spPr>
        <a:xfrm>
          <a:off x="2608795" y="959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166481</xdr:rowOff>
    </xdr:from>
    <xdr:to>
      <xdr:col>10</xdr:col>
      <xdr:colOff>165100</xdr:colOff>
      <xdr:row>58</xdr:row>
      <xdr:rowOff>96631</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1968500" y="993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87758</xdr:rowOff>
    </xdr:from>
    <xdr:ext cx="599010"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1719795" y="1003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33579</xdr:rowOff>
    </xdr:from>
    <xdr:to>
      <xdr:col>6</xdr:col>
      <xdr:colOff>38100</xdr:colOff>
      <xdr:row>58</xdr:row>
      <xdr:rowOff>135179</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1079500" y="99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126306</xdr:rowOff>
    </xdr:from>
    <xdr:ext cx="599010"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830795" y="1007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163150</xdr:rowOff>
    </xdr:from>
    <xdr:to>
      <xdr:col>24</xdr:col>
      <xdr:colOff>62865</xdr:colOff>
      <xdr:row>78</xdr:row>
      <xdr:rowOff>72335</xdr:rowOff>
    </xdr:to>
    <xdr:cxnSp macro="">
      <xdr:nvCxnSpPr>
        <xdr:cNvPr id="169" name="直線コネクタ 168">
          <a:extLst>
            <a:ext uri="{FF2B5EF4-FFF2-40B4-BE49-F238E27FC236}">
              <a16:creationId xmlns="" xmlns:a16="http://schemas.microsoft.com/office/drawing/2014/main" id="{00000000-0008-0000-0700-0000A9000000}"/>
            </a:ext>
          </a:extLst>
        </xdr:cNvPr>
        <xdr:cNvCxnSpPr/>
      </xdr:nvCxnSpPr>
      <xdr:spPr>
        <a:xfrm flipV="1">
          <a:off x="4633595" y="12164650"/>
          <a:ext cx="1270" cy="128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76162</xdr:rowOff>
    </xdr:from>
    <xdr:ext cx="599010" cy="259045"/>
    <xdr:sp macro="" textlink="">
      <xdr:nvSpPr>
        <xdr:cNvPr id="170" name="民生費最小値テキスト">
          <a:extLst>
            <a:ext uri="{FF2B5EF4-FFF2-40B4-BE49-F238E27FC236}">
              <a16:creationId xmlns="" xmlns:a16="http://schemas.microsoft.com/office/drawing/2014/main" id="{00000000-0008-0000-0700-0000AA000000}"/>
            </a:ext>
          </a:extLst>
        </xdr:cNvPr>
        <xdr:cNvSpPr txBox="1"/>
      </xdr:nvSpPr>
      <xdr:spPr>
        <a:xfrm>
          <a:off x="4686300" y="134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72335</xdr:rowOff>
    </xdr:from>
    <xdr:to>
      <xdr:col>24</xdr:col>
      <xdr:colOff>152400</xdr:colOff>
      <xdr:row>78</xdr:row>
      <xdr:rowOff>72335</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a:off x="4546600" y="1344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109827</xdr:rowOff>
    </xdr:from>
    <xdr:ext cx="599010" cy="259045"/>
    <xdr:sp macro="" textlink="">
      <xdr:nvSpPr>
        <xdr:cNvPr id="172" name="民生費最大値テキスト">
          <a:extLst>
            <a:ext uri="{FF2B5EF4-FFF2-40B4-BE49-F238E27FC236}">
              <a16:creationId xmlns="" xmlns:a16="http://schemas.microsoft.com/office/drawing/2014/main" id="{00000000-0008-0000-0700-0000AC000000}"/>
            </a:ext>
          </a:extLst>
        </xdr:cNvPr>
        <xdr:cNvSpPr txBox="1"/>
      </xdr:nvSpPr>
      <xdr:spPr>
        <a:xfrm>
          <a:off x="4686300" y="1193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905,639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163150</xdr:rowOff>
    </xdr:from>
    <xdr:to>
      <xdr:col>24</xdr:col>
      <xdr:colOff>152400</xdr:colOff>
      <xdr:row>70</xdr:row>
      <xdr:rowOff>163150</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216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151065</xdr:rowOff>
    </xdr:from>
    <xdr:to>
      <xdr:col>24</xdr:col>
      <xdr:colOff>63500</xdr:colOff>
      <xdr:row>77</xdr:row>
      <xdr:rowOff>153093</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flipV="1">
          <a:off x="3797300" y="13352715"/>
          <a:ext cx="838200" cy="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73258</xdr:rowOff>
    </xdr:from>
    <xdr:ext cx="599010" cy="259045"/>
    <xdr:sp macro="" textlink="">
      <xdr:nvSpPr>
        <xdr:cNvPr id="175" name="民生費平均値テキスト">
          <a:extLst>
            <a:ext uri="{FF2B5EF4-FFF2-40B4-BE49-F238E27FC236}">
              <a16:creationId xmlns="" xmlns:a16="http://schemas.microsoft.com/office/drawing/2014/main" id="{00000000-0008-0000-0700-0000AF000000}"/>
            </a:ext>
          </a:extLst>
        </xdr:cNvPr>
        <xdr:cNvSpPr txBox="1"/>
      </xdr:nvSpPr>
      <xdr:spPr>
        <a:xfrm>
          <a:off x="4686300" y="131034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50381</xdr:rowOff>
    </xdr:from>
    <xdr:to>
      <xdr:col>24</xdr:col>
      <xdr:colOff>114300</xdr:colOff>
      <xdr:row>77</xdr:row>
      <xdr:rowOff>151981</xdr:rowOff>
    </xdr:to>
    <xdr:sp macro="" textlink="">
      <xdr:nvSpPr>
        <xdr:cNvPr id="176" name="フローチャート: 判断 175">
          <a:extLst>
            <a:ext uri="{FF2B5EF4-FFF2-40B4-BE49-F238E27FC236}">
              <a16:creationId xmlns="" xmlns:a16="http://schemas.microsoft.com/office/drawing/2014/main" id="{00000000-0008-0000-0700-0000B0000000}"/>
            </a:ext>
          </a:extLst>
        </xdr:cNvPr>
        <xdr:cNvSpPr/>
      </xdr:nvSpPr>
      <xdr:spPr>
        <a:xfrm>
          <a:off x="45847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153093</xdr:rowOff>
    </xdr:from>
    <xdr:to>
      <xdr:col>19</xdr:col>
      <xdr:colOff>177800</xdr:colOff>
      <xdr:row>77</xdr:row>
      <xdr:rowOff>161043</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flipV="1">
          <a:off x="2908300" y="13354743"/>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32810</xdr:rowOff>
    </xdr:from>
    <xdr:to>
      <xdr:col>20</xdr:col>
      <xdr:colOff>38100</xdr:colOff>
      <xdr:row>77</xdr:row>
      <xdr:rowOff>134410</xdr:rowOff>
    </xdr:to>
    <xdr:sp macro="" textlink="">
      <xdr:nvSpPr>
        <xdr:cNvPr id="178" name="フローチャート: 判断 177">
          <a:extLst>
            <a:ext uri="{FF2B5EF4-FFF2-40B4-BE49-F238E27FC236}">
              <a16:creationId xmlns="" xmlns:a16="http://schemas.microsoft.com/office/drawing/2014/main" id="{00000000-0008-0000-0700-0000B2000000}"/>
            </a:ext>
          </a:extLst>
        </xdr:cNvPr>
        <xdr:cNvSpPr/>
      </xdr:nvSpPr>
      <xdr:spPr>
        <a:xfrm>
          <a:off x="3746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150937</xdr:rowOff>
    </xdr:from>
    <xdr:ext cx="599010" cy="259045"/>
    <xdr:sp macro="" textlink="">
      <xdr:nvSpPr>
        <xdr:cNvPr id="179" name="テキスト ボックス 178">
          <a:extLst>
            <a:ext uri="{FF2B5EF4-FFF2-40B4-BE49-F238E27FC236}">
              <a16:creationId xmlns="" xmlns:a16="http://schemas.microsoft.com/office/drawing/2014/main" id="{00000000-0008-0000-0700-0000B3000000}"/>
            </a:ext>
          </a:extLst>
        </xdr:cNvPr>
        <xdr:cNvSpPr txBox="1"/>
      </xdr:nvSpPr>
      <xdr:spPr>
        <a:xfrm>
          <a:off x="3497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150575</xdr:rowOff>
    </xdr:from>
    <xdr:to>
      <xdr:col>15</xdr:col>
      <xdr:colOff>50800</xdr:colOff>
      <xdr:row>77</xdr:row>
      <xdr:rowOff>161043</xdr:rowOff>
    </xdr:to>
    <xdr:cxnSp macro="">
      <xdr:nvCxnSpPr>
        <xdr:cNvPr id="180" name="直線コネクタ 179">
          <a:extLst>
            <a:ext uri="{FF2B5EF4-FFF2-40B4-BE49-F238E27FC236}">
              <a16:creationId xmlns="" xmlns:a16="http://schemas.microsoft.com/office/drawing/2014/main" id="{00000000-0008-0000-0700-0000B4000000}"/>
            </a:ext>
          </a:extLst>
        </xdr:cNvPr>
        <xdr:cNvCxnSpPr/>
      </xdr:nvCxnSpPr>
      <xdr:spPr>
        <a:xfrm>
          <a:off x="2019300" y="13352225"/>
          <a:ext cx="889000" cy="1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38067</xdr:rowOff>
    </xdr:from>
    <xdr:to>
      <xdr:col>15</xdr:col>
      <xdr:colOff>101600</xdr:colOff>
      <xdr:row>77</xdr:row>
      <xdr:rowOff>139667</xdr:rowOff>
    </xdr:to>
    <xdr:sp macro="" textlink="">
      <xdr:nvSpPr>
        <xdr:cNvPr id="181" name="フローチャート: 判断 180">
          <a:extLst>
            <a:ext uri="{FF2B5EF4-FFF2-40B4-BE49-F238E27FC236}">
              <a16:creationId xmlns="" xmlns:a16="http://schemas.microsoft.com/office/drawing/2014/main" id="{00000000-0008-0000-0700-0000B5000000}"/>
            </a:ext>
          </a:extLst>
        </xdr:cNvPr>
        <xdr:cNvSpPr/>
      </xdr:nvSpPr>
      <xdr:spPr>
        <a:xfrm>
          <a:off x="2857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156194</xdr:rowOff>
    </xdr:from>
    <xdr:ext cx="599010" cy="259045"/>
    <xdr:sp macro="" textlink="">
      <xdr:nvSpPr>
        <xdr:cNvPr id="182" name="テキスト ボックス 181">
          <a:extLst>
            <a:ext uri="{FF2B5EF4-FFF2-40B4-BE49-F238E27FC236}">
              <a16:creationId xmlns="" xmlns:a16="http://schemas.microsoft.com/office/drawing/2014/main" id="{00000000-0008-0000-0700-0000B6000000}"/>
            </a:ext>
          </a:extLst>
        </xdr:cNvPr>
        <xdr:cNvSpPr txBox="1"/>
      </xdr:nvSpPr>
      <xdr:spPr>
        <a:xfrm>
          <a:off x="2608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150575</xdr:rowOff>
    </xdr:from>
    <xdr:to>
      <xdr:col>10</xdr:col>
      <xdr:colOff>114300</xdr:colOff>
      <xdr:row>77</xdr:row>
      <xdr:rowOff>165657</xdr:rowOff>
    </xdr:to>
    <xdr:cxnSp macro="">
      <xdr:nvCxnSpPr>
        <xdr:cNvPr id="183" name="直線コネクタ 182">
          <a:extLst>
            <a:ext uri="{FF2B5EF4-FFF2-40B4-BE49-F238E27FC236}">
              <a16:creationId xmlns="" xmlns:a16="http://schemas.microsoft.com/office/drawing/2014/main" id="{00000000-0008-0000-0700-0000B7000000}"/>
            </a:ext>
          </a:extLst>
        </xdr:cNvPr>
        <xdr:cNvCxnSpPr/>
      </xdr:nvCxnSpPr>
      <xdr:spPr>
        <a:xfrm flipV="1">
          <a:off x="1130300" y="13352225"/>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52285</xdr:rowOff>
    </xdr:from>
    <xdr:to>
      <xdr:col>10</xdr:col>
      <xdr:colOff>165100</xdr:colOff>
      <xdr:row>77</xdr:row>
      <xdr:rowOff>153885</xdr:rowOff>
    </xdr:to>
    <xdr:sp macro="" textlink="">
      <xdr:nvSpPr>
        <xdr:cNvPr id="184" name="フローチャート: 判断 183">
          <a:extLst>
            <a:ext uri="{FF2B5EF4-FFF2-40B4-BE49-F238E27FC236}">
              <a16:creationId xmlns="" xmlns:a16="http://schemas.microsoft.com/office/drawing/2014/main" id="{00000000-0008-0000-0700-0000B8000000}"/>
            </a:ext>
          </a:extLst>
        </xdr:cNvPr>
        <xdr:cNvSpPr/>
      </xdr:nvSpPr>
      <xdr:spPr>
        <a:xfrm>
          <a:off x="1968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170412</xdr:rowOff>
    </xdr:from>
    <xdr:ext cx="599010" cy="259045"/>
    <xdr:sp macro="" textlink="">
      <xdr:nvSpPr>
        <xdr:cNvPr id="185" name="テキスト ボックス 184">
          <a:extLst>
            <a:ext uri="{FF2B5EF4-FFF2-40B4-BE49-F238E27FC236}">
              <a16:creationId xmlns="" xmlns:a16="http://schemas.microsoft.com/office/drawing/2014/main" id="{00000000-0008-0000-0700-0000B9000000}"/>
            </a:ext>
          </a:extLst>
        </xdr:cNvPr>
        <xdr:cNvSpPr txBox="1"/>
      </xdr:nvSpPr>
      <xdr:spPr>
        <a:xfrm>
          <a:off x="1719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54808</xdr:rowOff>
    </xdr:from>
    <xdr:to>
      <xdr:col>6</xdr:col>
      <xdr:colOff>38100</xdr:colOff>
      <xdr:row>77</xdr:row>
      <xdr:rowOff>156408</xdr:rowOff>
    </xdr:to>
    <xdr:sp macro="" textlink="">
      <xdr:nvSpPr>
        <xdr:cNvPr id="186" name="フローチャート: 判断 185">
          <a:extLst>
            <a:ext uri="{FF2B5EF4-FFF2-40B4-BE49-F238E27FC236}">
              <a16:creationId xmlns="" xmlns:a16="http://schemas.microsoft.com/office/drawing/2014/main" id="{00000000-0008-0000-0700-0000BA000000}"/>
            </a:ext>
          </a:extLst>
        </xdr:cNvPr>
        <xdr:cNvSpPr/>
      </xdr:nvSpPr>
      <xdr:spPr>
        <a:xfrm>
          <a:off x="1079500" y="1325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1485</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830795" y="1303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100265</xdr:rowOff>
    </xdr:from>
    <xdr:to>
      <xdr:col>24</xdr:col>
      <xdr:colOff>114300</xdr:colOff>
      <xdr:row>78</xdr:row>
      <xdr:rowOff>30415</xdr:rowOff>
    </xdr:to>
    <xdr:sp macro="" textlink="">
      <xdr:nvSpPr>
        <xdr:cNvPr id="193" name="楕円 192">
          <a:extLst>
            <a:ext uri="{FF2B5EF4-FFF2-40B4-BE49-F238E27FC236}">
              <a16:creationId xmlns="" xmlns:a16="http://schemas.microsoft.com/office/drawing/2014/main" id="{00000000-0008-0000-0700-0000C1000000}"/>
            </a:ext>
          </a:extLst>
        </xdr:cNvPr>
        <xdr:cNvSpPr/>
      </xdr:nvSpPr>
      <xdr:spPr>
        <a:xfrm>
          <a:off x="4584700" y="1330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28808</xdr:rowOff>
    </xdr:from>
    <xdr:ext cx="599010" cy="259045"/>
    <xdr:sp macro="" textlink="">
      <xdr:nvSpPr>
        <xdr:cNvPr id="194" name="民生費該当値テキスト">
          <a:extLst>
            <a:ext uri="{FF2B5EF4-FFF2-40B4-BE49-F238E27FC236}">
              <a16:creationId xmlns="" xmlns:a16="http://schemas.microsoft.com/office/drawing/2014/main" id="{00000000-0008-0000-0700-0000C2000000}"/>
            </a:ext>
          </a:extLst>
        </xdr:cNvPr>
        <xdr:cNvSpPr txBox="1"/>
      </xdr:nvSpPr>
      <xdr:spPr>
        <a:xfrm>
          <a:off x="4686300" y="1323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102293</xdr:rowOff>
    </xdr:from>
    <xdr:to>
      <xdr:col>20</xdr:col>
      <xdr:colOff>38100</xdr:colOff>
      <xdr:row>78</xdr:row>
      <xdr:rowOff>32443</xdr:rowOff>
    </xdr:to>
    <xdr:sp macro="" textlink="">
      <xdr:nvSpPr>
        <xdr:cNvPr id="195" name="楕円 194">
          <a:extLst>
            <a:ext uri="{FF2B5EF4-FFF2-40B4-BE49-F238E27FC236}">
              <a16:creationId xmlns="" xmlns:a16="http://schemas.microsoft.com/office/drawing/2014/main" id="{00000000-0008-0000-0700-0000C3000000}"/>
            </a:ext>
          </a:extLst>
        </xdr:cNvPr>
        <xdr:cNvSpPr/>
      </xdr:nvSpPr>
      <xdr:spPr>
        <a:xfrm>
          <a:off x="3746500" y="1330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23570</xdr:rowOff>
    </xdr:from>
    <xdr:ext cx="59901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3497795" y="1339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110243</xdr:rowOff>
    </xdr:from>
    <xdr:to>
      <xdr:col>15</xdr:col>
      <xdr:colOff>101600</xdr:colOff>
      <xdr:row>78</xdr:row>
      <xdr:rowOff>40393</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2857500" y="133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31520</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2608795" y="1340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99775</xdr:rowOff>
    </xdr:from>
    <xdr:to>
      <xdr:col>10</xdr:col>
      <xdr:colOff>165100</xdr:colOff>
      <xdr:row>78</xdr:row>
      <xdr:rowOff>29925</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1968500" y="1330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21052</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1719795" y="1339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114857</xdr:rowOff>
    </xdr:from>
    <xdr:to>
      <xdr:col>6</xdr:col>
      <xdr:colOff>38100</xdr:colOff>
      <xdr:row>78</xdr:row>
      <xdr:rowOff>45007</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1079500" y="1331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36134</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830795" y="1340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101288</xdr:rowOff>
    </xdr:from>
    <xdr:to>
      <xdr:col>24</xdr:col>
      <xdr:colOff>62865</xdr:colOff>
      <xdr:row>98</xdr:row>
      <xdr:rowOff>72667</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flipV="1">
          <a:off x="4633595" y="15531788"/>
          <a:ext cx="1270" cy="134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76494</xdr:rowOff>
    </xdr:from>
    <xdr:ext cx="534377" cy="259045"/>
    <xdr:sp macro="" textlink="">
      <xdr:nvSpPr>
        <xdr:cNvPr id="225" name="衛生費最小値テキスト">
          <a:extLst>
            <a:ext uri="{FF2B5EF4-FFF2-40B4-BE49-F238E27FC236}">
              <a16:creationId xmlns="" xmlns:a16="http://schemas.microsoft.com/office/drawing/2014/main" id="{00000000-0008-0000-0700-0000E1000000}"/>
            </a:ext>
          </a:extLst>
        </xdr:cNvPr>
        <xdr:cNvSpPr txBox="1"/>
      </xdr:nvSpPr>
      <xdr:spPr>
        <a:xfrm>
          <a:off x="4686300" y="1687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72667</xdr:rowOff>
    </xdr:from>
    <xdr:to>
      <xdr:col>24</xdr:col>
      <xdr:colOff>152400</xdr:colOff>
      <xdr:row>98</xdr:row>
      <xdr:rowOff>72667</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4546600" y="16874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47965</xdr:rowOff>
    </xdr:from>
    <xdr:ext cx="599010" cy="259045"/>
    <xdr:sp macro="" textlink="">
      <xdr:nvSpPr>
        <xdr:cNvPr id="227" name="衛生費最大値テキスト">
          <a:extLst>
            <a:ext uri="{FF2B5EF4-FFF2-40B4-BE49-F238E27FC236}">
              <a16:creationId xmlns="" xmlns:a16="http://schemas.microsoft.com/office/drawing/2014/main" id="{00000000-0008-0000-0700-0000E3000000}"/>
            </a:ext>
          </a:extLst>
        </xdr:cNvPr>
        <xdr:cNvSpPr txBox="1"/>
      </xdr:nvSpPr>
      <xdr:spPr>
        <a:xfrm>
          <a:off x="4686300" y="1530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101288</xdr:rowOff>
    </xdr:from>
    <xdr:to>
      <xdr:col>24</xdr:col>
      <xdr:colOff>152400</xdr:colOff>
      <xdr:row>90</xdr:row>
      <xdr:rowOff>101288</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4546600" y="1553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110672</xdr:rowOff>
    </xdr:from>
    <xdr:to>
      <xdr:col>24</xdr:col>
      <xdr:colOff>63500</xdr:colOff>
      <xdr:row>97</xdr:row>
      <xdr:rowOff>119521</xdr:rowOff>
    </xdr:to>
    <xdr:cxnSp macro="">
      <xdr:nvCxnSpPr>
        <xdr:cNvPr id="229" name="直線コネクタ 228">
          <a:extLst>
            <a:ext uri="{FF2B5EF4-FFF2-40B4-BE49-F238E27FC236}">
              <a16:creationId xmlns="" xmlns:a16="http://schemas.microsoft.com/office/drawing/2014/main" id="{00000000-0008-0000-0700-0000E5000000}"/>
            </a:ext>
          </a:extLst>
        </xdr:cNvPr>
        <xdr:cNvCxnSpPr/>
      </xdr:nvCxnSpPr>
      <xdr:spPr>
        <a:xfrm>
          <a:off x="3797300" y="16741322"/>
          <a:ext cx="838200" cy="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45026</xdr:rowOff>
    </xdr:from>
    <xdr:ext cx="599010" cy="259045"/>
    <xdr:sp macro="" textlink="">
      <xdr:nvSpPr>
        <xdr:cNvPr id="230" name="衛生費平均値テキスト">
          <a:extLst>
            <a:ext uri="{FF2B5EF4-FFF2-40B4-BE49-F238E27FC236}">
              <a16:creationId xmlns="" xmlns:a16="http://schemas.microsoft.com/office/drawing/2014/main" id="{00000000-0008-0000-0700-0000E6000000}"/>
            </a:ext>
          </a:extLst>
        </xdr:cNvPr>
        <xdr:cNvSpPr txBox="1"/>
      </xdr:nvSpPr>
      <xdr:spPr>
        <a:xfrm>
          <a:off x="4686300" y="16504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22149</xdr:rowOff>
    </xdr:from>
    <xdr:to>
      <xdr:col>24</xdr:col>
      <xdr:colOff>114300</xdr:colOff>
      <xdr:row>97</xdr:row>
      <xdr:rowOff>123749</xdr:rowOff>
    </xdr:to>
    <xdr:sp macro="" textlink="">
      <xdr:nvSpPr>
        <xdr:cNvPr id="231" name="フローチャート: 判断 230">
          <a:extLst>
            <a:ext uri="{FF2B5EF4-FFF2-40B4-BE49-F238E27FC236}">
              <a16:creationId xmlns="" xmlns:a16="http://schemas.microsoft.com/office/drawing/2014/main" id="{00000000-0008-0000-0700-0000E7000000}"/>
            </a:ext>
          </a:extLst>
        </xdr:cNvPr>
        <xdr:cNvSpPr/>
      </xdr:nvSpPr>
      <xdr:spPr>
        <a:xfrm>
          <a:off x="4584700" y="1665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110672</xdr:rowOff>
    </xdr:from>
    <xdr:to>
      <xdr:col>19</xdr:col>
      <xdr:colOff>177800</xdr:colOff>
      <xdr:row>97</xdr:row>
      <xdr:rowOff>125047</xdr:rowOff>
    </xdr:to>
    <xdr:cxnSp macro="">
      <xdr:nvCxnSpPr>
        <xdr:cNvPr id="232" name="直線コネクタ 231">
          <a:extLst>
            <a:ext uri="{FF2B5EF4-FFF2-40B4-BE49-F238E27FC236}">
              <a16:creationId xmlns="" xmlns:a16="http://schemas.microsoft.com/office/drawing/2014/main" id="{00000000-0008-0000-0700-0000E8000000}"/>
            </a:ext>
          </a:extLst>
        </xdr:cNvPr>
        <xdr:cNvCxnSpPr/>
      </xdr:nvCxnSpPr>
      <xdr:spPr>
        <a:xfrm flipV="1">
          <a:off x="2908300" y="16741322"/>
          <a:ext cx="889000" cy="1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5747</xdr:rowOff>
    </xdr:from>
    <xdr:to>
      <xdr:col>20</xdr:col>
      <xdr:colOff>38100</xdr:colOff>
      <xdr:row>97</xdr:row>
      <xdr:rowOff>107347</xdr:rowOff>
    </xdr:to>
    <xdr:sp macro="" textlink="">
      <xdr:nvSpPr>
        <xdr:cNvPr id="233" name="フローチャート: 判断 232">
          <a:extLst>
            <a:ext uri="{FF2B5EF4-FFF2-40B4-BE49-F238E27FC236}">
              <a16:creationId xmlns="" xmlns:a16="http://schemas.microsoft.com/office/drawing/2014/main" id="{00000000-0008-0000-0700-0000E9000000}"/>
            </a:ext>
          </a:extLst>
        </xdr:cNvPr>
        <xdr:cNvSpPr/>
      </xdr:nvSpPr>
      <xdr:spPr>
        <a:xfrm>
          <a:off x="3746500" y="1663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123874</xdr:rowOff>
    </xdr:from>
    <xdr:ext cx="599010" cy="259045"/>
    <xdr:sp macro="" textlink="">
      <xdr:nvSpPr>
        <xdr:cNvPr id="234" name="テキスト ボックス 233">
          <a:extLst>
            <a:ext uri="{FF2B5EF4-FFF2-40B4-BE49-F238E27FC236}">
              <a16:creationId xmlns="" xmlns:a16="http://schemas.microsoft.com/office/drawing/2014/main" id="{00000000-0008-0000-0700-0000EA000000}"/>
            </a:ext>
          </a:extLst>
        </xdr:cNvPr>
        <xdr:cNvSpPr txBox="1"/>
      </xdr:nvSpPr>
      <xdr:spPr>
        <a:xfrm>
          <a:off x="3497795" y="164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125047</xdr:rowOff>
    </xdr:from>
    <xdr:to>
      <xdr:col>15</xdr:col>
      <xdr:colOff>50800</xdr:colOff>
      <xdr:row>97</xdr:row>
      <xdr:rowOff>128220</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flipV="1">
          <a:off x="2019300" y="16755697"/>
          <a:ext cx="889000" cy="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9953</xdr:rowOff>
    </xdr:from>
    <xdr:to>
      <xdr:col>15</xdr:col>
      <xdr:colOff>101600</xdr:colOff>
      <xdr:row>97</xdr:row>
      <xdr:rowOff>111553</xdr:rowOff>
    </xdr:to>
    <xdr:sp macro="" textlink="">
      <xdr:nvSpPr>
        <xdr:cNvPr id="236" name="フローチャート: 判断 235">
          <a:extLst>
            <a:ext uri="{FF2B5EF4-FFF2-40B4-BE49-F238E27FC236}">
              <a16:creationId xmlns="" xmlns:a16="http://schemas.microsoft.com/office/drawing/2014/main" id="{00000000-0008-0000-0700-0000EC000000}"/>
            </a:ext>
          </a:extLst>
        </xdr:cNvPr>
        <xdr:cNvSpPr/>
      </xdr:nvSpPr>
      <xdr:spPr>
        <a:xfrm>
          <a:off x="2857500" y="1664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128080</xdr:rowOff>
    </xdr:from>
    <xdr:ext cx="599010" cy="259045"/>
    <xdr:sp macro="" textlink="">
      <xdr:nvSpPr>
        <xdr:cNvPr id="237" name="テキスト ボックス 236">
          <a:extLst>
            <a:ext uri="{FF2B5EF4-FFF2-40B4-BE49-F238E27FC236}">
              <a16:creationId xmlns="" xmlns:a16="http://schemas.microsoft.com/office/drawing/2014/main" id="{00000000-0008-0000-0700-0000ED000000}"/>
            </a:ext>
          </a:extLst>
        </xdr:cNvPr>
        <xdr:cNvSpPr txBox="1"/>
      </xdr:nvSpPr>
      <xdr:spPr>
        <a:xfrm>
          <a:off x="2608795" y="1641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128220</xdr:rowOff>
    </xdr:from>
    <xdr:to>
      <xdr:col>10</xdr:col>
      <xdr:colOff>114300</xdr:colOff>
      <xdr:row>97</xdr:row>
      <xdr:rowOff>147349</xdr:rowOff>
    </xdr:to>
    <xdr:cxnSp macro="">
      <xdr:nvCxnSpPr>
        <xdr:cNvPr id="238" name="直線コネクタ 237">
          <a:extLst>
            <a:ext uri="{FF2B5EF4-FFF2-40B4-BE49-F238E27FC236}">
              <a16:creationId xmlns="" xmlns:a16="http://schemas.microsoft.com/office/drawing/2014/main" id="{00000000-0008-0000-0700-0000EE000000}"/>
            </a:ext>
          </a:extLst>
        </xdr:cNvPr>
        <xdr:cNvCxnSpPr/>
      </xdr:nvCxnSpPr>
      <xdr:spPr>
        <a:xfrm flipV="1">
          <a:off x="1130300" y="16758870"/>
          <a:ext cx="889000" cy="1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26236</xdr:rowOff>
    </xdr:from>
    <xdr:to>
      <xdr:col>10</xdr:col>
      <xdr:colOff>165100</xdr:colOff>
      <xdr:row>97</xdr:row>
      <xdr:rowOff>127836</xdr:rowOff>
    </xdr:to>
    <xdr:sp macro="" textlink="">
      <xdr:nvSpPr>
        <xdr:cNvPr id="239" name="フローチャート: 判断 238">
          <a:extLst>
            <a:ext uri="{FF2B5EF4-FFF2-40B4-BE49-F238E27FC236}">
              <a16:creationId xmlns="" xmlns:a16="http://schemas.microsoft.com/office/drawing/2014/main" id="{00000000-0008-0000-0700-0000EF000000}"/>
            </a:ext>
          </a:extLst>
        </xdr:cNvPr>
        <xdr:cNvSpPr/>
      </xdr:nvSpPr>
      <xdr:spPr>
        <a:xfrm>
          <a:off x="1968500" y="1665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144363</xdr:rowOff>
    </xdr:from>
    <xdr:ext cx="599010" cy="259045"/>
    <xdr:sp macro="" textlink="">
      <xdr:nvSpPr>
        <xdr:cNvPr id="240" name="テキスト ボックス 239">
          <a:extLst>
            <a:ext uri="{FF2B5EF4-FFF2-40B4-BE49-F238E27FC236}">
              <a16:creationId xmlns="" xmlns:a16="http://schemas.microsoft.com/office/drawing/2014/main" id="{00000000-0008-0000-0700-0000F0000000}"/>
            </a:ext>
          </a:extLst>
        </xdr:cNvPr>
        <xdr:cNvSpPr txBox="1"/>
      </xdr:nvSpPr>
      <xdr:spPr>
        <a:xfrm>
          <a:off x="1719795" y="1643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17149</xdr:rowOff>
    </xdr:from>
    <xdr:to>
      <xdr:col>6</xdr:col>
      <xdr:colOff>38100</xdr:colOff>
      <xdr:row>97</xdr:row>
      <xdr:rowOff>118749</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1079500" y="1664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135276</xdr:rowOff>
    </xdr:from>
    <xdr:ext cx="599010"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830795" y="1642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68721</xdr:rowOff>
    </xdr:from>
    <xdr:to>
      <xdr:col>24</xdr:col>
      <xdr:colOff>114300</xdr:colOff>
      <xdr:row>97</xdr:row>
      <xdr:rowOff>170321</xdr:rowOff>
    </xdr:to>
    <xdr:sp macro="" textlink="">
      <xdr:nvSpPr>
        <xdr:cNvPr id="248" name="楕円 247">
          <a:extLst>
            <a:ext uri="{FF2B5EF4-FFF2-40B4-BE49-F238E27FC236}">
              <a16:creationId xmlns="" xmlns:a16="http://schemas.microsoft.com/office/drawing/2014/main" id="{00000000-0008-0000-0700-0000F8000000}"/>
            </a:ext>
          </a:extLst>
        </xdr:cNvPr>
        <xdr:cNvSpPr/>
      </xdr:nvSpPr>
      <xdr:spPr>
        <a:xfrm>
          <a:off x="4584700" y="166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575</xdr:rowOff>
    </xdr:from>
    <xdr:ext cx="534377" cy="259045"/>
    <xdr:sp macro="" textlink="">
      <xdr:nvSpPr>
        <xdr:cNvPr id="249" name="衛生費該当値テキスト">
          <a:extLst>
            <a:ext uri="{FF2B5EF4-FFF2-40B4-BE49-F238E27FC236}">
              <a16:creationId xmlns="" xmlns:a16="http://schemas.microsoft.com/office/drawing/2014/main" id="{00000000-0008-0000-0700-0000F9000000}"/>
            </a:ext>
          </a:extLst>
        </xdr:cNvPr>
        <xdr:cNvSpPr txBox="1"/>
      </xdr:nvSpPr>
      <xdr:spPr>
        <a:xfrm>
          <a:off x="4686300" y="1663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59872</xdr:rowOff>
    </xdr:from>
    <xdr:to>
      <xdr:col>20</xdr:col>
      <xdr:colOff>38100</xdr:colOff>
      <xdr:row>97</xdr:row>
      <xdr:rowOff>161472</xdr:rowOff>
    </xdr:to>
    <xdr:sp macro="" textlink="">
      <xdr:nvSpPr>
        <xdr:cNvPr id="250" name="楕円 249">
          <a:extLst>
            <a:ext uri="{FF2B5EF4-FFF2-40B4-BE49-F238E27FC236}">
              <a16:creationId xmlns="" xmlns:a16="http://schemas.microsoft.com/office/drawing/2014/main" id="{00000000-0008-0000-0700-0000FA000000}"/>
            </a:ext>
          </a:extLst>
        </xdr:cNvPr>
        <xdr:cNvSpPr/>
      </xdr:nvSpPr>
      <xdr:spPr>
        <a:xfrm>
          <a:off x="3746500" y="1669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152599</xdr:rowOff>
    </xdr:from>
    <xdr:ext cx="534377"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3530111" y="1678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74247</xdr:rowOff>
    </xdr:from>
    <xdr:to>
      <xdr:col>15</xdr:col>
      <xdr:colOff>101600</xdr:colOff>
      <xdr:row>98</xdr:row>
      <xdr:rowOff>4397</xdr:rowOff>
    </xdr:to>
    <xdr:sp macro="" textlink="">
      <xdr:nvSpPr>
        <xdr:cNvPr id="252" name="楕円 251">
          <a:extLst>
            <a:ext uri="{FF2B5EF4-FFF2-40B4-BE49-F238E27FC236}">
              <a16:creationId xmlns="" xmlns:a16="http://schemas.microsoft.com/office/drawing/2014/main" id="{00000000-0008-0000-0700-0000FC000000}"/>
            </a:ext>
          </a:extLst>
        </xdr:cNvPr>
        <xdr:cNvSpPr/>
      </xdr:nvSpPr>
      <xdr:spPr>
        <a:xfrm>
          <a:off x="2857500" y="1670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166974</xdr:rowOff>
    </xdr:from>
    <xdr:ext cx="534377"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2641111" y="1679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77420</xdr:rowOff>
    </xdr:from>
    <xdr:to>
      <xdr:col>10</xdr:col>
      <xdr:colOff>165100</xdr:colOff>
      <xdr:row>98</xdr:row>
      <xdr:rowOff>7570</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1968500" y="167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170147</xdr:rowOff>
    </xdr:from>
    <xdr:ext cx="534377"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1752111" y="1680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96549</xdr:rowOff>
    </xdr:from>
    <xdr:to>
      <xdr:col>6</xdr:col>
      <xdr:colOff>38100</xdr:colOff>
      <xdr:row>98</xdr:row>
      <xdr:rowOff>26699</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1079500" y="1672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17826</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863111" y="1681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65568</xdr:rowOff>
    </xdr:from>
    <xdr:to>
      <xdr:col>54</xdr:col>
      <xdr:colOff>189865</xdr:colOff>
      <xdr:row>39</xdr:row>
      <xdr:rowOff>98878</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flipV="1">
          <a:off x="10475595" y="5209068"/>
          <a:ext cx="1270" cy="157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12245</xdr:rowOff>
    </xdr:from>
    <xdr:ext cx="534377" cy="259045"/>
    <xdr:sp macro="" textlink="">
      <xdr:nvSpPr>
        <xdr:cNvPr id="286" name="労働費最大値テキスト">
          <a:extLst>
            <a:ext uri="{FF2B5EF4-FFF2-40B4-BE49-F238E27FC236}">
              <a16:creationId xmlns="" xmlns:a16="http://schemas.microsoft.com/office/drawing/2014/main" id="{00000000-0008-0000-0700-00001E010000}"/>
            </a:ext>
          </a:extLst>
        </xdr:cNvPr>
        <xdr:cNvSpPr txBox="1"/>
      </xdr:nvSpPr>
      <xdr:spPr>
        <a:xfrm>
          <a:off x="10528300" y="498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65568</xdr:rowOff>
    </xdr:from>
    <xdr:to>
      <xdr:col>55</xdr:col>
      <xdr:colOff>88900</xdr:colOff>
      <xdr:row>30</xdr:row>
      <xdr:rowOff>65568</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10388600" y="520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128053</xdr:rowOff>
    </xdr:from>
    <xdr:to>
      <xdr:col>55</xdr:col>
      <xdr:colOff>0</xdr:colOff>
      <xdr:row>39</xdr:row>
      <xdr:rowOff>98878</xdr:rowOff>
    </xdr:to>
    <xdr:cxnSp macro="">
      <xdr:nvCxnSpPr>
        <xdr:cNvPr id="288" name="直線コネクタ 287">
          <a:extLst>
            <a:ext uri="{FF2B5EF4-FFF2-40B4-BE49-F238E27FC236}">
              <a16:creationId xmlns="" xmlns:a16="http://schemas.microsoft.com/office/drawing/2014/main" id="{00000000-0008-0000-0700-000020010000}"/>
            </a:ext>
          </a:extLst>
        </xdr:cNvPr>
        <xdr:cNvCxnSpPr/>
      </xdr:nvCxnSpPr>
      <xdr:spPr>
        <a:xfrm>
          <a:off x="9639300" y="6643153"/>
          <a:ext cx="838200" cy="14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13588</xdr:rowOff>
    </xdr:from>
    <xdr:ext cx="378565" cy="259045"/>
    <xdr:sp macro="" textlink="">
      <xdr:nvSpPr>
        <xdr:cNvPr id="289" name="労働費平均値テキスト">
          <a:extLst>
            <a:ext uri="{FF2B5EF4-FFF2-40B4-BE49-F238E27FC236}">
              <a16:creationId xmlns="" xmlns:a16="http://schemas.microsoft.com/office/drawing/2014/main" id="{00000000-0008-0000-0700-000021010000}"/>
            </a:ext>
          </a:extLst>
        </xdr:cNvPr>
        <xdr:cNvSpPr txBox="1"/>
      </xdr:nvSpPr>
      <xdr:spPr>
        <a:xfrm>
          <a:off x="10528300" y="65286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162161</xdr:rowOff>
    </xdr:from>
    <xdr:to>
      <xdr:col>55</xdr:col>
      <xdr:colOff>50800</xdr:colOff>
      <xdr:row>39</xdr:row>
      <xdr:rowOff>92311</xdr:rowOff>
    </xdr:to>
    <xdr:sp macro="" textlink="">
      <xdr:nvSpPr>
        <xdr:cNvPr id="290" name="フローチャート: 判断 289">
          <a:extLst>
            <a:ext uri="{FF2B5EF4-FFF2-40B4-BE49-F238E27FC236}">
              <a16:creationId xmlns="" xmlns:a16="http://schemas.microsoft.com/office/drawing/2014/main" id="{00000000-0008-0000-0700-000022010000}"/>
            </a:ext>
          </a:extLst>
        </xdr:cNvPr>
        <xdr:cNvSpPr/>
      </xdr:nvSpPr>
      <xdr:spPr>
        <a:xfrm>
          <a:off x="10426700" y="6677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128053</xdr:rowOff>
    </xdr:from>
    <xdr:to>
      <xdr:col>50</xdr:col>
      <xdr:colOff>114300</xdr:colOff>
      <xdr:row>38</xdr:row>
      <xdr:rowOff>132733</xdr:rowOff>
    </xdr:to>
    <xdr:cxnSp macro="">
      <xdr:nvCxnSpPr>
        <xdr:cNvPr id="291" name="直線コネクタ 290">
          <a:extLst>
            <a:ext uri="{FF2B5EF4-FFF2-40B4-BE49-F238E27FC236}">
              <a16:creationId xmlns="" xmlns:a16="http://schemas.microsoft.com/office/drawing/2014/main" id="{00000000-0008-0000-0700-000023010000}"/>
            </a:ext>
          </a:extLst>
        </xdr:cNvPr>
        <xdr:cNvCxnSpPr/>
      </xdr:nvCxnSpPr>
      <xdr:spPr>
        <a:xfrm flipV="1">
          <a:off x="8750300" y="6643153"/>
          <a:ext cx="8890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161726</xdr:rowOff>
    </xdr:from>
    <xdr:to>
      <xdr:col>50</xdr:col>
      <xdr:colOff>165100</xdr:colOff>
      <xdr:row>39</xdr:row>
      <xdr:rowOff>91876</xdr:rowOff>
    </xdr:to>
    <xdr:sp macro="" textlink="">
      <xdr:nvSpPr>
        <xdr:cNvPr id="292" name="フローチャート: 判断 291">
          <a:extLst>
            <a:ext uri="{FF2B5EF4-FFF2-40B4-BE49-F238E27FC236}">
              <a16:creationId xmlns="" xmlns:a16="http://schemas.microsoft.com/office/drawing/2014/main" id="{00000000-0008-0000-0700-000024010000}"/>
            </a:ext>
          </a:extLst>
        </xdr:cNvPr>
        <xdr:cNvSpPr/>
      </xdr:nvSpPr>
      <xdr:spPr>
        <a:xfrm>
          <a:off x="9588500" y="667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83003</xdr:rowOff>
    </xdr:from>
    <xdr:ext cx="378565" cy="259045"/>
    <xdr:sp macro="" textlink="">
      <xdr:nvSpPr>
        <xdr:cNvPr id="293" name="テキスト ボックス 292">
          <a:extLst>
            <a:ext uri="{FF2B5EF4-FFF2-40B4-BE49-F238E27FC236}">
              <a16:creationId xmlns="" xmlns:a16="http://schemas.microsoft.com/office/drawing/2014/main" id="{00000000-0008-0000-0700-000025010000}"/>
            </a:ext>
          </a:extLst>
        </xdr:cNvPr>
        <xdr:cNvSpPr txBox="1"/>
      </xdr:nvSpPr>
      <xdr:spPr>
        <a:xfrm>
          <a:off x="9450017" y="6769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115098</xdr:rowOff>
    </xdr:from>
    <xdr:to>
      <xdr:col>45</xdr:col>
      <xdr:colOff>177800</xdr:colOff>
      <xdr:row>38</xdr:row>
      <xdr:rowOff>132733</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7861300" y="6630198"/>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71483</xdr:rowOff>
    </xdr:from>
    <xdr:to>
      <xdr:col>46</xdr:col>
      <xdr:colOff>38100</xdr:colOff>
      <xdr:row>39</xdr:row>
      <xdr:rowOff>1633</xdr:rowOff>
    </xdr:to>
    <xdr:sp macro="" textlink="">
      <xdr:nvSpPr>
        <xdr:cNvPr id="295" name="フローチャート: 判断 294">
          <a:extLst>
            <a:ext uri="{FF2B5EF4-FFF2-40B4-BE49-F238E27FC236}">
              <a16:creationId xmlns="" xmlns:a16="http://schemas.microsoft.com/office/drawing/2014/main" id="{00000000-0008-0000-0700-000027010000}"/>
            </a:ext>
          </a:extLst>
        </xdr:cNvPr>
        <xdr:cNvSpPr/>
      </xdr:nvSpPr>
      <xdr:spPr>
        <a:xfrm>
          <a:off x="8699500" y="65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18160</xdr:rowOff>
    </xdr:from>
    <xdr:ext cx="469744" cy="259045"/>
    <xdr:sp macro="" textlink="">
      <xdr:nvSpPr>
        <xdr:cNvPr id="296" name="テキスト ボックス 295">
          <a:extLst>
            <a:ext uri="{FF2B5EF4-FFF2-40B4-BE49-F238E27FC236}">
              <a16:creationId xmlns="" xmlns:a16="http://schemas.microsoft.com/office/drawing/2014/main" id="{00000000-0008-0000-0700-000028010000}"/>
            </a:ext>
          </a:extLst>
        </xdr:cNvPr>
        <xdr:cNvSpPr txBox="1"/>
      </xdr:nvSpPr>
      <xdr:spPr>
        <a:xfrm>
          <a:off x="8515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115098</xdr:rowOff>
    </xdr:from>
    <xdr:to>
      <xdr:col>41</xdr:col>
      <xdr:colOff>50800</xdr:colOff>
      <xdr:row>38</xdr:row>
      <xdr:rowOff>139809</xdr:rowOff>
    </xdr:to>
    <xdr:cxnSp macro="">
      <xdr:nvCxnSpPr>
        <xdr:cNvPr id="297" name="直線コネクタ 296">
          <a:extLst>
            <a:ext uri="{FF2B5EF4-FFF2-40B4-BE49-F238E27FC236}">
              <a16:creationId xmlns="" xmlns:a16="http://schemas.microsoft.com/office/drawing/2014/main" id="{00000000-0008-0000-0700-000029010000}"/>
            </a:ext>
          </a:extLst>
        </xdr:cNvPr>
        <xdr:cNvCxnSpPr/>
      </xdr:nvCxnSpPr>
      <xdr:spPr>
        <a:xfrm flipV="1">
          <a:off x="6972300" y="6630198"/>
          <a:ext cx="889000" cy="2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112195</xdr:rowOff>
    </xdr:from>
    <xdr:to>
      <xdr:col>41</xdr:col>
      <xdr:colOff>101600</xdr:colOff>
      <xdr:row>39</xdr:row>
      <xdr:rowOff>42345</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7810500" y="662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33472</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7672017" y="672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85852</xdr:rowOff>
    </xdr:from>
    <xdr:to>
      <xdr:col>36</xdr:col>
      <xdr:colOff>165100</xdr:colOff>
      <xdr:row>38</xdr:row>
      <xdr:rowOff>16002</xdr:rowOff>
    </xdr:to>
    <xdr:sp macro="" textlink="">
      <xdr:nvSpPr>
        <xdr:cNvPr id="300" name="フローチャート: 判断 299">
          <a:extLst>
            <a:ext uri="{FF2B5EF4-FFF2-40B4-BE49-F238E27FC236}">
              <a16:creationId xmlns="" xmlns:a16="http://schemas.microsoft.com/office/drawing/2014/main" id="{00000000-0008-0000-0700-00002C010000}"/>
            </a:ext>
          </a:extLst>
        </xdr:cNvPr>
        <xdr:cNvSpPr/>
      </xdr:nvSpPr>
      <xdr:spPr>
        <a:xfrm>
          <a:off x="6921500" y="642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32529</xdr:rowOff>
    </xdr:from>
    <xdr:ext cx="469744"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6737428" y="620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140587</xdr:rowOff>
    </xdr:from>
    <xdr:ext cx="249299" cy="259045"/>
    <xdr:sp macro="" textlink="">
      <xdr:nvSpPr>
        <xdr:cNvPr id="308" name="労働費該当値テキスト">
          <a:extLst>
            <a:ext uri="{FF2B5EF4-FFF2-40B4-BE49-F238E27FC236}">
              <a16:creationId xmlns="" xmlns:a16="http://schemas.microsoft.com/office/drawing/2014/main" id="{00000000-0008-0000-0700-000034010000}"/>
            </a:ext>
          </a:extLst>
        </xdr:cNvPr>
        <xdr:cNvSpPr txBox="1"/>
      </xdr:nvSpPr>
      <xdr:spPr>
        <a:xfrm>
          <a:off x="10528300" y="6655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77253</xdr:rowOff>
    </xdr:from>
    <xdr:to>
      <xdr:col>50</xdr:col>
      <xdr:colOff>165100</xdr:colOff>
      <xdr:row>39</xdr:row>
      <xdr:rowOff>7403</xdr:rowOff>
    </xdr:to>
    <xdr:sp macro="" textlink="">
      <xdr:nvSpPr>
        <xdr:cNvPr id="309" name="楕円 308">
          <a:extLst>
            <a:ext uri="{FF2B5EF4-FFF2-40B4-BE49-F238E27FC236}">
              <a16:creationId xmlns="" xmlns:a16="http://schemas.microsoft.com/office/drawing/2014/main" id="{00000000-0008-0000-0700-000035010000}"/>
            </a:ext>
          </a:extLst>
        </xdr:cNvPr>
        <xdr:cNvSpPr/>
      </xdr:nvSpPr>
      <xdr:spPr>
        <a:xfrm>
          <a:off x="9588500" y="65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23929</xdr:rowOff>
    </xdr:from>
    <xdr:ext cx="469744"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9404428" y="636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81933</xdr:rowOff>
    </xdr:from>
    <xdr:to>
      <xdr:col>46</xdr:col>
      <xdr:colOff>38100</xdr:colOff>
      <xdr:row>39</xdr:row>
      <xdr:rowOff>12083</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8699500" y="659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3210</xdr:rowOff>
    </xdr:from>
    <xdr:ext cx="469744"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8515428" y="668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64298</xdr:rowOff>
    </xdr:from>
    <xdr:to>
      <xdr:col>41</xdr:col>
      <xdr:colOff>101600</xdr:colOff>
      <xdr:row>38</xdr:row>
      <xdr:rowOff>165898</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7810500" y="657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10975</xdr:rowOff>
    </xdr:from>
    <xdr:ext cx="469744"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7626428" y="635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89009</xdr:rowOff>
    </xdr:from>
    <xdr:to>
      <xdr:col>36</xdr:col>
      <xdr:colOff>165100</xdr:colOff>
      <xdr:row>39</xdr:row>
      <xdr:rowOff>19159</xdr:rowOff>
    </xdr:to>
    <xdr:sp macro="" textlink="">
      <xdr:nvSpPr>
        <xdr:cNvPr id="315" name="楕円 314">
          <a:extLst>
            <a:ext uri="{FF2B5EF4-FFF2-40B4-BE49-F238E27FC236}">
              <a16:creationId xmlns="" xmlns:a16="http://schemas.microsoft.com/office/drawing/2014/main" id="{00000000-0008-0000-0700-00003B010000}"/>
            </a:ext>
          </a:extLst>
        </xdr:cNvPr>
        <xdr:cNvSpPr/>
      </xdr:nvSpPr>
      <xdr:spPr>
        <a:xfrm>
          <a:off x="6921500" y="660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10286</xdr:rowOff>
    </xdr:from>
    <xdr:ext cx="469744" cy="259045"/>
    <xdr:sp macro="" textlink="">
      <xdr:nvSpPr>
        <xdr:cNvPr id="316" name="テキスト ボックス 315">
          <a:extLst>
            <a:ext uri="{FF2B5EF4-FFF2-40B4-BE49-F238E27FC236}">
              <a16:creationId xmlns="" xmlns:a16="http://schemas.microsoft.com/office/drawing/2014/main" id="{00000000-0008-0000-0700-00003C010000}"/>
            </a:ext>
          </a:extLst>
        </xdr:cNvPr>
        <xdr:cNvSpPr txBox="1"/>
      </xdr:nvSpPr>
      <xdr:spPr>
        <a:xfrm>
          <a:off x="6737428" y="669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 xmlns:a16="http://schemas.microsoft.com/office/drawing/2014/main" id="{00000000-0008-0000-07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 xmlns:a16="http://schemas.microsoft.com/office/drawing/2014/main" id="{00000000-0008-0000-07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 xmlns:a16="http://schemas.microsoft.com/office/drawing/2014/main" id="{00000000-0008-0000-07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 xmlns:a16="http://schemas.microsoft.com/office/drawing/2014/main"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83557</xdr:rowOff>
    </xdr:from>
    <xdr:to>
      <xdr:col>54</xdr:col>
      <xdr:colOff>189865</xdr:colOff>
      <xdr:row>59</xdr:row>
      <xdr:rowOff>84962</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flipV="1">
          <a:off x="10475595" y="8656057"/>
          <a:ext cx="1270" cy="154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88789</xdr:rowOff>
    </xdr:from>
    <xdr:ext cx="534377" cy="259045"/>
    <xdr:sp macro="" textlink="">
      <xdr:nvSpPr>
        <xdr:cNvPr id="343" name="農林水産業費最小値テキスト">
          <a:extLst>
            <a:ext uri="{FF2B5EF4-FFF2-40B4-BE49-F238E27FC236}">
              <a16:creationId xmlns="" xmlns:a16="http://schemas.microsoft.com/office/drawing/2014/main" id="{00000000-0008-0000-0700-000057010000}"/>
            </a:ext>
          </a:extLst>
        </xdr:cNvPr>
        <xdr:cNvSpPr txBox="1"/>
      </xdr:nvSpPr>
      <xdr:spPr>
        <a:xfrm>
          <a:off x="10528300" y="1020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84962</xdr:rowOff>
    </xdr:from>
    <xdr:to>
      <xdr:col>55</xdr:col>
      <xdr:colOff>88900</xdr:colOff>
      <xdr:row>59</xdr:row>
      <xdr:rowOff>84962</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10388600" y="1020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30234</xdr:rowOff>
    </xdr:from>
    <xdr:ext cx="690189" cy="259045"/>
    <xdr:sp macro="" textlink="">
      <xdr:nvSpPr>
        <xdr:cNvPr id="345" name="農林水産業費最大値テキスト">
          <a:extLst>
            <a:ext uri="{FF2B5EF4-FFF2-40B4-BE49-F238E27FC236}">
              <a16:creationId xmlns="" xmlns:a16="http://schemas.microsoft.com/office/drawing/2014/main" id="{00000000-0008-0000-0700-000059010000}"/>
            </a:ext>
          </a:extLst>
        </xdr:cNvPr>
        <xdr:cNvSpPr txBox="1"/>
      </xdr:nvSpPr>
      <xdr:spPr>
        <a:xfrm>
          <a:off x="10528300" y="843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1,431,575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83557</xdr:rowOff>
    </xdr:from>
    <xdr:to>
      <xdr:col>55</xdr:col>
      <xdr:colOff>88900</xdr:colOff>
      <xdr:row>50</xdr:row>
      <xdr:rowOff>83557</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a:off x="10388600" y="86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9339</xdr:rowOff>
    </xdr:from>
    <xdr:to>
      <xdr:col>55</xdr:col>
      <xdr:colOff>0</xdr:colOff>
      <xdr:row>59</xdr:row>
      <xdr:rowOff>29637</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a:off x="9639300" y="10124889"/>
          <a:ext cx="838200" cy="2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65560</xdr:rowOff>
    </xdr:from>
    <xdr:ext cx="599010" cy="259045"/>
    <xdr:sp macro="" textlink="">
      <xdr:nvSpPr>
        <xdr:cNvPr id="348" name="農林水産業費平均値テキスト">
          <a:extLst>
            <a:ext uri="{FF2B5EF4-FFF2-40B4-BE49-F238E27FC236}">
              <a16:creationId xmlns="" xmlns:a16="http://schemas.microsoft.com/office/drawing/2014/main" id="{00000000-0008-0000-0700-00005C010000}"/>
            </a:ext>
          </a:extLst>
        </xdr:cNvPr>
        <xdr:cNvSpPr txBox="1"/>
      </xdr:nvSpPr>
      <xdr:spPr>
        <a:xfrm>
          <a:off x="10528300" y="98382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42683</xdr:rowOff>
    </xdr:from>
    <xdr:to>
      <xdr:col>55</xdr:col>
      <xdr:colOff>50800</xdr:colOff>
      <xdr:row>58</xdr:row>
      <xdr:rowOff>144283</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10426700" y="9986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9339</xdr:rowOff>
    </xdr:from>
    <xdr:to>
      <xdr:col>50</xdr:col>
      <xdr:colOff>114300</xdr:colOff>
      <xdr:row>59</xdr:row>
      <xdr:rowOff>25205</xdr:rowOff>
    </xdr:to>
    <xdr:cxnSp macro="">
      <xdr:nvCxnSpPr>
        <xdr:cNvPr id="350" name="直線コネクタ 349">
          <a:extLst>
            <a:ext uri="{FF2B5EF4-FFF2-40B4-BE49-F238E27FC236}">
              <a16:creationId xmlns="" xmlns:a16="http://schemas.microsoft.com/office/drawing/2014/main" id="{00000000-0008-0000-0700-00005E010000}"/>
            </a:ext>
          </a:extLst>
        </xdr:cNvPr>
        <xdr:cNvCxnSpPr/>
      </xdr:nvCxnSpPr>
      <xdr:spPr>
        <a:xfrm flipV="1">
          <a:off x="8750300" y="10124889"/>
          <a:ext cx="889000" cy="1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32873</xdr:rowOff>
    </xdr:from>
    <xdr:to>
      <xdr:col>50</xdr:col>
      <xdr:colOff>165100</xdr:colOff>
      <xdr:row>58</xdr:row>
      <xdr:rowOff>134473</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9588500" y="997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151000</xdr:rowOff>
    </xdr:from>
    <xdr:ext cx="599010" cy="259045"/>
    <xdr:sp macro="" textlink="">
      <xdr:nvSpPr>
        <xdr:cNvPr id="352" name="テキスト ボックス 351">
          <a:extLst>
            <a:ext uri="{FF2B5EF4-FFF2-40B4-BE49-F238E27FC236}">
              <a16:creationId xmlns="" xmlns:a16="http://schemas.microsoft.com/office/drawing/2014/main" id="{00000000-0008-0000-0700-000060010000}"/>
            </a:ext>
          </a:extLst>
        </xdr:cNvPr>
        <xdr:cNvSpPr txBox="1"/>
      </xdr:nvSpPr>
      <xdr:spPr>
        <a:xfrm>
          <a:off x="9339795" y="975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18198</xdr:rowOff>
    </xdr:from>
    <xdr:to>
      <xdr:col>45</xdr:col>
      <xdr:colOff>177800</xdr:colOff>
      <xdr:row>59</xdr:row>
      <xdr:rowOff>25205</xdr:rowOff>
    </xdr:to>
    <xdr:cxnSp macro="">
      <xdr:nvCxnSpPr>
        <xdr:cNvPr id="353" name="直線コネクタ 352">
          <a:extLst>
            <a:ext uri="{FF2B5EF4-FFF2-40B4-BE49-F238E27FC236}">
              <a16:creationId xmlns="" xmlns:a16="http://schemas.microsoft.com/office/drawing/2014/main" id="{00000000-0008-0000-0700-000061010000}"/>
            </a:ext>
          </a:extLst>
        </xdr:cNvPr>
        <xdr:cNvCxnSpPr/>
      </xdr:nvCxnSpPr>
      <xdr:spPr>
        <a:xfrm>
          <a:off x="7861300" y="10133748"/>
          <a:ext cx="889000" cy="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34074</xdr:rowOff>
    </xdr:from>
    <xdr:to>
      <xdr:col>46</xdr:col>
      <xdr:colOff>38100</xdr:colOff>
      <xdr:row>58</xdr:row>
      <xdr:rowOff>135674</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8699500" y="997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152201</xdr:rowOff>
    </xdr:from>
    <xdr:ext cx="599010"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8450795" y="975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18198</xdr:rowOff>
    </xdr:from>
    <xdr:to>
      <xdr:col>41</xdr:col>
      <xdr:colOff>50800</xdr:colOff>
      <xdr:row>59</xdr:row>
      <xdr:rowOff>20782</xdr:rowOff>
    </xdr:to>
    <xdr:cxnSp macro="">
      <xdr:nvCxnSpPr>
        <xdr:cNvPr id="356" name="直線コネクタ 355">
          <a:extLst>
            <a:ext uri="{FF2B5EF4-FFF2-40B4-BE49-F238E27FC236}">
              <a16:creationId xmlns="" xmlns:a16="http://schemas.microsoft.com/office/drawing/2014/main" id="{00000000-0008-0000-0700-000064010000}"/>
            </a:ext>
          </a:extLst>
        </xdr:cNvPr>
        <xdr:cNvCxnSpPr/>
      </xdr:nvCxnSpPr>
      <xdr:spPr>
        <a:xfrm flipV="1">
          <a:off x="6972300" y="10133748"/>
          <a:ext cx="889000" cy="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49464</xdr:rowOff>
    </xdr:from>
    <xdr:to>
      <xdr:col>41</xdr:col>
      <xdr:colOff>101600</xdr:colOff>
      <xdr:row>58</xdr:row>
      <xdr:rowOff>151064</xdr:rowOff>
    </xdr:to>
    <xdr:sp macro="" textlink="">
      <xdr:nvSpPr>
        <xdr:cNvPr id="357" name="フローチャート: 判断 356">
          <a:extLst>
            <a:ext uri="{FF2B5EF4-FFF2-40B4-BE49-F238E27FC236}">
              <a16:creationId xmlns="" xmlns:a16="http://schemas.microsoft.com/office/drawing/2014/main" id="{00000000-0008-0000-0700-000065010000}"/>
            </a:ext>
          </a:extLst>
        </xdr:cNvPr>
        <xdr:cNvSpPr/>
      </xdr:nvSpPr>
      <xdr:spPr>
        <a:xfrm>
          <a:off x="78105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167591</xdr:rowOff>
    </xdr:from>
    <xdr:ext cx="599010"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7561795" y="976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33648</xdr:rowOff>
    </xdr:from>
    <xdr:to>
      <xdr:col>36</xdr:col>
      <xdr:colOff>165100</xdr:colOff>
      <xdr:row>58</xdr:row>
      <xdr:rowOff>135248</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6921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151775</xdr:rowOff>
    </xdr:from>
    <xdr:ext cx="59901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6672795"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150287</xdr:rowOff>
    </xdr:from>
    <xdr:to>
      <xdr:col>55</xdr:col>
      <xdr:colOff>50800</xdr:colOff>
      <xdr:row>59</xdr:row>
      <xdr:rowOff>80437</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10426700" y="1009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65214</xdr:rowOff>
    </xdr:from>
    <xdr:ext cx="534377" cy="259045"/>
    <xdr:sp macro="" textlink="">
      <xdr:nvSpPr>
        <xdr:cNvPr id="367" name="農林水産業費該当値テキスト">
          <a:extLst>
            <a:ext uri="{FF2B5EF4-FFF2-40B4-BE49-F238E27FC236}">
              <a16:creationId xmlns="" xmlns:a16="http://schemas.microsoft.com/office/drawing/2014/main" id="{00000000-0008-0000-0700-00006F010000}"/>
            </a:ext>
          </a:extLst>
        </xdr:cNvPr>
        <xdr:cNvSpPr txBox="1"/>
      </xdr:nvSpPr>
      <xdr:spPr>
        <a:xfrm>
          <a:off x="10528300" y="100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129989</xdr:rowOff>
    </xdr:from>
    <xdr:to>
      <xdr:col>50</xdr:col>
      <xdr:colOff>165100</xdr:colOff>
      <xdr:row>59</xdr:row>
      <xdr:rowOff>60139</xdr:rowOff>
    </xdr:to>
    <xdr:sp macro="" textlink="">
      <xdr:nvSpPr>
        <xdr:cNvPr id="368" name="楕円 367">
          <a:extLst>
            <a:ext uri="{FF2B5EF4-FFF2-40B4-BE49-F238E27FC236}">
              <a16:creationId xmlns="" xmlns:a16="http://schemas.microsoft.com/office/drawing/2014/main" id="{00000000-0008-0000-0700-000070010000}"/>
            </a:ext>
          </a:extLst>
        </xdr:cNvPr>
        <xdr:cNvSpPr/>
      </xdr:nvSpPr>
      <xdr:spPr>
        <a:xfrm>
          <a:off x="9588500" y="100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51266</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9372111" y="1016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145855</xdr:rowOff>
    </xdr:from>
    <xdr:to>
      <xdr:col>46</xdr:col>
      <xdr:colOff>38100</xdr:colOff>
      <xdr:row>59</xdr:row>
      <xdr:rowOff>76005</xdr:rowOff>
    </xdr:to>
    <xdr:sp macro="" textlink="">
      <xdr:nvSpPr>
        <xdr:cNvPr id="370" name="楕円 369">
          <a:extLst>
            <a:ext uri="{FF2B5EF4-FFF2-40B4-BE49-F238E27FC236}">
              <a16:creationId xmlns="" xmlns:a16="http://schemas.microsoft.com/office/drawing/2014/main" id="{00000000-0008-0000-0700-000072010000}"/>
            </a:ext>
          </a:extLst>
        </xdr:cNvPr>
        <xdr:cNvSpPr/>
      </xdr:nvSpPr>
      <xdr:spPr>
        <a:xfrm>
          <a:off x="8699500" y="100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67132</xdr:rowOff>
    </xdr:from>
    <xdr:ext cx="534377"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8483111" y="1018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138848</xdr:rowOff>
    </xdr:from>
    <xdr:to>
      <xdr:col>41</xdr:col>
      <xdr:colOff>101600</xdr:colOff>
      <xdr:row>59</xdr:row>
      <xdr:rowOff>68998</xdr:rowOff>
    </xdr:to>
    <xdr:sp macro="" textlink="">
      <xdr:nvSpPr>
        <xdr:cNvPr id="372" name="楕円 371">
          <a:extLst>
            <a:ext uri="{FF2B5EF4-FFF2-40B4-BE49-F238E27FC236}">
              <a16:creationId xmlns="" xmlns:a16="http://schemas.microsoft.com/office/drawing/2014/main" id="{00000000-0008-0000-0700-000074010000}"/>
            </a:ext>
          </a:extLst>
        </xdr:cNvPr>
        <xdr:cNvSpPr/>
      </xdr:nvSpPr>
      <xdr:spPr>
        <a:xfrm>
          <a:off x="7810500" y="100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60125</xdr:rowOff>
    </xdr:from>
    <xdr:ext cx="534377" cy="259045"/>
    <xdr:sp macro="" textlink="">
      <xdr:nvSpPr>
        <xdr:cNvPr id="373" name="テキスト ボックス 372">
          <a:extLst>
            <a:ext uri="{FF2B5EF4-FFF2-40B4-BE49-F238E27FC236}">
              <a16:creationId xmlns="" xmlns:a16="http://schemas.microsoft.com/office/drawing/2014/main" id="{00000000-0008-0000-0700-000075010000}"/>
            </a:ext>
          </a:extLst>
        </xdr:cNvPr>
        <xdr:cNvSpPr txBox="1"/>
      </xdr:nvSpPr>
      <xdr:spPr>
        <a:xfrm>
          <a:off x="7594111" y="1017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141432</xdr:rowOff>
    </xdr:from>
    <xdr:to>
      <xdr:col>36</xdr:col>
      <xdr:colOff>165100</xdr:colOff>
      <xdr:row>59</xdr:row>
      <xdr:rowOff>71582</xdr:rowOff>
    </xdr:to>
    <xdr:sp macro="" textlink="">
      <xdr:nvSpPr>
        <xdr:cNvPr id="374" name="楕円 373">
          <a:extLst>
            <a:ext uri="{FF2B5EF4-FFF2-40B4-BE49-F238E27FC236}">
              <a16:creationId xmlns="" xmlns:a16="http://schemas.microsoft.com/office/drawing/2014/main" id="{00000000-0008-0000-0700-000076010000}"/>
            </a:ext>
          </a:extLst>
        </xdr:cNvPr>
        <xdr:cNvSpPr/>
      </xdr:nvSpPr>
      <xdr:spPr>
        <a:xfrm>
          <a:off x="6921500" y="100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62709</xdr:rowOff>
    </xdr:from>
    <xdr:ext cx="534377" cy="259045"/>
    <xdr:sp macro="" textlink="">
      <xdr:nvSpPr>
        <xdr:cNvPr id="375" name="テキスト ボックス 374">
          <a:extLst>
            <a:ext uri="{FF2B5EF4-FFF2-40B4-BE49-F238E27FC236}">
              <a16:creationId xmlns="" xmlns:a16="http://schemas.microsoft.com/office/drawing/2014/main" id="{00000000-0008-0000-0700-000077010000}"/>
            </a:ext>
          </a:extLst>
        </xdr:cNvPr>
        <xdr:cNvSpPr txBox="1"/>
      </xdr:nvSpPr>
      <xdr:spPr>
        <a:xfrm>
          <a:off x="6705111" y="1017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72734</xdr:rowOff>
    </xdr:from>
    <xdr:to>
      <xdr:col>54</xdr:col>
      <xdr:colOff>189865</xdr:colOff>
      <xdr:row>78</xdr:row>
      <xdr:rowOff>137913</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flipV="1">
          <a:off x="10475595" y="12074234"/>
          <a:ext cx="1270" cy="143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141740</xdr:rowOff>
    </xdr:from>
    <xdr:ext cx="378565" cy="259045"/>
    <xdr:sp macro="" textlink="">
      <xdr:nvSpPr>
        <xdr:cNvPr id="398" name="商工費最小値テキスト">
          <a:extLst>
            <a:ext uri="{FF2B5EF4-FFF2-40B4-BE49-F238E27FC236}">
              <a16:creationId xmlns="" xmlns:a16="http://schemas.microsoft.com/office/drawing/2014/main" id="{00000000-0008-0000-0700-00008E010000}"/>
            </a:ext>
          </a:extLst>
        </xdr:cNvPr>
        <xdr:cNvSpPr txBox="1"/>
      </xdr:nvSpPr>
      <xdr:spPr>
        <a:xfrm>
          <a:off x="10528300" y="1351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137913</xdr:rowOff>
    </xdr:from>
    <xdr:to>
      <xdr:col>55</xdr:col>
      <xdr:colOff>88900</xdr:colOff>
      <xdr:row>78</xdr:row>
      <xdr:rowOff>137913</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10388600" y="1351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19411</xdr:rowOff>
    </xdr:from>
    <xdr:ext cx="599010" cy="259045"/>
    <xdr:sp macro="" textlink="">
      <xdr:nvSpPr>
        <xdr:cNvPr id="400" name="商工費最大値テキスト">
          <a:extLst>
            <a:ext uri="{FF2B5EF4-FFF2-40B4-BE49-F238E27FC236}">
              <a16:creationId xmlns="" xmlns:a16="http://schemas.microsoft.com/office/drawing/2014/main" id="{00000000-0008-0000-0700-000090010000}"/>
            </a:ext>
          </a:extLst>
        </xdr:cNvPr>
        <xdr:cNvSpPr txBox="1"/>
      </xdr:nvSpPr>
      <xdr:spPr>
        <a:xfrm>
          <a:off x="10528300" y="1184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72734</xdr:rowOff>
    </xdr:from>
    <xdr:to>
      <xdr:col>55</xdr:col>
      <xdr:colOff>88900</xdr:colOff>
      <xdr:row>70</xdr:row>
      <xdr:rowOff>72734</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10388600" y="120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97506</xdr:rowOff>
    </xdr:from>
    <xdr:to>
      <xdr:col>55</xdr:col>
      <xdr:colOff>0</xdr:colOff>
      <xdr:row>78</xdr:row>
      <xdr:rowOff>110897</xdr:rowOff>
    </xdr:to>
    <xdr:cxnSp macro="">
      <xdr:nvCxnSpPr>
        <xdr:cNvPr id="402" name="直線コネクタ 401">
          <a:extLst>
            <a:ext uri="{FF2B5EF4-FFF2-40B4-BE49-F238E27FC236}">
              <a16:creationId xmlns="" xmlns:a16="http://schemas.microsoft.com/office/drawing/2014/main" id="{00000000-0008-0000-0700-000092010000}"/>
            </a:ext>
          </a:extLst>
        </xdr:cNvPr>
        <xdr:cNvCxnSpPr/>
      </xdr:nvCxnSpPr>
      <xdr:spPr>
        <a:xfrm flipV="1">
          <a:off x="9639300" y="13470606"/>
          <a:ext cx="838200" cy="1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168966</xdr:rowOff>
    </xdr:from>
    <xdr:ext cx="534377" cy="259045"/>
    <xdr:sp macro="" textlink="">
      <xdr:nvSpPr>
        <xdr:cNvPr id="403" name="商工費平均値テキスト">
          <a:extLst>
            <a:ext uri="{FF2B5EF4-FFF2-40B4-BE49-F238E27FC236}">
              <a16:creationId xmlns="" xmlns:a16="http://schemas.microsoft.com/office/drawing/2014/main" id="{00000000-0008-0000-0700-000093010000}"/>
            </a:ext>
          </a:extLst>
        </xdr:cNvPr>
        <xdr:cNvSpPr txBox="1"/>
      </xdr:nvSpPr>
      <xdr:spPr>
        <a:xfrm>
          <a:off x="10528300" y="13199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146089</xdr:rowOff>
    </xdr:from>
    <xdr:to>
      <xdr:col>55</xdr:col>
      <xdr:colOff>50800</xdr:colOff>
      <xdr:row>78</xdr:row>
      <xdr:rowOff>76239</xdr:rowOff>
    </xdr:to>
    <xdr:sp macro="" textlink="">
      <xdr:nvSpPr>
        <xdr:cNvPr id="404" name="フローチャート: 判断 403">
          <a:extLst>
            <a:ext uri="{FF2B5EF4-FFF2-40B4-BE49-F238E27FC236}">
              <a16:creationId xmlns="" xmlns:a16="http://schemas.microsoft.com/office/drawing/2014/main" id="{00000000-0008-0000-0700-000094010000}"/>
            </a:ext>
          </a:extLst>
        </xdr:cNvPr>
        <xdr:cNvSpPr/>
      </xdr:nvSpPr>
      <xdr:spPr>
        <a:xfrm>
          <a:off x="104267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110897</xdr:rowOff>
    </xdr:from>
    <xdr:to>
      <xdr:col>50</xdr:col>
      <xdr:colOff>114300</xdr:colOff>
      <xdr:row>78</xdr:row>
      <xdr:rowOff>116004</xdr:rowOff>
    </xdr:to>
    <xdr:cxnSp macro="">
      <xdr:nvCxnSpPr>
        <xdr:cNvPr id="405" name="直線コネクタ 404">
          <a:extLst>
            <a:ext uri="{FF2B5EF4-FFF2-40B4-BE49-F238E27FC236}">
              <a16:creationId xmlns="" xmlns:a16="http://schemas.microsoft.com/office/drawing/2014/main" id="{00000000-0008-0000-0700-000095010000}"/>
            </a:ext>
          </a:extLst>
        </xdr:cNvPr>
        <xdr:cNvCxnSpPr/>
      </xdr:nvCxnSpPr>
      <xdr:spPr>
        <a:xfrm flipV="1">
          <a:off x="8750300" y="13483997"/>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153236</xdr:rowOff>
    </xdr:from>
    <xdr:to>
      <xdr:col>50</xdr:col>
      <xdr:colOff>165100</xdr:colOff>
      <xdr:row>78</xdr:row>
      <xdr:rowOff>83386</xdr:rowOff>
    </xdr:to>
    <xdr:sp macro="" textlink="">
      <xdr:nvSpPr>
        <xdr:cNvPr id="406" name="フローチャート: 判断 405">
          <a:extLst>
            <a:ext uri="{FF2B5EF4-FFF2-40B4-BE49-F238E27FC236}">
              <a16:creationId xmlns="" xmlns:a16="http://schemas.microsoft.com/office/drawing/2014/main" id="{00000000-0008-0000-0700-000096010000}"/>
            </a:ext>
          </a:extLst>
        </xdr:cNvPr>
        <xdr:cNvSpPr/>
      </xdr:nvSpPr>
      <xdr:spPr>
        <a:xfrm>
          <a:off x="9588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99913</xdr:rowOff>
    </xdr:from>
    <xdr:ext cx="534377" cy="259045"/>
    <xdr:sp macro="" textlink="">
      <xdr:nvSpPr>
        <xdr:cNvPr id="407" name="テキスト ボックス 406">
          <a:extLst>
            <a:ext uri="{FF2B5EF4-FFF2-40B4-BE49-F238E27FC236}">
              <a16:creationId xmlns="" xmlns:a16="http://schemas.microsoft.com/office/drawing/2014/main" id="{00000000-0008-0000-0700-000097010000}"/>
            </a:ext>
          </a:extLst>
        </xdr:cNvPr>
        <xdr:cNvSpPr txBox="1"/>
      </xdr:nvSpPr>
      <xdr:spPr>
        <a:xfrm>
          <a:off x="9372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116004</xdr:rowOff>
    </xdr:from>
    <xdr:to>
      <xdr:col>45</xdr:col>
      <xdr:colOff>177800</xdr:colOff>
      <xdr:row>78</xdr:row>
      <xdr:rowOff>119163</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flipV="1">
          <a:off x="7861300" y="13489104"/>
          <a:ext cx="8890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156094</xdr:rowOff>
    </xdr:from>
    <xdr:to>
      <xdr:col>46</xdr:col>
      <xdr:colOff>38100</xdr:colOff>
      <xdr:row>78</xdr:row>
      <xdr:rowOff>86244</xdr:rowOff>
    </xdr:to>
    <xdr:sp macro="" textlink="">
      <xdr:nvSpPr>
        <xdr:cNvPr id="409" name="フローチャート: 判断 408">
          <a:extLst>
            <a:ext uri="{FF2B5EF4-FFF2-40B4-BE49-F238E27FC236}">
              <a16:creationId xmlns="" xmlns:a16="http://schemas.microsoft.com/office/drawing/2014/main" id="{00000000-0008-0000-0700-000099010000}"/>
            </a:ext>
          </a:extLst>
        </xdr:cNvPr>
        <xdr:cNvSpPr/>
      </xdr:nvSpPr>
      <xdr:spPr>
        <a:xfrm>
          <a:off x="8699500" y="1335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102771</xdr:rowOff>
    </xdr:from>
    <xdr:ext cx="534377" cy="259045"/>
    <xdr:sp macro="" textlink="">
      <xdr:nvSpPr>
        <xdr:cNvPr id="410" name="テキスト ボックス 409">
          <a:extLst>
            <a:ext uri="{FF2B5EF4-FFF2-40B4-BE49-F238E27FC236}">
              <a16:creationId xmlns="" xmlns:a16="http://schemas.microsoft.com/office/drawing/2014/main" id="{00000000-0008-0000-0700-00009A010000}"/>
            </a:ext>
          </a:extLst>
        </xdr:cNvPr>
        <xdr:cNvSpPr txBox="1"/>
      </xdr:nvSpPr>
      <xdr:spPr>
        <a:xfrm>
          <a:off x="8483111" y="1313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119163</xdr:rowOff>
    </xdr:from>
    <xdr:to>
      <xdr:col>41</xdr:col>
      <xdr:colOff>50800</xdr:colOff>
      <xdr:row>78</xdr:row>
      <xdr:rowOff>119419</xdr:rowOff>
    </xdr:to>
    <xdr:cxnSp macro="">
      <xdr:nvCxnSpPr>
        <xdr:cNvPr id="411" name="直線コネクタ 410">
          <a:extLst>
            <a:ext uri="{FF2B5EF4-FFF2-40B4-BE49-F238E27FC236}">
              <a16:creationId xmlns="" xmlns:a16="http://schemas.microsoft.com/office/drawing/2014/main" id="{00000000-0008-0000-0700-00009B010000}"/>
            </a:ext>
          </a:extLst>
        </xdr:cNvPr>
        <xdr:cNvCxnSpPr/>
      </xdr:nvCxnSpPr>
      <xdr:spPr>
        <a:xfrm flipV="1">
          <a:off x="6972300" y="13492263"/>
          <a:ext cx="8890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150194</xdr:rowOff>
    </xdr:from>
    <xdr:to>
      <xdr:col>41</xdr:col>
      <xdr:colOff>101600</xdr:colOff>
      <xdr:row>78</xdr:row>
      <xdr:rowOff>80344</xdr:rowOff>
    </xdr:to>
    <xdr:sp macro="" textlink="">
      <xdr:nvSpPr>
        <xdr:cNvPr id="412" name="フローチャート: 判断 411">
          <a:extLst>
            <a:ext uri="{FF2B5EF4-FFF2-40B4-BE49-F238E27FC236}">
              <a16:creationId xmlns="" xmlns:a16="http://schemas.microsoft.com/office/drawing/2014/main" id="{00000000-0008-0000-0700-00009C010000}"/>
            </a:ext>
          </a:extLst>
        </xdr:cNvPr>
        <xdr:cNvSpPr/>
      </xdr:nvSpPr>
      <xdr:spPr>
        <a:xfrm>
          <a:off x="7810500" y="1335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96871</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7594111" y="1312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151281</xdr:rowOff>
    </xdr:from>
    <xdr:to>
      <xdr:col>36</xdr:col>
      <xdr:colOff>165100</xdr:colOff>
      <xdr:row>78</xdr:row>
      <xdr:rowOff>81431</xdr:rowOff>
    </xdr:to>
    <xdr:sp macro="" textlink="">
      <xdr:nvSpPr>
        <xdr:cNvPr id="414" name="フローチャート: 判断 413">
          <a:extLst>
            <a:ext uri="{FF2B5EF4-FFF2-40B4-BE49-F238E27FC236}">
              <a16:creationId xmlns="" xmlns:a16="http://schemas.microsoft.com/office/drawing/2014/main" id="{00000000-0008-0000-0700-00009E010000}"/>
            </a:ext>
          </a:extLst>
        </xdr:cNvPr>
        <xdr:cNvSpPr/>
      </xdr:nvSpPr>
      <xdr:spPr>
        <a:xfrm>
          <a:off x="6921500" y="1335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97958</xdr:rowOff>
    </xdr:from>
    <xdr:ext cx="534377"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6705111" y="1312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46706</xdr:rowOff>
    </xdr:from>
    <xdr:to>
      <xdr:col>55</xdr:col>
      <xdr:colOff>50800</xdr:colOff>
      <xdr:row>78</xdr:row>
      <xdr:rowOff>148306</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10426700" y="1341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133083</xdr:rowOff>
    </xdr:from>
    <xdr:ext cx="534377" cy="259045"/>
    <xdr:sp macro="" textlink="">
      <xdr:nvSpPr>
        <xdr:cNvPr id="422" name="商工費該当値テキスト">
          <a:extLst>
            <a:ext uri="{FF2B5EF4-FFF2-40B4-BE49-F238E27FC236}">
              <a16:creationId xmlns="" xmlns:a16="http://schemas.microsoft.com/office/drawing/2014/main" id="{00000000-0008-0000-0700-0000A6010000}"/>
            </a:ext>
          </a:extLst>
        </xdr:cNvPr>
        <xdr:cNvSpPr txBox="1"/>
      </xdr:nvSpPr>
      <xdr:spPr>
        <a:xfrm>
          <a:off x="10528300" y="1333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60097</xdr:rowOff>
    </xdr:from>
    <xdr:to>
      <xdr:col>50</xdr:col>
      <xdr:colOff>165100</xdr:colOff>
      <xdr:row>78</xdr:row>
      <xdr:rowOff>161697</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9588500" y="134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152824</xdr:rowOff>
    </xdr:from>
    <xdr:ext cx="534377"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372111" y="135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65204</xdr:rowOff>
    </xdr:from>
    <xdr:to>
      <xdr:col>46</xdr:col>
      <xdr:colOff>38100</xdr:colOff>
      <xdr:row>78</xdr:row>
      <xdr:rowOff>166804</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8699500" y="1343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157931</xdr:rowOff>
    </xdr:from>
    <xdr:ext cx="534377"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8483111" y="13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68363</xdr:rowOff>
    </xdr:from>
    <xdr:to>
      <xdr:col>41</xdr:col>
      <xdr:colOff>101600</xdr:colOff>
      <xdr:row>78</xdr:row>
      <xdr:rowOff>169963</xdr:rowOff>
    </xdr:to>
    <xdr:sp macro="" textlink="">
      <xdr:nvSpPr>
        <xdr:cNvPr id="427" name="楕円 426">
          <a:extLst>
            <a:ext uri="{FF2B5EF4-FFF2-40B4-BE49-F238E27FC236}">
              <a16:creationId xmlns="" xmlns:a16="http://schemas.microsoft.com/office/drawing/2014/main" id="{00000000-0008-0000-0700-0000AB010000}"/>
            </a:ext>
          </a:extLst>
        </xdr:cNvPr>
        <xdr:cNvSpPr/>
      </xdr:nvSpPr>
      <xdr:spPr>
        <a:xfrm>
          <a:off x="7810500" y="1344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161090</xdr:rowOff>
    </xdr:from>
    <xdr:ext cx="469744"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7626428" y="1353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68619</xdr:rowOff>
    </xdr:from>
    <xdr:to>
      <xdr:col>36</xdr:col>
      <xdr:colOff>165100</xdr:colOff>
      <xdr:row>78</xdr:row>
      <xdr:rowOff>170219</xdr:rowOff>
    </xdr:to>
    <xdr:sp macro="" textlink="">
      <xdr:nvSpPr>
        <xdr:cNvPr id="429" name="楕円 428">
          <a:extLst>
            <a:ext uri="{FF2B5EF4-FFF2-40B4-BE49-F238E27FC236}">
              <a16:creationId xmlns="" xmlns:a16="http://schemas.microsoft.com/office/drawing/2014/main" id="{00000000-0008-0000-0700-0000AD010000}"/>
            </a:ext>
          </a:extLst>
        </xdr:cNvPr>
        <xdr:cNvSpPr/>
      </xdr:nvSpPr>
      <xdr:spPr>
        <a:xfrm>
          <a:off x="6921500" y="134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161346</xdr:rowOff>
    </xdr:from>
    <xdr:ext cx="469744" cy="259045"/>
    <xdr:sp macro="" textlink="">
      <xdr:nvSpPr>
        <xdr:cNvPr id="430" name="テキスト ボックス 429">
          <a:extLst>
            <a:ext uri="{FF2B5EF4-FFF2-40B4-BE49-F238E27FC236}">
              <a16:creationId xmlns="" xmlns:a16="http://schemas.microsoft.com/office/drawing/2014/main" id="{00000000-0008-0000-0700-0000AE010000}"/>
            </a:ext>
          </a:extLst>
        </xdr:cNvPr>
        <xdr:cNvSpPr txBox="1"/>
      </xdr:nvSpPr>
      <xdr:spPr>
        <a:xfrm>
          <a:off x="6737428" y="1353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47799</xdr:rowOff>
    </xdr:from>
    <xdr:to>
      <xdr:col>54</xdr:col>
      <xdr:colOff>189865</xdr:colOff>
      <xdr:row>98</xdr:row>
      <xdr:rowOff>5910</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flipV="1">
          <a:off x="10475595" y="15649749"/>
          <a:ext cx="1270" cy="115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9737</xdr:rowOff>
    </xdr:from>
    <xdr:ext cx="534377" cy="259045"/>
    <xdr:sp macro="" textlink="">
      <xdr:nvSpPr>
        <xdr:cNvPr id="451" name="土木費最小値テキスト">
          <a:extLst>
            <a:ext uri="{FF2B5EF4-FFF2-40B4-BE49-F238E27FC236}">
              <a16:creationId xmlns="" xmlns:a16="http://schemas.microsoft.com/office/drawing/2014/main" id="{00000000-0008-0000-0700-0000C3010000}"/>
            </a:ext>
          </a:extLst>
        </xdr:cNvPr>
        <xdr:cNvSpPr txBox="1"/>
      </xdr:nvSpPr>
      <xdr:spPr>
        <a:xfrm>
          <a:off x="10528300" y="1681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5910</xdr:rowOff>
    </xdr:from>
    <xdr:to>
      <xdr:col>55</xdr:col>
      <xdr:colOff>88900</xdr:colOff>
      <xdr:row>98</xdr:row>
      <xdr:rowOff>5910</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10388600" y="1680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165926</xdr:rowOff>
    </xdr:from>
    <xdr:ext cx="690189" cy="259045"/>
    <xdr:sp macro="" textlink="">
      <xdr:nvSpPr>
        <xdr:cNvPr id="453" name="土木費最大値テキスト">
          <a:extLst>
            <a:ext uri="{FF2B5EF4-FFF2-40B4-BE49-F238E27FC236}">
              <a16:creationId xmlns="" xmlns:a16="http://schemas.microsoft.com/office/drawing/2014/main" id="{00000000-0008-0000-0700-0000C5010000}"/>
            </a:ext>
          </a:extLst>
        </xdr:cNvPr>
        <xdr:cNvSpPr txBox="1"/>
      </xdr:nvSpPr>
      <xdr:spPr>
        <a:xfrm>
          <a:off x="10528300" y="15424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2,060,808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47799</xdr:rowOff>
    </xdr:from>
    <xdr:to>
      <xdr:col>55</xdr:col>
      <xdr:colOff>88900</xdr:colOff>
      <xdr:row>91</xdr:row>
      <xdr:rowOff>47799</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10388600" y="1564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160624</xdr:rowOff>
    </xdr:from>
    <xdr:to>
      <xdr:col>55</xdr:col>
      <xdr:colOff>0</xdr:colOff>
      <xdr:row>97</xdr:row>
      <xdr:rowOff>169706</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flipV="1">
          <a:off x="9639300" y="16791274"/>
          <a:ext cx="838200" cy="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86410</xdr:rowOff>
    </xdr:from>
    <xdr:ext cx="599010" cy="259045"/>
    <xdr:sp macro="" textlink="">
      <xdr:nvSpPr>
        <xdr:cNvPr id="456" name="土木費平均値テキスト">
          <a:extLst>
            <a:ext uri="{FF2B5EF4-FFF2-40B4-BE49-F238E27FC236}">
              <a16:creationId xmlns="" xmlns:a16="http://schemas.microsoft.com/office/drawing/2014/main" id="{00000000-0008-0000-0700-0000C8010000}"/>
            </a:ext>
          </a:extLst>
        </xdr:cNvPr>
        <xdr:cNvSpPr txBox="1"/>
      </xdr:nvSpPr>
      <xdr:spPr>
        <a:xfrm>
          <a:off x="10528300" y="165456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63533</xdr:rowOff>
    </xdr:from>
    <xdr:to>
      <xdr:col>55</xdr:col>
      <xdr:colOff>50800</xdr:colOff>
      <xdr:row>97</xdr:row>
      <xdr:rowOff>165133</xdr:rowOff>
    </xdr:to>
    <xdr:sp macro="" textlink="">
      <xdr:nvSpPr>
        <xdr:cNvPr id="457" name="フローチャート: 判断 456">
          <a:extLst>
            <a:ext uri="{FF2B5EF4-FFF2-40B4-BE49-F238E27FC236}">
              <a16:creationId xmlns="" xmlns:a16="http://schemas.microsoft.com/office/drawing/2014/main" id="{00000000-0008-0000-0700-0000C9010000}"/>
            </a:ext>
          </a:extLst>
        </xdr:cNvPr>
        <xdr:cNvSpPr/>
      </xdr:nvSpPr>
      <xdr:spPr>
        <a:xfrm>
          <a:off x="104267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169706</xdr:rowOff>
    </xdr:from>
    <xdr:to>
      <xdr:col>50</xdr:col>
      <xdr:colOff>114300</xdr:colOff>
      <xdr:row>98</xdr:row>
      <xdr:rowOff>2973</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8750300" y="16800356"/>
          <a:ext cx="889000" cy="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59466</xdr:rowOff>
    </xdr:from>
    <xdr:to>
      <xdr:col>50</xdr:col>
      <xdr:colOff>165100</xdr:colOff>
      <xdr:row>97</xdr:row>
      <xdr:rowOff>161066</xdr:rowOff>
    </xdr:to>
    <xdr:sp macro="" textlink="">
      <xdr:nvSpPr>
        <xdr:cNvPr id="459" name="フローチャート: 判断 458">
          <a:extLst>
            <a:ext uri="{FF2B5EF4-FFF2-40B4-BE49-F238E27FC236}">
              <a16:creationId xmlns="" xmlns:a16="http://schemas.microsoft.com/office/drawing/2014/main" id="{00000000-0008-0000-0700-0000CB010000}"/>
            </a:ext>
          </a:extLst>
        </xdr:cNvPr>
        <xdr:cNvSpPr/>
      </xdr:nvSpPr>
      <xdr:spPr>
        <a:xfrm>
          <a:off x="9588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6143</xdr:rowOff>
    </xdr:from>
    <xdr:ext cx="599010" cy="259045"/>
    <xdr:sp macro="" textlink="">
      <xdr:nvSpPr>
        <xdr:cNvPr id="460" name="テキスト ボックス 459">
          <a:extLst>
            <a:ext uri="{FF2B5EF4-FFF2-40B4-BE49-F238E27FC236}">
              <a16:creationId xmlns="" xmlns:a16="http://schemas.microsoft.com/office/drawing/2014/main" id="{00000000-0008-0000-0700-0000CC010000}"/>
            </a:ext>
          </a:extLst>
        </xdr:cNvPr>
        <xdr:cNvSpPr txBox="1"/>
      </xdr:nvSpPr>
      <xdr:spPr>
        <a:xfrm>
          <a:off x="9339795" y="1646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168985</xdr:rowOff>
    </xdr:from>
    <xdr:to>
      <xdr:col>45</xdr:col>
      <xdr:colOff>177800</xdr:colOff>
      <xdr:row>98</xdr:row>
      <xdr:rowOff>2973</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7861300" y="16799635"/>
          <a:ext cx="889000" cy="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60844</xdr:rowOff>
    </xdr:from>
    <xdr:to>
      <xdr:col>46</xdr:col>
      <xdr:colOff>38100</xdr:colOff>
      <xdr:row>97</xdr:row>
      <xdr:rowOff>162444</xdr:rowOff>
    </xdr:to>
    <xdr:sp macro="" textlink="">
      <xdr:nvSpPr>
        <xdr:cNvPr id="462" name="フローチャート: 判断 461">
          <a:extLst>
            <a:ext uri="{FF2B5EF4-FFF2-40B4-BE49-F238E27FC236}">
              <a16:creationId xmlns="" xmlns:a16="http://schemas.microsoft.com/office/drawing/2014/main" id="{00000000-0008-0000-0700-0000CE010000}"/>
            </a:ext>
          </a:extLst>
        </xdr:cNvPr>
        <xdr:cNvSpPr/>
      </xdr:nvSpPr>
      <xdr:spPr>
        <a:xfrm>
          <a:off x="8699500" y="166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7521</xdr:rowOff>
    </xdr:from>
    <xdr:ext cx="599010"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8450795" y="1646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168985</xdr:rowOff>
    </xdr:from>
    <xdr:to>
      <xdr:col>41</xdr:col>
      <xdr:colOff>50800</xdr:colOff>
      <xdr:row>98</xdr:row>
      <xdr:rowOff>1451</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flipV="1">
          <a:off x="6972300" y="16799635"/>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69132</xdr:rowOff>
    </xdr:from>
    <xdr:to>
      <xdr:col>41</xdr:col>
      <xdr:colOff>101600</xdr:colOff>
      <xdr:row>97</xdr:row>
      <xdr:rowOff>170732</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7810500" y="16699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15809</xdr:rowOff>
    </xdr:from>
    <xdr:ext cx="599010" cy="259045"/>
    <xdr:sp macro="" textlink="">
      <xdr:nvSpPr>
        <xdr:cNvPr id="466" name="テキスト ボックス 465">
          <a:extLst>
            <a:ext uri="{FF2B5EF4-FFF2-40B4-BE49-F238E27FC236}">
              <a16:creationId xmlns="" xmlns:a16="http://schemas.microsoft.com/office/drawing/2014/main" id="{00000000-0008-0000-0700-0000D2010000}"/>
            </a:ext>
          </a:extLst>
        </xdr:cNvPr>
        <xdr:cNvSpPr txBox="1"/>
      </xdr:nvSpPr>
      <xdr:spPr>
        <a:xfrm>
          <a:off x="7561795" y="1647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53904</xdr:rowOff>
    </xdr:from>
    <xdr:to>
      <xdr:col>36</xdr:col>
      <xdr:colOff>165100</xdr:colOff>
      <xdr:row>97</xdr:row>
      <xdr:rowOff>155504</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6921500" y="1668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581</xdr:rowOff>
    </xdr:from>
    <xdr:ext cx="599010"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6672795" y="1645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109824</xdr:rowOff>
    </xdr:from>
    <xdr:to>
      <xdr:col>55</xdr:col>
      <xdr:colOff>50800</xdr:colOff>
      <xdr:row>98</xdr:row>
      <xdr:rowOff>39974</xdr:rowOff>
    </xdr:to>
    <xdr:sp macro="" textlink="">
      <xdr:nvSpPr>
        <xdr:cNvPr id="474" name="楕円 473">
          <a:extLst>
            <a:ext uri="{FF2B5EF4-FFF2-40B4-BE49-F238E27FC236}">
              <a16:creationId xmlns="" xmlns:a16="http://schemas.microsoft.com/office/drawing/2014/main" id="{00000000-0008-0000-0700-0000DA010000}"/>
            </a:ext>
          </a:extLst>
        </xdr:cNvPr>
        <xdr:cNvSpPr/>
      </xdr:nvSpPr>
      <xdr:spPr>
        <a:xfrm>
          <a:off x="10426700" y="1674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41960</xdr:rowOff>
    </xdr:from>
    <xdr:ext cx="534377" cy="259045"/>
    <xdr:sp macro="" textlink="">
      <xdr:nvSpPr>
        <xdr:cNvPr id="475" name="土木費該当値テキスト">
          <a:extLst>
            <a:ext uri="{FF2B5EF4-FFF2-40B4-BE49-F238E27FC236}">
              <a16:creationId xmlns="" xmlns:a16="http://schemas.microsoft.com/office/drawing/2014/main" id="{00000000-0008-0000-0700-0000DB010000}"/>
            </a:ext>
          </a:extLst>
        </xdr:cNvPr>
        <xdr:cNvSpPr txBox="1"/>
      </xdr:nvSpPr>
      <xdr:spPr>
        <a:xfrm>
          <a:off x="10528300" y="166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118906</xdr:rowOff>
    </xdr:from>
    <xdr:to>
      <xdr:col>50</xdr:col>
      <xdr:colOff>165100</xdr:colOff>
      <xdr:row>98</xdr:row>
      <xdr:rowOff>49056</xdr:rowOff>
    </xdr:to>
    <xdr:sp macro="" textlink="">
      <xdr:nvSpPr>
        <xdr:cNvPr id="476" name="楕円 475">
          <a:extLst>
            <a:ext uri="{FF2B5EF4-FFF2-40B4-BE49-F238E27FC236}">
              <a16:creationId xmlns="" xmlns:a16="http://schemas.microsoft.com/office/drawing/2014/main" id="{00000000-0008-0000-0700-0000DC010000}"/>
            </a:ext>
          </a:extLst>
        </xdr:cNvPr>
        <xdr:cNvSpPr/>
      </xdr:nvSpPr>
      <xdr:spPr>
        <a:xfrm>
          <a:off x="9588500" y="167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40183</xdr:rowOff>
    </xdr:from>
    <xdr:ext cx="534377"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9372111" y="168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123623</xdr:rowOff>
    </xdr:from>
    <xdr:to>
      <xdr:col>46</xdr:col>
      <xdr:colOff>38100</xdr:colOff>
      <xdr:row>98</xdr:row>
      <xdr:rowOff>53773</xdr:rowOff>
    </xdr:to>
    <xdr:sp macro="" textlink="">
      <xdr:nvSpPr>
        <xdr:cNvPr id="478" name="楕円 477">
          <a:extLst>
            <a:ext uri="{FF2B5EF4-FFF2-40B4-BE49-F238E27FC236}">
              <a16:creationId xmlns="" xmlns:a16="http://schemas.microsoft.com/office/drawing/2014/main" id="{00000000-0008-0000-0700-0000DE010000}"/>
            </a:ext>
          </a:extLst>
        </xdr:cNvPr>
        <xdr:cNvSpPr/>
      </xdr:nvSpPr>
      <xdr:spPr>
        <a:xfrm>
          <a:off x="8699500" y="1675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44900</xdr:rowOff>
    </xdr:from>
    <xdr:ext cx="534377"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483111" y="1684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118185</xdr:rowOff>
    </xdr:from>
    <xdr:to>
      <xdr:col>41</xdr:col>
      <xdr:colOff>101600</xdr:colOff>
      <xdr:row>98</xdr:row>
      <xdr:rowOff>48335</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7810500" y="167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39462</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594111" y="1684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122101</xdr:rowOff>
    </xdr:from>
    <xdr:to>
      <xdr:col>36</xdr:col>
      <xdr:colOff>165100</xdr:colOff>
      <xdr:row>98</xdr:row>
      <xdr:rowOff>52251</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6921500" y="167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43378</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05111" y="168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90309</xdr:rowOff>
    </xdr:from>
    <xdr:to>
      <xdr:col>85</xdr:col>
      <xdr:colOff>126364</xdr:colOff>
      <xdr:row>39</xdr:row>
      <xdr:rowOff>78223</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flipV="1">
          <a:off x="16317595" y="5233809"/>
          <a:ext cx="1269" cy="1530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82050</xdr:rowOff>
    </xdr:from>
    <xdr:ext cx="469744" cy="259045"/>
    <xdr:sp macro="" textlink="">
      <xdr:nvSpPr>
        <xdr:cNvPr id="510" name="消防費最小値テキスト">
          <a:extLst>
            <a:ext uri="{FF2B5EF4-FFF2-40B4-BE49-F238E27FC236}">
              <a16:creationId xmlns="" xmlns:a16="http://schemas.microsoft.com/office/drawing/2014/main" id="{00000000-0008-0000-0700-0000FE010000}"/>
            </a:ext>
          </a:extLst>
        </xdr:cNvPr>
        <xdr:cNvSpPr txBox="1"/>
      </xdr:nvSpPr>
      <xdr:spPr>
        <a:xfrm>
          <a:off x="16370300" y="676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78223</xdr:rowOff>
    </xdr:from>
    <xdr:to>
      <xdr:col>86</xdr:col>
      <xdr:colOff>25400</xdr:colOff>
      <xdr:row>39</xdr:row>
      <xdr:rowOff>78223</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6230600" y="676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36986</xdr:rowOff>
    </xdr:from>
    <xdr:ext cx="599010" cy="259045"/>
    <xdr:sp macro="" textlink="">
      <xdr:nvSpPr>
        <xdr:cNvPr id="512" name="消防費最大値テキスト">
          <a:extLst>
            <a:ext uri="{FF2B5EF4-FFF2-40B4-BE49-F238E27FC236}">
              <a16:creationId xmlns="" xmlns:a16="http://schemas.microsoft.com/office/drawing/2014/main" id="{00000000-0008-0000-0700-000000020000}"/>
            </a:ext>
          </a:extLst>
        </xdr:cNvPr>
        <xdr:cNvSpPr txBox="1"/>
      </xdr:nvSpPr>
      <xdr:spPr>
        <a:xfrm>
          <a:off x="16370300" y="5009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475,124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90309</xdr:rowOff>
    </xdr:from>
    <xdr:to>
      <xdr:col>86</xdr:col>
      <xdr:colOff>25400</xdr:colOff>
      <xdr:row>30</xdr:row>
      <xdr:rowOff>90309</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6230600" y="5233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144269</xdr:rowOff>
    </xdr:from>
    <xdr:to>
      <xdr:col>85</xdr:col>
      <xdr:colOff>127000</xdr:colOff>
      <xdr:row>38</xdr:row>
      <xdr:rowOff>153462</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flipV="1">
          <a:off x="15481300" y="6659369"/>
          <a:ext cx="8382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64545</xdr:rowOff>
    </xdr:from>
    <xdr:ext cx="534377" cy="259045"/>
    <xdr:sp macro="" textlink="">
      <xdr:nvSpPr>
        <xdr:cNvPr id="515" name="消防費平均値テキスト">
          <a:extLst>
            <a:ext uri="{FF2B5EF4-FFF2-40B4-BE49-F238E27FC236}">
              <a16:creationId xmlns="" xmlns:a16="http://schemas.microsoft.com/office/drawing/2014/main" id="{00000000-0008-0000-0700-000003020000}"/>
            </a:ext>
          </a:extLst>
        </xdr:cNvPr>
        <xdr:cNvSpPr txBox="1"/>
      </xdr:nvSpPr>
      <xdr:spPr>
        <a:xfrm>
          <a:off x="16370300" y="6408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41668</xdr:rowOff>
    </xdr:from>
    <xdr:to>
      <xdr:col>85</xdr:col>
      <xdr:colOff>177800</xdr:colOff>
      <xdr:row>38</xdr:row>
      <xdr:rowOff>143268</xdr:rowOff>
    </xdr:to>
    <xdr:sp macro="" textlink="">
      <xdr:nvSpPr>
        <xdr:cNvPr id="516" name="フローチャート: 判断 515">
          <a:extLst>
            <a:ext uri="{FF2B5EF4-FFF2-40B4-BE49-F238E27FC236}">
              <a16:creationId xmlns="" xmlns:a16="http://schemas.microsoft.com/office/drawing/2014/main" id="{00000000-0008-0000-0700-000004020000}"/>
            </a:ext>
          </a:extLst>
        </xdr:cNvPr>
        <xdr:cNvSpPr/>
      </xdr:nvSpPr>
      <xdr:spPr>
        <a:xfrm>
          <a:off x="162687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147744</xdr:rowOff>
    </xdr:from>
    <xdr:to>
      <xdr:col>81</xdr:col>
      <xdr:colOff>50800</xdr:colOff>
      <xdr:row>38</xdr:row>
      <xdr:rowOff>153462</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a:off x="14592300" y="6662844"/>
          <a:ext cx="889000" cy="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58114</xdr:rowOff>
    </xdr:from>
    <xdr:to>
      <xdr:col>81</xdr:col>
      <xdr:colOff>101600</xdr:colOff>
      <xdr:row>38</xdr:row>
      <xdr:rowOff>159714</xdr:rowOff>
    </xdr:to>
    <xdr:sp macro="" textlink="">
      <xdr:nvSpPr>
        <xdr:cNvPr id="518" name="フローチャート: 判断 517">
          <a:extLst>
            <a:ext uri="{FF2B5EF4-FFF2-40B4-BE49-F238E27FC236}">
              <a16:creationId xmlns="" xmlns:a16="http://schemas.microsoft.com/office/drawing/2014/main" id="{00000000-0008-0000-0700-000006020000}"/>
            </a:ext>
          </a:extLst>
        </xdr:cNvPr>
        <xdr:cNvSpPr/>
      </xdr:nvSpPr>
      <xdr:spPr>
        <a:xfrm>
          <a:off x="15430500" y="6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4791</xdr:rowOff>
    </xdr:from>
    <xdr:ext cx="534377" cy="259045"/>
    <xdr:sp macro="" textlink="">
      <xdr:nvSpPr>
        <xdr:cNvPr id="519" name="テキスト ボックス 518">
          <a:extLst>
            <a:ext uri="{FF2B5EF4-FFF2-40B4-BE49-F238E27FC236}">
              <a16:creationId xmlns="" xmlns:a16="http://schemas.microsoft.com/office/drawing/2014/main" id="{00000000-0008-0000-0700-000007020000}"/>
            </a:ext>
          </a:extLst>
        </xdr:cNvPr>
        <xdr:cNvSpPr txBox="1"/>
      </xdr:nvSpPr>
      <xdr:spPr>
        <a:xfrm>
          <a:off x="15214111" y="634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119348</xdr:rowOff>
    </xdr:from>
    <xdr:to>
      <xdr:col>76</xdr:col>
      <xdr:colOff>114300</xdr:colOff>
      <xdr:row>38</xdr:row>
      <xdr:rowOff>147744</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a:off x="13703300" y="6462998"/>
          <a:ext cx="889000" cy="19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53333</xdr:rowOff>
    </xdr:from>
    <xdr:to>
      <xdr:col>76</xdr:col>
      <xdr:colOff>165100</xdr:colOff>
      <xdr:row>38</xdr:row>
      <xdr:rowOff>154933</xdr:rowOff>
    </xdr:to>
    <xdr:sp macro="" textlink="">
      <xdr:nvSpPr>
        <xdr:cNvPr id="521" name="フローチャート: 判断 520">
          <a:extLst>
            <a:ext uri="{FF2B5EF4-FFF2-40B4-BE49-F238E27FC236}">
              <a16:creationId xmlns="" xmlns:a16="http://schemas.microsoft.com/office/drawing/2014/main" id="{00000000-0008-0000-0700-000009020000}"/>
            </a:ext>
          </a:extLst>
        </xdr:cNvPr>
        <xdr:cNvSpPr/>
      </xdr:nvSpPr>
      <xdr:spPr>
        <a:xfrm>
          <a:off x="14541500" y="6568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xdr:rowOff>
    </xdr:from>
    <xdr:ext cx="534377" cy="259045"/>
    <xdr:sp macro="" textlink="">
      <xdr:nvSpPr>
        <xdr:cNvPr id="522" name="テキスト ボックス 521">
          <a:extLst>
            <a:ext uri="{FF2B5EF4-FFF2-40B4-BE49-F238E27FC236}">
              <a16:creationId xmlns="" xmlns:a16="http://schemas.microsoft.com/office/drawing/2014/main" id="{00000000-0008-0000-0700-00000A020000}"/>
            </a:ext>
          </a:extLst>
        </xdr:cNvPr>
        <xdr:cNvSpPr txBox="1"/>
      </xdr:nvSpPr>
      <xdr:spPr>
        <a:xfrm>
          <a:off x="14325111" y="634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119348</xdr:rowOff>
    </xdr:from>
    <xdr:to>
      <xdr:col>71</xdr:col>
      <xdr:colOff>177800</xdr:colOff>
      <xdr:row>38</xdr:row>
      <xdr:rowOff>143259</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flipV="1">
          <a:off x="12814300" y="6462998"/>
          <a:ext cx="889000" cy="19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52053</xdr:rowOff>
    </xdr:from>
    <xdr:to>
      <xdr:col>72</xdr:col>
      <xdr:colOff>38100</xdr:colOff>
      <xdr:row>38</xdr:row>
      <xdr:rowOff>153653</xdr:rowOff>
    </xdr:to>
    <xdr:sp macro="" textlink="">
      <xdr:nvSpPr>
        <xdr:cNvPr id="524" name="フローチャート: 判断 523">
          <a:extLst>
            <a:ext uri="{FF2B5EF4-FFF2-40B4-BE49-F238E27FC236}">
              <a16:creationId xmlns="" xmlns:a16="http://schemas.microsoft.com/office/drawing/2014/main" id="{00000000-0008-0000-0700-00000C020000}"/>
            </a:ext>
          </a:extLst>
        </xdr:cNvPr>
        <xdr:cNvSpPr/>
      </xdr:nvSpPr>
      <xdr:spPr>
        <a:xfrm>
          <a:off x="13652500" y="656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144780</xdr:rowOff>
    </xdr:from>
    <xdr:ext cx="534377" cy="259045"/>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3436111" y="665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26113</xdr:rowOff>
    </xdr:from>
    <xdr:to>
      <xdr:col>67</xdr:col>
      <xdr:colOff>101600</xdr:colOff>
      <xdr:row>38</xdr:row>
      <xdr:rowOff>127713</xdr:rowOff>
    </xdr:to>
    <xdr:sp macro="" textlink="">
      <xdr:nvSpPr>
        <xdr:cNvPr id="526" name="フローチャート: 判断 525">
          <a:extLst>
            <a:ext uri="{FF2B5EF4-FFF2-40B4-BE49-F238E27FC236}">
              <a16:creationId xmlns="" xmlns:a16="http://schemas.microsoft.com/office/drawing/2014/main" id="{00000000-0008-0000-0700-00000E020000}"/>
            </a:ext>
          </a:extLst>
        </xdr:cNvPr>
        <xdr:cNvSpPr/>
      </xdr:nvSpPr>
      <xdr:spPr>
        <a:xfrm>
          <a:off x="12763500" y="65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144241</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2547111" y="631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93469</xdr:rowOff>
    </xdr:from>
    <xdr:to>
      <xdr:col>85</xdr:col>
      <xdr:colOff>177800</xdr:colOff>
      <xdr:row>39</xdr:row>
      <xdr:rowOff>23619</xdr:rowOff>
    </xdr:to>
    <xdr:sp macro="" textlink="">
      <xdr:nvSpPr>
        <xdr:cNvPr id="533" name="楕円 532">
          <a:extLst>
            <a:ext uri="{FF2B5EF4-FFF2-40B4-BE49-F238E27FC236}">
              <a16:creationId xmlns="" xmlns:a16="http://schemas.microsoft.com/office/drawing/2014/main" id="{00000000-0008-0000-0700-000015020000}"/>
            </a:ext>
          </a:extLst>
        </xdr:cNvPr>
        <xdr:cNvSpPr/>
      </xdr:nvSpPr>
      <xdr:spPr>
        <a:xfrm>
          <a:off x="16268700" y="660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20095</xdr:rowOff>
    </xdr:from>
    <xdr:ext cx="534377" cy="259045"/>
    <xdr:sp macro="" textlink="">
      <xdr:nvSpPr>
        <xdr:cNvPr id="534" name="消防費該当値テキスト">
          <a:extLst>
            <a:ext uri="{FF2B5EF4-FFF2-40B4-BE49-F238E27FC236}">
              <a16:creationId xmlns="" xmlns:a16="http://schemas.microsoft.com/office/drawing/2014/main" id="{00000000-0008-0000-0700-000016020000}"/>
            </a:ext>
          </a:extLst>
        </xdr:cNvPr>
        <xdr:cNvSpPr txBox="1"/>
      </xdr:nvSpPr>
      <xdr:spPr>
        <a:xfrm>
          <a:off x="16370300" y="653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102662</xdr:rowOff>
    </xdr:from>
    <xdr:to>
      <xdr:col>81</xdr:col>
      <xdr:colOff>101600</xdr:colOff>
      <xdr:row>39</xdr:row>
      <xdr:rowOff>32812</xdr:rowOff>
    </xdr:to>
    <xdr:sp macro="" textlink="">
      <xdr:nvSpPr>
        <xdr:cNvPr id="535" name="楕円 534">
          <a:extLst>
            <a:ext uri="{FF2B5EF4-FFF2-40B4-BE49-F238E27FC236}">
              <a16:creationId xmlns="" xmlns:a16="http://schemas.microsoft.com/office/drawing/2014/main" id="{00000000-0008-0000-0700-000017020000}"/>
            </a:ext>
          </a:extLst>
        </xdr:cNvPr>
        <xdr:cNvSpPr/>
      </xdr:nvSpPr>
      <xdr:spPr>
        <a:xfrm>
          <a:off x="15430500" y="661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23939</xdr:rowOff>
    </xdr:from>
    <xdr:ext cx="534377"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5214111" y="671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96944</xdr:rowOff>
    </xdr:from>
    <xdr:to>
      <xdr:col>76</xdr:col>
      <xdr:colOff>165100</xdr:colOff>
      <xdr:row>39</xdr:row>
      <xdr:rowOff>27094</xdr:rowOff>
    </xdr:to>
    <xdr:sp macro="" textlink="">
      <xdr:nvSpPr>
        <xdr:cNvPr id="537" name="楕円 536">
          <a:extLst>
            <a:ext uri="{FF2B5EF4-FFF2-40B4-BE49-F238E27FC236}">
              <a16:creationId xmlns="" xmlns:a16="http://schemas.microsoft.com/office/drawing/2014/main" id="{00000000-0008-0000-0700-000019020000}"/>
            </a:ext>
          </a:extLst>
        </xdr:cNvPr>
        <xdr:cNvSpPr/>
      </xdr:nvSpPr>
      <xdr:spPr>
        <a:xfrm>
          <a:off x="14541500" y="661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18221</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4325111" y="670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68548</xdr:rowOff>
    </xdr:from>
    <xdr:to>
      <xdr:col>72</xdr:col>
      <xdr:colOff>38100</xdr:colOff>
      <xdr:row>37</xdr:row>
      <xdr:rowOff>170148</xdr:rowOff>
    </xdr:to>
    <xdr:sp macro="" textlink="">
      <xdr:nvSpPr>
        <xdr:cNvPr id="539" name="楕円 538">
          <a:extLst>
            <a:ext uri="{FF2B5EF4-FFF2-40B4-BE49-F238E27FC236}">
              <a16:creationId xmlns="" xmlns:a16="http://schemas.microsoft.com/office/drawing/2014/main" id="{00000000-0008-0000-0700-00001B020000}"/>
            </a:ext>
          </a:extLst>
        </xdr:cNvPr>
        <xdr:cNvSpPr/>
      </xdr:nvSpPr>
      <xdr:spPr>
        <a:xfrm>
          <a:off x="13652500" y="641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15225</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3436111" y="618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92459</xdr:rowOff>
    </xdr:from>
    <xdr:to>
      <xdr:col>67</xdr:col>
      <xdr:colOff>101600</xdr:colOff>
      <xdr:row>39</xdr:row>
      <xdr:rowOff>22609</xdr:rowOff>
    </xdr:to>
    <xdr:sp macro="" textlink="">
      <xdr:nvSpPr>
        <xdr:cNvPr id="541" name="楕円 540">
          <a:extLst>
            <a:ext uri="{FF2B5EF4-FFF2-40B4-BE49-F238E27FC236}">
              <a16:creationId xmlns="" xmlns:a16="http://schemas.microsoft.com/office/drawing/2014/main" id="{00000000-0008-0000-0700-00001D020000}"/>
            </a:ext>
          </a:extLst>
        </xdr:cNvPr>
        <xdr:cNvSpPr/>
      </xdr:nvSpPr>
      <xdr:spPr>
        <a:xfrm>
          <a:off x="12763500" y="660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13736</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2547111" y="67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130766</xdr:rowOff>
    </xdr:from>
    <xdr:to>
      <xdr:col>85</xdr:col>
      <xdr:colOff>126364</xdr:colOff>
      <xdr:row>58</xdr:row>
      <xdr:rowOff>73593</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flipV="1">
          <a:off x="16317595" y="8703266"/>
          <a:ext cx="1269" cy="1314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77420</xdr:rowOff>
    </xdr:from>
    <xdr:ext cx="534377" cy="259045"/>
    <xdr:sp macro="" textlink="">
      <xdr:nvSpPr>
        <xdr:cNvPr id="565" name="教育費最小値テキスト">
          <a:extLst>
            <a:ext uri="{FF2B5EF4-FFF2-40B4-BE49-F238E27FC236}">
              <a16:creationId xmlns="" xmlns:a16="http://schemas.microsoft.com/office/drawing/2014/main" id="{00000000-0008-0000-0700-000035020000}"/>
            </a:ext>
          </a:extLst>
        </xdr:cNvPr>
        <xdr:cNvSpPr txBox="1"/>
      </xdr:nvSpPr>
      <xdr:spPr>
        <a:xfrm>
          <a:off x="16370300" y="1002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73593</xdr:rowOff>
    </xdr:from>
    <xdr:to>
      <xdr:col>86</xdr:col>
      <xdr:colOff>25400</xdr:colOff>
      <xdr:row>58</xdr:row>
      <xdr:rowOff>73593</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6230600" y="1001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77443</xdr:rowOff>
    </xdr:from>
    <xdr:ext cx="599010" cy="259045"/>
    <xdr:sp macro="" textlink="">
      <xdr:nvSpPr>
        <xdr:cNvPr id="567" name="教育費最大値テキスト">
          <a:extLst>
            <a:ext uri="{FF2B5EF4-FFF2-40B4-BE49-F238E27FC236}">
              <a16:creationId xmlns="" xmlns:a16="http://schemas.microsoft.com/office/drawing/2014/main" id="{00000000-0008-0000-0700-000037020000}"/>
            </a:ext>
          </a:extLst>
        </xdr:cNvPr>
        <xdr:cNvSpPr txBox="1"/>
      </xdr:nvSpPr>
      <xdr:spPr>
        <a:xfrm>
          <a:off x="16370300" y="847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603,908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130766</xdr:rowOff>
    </xdr:from>
    <xdr:to>
      <xdr:col>86</xdr:col>
      <xdr:colOff>25400</xdr:colOff>
      <xdr:row>50</xdr:row>
      <xdr:rowOff>130766</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6230600" y="870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101512</xdr:rowOff>
    </xdr:from>
    <xdr:to>
      <xdr:col>85</xdr:col>
      <xdr:colOff>127000</xdr:colOff>
      <xdr:row>57</xdr:row>
      <xdr:rowOff>127236</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5481300" y="9874162"/>
          <a:ext cx="838200" cy="2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3340</xdr:rowOff>
    </xdr:from>
    <xdr:ext cx="599010" cy="259045"/>
    <xdr:sp macro="" textlink="">
      <xdr:nvSpPr>
        <xdr:cNvPr id="570" name="教育費平均値テキスト">
          <a:extLst>
            <a:ext uri="{FF2B5EF4-FFF2-40B4-BE49-F238E27FC236}">
              <a16:creationId xmlns="" xmlns:a16="http://schemas.microsoft.com/office/drawing/2014/main" id="{00000000-0008-0000-0700-00003A020000}"/>
            </a:ext>
          </a:extLst>
        </xdr:cNvPr>
        <xdr:cNvSpPr txBox="1"/>
      </xdr:nvSpPr>
      <xdr:spPr>
        <a:xfrm>
          <a:off x="16370300" y="9604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151913</xdr:rowOff>
    </xdr:from>
    <xdr:to>
      <xdr:col>85</xdr:col>
      <xdr:colOff>177800</xdr:colOff>
      <xdr:row>57</xdr:row>
      <xdr:rowOff>82063</xdr:rowOff>
    </xdr:to>
    <xdr:sp macro="" textlink="">
      <xdr:nvSpPr>
        <xdr:cNvPr id="571" name="フローチャート: 判断 570">
          <a:extLst>
            <a:ext uri="{FF2B5EF4-FFF2-40B4-BE49-F238E27FC236}">
              <a16:creationId xmlns="" xmlns:a16="http://schemas.microsoft.com/office/drawing/2014/main" id="{00000000-0008-0000-0700-00003B020000}"/>
            </a:ext>
          </a:extLst>
        </xdr:cNvPr>
        <xdr:cNvSpPr/>
      </xdr:nvSpPr>
      <xdr:spPr>
        <a:xfrm>
          <a:off x="162687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101512</xdr:rowOff>
    </xdr:from>
    <xdr:to>
      <xdr:col>81</xdr:col>
      <xdr:colOff>50800</xdr:colOff>
      <xdr:row>57</xdr:row>
      <xdr:rowOff>132142</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flipV="1">
          <a:off x="14592300" y="9874162"/>
          <a:ext cx="889000" cy="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134670</xdr:rowOff>
    </xdr:from>
    <xdr:to>
      <xdr:col>81</xdr:col>
      <xdr:colOff>101600</xdr:colOff>
      <xdr:row>57</xdr:row>
      <xdr:rowOff>64820</xdr:rowOff>
    </xdr:to>
    <xdr:sp macro="" textlink="">
      <xdr:nvSpPr>
        <xdr:cNvPr id="573" name="フローチャート: 判断 572">
          <a:extLst>
            <a:ext uri="{FF2B5EF4-FFF2-40B4-BE49-F238E27FC236}">
              <a16:creationId xmlns="" xmlns:a16="http://schemas.microsoft.com/office/drawing/2014/main" id="{00000000-0008-0000-0700-00003D020000}"/>
            </a:ext>
          </a:extLst>
        </xdr:cNvPr>
        <xdr:cNvSpPr/>
      </xdr:nvSpPr>
      <xdr:spPr>
        <a:xfrm>
          <a:off x="15430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81347</xdr:rowOff>
    </xdr:from>
    <xdr:ext cx="599010" cy="259045"/>
    <xdr:sp macro="" textlink="">
      <xdr:nvSpPr>
        <xdr:cNvPr id="574" name="テキスト ボックス 573">
          <a:extLst>
            <a:ext uri="{FF2B5EF4-FFF2-40B4-BE49-F238E27FC236}">
              <a16:creationId xmlns="" xmlns:a16="http://schemas.microsoft.com/office/drawing/2014/main" id="{00000000-0008-0000-0700-00003E020000}"/>
            </a:ext>
          </a:extLst>
        </xdr:cNvPr>
        <xdr:cNvSpPr txBox="1"/>
      </xdr:nvSpPr>
      <xdr:spPr>
        <a:xfrm>
          <a:off x="15181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123122</xdr:rowOff>
    </xdr:from>
    <xdr:to>
      <xdr:col>76</xdr:col>
      <xdr:colOff>114300</xdr:colOff>
      <xdr:row>57</xdr:row>
      <xdr:rowOff>132142</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3703300" y="9895772"/>
          <a:ext cx="889000" cy="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146608</xdr:rowOff>
    </xdr:from>
    <xdr:to>
      <xdr:col>76</xdr:col>
      <xdr:colOff>165100</xdr:colOff>
      <xdr:row>57</xdr:row>
      <xdr:rowOff>76758</xdr:rowOff>
    </xdr:to>
    <xdr:sp macro="" textlink="">
      <xdr:nvSpPr>
        <xdr:cNvPr id="576" name="フローチャート: 判断 575">
          <a:extLst>
            <a:ext uri="{FF2B5EF4-FFF2-40B4-BE49-F238E27FC236}">
              <a16:creationId xmlns="" xmlns:a16="http://schemas.microsoft.com/office/drawing/2014/main" id="{00000000-0008-0000-0700-000040020000}"/>
            </a:ext>
          </a:extLst>
        </xdr:cNvPr>
        <xdr:cNvSpPr/>
      </xdr:nvSpPr>
      <xdr:spPr>
        <a:xfrm>
          <a:off x="14541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93285</xdr:rowOff>
    </xdr:from>
    <xdr:ext cx="599010" cy="259045"/>
    <xdr:sp macro="" textlink="">
      <xdr:nvSpPr>
        <xdr:cNvPr id="577" name="テキスト ボックス 576">
          <a:extLst>
            <a:ext uri="{FF2B5EF4-FFF2-40B4-BE49-F238E27FC236}">
              <a16:creationId xmlns="" xmlns:a16="http://schemas.microsoft.com/office/drawing/2014/main" id="{00000000-0008-0000-0700-000041020000}"/>
            </a:ext>
          </a:extLst>
        </xdr:cNvPr>
        <xdr:cNvSpPr txBox="1"/>
      </xdr:nvSpPr>
      <xdr:spPr>
        <a:xfrm>
          <a:off x="14292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93831</xdr:rowOff>
    </xdr:from>
    <xdr:to>
      <xdr:col>71</xdr:col>
      <xdr:colOff>177800</xdr:colOff>
      <xdr:row>57</xdr:row>
      <xdr:rowOff>123122</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2814300" y="9866481"/>
          <a:ext cx="889000" cy="2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129426</xdr:rowOff>
    </xdr:from>
    <xdr:to>
      <xdr:col>72</xdr:col>
      <xdr:colOff>38100</xdr:colOff>
      <xdr:row>57</xdr:row>
      <xdr:rowOff>59576</xdr:rowOff>
    </xdr:to>
    <xdr:sp macro="" textlink="">
      <xdr:nvSpPr>
        <xdr:cNvPr id="579" name="フローチャート: 判断 578">
          <a:extLst>
            <a:ext uri="{FF2B5EF4-FFF2-40B4-BE49-F238E27FC236}">
              <a16:creationId xmlns="" xmlns:a16="http://schemas.microsoft.com/office/drawing/2014/main" id="{00000000-0008-0000-0700-000043020000}"/>
            </a:ext>
          </a:extLst>
        </xdr:cNvPr>
        <xdr:cNvSpPr/>
      </xdr:nvSpPr>
      <xdr:spPr>
        <a:xfrm>
          <a:off x="13652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76103</xdr:rowOff>
    </xdr:from>
    <xdr:ext cx="599010" cy="259045"/>
    <xdr:sp macro="" textlink="">
      <xdr:nvSpPr>
        <xdr:cNvPr id="580" name="テキスト ボックス 579">
          <a:extLst>
            <a:ext uri="{FF2B5EF4-FFF2-40B4-BE49-F238E27FC236}">
              <a16:creationId xmlns="" xmlns:a16="http://schemas.microsoft.com/office/drawing/2014/main" id="{00000000-0008-0000-0700-000044020000}"/>
            </a:ext>
          </a:extLst>
        </xdr:cNvPr>
        <xdr:cNvSpPr txBox="1"/>
      </xdr:nvSpPr>
      <xdr:spPr>
        <a:xfrm>
          <a:off x="13403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140102</xdr:rowOff>
    </xdr:from>
    <xdr:to>
      <xdr:col>67</xdr:col>
      <xdr:colOff>101600</xdr:colOff>
      <xdr:row>57</xdr:row>
      <xdr:rowOff>70252</xdr:rowOff>
    </xdr:to>
    <xdr:sp macro="" textlink="">
      <xdr:nvSpPr>
        <xdr:cNvPr id="581" name="フローチャート: 判断 580">
          <a:extLst>
            <a:ext uri="{FF2B5EF4-FFF2-40B4-BE49-F238E27FC236}">
              <a16:creationId xmlns="" xmlns:a16="http://schemas.microsoft.com/office/drawing/2014/main" id="{00000000-0008-0000-0700-000045020000}"/>
            </a:ext>
          </a:extLst>
        </xdr:cNvPr>
        <xdr:cNvSpPr/>
      </xdr:nvSpPr>
      <xdr:spPr>
        <a:xfrm>
          <a:off x="12763500" y="974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86779</xdr:rowOff>
    </xdr:from>
    <xdr:ext cx="599010" cy="259045"/>
    <xdr:sp macro="" textlink="">
      <xdr:nvSpPr>
        <xdr:cNvPr id="582" name="テキスト ボックス 581">
          <a:extLst>
            <a:ext uri="{FF2B5EF4-FFF2-40B4-BE49-F238E27FC236}">
              <a16:creationId xmlns="" xmlns:a16="http://schemas.microsoft.com/office/drawing/2014/main" id="{00000000-0008-0000-0700-000046020000}"/>
            </a:ext>
          </a:extLst>
        </xdr:cNvPr>
        <xdr:cNvSpPr txBox="1"/>
      </xdr:nvSpPr>
      <xdr:spPr>
        <a:xfrm>
          <a:off x="12514795" y="9516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76436</xdr:rowOff>
    </xdr:from>
    <xdr:to>
      <xdr:col>85</xdr:col>
      <xdr:colOff>177800</xdr:colOff>
      <xdr:row>58</xdr:row>
      <xdr:rowOff>6586</xdr:rowOff>
    </xdr:to>
    <xdr:sp macro="" textlink="">
      <xdr:nvSpPr>
        <xdr:cNvPr id="588" name="楕円 587">
          <a:extLst>
            <a:ext uri="{FF2B5EF4-FFF2-40B4-BE49-F238E27FC236}">
              <a16:creationId xmlns="" xmlns:a16="http://schemas.microsoft.com/office/drawing/2014/main" id="{00000000-0008-0000-0700-00004C020000}"/>
            </a:ext>
          </a:extLst>
        </xdr:cNvPr>
        <xdr:cNvSpPr/>
      </xdr:nvSpPr>
      <xdr:spPr>
        <a:xfrm>
          <a:off x="16268700" y="98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162813</xdr:rowOff>
    </xdr:from>
    <xdr:ext cx="534377" cy="259045"/>
    <xdr:sp macro="" textlink="">
      <xdr:nvSpPr>
        <xdr:cNvPr id="589" name="教育費該当値テキスト">
          <a:extLst>
            <a:ext uri="{FF2B5EF4-FFF2-40B4-BE49-F238E27FC236}">
              <a16:creationId xmlns="" xmlns:a16="http://schemas.microsoft.com/office/drawing/2014/main" id="{00000000-0008-0000-0700-00004D020000}"/>
            </a:ext>
          </a:extLst>
        </xdr:cNvPr>
        <xdr:cNvSpPr txBox="1"/>
      </xdr:nvSpPr>
      <xdr:spPr>
        <a:xfrm>
          <a:off x="16370300" y="976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50712</xdr:rowOff>
    </xdr:from>
    <xdr:to>
      <xdr:col>81</xdr:col>
      <xdr:colOff>101600</xdr:colOff>
      <xdr:row>57</xdr:row>
      <xdr:rowOff>152312</xdr:rowOff>
    </xdr:to>
    <xdr:sp macro="" textlink="">
      <xdr:nvSpPr>
        <xdr:cNvPr id="590" name="楕円 589">
          <a:extLst>
            <a:ext uri="{FF2B5EF4-FFF2-40B4-BE49-F238E27FC236}">
              <a16:creationId xmlns="" xmlns:a16="http://schemas.microsoft.com/office/drawing/2014/main" id="{00000000-0008-0000-0700-00004E020000}"/>
            </a:ext>
          </a:extLst>
        </xdr:cNvPr>
        <xdr:cNvSpPr/>
      </xdr:nvSpPr>
      <xdr:spPr>
        <a:xfrm>
          <a:off x="15430500" y="982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143439</xdr:rowOff>
    </xdr:from>
    <xdr:ext cx="534377"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14111" y="99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81342</xdr:rowOff>
    </xdr:from>
    <xdr:to>
      <xdr:col>76</xdr:col>
      <xdr:colOff>165100</xdr:colOff>
      <xdr:row>58</xdr:row>
      <xdr:rowOff>11492</xdr:rowOff>
    </xdr:to>
    <xdr:sp macro="" textlink="">
      <xdr:nvSpPr>
        <xdr:cNvPr id="592" name="楕円 591">
          <a:extLst>
            <a:ext uri="{FF2B5EF4-FFF2-40B4-BE49-F238E27FC236}">
              <a16:creationId xmlns="" xmlns:a16="http://schemas.microsoft.com/office/drawing/2014/main" id="{00000000-0008-0000-0700-000050020000}"/>
            </a:ext>
          </a:extLst>
        </xdr:cNvPr>
        <xdr:cNvSpPr/>
      </xdr:nvSpPr>
      <xdr:spPr>
        <a:xfrm>
          <a:off x="14541500" y="985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2619</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4325111" y="994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72322</xdr:rowOff>
    </xdr:from>
    <xdr:to>
      <xdr:col>72</xdr:col>
      <xdr:colOff>38100</xdr:colOff>
      <xdr:row>58</xdr:row>
      <xdr:rowOff>2472</xdr:rowOff>
    </xdr:to>
    <xdr:sp macro="" textlink="">
      <xdr:nvSpPr>
        <xdr:cNvPr id="594" name="楕円 593">
          <a:extLst>
            <a:ext uri="{FF2B5EF4-FFF2-40B4-BE49-F238E27FC236}">
              <a16:creationId xmlns="" xmlns:a16="http://schemas.microsoft.com/office/drawing/2014/main" id="{00000000-0008-0000-0700-000052020000}"/>
            </a:ext>
          </a:extLst>
        </xdr:cNvPr>
        <xdr:cNvSpPr/>
      </xdr:nvSpPr>
      <xdr:spPr>
        <a:xfrm>
          <a:off x="13652500" y="98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165049</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3436111" y="993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43031</xdr:rowOff>
    </xdr:from>
    <xdr:to>
      <xdr:col>67</xdr:col>
      <xdr:colOff>101600</xdr:colOff>
      <xdr:row>57</xdr:row>
      <xdr:rowOff>144631</xdr:rowOff>
    </xdr:to>
    <xdr:sp macro="" textlink="">
      <xdr:nvSpPr>
        <xdr:cNvPr id="596" name="楕円 595">
          <a:extLst>
            <a:ext uri="{FF2B5EF4-FFF2-40B4-BE49-F238E27FC236}">
              <a16:creationId xmlns="" xmlns:a16="http://schemas.microsoft.com/office/drawing/2014/main" id="{00000000-0008-0000-0700-000054020000}"/>
            </a:ext>
          </a:extLst>
        </xdr:cNvPr>
        <xdr:cNvSpPr/>
      </xdr:nvSpPr>
      <xdr:spPr>
        <a:xfrm>
          <a:off x="12763500" y="981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135758</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2547111" y="990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 xmlns:a16="http://schemas.microsoft.com/office/drawing/2014/main"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98434</xdr:rowOff>
    </xdr:from>
    <xdr:to>
      <xdr:col>85</xdr:col>
      <xdr:colOff>126364</xdr:colOff>
      <xdr:row>79</xdr:row>
      <xdr:rowOff>44450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flipV="1">
          <a:off x="16317595" y="12271384"/>
          <a:ext cx="1269" cy="131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45111</xdr:rowOff>
    </xdr:from>
    <xdr:ext cx="599010" cy="259045"/>
    <xdr:sp macro="" textlink="">
      <xdr:nvSpPr>
        <xdr:cNvPr id="624" name="災害復旧費最大値テキスト">
          <a:extLst>
            <a:ext uri="{FF2B5EF4-FFF2-40B4-BE49-F238E27FC236}">
              <a16:creationId xmlns="" xmlns:a16="http://schemas.microsoft.com/office/drawing/2014/main" id="{00000000-0008-0000-0700-000070020000}"/>
            </a:ext>
          </a:extLst>
        </xdr:cNvPr>
        <xdr:cNvSpPr txBox="1"/>
      </xdr:nvSpPr>
      <xdr:spPr>
        <a:xfrm>
          <a:off x="16370300" y="1204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345,831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98434</xdr:rowOff>
    </xdr:from>
    <xdr:to>
      <xdr:col>86</xdr:col>
      <xdr:colOff>25400</xdr:colOff>
      <xdr:row>71</xdr:row>
      <xdr:rowOff>98434</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6230600" y="1227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139822</xdr:rowOff>
    </xdr:from>
    <xdr:to>
      <xdr:col>85</xdr:col>
      <xdr:colOff>127000</xdr:colOff>
      <xdr:row>78</xdr:row>
      <xdr:rowOff>70830</xdr:rowOff>
    </xdr:to>
    <xdr:cxnSp macro="">
      <xdr:nvCxnSpPr>
        <xdr:cNvPr id="626" name="直線コネクタ 625">
          <a:extLst>
            <a:ext uri="{FF2B5EF4-FFF2-40B4-BE49-F238E27FC236}">
              <a16:creationId xmlns="" xmlns:a16="http://schemas.microsoft.com/office/drawing/2014/main" id="{00000000-0008-0000-0700-000072020000}"/>
            </a:ext>
          </a:extLst>
        </xdr:cNvPr>
        <xdr:cNvCxnSpPr/>
      </xdr:nvCxnSpPr>
      <xdr:spPr>
        <a:xfrm flipV="1">
          <a:off x="15481300" y="13170022"/>
          <a:ext cx="838200" cy="27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70432</xdr:rowOff>
    </xdr:from>
    <xdr:ext cx="534377" cy="259045"/>
    <xdr:sp macro="" textlink="">
      <xdr:nvSpPr>
        <xdr:cNvPr id="627" name="災害復旧費平均値テキスト">
          <a:extLst>
            <a:ext uri="{FF2B5EF4-FFF2-40B4-BE49-F238E27FC236}">
              <a16:creationId xmlns="" xmlns:a16="http://schemas.microsoft.com/office/drawing/2014/main" id="{00000000-0008-0000-0700-000073020000}"/>
            </a:ext>
          </a:extLst>
        </xdr:cNvPr>
        <xdr:cNvSpPr txBox="1"/>
      </xdr:nvSpPr>
      <xdr:spPr>
        <a:xfrm>
          <a:off x="16370300" y="1344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92005</xdr:rowOff>
    </xdr:from>
    <xdr:to>
      <xdr:col>85</xdr:col>
      <xdr:colOff>177800</xdr:colOff>
      <xdr:row>79</xdr:row>
      <xdr:rowOff>22155</xdr:rowOff>
    </xdr:to>
    <xdr:sp macro="" textlink="">
      <xdr:nvSpPr>
        <xdr:cNvPr id="628" name="フローチャート: 判断 627">
          <a:extLst>
            <a:ext uri="{FF2B5EF4-FFF2-40B4-BE49-F238E27FC236}">
              <a16:creationId xmlns="" xmlns:a16="http://schemas.microsoft.com/office/drawing/2014/main" id="{00000000-0008-0000-0700-000074020000}"/>
            </a:ext>
          </a:extLst>
        </xdr:cNvPr>
        <xdr:cNvSpPr/>
      </xdr:nvSpPr>
      <xdr:spPr>
        <a:xfrm>
          <a:off x="162687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70830</xdr:rowOff>
    </xdr:from>
    <xdr:to>
      <xdr:col>81</xdr:col>
      <xdr:colOff>50800</xdr:colOff>
      <xdr:row>79</xdr:row>
      <xdr:rowOff>5051</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flipV="1">
          <a:off x="14592300" y="13443930"/>
          <a:ext cx="889000" cy="10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100532</xdr:rowOff>
    </xdr:from>
    <xdr:to>
      <xdr:col>81</xdr:col>
      <xdr:colOff>101600</xdr:colOff>
      <xdr:row>79</xdr:row>
      <xdr:rowOff>30682</xdr:rowOff>
    </xdr:to>
    <xdr:sp macro="" textlink="">
      <xdr:nvSpPr>
        <xdr:cNvPr id="630" name="フローチャート: 判断 629">
          <a:extLst>
            <a:ext uri="{FF2B5EF4-FFF2-40B4-BE49-F238E27FC236}">
              <a16:creationId xmlns="" xmlns:a16="http://schemas.microsoft.com/office/drawing/2014/main" id="{00000000-0008-0000-0700-000076020000}"/>
            </a:ext>
          </a:extLst>
        </xdr:cNvPr>
        <xdr:cNvSpPr/>
      </xdr:nvSpPr>
      <xdr:spPr>
        <a:xfrm>
          <a:off x="154305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21809</xdr:rowOff>
    </xdr:from>
    <xdr:ext cx="534377" cy="259045"/>
    <xdr:sp macro="" textlink="">
      <xdr:nvSpPr>
        <xdr:cNvPr id="631" name="テキスト ボックス 630">
          <a:extLst>
            <a:ext uri="{FF2B5EF4-FFF2-40B4-BE49-F238E27FC236}">
              <a16:creationId xmlns="" xmlns:a16="http://schemas.microsoft.com/office/drawing/2014/main" id="{00000000-0008-0000-0700-000077020000}"/>
            </a:ext>
          </a:extLst>
        </xdr:cNvPr>
        <xdr:cNvSpPr txBox="1"/>
      </xdr:nvSpPr>
      <xdr:spPr>
        <a:xfrm>
          <a:off x="15214111" y="1356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146977</xdr:rowOff>
    </xdr:from>
    <xdr:to>
      <xdr:col>76</xdr:col>
      <xdr:colOff>114300</xdr:colOff>
      <xdr:row>79</xdr:row>
      <xdr:rowOff>5051</xdr:rowOff>
    </xdr:to>
    <xdr:cxnSp macro="">
      <xdr:nvCxnSpPr>
        <xdr:cNvPr id="632" name="直線コネクタ 631">
          <a:extLst>
            <a:ext uri="{FF2B5EF4-FFF2-40B4-BE49-F238E27FC236}">
              <a16:creationId xmlns="" xmlns:a16="http://schemas.microsoft.com/office/drawing/2014/main" id="{00000000-0008-0000-0700-000078020000}"/>
            </a:ext>
          </a:extLst>
        </xdr:cNvPr>
        <xdr:cNvCxnSpPr/>
      </xdr:nvCxnSpPr>
      <xdr:spPr>
        <a:xfrm>
          <a:off x="13703300" y="13520077"/>
          <a:ext cx="889000" cy="2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94204</xdr:rowOff>
    </xdr:from>
    <xdr:to>
      <xdr:col>76</xdr:col>
      <xdr:colOff>165100</xdr:colOff>
      <xdr:row>79</xdr:row>
      <xdr:rowOff>24354</xdr:rowOff>
    </xdr:to>
    <xdr:sp macro="" textlink="">
      <xdr:nvSpPr>
        <xdr:cNvPr id="633" name="フローチャート: 判断 632">
          <a:extLst>
            <a:ext uri="{FF2B5EF4-FFF2-40B4-BE49-F238E27FC236}">
              <a16:creationId xmlns="" xmlns:a16="http://schemas.microsoft.com/office/drawing/2014/main" id="{00000000-0008-0000-0700-000079020000}"/>
            </a:ext>
          </a:extLst>
        </xdr:cNvPr>
        <xdr:cNvSpPr/>
      </xdr:nvSpPr>
      <xdr:spPr>
        <a:xfrm>
          <a:off x="14541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40881</xdr:rowOff>
    </xdr:from>
    <xdr:ext cx="534377"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4325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19552</xdr:rowOff>
    </xdr:from>
    <xdr:to>
      <xdr:col>71</xdr:col>
      <xdr:colOff>177800</xdr:colOff>
      <xdr:row>78</xdr:row>
      <xdr:rowOff>146977</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2814300" y="13392652"/>
          <a:ext cx="889000" cy="1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109722</xdr:rowOff>
    </xdr:from>
    <xdr:to>
      <xdr:col>72</xdr:col>
      <xdr:colOff>38100</xdr:colOff>
      <xdr:row>79</xdr:row>
      <xdr:rowOff>39872</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3652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30999</xdr:rowOff>
    </xdr:from>
    <xdr:ext cx="534377"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3436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95960</xdr:rowOff>
    </xdr:from>
    <xdr:to>
      <xdr:col>67</xdr:col>
      <xdr:colOff>101600</xdr:colOff>
      <xdr:row>79</xdr:row>
      <xdr:rowOff>26110</xdr:rowOff>
    </xdr:to>
    <xdr:sp macro="" textlink="">
      <xdr:nvSpPr>
        <xdr:cNvPr id="638" name="フローチャート: 判断 637">
          <a:extLst>
            <a:ext uri="{FF2B5EF4-FFF2-40B4-BE49-F238E27FC236}">
              <a16:creationId xmlns="" xmlns:a16="http://schemas.microsoft.com/office/drawing/2014/main" id="{00000000-0008-0000-0700-00007E020000}"/>
            </a:ext>
          </a:extLst>
        </xdr:cNvPr>
        <xdr:cNvSpPr/>
      </xdr:nvSpPr>
      <xdr:spPr>
        <a:xfrm>
          <a:off x="12763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17237</xdr:rowOff>
    </xdr:from>
    <xdr:ext cx="534377" cy="259045"/>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2547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89022</xdr:rowOff>
    </xdr:from>
    <xdr:to>
      <xdr:col>85</xdr:col>
      <xdr:colOff>177800</xdr:colOff>
      <xdr:row>77</xdr:row>
      <xdr:rowOff>19172</xdr:rowOff>
    </xdr:to>
    <xdr:sp macro="" textlink="">
      <xdr:nvSpPr>
        <xdr:cNvPr id="645" name="楕円 644">
          <a:extLst>
            <a:ext uri="{FF2B5EF4-FFF2-40B4-BE49-F238E27FC236}">
              <a16:creationId xmlns="" xmlns:a16="http://schemas.microsoft.com/office/drawing/2014/main" id="{00000000-0008-0000-0700-000085020000}"/>
            </a:ext>
          </a:extLst>
        </xdr:cNvPr>
        <xdr:cNvSpPr/>
      </xdr:nvSpPr>
      <xdr:spPr>
        <a:xfrm>
          <a:off x="16268700" y="1311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111899</xdr:rowOff>
    </xdr:from>
    <xdr:ext cx="599010" cy="259045"/>
    <xdr:sp macro="" textlink="">
      <xdr:nvSpPr>
        <xdr:cNvPr id="646" name="災害復旧費該当値テキスト">
          <a:extLst>
            <a:ext uri="{FF2B5EF4-FFF2-40B4-BE49-F238E27FC236}">
              <a16:creationId xmlns="" xmlns:a16="http://schemas.microsoft.com/office/drawing/2014/main" id="{00000000-0008-0000-0700-000086020000}"/>
            </a:ext>
          </a:extLst>
        </xdr:cNvPr>
        <xdr:cNvSpPr txBox="1"/>
      </xdr:nvSpPr>
      <xdr:spPr>
        <a:xfrm>
          <a:off x="16370300" y="1297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20030</xdr:rowOff>
    </xdr:from>
    <xdr:to>
      <xdr:col>81</xdr:col>
      <xdr:colOff>101600</xdr:colOff>
      <xdr:row>78</xdr:row>
      <xdr:rowOff>121630</xdr:rowOff>
    </xdr:to>
    <xdr:sp macro="" textlink="">
      <xdr:nvSpPr>
        <xdr:cNvPr id="647" name="楕円 646">
          <a:extLst>
            <a:ext uri="{FF2B5EF4-FFF2-40B4-BE49-F238E27FC236}">
              <a16:creationId xmlns="" xmlns:a16="http://schemas.microsoft.com/office/drawing/2014/main" id="{00000000-0008-0000-0700-000087020000}"/>
            </a:ext>
          </a:extLst>
        </xdr:cNvPr>
        <xdr:cNvSpPr/>
      </xdr:nvSpPr>
      <xdr:spPr>
        <a:xfrm>
          <a:off x="15430500" y="133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138157</xdr:rowOff>
    </xdr:from>
    <xdr:ext cx="534377"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5214111" y="1316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125701</xdr:rowOff>
    </xdr:from>
    <xdr:to>
      <xdr:col>76</xdr:col>
      <xdr:colOff>165100</xdr:colOff>
      <xdr:row>79</xdr:row>
      <xdr:rowOff>55851</xdr:rowOff>
    </xdr:to>
    <xdr:sp macro="" textlink="">
      <xdr:nvSpPr>
        <xdr:cNvPr id="649" name="楕円 648">
          <a:extLst>
            <a:ext uri="{FF2B5EF4-FFF2-40B4-BE49-F238E27FC236}">
              <a16:creationId xmlns="" xmlns:a16="http://schemas.microsoft.com/office/drawing/2014/main" id="{00000000-0008-0000-0700-000089020000}"/>
            </a:ext>
          </a:extLst>
        </xdr:cNvPr>
        <xdr:cNvSpPr/>
      </xdr:nvSpPr>
      <xdr:spPr>
        <a:xfrm>
          <a:off x="14541500" y="134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46978</xdr:rowOff>
    </xdr:from>
    <xdr:ext cx="534377"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4325111" y="1359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96177</xdr:rowOff>
    </xdr:from>
    <xdr:to>
      <xdr:col>72</xdr:col>
      <xdr:colOff>38100</xdr:colOff>
      <xdr:row>79</xdr:row>
      <xdr:rowOff>26327</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3652500" y="134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42854</xdr:rowOff>
    </xdr:from>
    <xdr:ext cx="534377"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3436111" y="1324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140202</xdr:rowOff>
    </xdr:from>
    <xdr:to>
      <xdr:col>67</xdr:col>
      <xdr:colOff>101600</xdr:colOff>
      <xdr:row>78</xdr:row>
      <xdr:rowOff>70352</xdr:rowOff>
    </xdr:to>
    <xdr:sp macro="" textlink="">
      <xdr:nvSpPr>
        <xdr:cNvPr id="653" name="楕円 652">
          <a:extLst>
            <a:ext uri="{FF2B5EF4-FFF2-40B4-BE49-F238E27FC236}">
              <a16:creationId xmlns="" xmlns:a16="http://schemas.microsoft.com/office/drawing/2014/main" id="{00000000-0008-0000-0700-00008D020000}"/>
            </a:ext>
          </a:extLst>
        </xdr:cNvPr>
        <xdr:cNvSpPr/>
      </xdr:nvSpPr>
      <xdr:spPr>
        <a:xfrm>
          <a:off x="12763500" y="133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86879</xdr:rowOff>
    </xdr:from>
    <xdr:ext cx="534377"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2547111" y="1311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 xmlns:a16="http://schemas.microsoft.com/office/drawing/2014/main"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 xmlns:a16="http://schemas.microsoft.com/office/drawing/2014/main"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13402</xdr:rowOff>
    </xdr:from>
    <xdr:to>
      <xdr:col>85</xdr:col>
      <xdr:colOff>126364</xdr:colOff>
      <xdr:row>99</xdr:row>
      <xdr:rowOff>43918</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flipV="1">
          <a:off x="16317595" y="15615352"/>
          <a:ext cx="1269" cy="140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47745</xdr:rowOff>
    </xdr:from>
    <xdr:ext cx="378565" cy="259045"/>
    <xdr:sp macro="" textlink="">
      <xdr:nvSpPr>
        <xdr:cNvPr id="679" name="公債費最小値テキスト">
          <a:extLst>
            <a:ext uri="{FF2B5EF4-FFF2-40B4-BE49-F238E27FC236}">
              <a16:creationId xmlns="" xmlns:a16="http://schemas.microsoft.com/office/drawing/2014/main" id="{00000000-0008-0000-0700-0000A7020000}"/>
            </a:ext>
          </a:extLst>
        </xdr:cNvPr>
        <xdr:cNvSpPr txBox="1"/>
      </xdr:nvSpPr>
      <xdr:spPr>
        <a:xfrm>
          <a:off x="16370300" y="17021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43918</xdr:rowOff>
    </xdr:from>
    <xdr:to>
      <xdr:col>86</xdr:col>
      <xdr:colOff>25400</xdr:colOff>
      <xdr:row>99</xdr:row>
      <xdr:rowOff>43918</xdr:rowOff>
    </xdr:to>
    <xdr:cxnSp macro="">
      <xdr:nvCxnSpPr>
        <xdr:cNvPr id="680" name="直線コネクタ 679">
          <a:extLst>
            <a:ext uri="{FF2B5EF4-FFF2-40B4-BE49-F238E27FC236}">
              <a16:creationId xmlns="" xmlns:a16="http://schemas.microsoft.com/office/drawing/2014/main" id="{00000000-0008-0000-0700-0000A8020000}"/>
            </a:ext>
          </a:extLst>
        </xdr:cNvPr>
        <xdr:cNvCxnSpPr/>
      </xdr:nvCxnSpPr>
      <xdr:spPr>
        <a:xfrm>
          <a:off x="16230600" y="17017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131529</xdr:rowOff>
    </xdr:from>
    <xdr:ext cx="599010" cy="259045"/>
    <xdr:sp macro="" textlink="">
      <xdr:nvSpPr>
        <xdr:cNvPr id="681" name="公債費最大値テキスト">
          <a:extLst>
            <a:ext uri="{FF2B5EF4-FFF2-40B4-BE49-F238E27FC236}">
              <a16:creationId xmlns="" xmlns:a16="http://schemas.microsoft.com/office/drawing/2014/main" id="{00000000-0008-0000-0700-0000A9020000}"/>
            </a:ext>
          </a:extLst>
        </xdr:cNvPr>
        <xdr:cNvSpPr txBox="1"/>
      </xdr:nvSpPr>
      <xdr:spPr>
        <a:xfrm>
          <a:off x="16370300" y="1539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13402</xdr:rowOff>
    </xdr:from>
    <xdr:to>
      <xdr:col>86</xdr:col>
      <xdr:colOff>25400</xdr:colOff>
      <xdr:row>91</xdr:row>
      <xdr:rowOff>13402</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6230600" y="1561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111626</xdr:rowOff>
    </xdr:from>
    <xdr:to>
      <xdr:col>85</xdr:col>
      <xdr:colOff>127000</xdr:colOff>
      <xdr:row>98</xdr:row>
      <xdr:rowOff>132699</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flipV="1">
          <a:off x="15481300" y="16913726"/>
          <a:ext cx="838200" cy="21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85726</xdr:rowOff>
    </xdr:from>
    <xdr:ext cx="599010" cy="259045"/>
    <xdr:sp macro="" textlink="">
      <xdr:nvSpPr>
        <xdr:cNvPr id="684" name="公債費平均値テキスト">
          <a:extLst>
            <a:ext uri="{FF2B5EF4-FFF2-40B4-BE49-F238E27FC236}">
              <a16:creationId xmlns="" xmlns:a16="http://schemas.microsoft.com/office/drawing/2014/main" id="{00000000-0008-0000-0700-0000AC020000}"/>
            </a:ext>
          </a:extLst>
        </xdr:cNvPr>
        <xdr:cNvSpPr txBox="1"/>
      </xdr:nvSpPr>
      <xdr:spPr>
        <a:xfrm>
          <a:off x="16370300" y="165449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62849</xdr:rowOff>
    </xdr:from>
    <xdr:to>
      <xdr:col>85</xdr:col>
      <xdr:colOff>177800</xdr:colOff>
      <xdr:row>97</xdr:row>
      <xdr:rowOff>164449</xdr:rowOff>
    </xdr:to>
    <xdr:sp macro="" textlink="">
      <xdr:nvSpPr>
        <xdr:cNvPr id="685" name="フローチャート: 判断 684">
          <a:extLst>
            <a:ext uri="{FF2B5EF4-FFF2-40B4-BE49-F238E27FC236}">
              <a16:creationId xmlns="" xmlns:a16="http://schemas.microsoft.com/office/drawing/2014/main" id="{00000000-0008-0000-0700-0000AD020000}"/>
            </a:ext>
          </a:extLst>
        </xdr:cNvPr>
        <xdr:cNvSpPr/>
      </xdr:nvSpPr>
      <xdr:spPr>
        <a:xfrm>
          <a:off x="162687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130786</xdr:rowOff>
    </xdr:from>
    <xdr:to>
      <xdr:col>81</xdr:col>
      <xdr:colOff>50800</xdr:colOff>
      <xdr:row>98</xdr:row>
      <xdr:rowOff>132699</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4592300" y="16932886"/>
          <a:ext cx="88900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53711</xdr:rowOff>
    </xdr:from>
    <xdr:to>
      <xdr:col>81</xdr:col>
      <xdr:colOff>101600</xdr:colOff>
      <xdr:row>97</xdr:row>
      <xdr:rowOff>155311</xdr:rowOff>
    </xdr:to>
    <xdr:sp macro="" textlink="">
      <xdr:nvSpPr>
        <xdr:cNvPr id="687" name="フローチャート: 判断 686">
          <a:extLst>
            <a:ext uri="{FF2B5EF4-FFF2-40B4-BE49-F238E27FC236}">
              <a16:creationId xmlns="" xmlns:a16="http://schemas.microsoft.com/office/drawing/2014/main" id="{00000000-0008-0000-0700-0000AF020000}"/>
            </a:ext>
          </a:extLst>
        </xdr:cNvPr>
        <xdr:cNvSpPr/>
      </xdr:nvSpPr>
      <xdr:spPr>
        <a:xfrm>
          <a:off x="15430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388</xdr:rowOff>
    </xdr:from>
    <xdr:ext cx="599010" cy="259045"/>
    <xdr:sp macro="" textlink="">
      <xdr:nvSpPr>
        <xdr:cNvPr id="688" name="テキスト ボックス 687">
          <a:extLst>
            <a:ext uri="{FF2B5EF4-FFF2-40B4-BE49-F238E27FC236}">
              <a16:creationId xmlns="" xmlns:a16="http://schemas.microsoft.com/office/drawing/2014/main" id="{00000000-0008-0000-0700-0000B0020000}"/>
            </a:ext>
          </a:extLst>
        </xdr:cNvPr>
        <xdr:cNvSpPr txBox="1"/>
      </xdr:nvSpPr>
      <xdr:spPr>
        <a:xfrm>
          <a:off x="15181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123892</xdr:rowOff>
    </xdr:from>
    <xdr:to>
      <xdr:col>76</xdr:col>
      <xdr:colOff>114300</xdr:colOff>
      <xdr:row>98</xdr:row>
      <xdr:rowOff>130786</xdr:rowOff>
    </xdr:to>
    <xdr:cxnSp macro="">
      <xdr:nvCxnSpPr>
        <xdr:cNvPr id="689" name="直線コネクタ 688">
          <a:extLst>
            <a:ext uri="{FF2B5EF4-FFF2-40B4-BE49-F238E27FC236}">
              <a16:creationId xmlns="" xmlns:a16="http://schemas.microsoft.com/office/drawing/2014/main" id="{00000000-0008-0000-0700-0000B1020000}"/>
            </a:ext>
          </a:extLst>
        </xdr:cNvPr>
        <xdr:cNvCxnSpPr/>
      </xdr:nvCxnSpPr>
      <xdr:spPr>
        <a:xfrm>
          <a:off x="13703300" y="1692599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58032</xdr:rowOff>
    </xdr:from>
    <xdr:to>
      <xdr:col>76</xdr:col>
      <xdr:colOff>165100</xdr:colOff>
      <xdr:row>97</xdr:row>
      <xdr:rowOff>159632</xdr:rowOff>
    </xdr:to>
    <xdr:sp macro="" textlink="">
      <xdr:nvSpPr>
        <xdr:cNvPr id="690" name="フローチャート: 判断 689">
          <a:extLst>
            <a:ext uri="{FF2B5EF4-FFF2-40B4-BE49-F238E27FC236}">
              <a16:creationId xmlns="" xmlns:a16="http://schemas.microsoft.com/office/drawing/2014/main" id="{00000000-0008-0000-0700-0000B2020000}"/>
            </a:ext>
          </a:extLst>
        </xdr:cNvPr>
        <xdr:cNvSpPr/>
      </xdr:nvSpPr>
      <xdr:spPr>
        <a:xfrm>
          <a:off x="14541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4709</xdr:rowOff>
    </xdr:from>
    <xdr:ext cx="599010"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4292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105986</xdr:rowOff>
    </xdr:from>
    <xdr:to>
      <xdr:col>71</xdr:col>
      <xdr:colOff>177800</xdr:colOff>
      <xdr:row>98</xdr:row>
      <xdr:rowOff>123892</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2814300" y="16908086"/>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57916</xdr:rowOff>
    </xdr:from>
    <xdr:to>
      <xdr:col>72</xdr:col>
      <xdr:colOff>38100</xdr:colOff>
      <xdr:row>97</xdr:row>
      <xdr:rowOff>159516</xdr:rowOff>
    </xdr:to>
    <xdr:sp macro="" textlink="">
      <xdr:nvSpPr>
        <xdr:cNvPr id="693" name="フローチャート: 判断 692">
          <a:extLst>
            <a:ext uri="{FF2B5EF4-FFF2-40B4-BE49-F238E27FC236}">
              <a16:creationId xmlns="" xmlns:a16="http://schemas.microsoft.com/office/drawing/2014/main" id="{00000000-0008-0000-0700-0000B5020000}"/>
            </a:ext>
          </a:extLst>
        </xdr:cNvPr>
        <xdr:cNvSpPr/>
      </xdr:nvSpPr>
      <xdr:spPr>
        <a:xfrm>
          <a:off x="13652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4593</xdr:rowOff>
    </xdr:from>
    <xdr:ext cx="599010" cy="259045"/>
    <xdr:sp macro="" textlink="">
      <xdr:nvSpPr>
        <xdr:cNvPr id="694" name="テキスト ボックス 693">
          <a:extLst>
            <a:ext uri="{FF2B5EF4-FFF2-40B4-BE49-F238E27FC236}">
              <a16:creationId xmlns="" xmlns:a16="http://schemas.microsoft.com/office/drawing/2014/main" id="{00000000-0008-0000-0700-0000B6020000}"/>
            </a:ext>
          </a:extLst>
        </xdr:cNvPr>
        <xdr:cNvSpPr txBox="1"/>
      </xdr:nvSpPr>
      <xdr:spPr>
        <a:xfrm>
          <a:off x="13403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52617</xdr:rowOff>
    </xdr:from>
    <xdr:to>
      <xdr:col>67</xdr:col>
      <xdr:colOff>101600</xdr:colOff>
      <xdr:row>97</xdr:row>
      <xdr:rowOff>154217</xdr:rowOff>
    </xdr:to>
    <xdr:sp macro="" textlink="">
      <xdr:nvSpPr>
        <xdr:cNvPr id="695" name="フローチャート: 判断 694">
          <a:extLst>
            <a:ext uri="{FF2B5EF4-FFF2-40B4-BE49-F238E27FC236}">
              <a16:creationId xmlns="" xmlns:a16="http://schemas.microsoft.com/office/drawing/2014/main" id="{00000000-0008-0000-0700-0000B7020000}"/>
            </a:ext>
          </a:extLst>
        </xdr:cNvPr>
        <xdr:cNvSpPr/>
      </xdr:nvSpPr>
      <xdr:spPr>
        <a:xfrm>
          <a:off x="12763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170744</xdr:rowOff>
    </xdr:from>
    <xdr:ext cx="599010"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2514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60826</xdr:rowOff>
    </xdr:from>
    <xdr:to>
      <xdr:col>85</xdr:col>
      <xdr:colOff>177800</xdr:colOff>
      <xdr:row>98</xdr:row>
      <xdr:rowOff>162426</xdr:rowOff>
    </xdr:to>
    <xdr:sp macro="" textlink="">
      <xdr:nvSpPr>
        <xdr:cNvPr id="702" name="楕円 701">
          <a:extLst>
            <a:ext uri="{FF2B5EF4-FFF2-40B4-BE49-F238E27FC236}">
              <a16:creationId xmlns="" xmlns:a16="http://schemas.microsoft.com/office/drawing/2014/main" id="{00000000-0008-0000-0700-0000BE020000}"/>
            </a:ext>
          </a:extLst>
        </xdr:cNvPr>
        <xdr:cNvSpPr/>
      </xdr:nvSpPr>
      <xdr:spPr>
        <a:xfrm>
          <a:off x="16268700" y="1686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147203</xdr:rowOff>
    </xdr:from>
    <xdr:ext cx="534377" cy="259045"/>
    <xdr:sp macro="" textlink="">
      <xdr:nvSpPr>
        <xdr:cNvPr id="703" name="公債費該当値テキスト">
          <a:extLst>
            <a:ext uri="{FF2B5EF4-FFF2-40B4-BE49-F238E27FC236}">
              <a16:creationId xmlns="" xmlns:a16="http://schemas.microsoft.com/office/drawing/2014/main" id="{00000000-0008-0000-0700-0000BF020000}"/>
            </a:ext>
          </a:extLst>
        </xdr:cNvPr>
        <xdr:cNvSpPr txBox="1"/>
      </xdr:nvSpPr>
      <xdr:spPr>
        <a:xfrm>
          <a:off x="16370300" y="1677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81899</xdr:rowOff>
    </xdr:from>
    <xdr:to>
      <xdr:col>81</xdr:col>
      <xdr:colOff>101600</xdr:colOff>
      <xdr:row>99</xdr:row>
      <xdr:rowOff>12049</xdr:rowOff>
    </xdr:to>
    <xdr:sp macro="" textlink="">
      <xdr:nvSpPr>
        <xdr:cNvPr id="704" name="楕円 703">
          <a:extLst>
            <a:ext uri="{FF2B5EF4-FFF2-40B4-BE49-F238E27FC236}">
              <a16:creationId xmlns="" xmlns:a16="http://schemas.microsoft.com/office/drawing/2014/main" id="{00000000-0008-0000-0700-0000C0020000}"/>
            </a:ext>
          </a:extLst>
        </xdr:cNvPr>
        <xdr:cNvSpPr/>
      </xdr:nvSpPr>
      <xdr:spPr>
        <a:xfrm>
          <a:off x="15430500" y="168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3176</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5214111" y="1697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79986</xdr:rowOff>
    </xdr:from>
    <xdr:to>
      <xdr:col>76</xdr:col>
      <xdr:colOff>165100</xdr:colOff>
      <xdr:row>99</xdr:row>
      <xdr:rowOff>10136</xdr:rowOff>
    </xdr:to>
    <xdr:sp macro="" textlink="">
      <xdr:nvSpPr>
        <xdr:cNvPr id="706" name="楕円 705">
          <a:extLst>
            <a:ext uri="{FF2B5EF4-FFF2-40B4-BE49-F238E27FC236}">
              <a16:creationId xmlns="" xmlns:a16="http://schemas.microsoft.com/office/drawing/2014/main" id="{00000000-0008-0000-0700-0000C2020000}"/>
            </a:ext>
          </a:extLst>
        </xdr:cNvPr>
        <xdr:cNvSpPr/>
      </xdr:nvSpPr>
      <xdr:spPr>
        <a:xfrm>
          <a:off x="14541500" y="1688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1263</xdr:rowOff>
    </xdr:from>
    <xdr:ext cx="534377"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4325111" y="1697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73092</xdr:rowOff>
    </xdr:from>
    <xdr:to>
      <xdr:col>72</xdr:col>
      <xdr:colOff>38100</xdr:colOff>
      <xdr:row>99</xdr:row>
      <xdr:rowOff>3242</xdr:rowOff>
    </xdr:to>
    <xdr:sp macro="" textlink="">
      <xdr:nvSpPr>
        <xdr:cNvPr id="708" name="楕円 707">
          <a:extLst>
            <a:ext uri="{FF2B5EF4-FFF2-40B4-BE49-F238E27FC236}">
              <a16:creationId xmlns="" xmlns:a16="http://schemas.microsoft.com/office/drawing/2014/main" id="{00000000-0008-0000-0700-0000C4020000}"/>
            </a:ext>
          </a:extLst>
        </xdr:cNvPr>
        <xdr:cNvSpPr/>
      </xdr:nvSpPr>
      <xdr:spPr>
        <a:xfrm>
          <a:off x="13652500" y="1687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165819</xdr:rowOff>
    </xdr:from>
    <xdr:ext cx="534377" cy="259045"/>
    <xdr:sp macro="" textlink="">
      <xdr:nvSpPr>
        <xdr:cNvPr id="709" name="テキスト ボックス 708">
          <a:extLst>
            <a:ext uri="{FF2B5EF4-FFF2-40B4-BE49-F238E27FC236}">
              <a16:creationId xmlns="" xmlns:a16="http://schemas.microsoft.com/office/drawing/2014/main" id="{00000000-0008-0000-0700-0000C5020000}"/>
            </a:ext>
          </a:extLst>
        </xdr:cNvPr>
        <xdr:cNvSpPr txBox="1"/>
      </xdr:nvSpPr>
      <xdr:spPr>
        <a:xfrm>
          <a:off x="13436111" y="1696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55186</xdr:rowOff>
    </xdr:from>
    <xdr:to>
      <xdr:col>67</xdr:col>
      <xdr:colOff>101600</xdr:colOff>
      <xdr:row>98</xdr:row>
      <xdr:rowOff>156786</xdr:rowOff>
    </xdr:to>
    <xdr:sp macro="" textlink="">
      <xdr:nvSpPr>
        <xdr:cNvPr id="710" name="楕円 709">
          <a:extLst>
            <a:ext uri="{FF2B5EF4-FFF2-40B4-BE49-F238E27FC236}">
              <a16:creationId xmlns="" xmlns:a16="http://schemas.microsoft.com/office/drawing/2014/main" id="{00000000-0008-0000-0700-0000C6020000}"/>
            </a:ext>
          </a:extLst>
        </xdr:cNvPr>
        <xdr:cNvSpPr/>
      </xdr:nvSpPr>
      <xdr:spPr>
        <a:xfrm>
          <a:off x="12763500" y="1685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147913</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2547111" y="1695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34270</xdr:rowOff>
    </xdr:from>
    <xdr:to>
      <xdr:col>116</xdr:col>
      <xdr:colOff>62864</xdr:colOff>
      <xdr:row>38</xdr:row>
      <xdr:rowOff>139700</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flipV="1">
          <a:off x="22159595" y="5177770"/>
          <a:ext cx="1269" cy="14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10258</xdr:rowOff>
    </xdr:from>
    <xdr:ext cx="249299" cy="259045"/>
    <xdr:sp macro="" textlink="">
      <xdr:nvSpPr>
        <xdr:cNvPr id="734" name="諸支出金最小値テキスト">
          <a:extLst>
            <a:ext uri="{FF2B5EF4-FFF2-40B4-BE49-F238E27FC236}">
              <a16:creationId xmlns="" xmlns:a16="http://schemas.microsoft.com/office/drawing/2014/main" id="{00000000-0008-0000-0700-0000DE020000}"/>
            </a:ext>
          </a:extLst>
        </xdr:cNvPr>
        <xdr:cNvSpPr txBox="1"/>
      </xdr:nvSpPr>
      <xdr:spPr>
        <a:xfrm>
          <a:off x="22212300" y="6696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152397</xdr:rowOff>
    </xdr:from>
    <xdr:ext cx="534377" cy="259045"/>
    <xdr:sp macro="" textlink="">
      <xdr:nvSpPr>
        <xdr:cNvPr id="736" name="諸支出金最大値テキスト">
          <a:extLst>
            <a:ext uri="{FF2B5EF4-FFF2-40B4-BE49-F238E27FC236}">
              <a16:creationId xmlns="" xmlns:a16="http://schemas.microsoft.com/office/drawing/2014/main" id="{00000000-0008-0000-0700-0000E0020000}"/>
            </a:ext>
          </a:extLst>
        </xdr:cNvPr>
        <xdr:cNvSpPr txBox="1"/>
      </xdr:nvSpPr>
      <xdr:spPr>
        <a:xfrm>
          <a:off x="22212300" y="49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34270</xdr:rowOff>
    </xdr:from>
    <xdr:to>
      <xdr:col>116</xdr:col>
      <xdr:colOff>152400</xdr:colOff>
      <xdr:row>30</xdr:row>
      <xdr:rowOff>34270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22072600" y="517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99158</xdr:rowOff>
    </xdr:from>
    <xdr:ext cx="378565" cy="259045"/>
    <xdr:sp macro="" textlink="">
      <xdr:nvSpPr>
        <xdr:cNvPr id="739" name="諸支出金平均値テキスト">
          <a:extLst>
            <a:ext uri="{FF2B5EF4-FFF2-40B4-BE49-F238E27FC236}">
              <a16:creationId xmlns="" xmlns:a16="http://schemas.microsoft.com/office/drawing/2014/main" id="{00000000-0008-0000-0700-0000E3020000}"/>
            </a:ext>
          </a:extLst>
        </xdr:cNvPr>
        <xdr:cNvSpPr txBox="1"/>
      </xdr:nvSpPr>
      <xdr:spPr>
        <a:xfrm>
          <a:off x="22212300" y="6442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76281</xdr:rowOff>
    </xdr:from>
    <xdr:to>
      <xdr:col>116</xdr:col>
      <xdr:colOff>114300</xdr:colOff>
      <xdr:row>39</xdr:row>
      <xdr:rowOff>6431</xdr:rowOff>
    </xdr:to>
    <xdr:sp macro="" textlink="">
      <xdr:nvSpPr>
        <xdr:cNvPr id="740" name="フローチャート: 判断 739">
          <a:extLst>
            <a:ext uri="{FF2B5EF4-FFF2-40B4-BE49-F238E27FC236}">
              <a16:creationId xmlns="" xmlns:a16="http://schemas.microsoft.com/office/drawing/2014/main" id="{00000000-0008-0000-0700-0000E4020000}"/>
            </a:ext>
          </a:extLst>
        </xdr:cNvPr>
        <xdr:cNvSpPr/>
      </xdr:nvSpPr>
      <xdr:spPr>
        <a:xfrm>
          <a:off x="221107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69241</xdr:rowOff>
    </xdr:from>
    <xdr:to>
      <xdr:col>112</xdr:col>
      <xdr:colOff>38100</xdr:colOff>
      <xdr:row>38</xdr:row>
      <xdr:rowOff>170841</xdr:rowOff>
    </xdr:to>
    <xdr:sp macro="" textlink="">
      <xdr:nvSpPr>
        <xdr:cNvPr id="742" name="フローチャート: 判断 741">
          <a:extLst>
            <a:ext uri="{FF2B5EF4-FFF2-40B4-BE49-F238E27FC236}">
              <a16:creationId xmlns="" xmlns:a16="http://schemas.microsoft.com/office/drawing/2014/main" id="{00000000-0008-0000-0700-0000E6020000}"/>
            </a:ext>
          </a:extLst>
        </xdr:cNvPr>
        <xdr:cNvSpPr/>
      </xdr:nvSpPr>
      <xdr:spPr>
        <a:xfrm>
          <a:off x="21272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15917</xdr:rowOff>
    </xdr:from>
    <xdr:ext cx="378565" cy="259045"/>
    <xdr:sp macro="" textlink="">
      <xdr:nvSpPr>
        <xdr:cNvPr id="743" name="テキスト ボックス 742">
          <a:extLst>
            <a:ext uri="{FF2B5EF4-FFF2-40B4-BE49-F238E27FC236}">
              <a16:creationId xmlns="" xmlns:a16="http://schemas.microsoft.com/office/drawing/2014/main" id="{00000000-0008-0000-0700-0000E7020000}"/>
            </a:ext>
          </a:extLst>
        </xdr:cNvPr>
        <xdr:cNvSpPr txBox="1"/>
      </xdr:nvSpPr>
      <xdr:spPr>
        <a:xfrm>
          <a:off x="21134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60599</xdr:rowOff>
    </xdr:from>
    <xdr:to>
      <xdr:col>107</xdr:col>
      <xdr:colOff>101600</xdr:colOff>
      <xdr:row>38</xdr:row>
      <xdr:rowOff>162199</xdr:rowOff>
    </xdr:to>
    <xdr:sp macro="" textlink="">
      <xdr:nvSpPr>
        <xdr:cNvPr id="745" name="フローチャート: 判断 744">
          <a:extLst>
            <a:ext uri="{FF2B5EF4-FFF2-40B4-BE49-F238E27FC236}">
              <a16:creationId xmlns="" xmlns:a16="http://schemas.microsoft.com/office/drawing/2014/main" id="{00000000-0008-0000-0700-0000E9020000}"/>
            </a:ext>
          </a:extLst>
        </xdr:cNvPr>
        <xdr:cNvSpPr/>
      </xdr:nvSpPr>
      <xdr:spPr>
        <a:xfrm>
          <a:off x="20383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7276</xdr:rowOff>
    </xdr:from>
    <xdr:ext cx="378565"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20245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63571</xdr:rowOff>
    </xdr:from>
    <xdr:to>
      <xdr:col>102</xdr:col>
      <xdr:colOff>165100</xdr:colOff>
      <xdr:row>38</xdr:row>
      <xdr:rowOff>165171</xdr:rowOff>
    </xdr:to>
    <xdr:sp macro="" textlink="">
      <xdr:nvSpPr>
        <xdr:cNvPr id="748" name="フローチャート: 判断 747">
          <a:extLst>
            <a:ext uri="{FF2B5EF4-FFF2-40B4-BE49-F238E27FC236}">
              <a16:creationId xmlns="" xmlns:a16="http://schemas.microsoft.com/office/drawing/2014/main" id="{00000000-0008-0000-0700-0000EC020000}"/>
            </a:ext>
          </a:extLst>
        </xdr:cNvPr>
        <xdr:cNvSpPr/>
      </xdr:nvSpPr>
      <xdr:spPr>
        <a:xfrm>
          <a:off x="19494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10248</xdr:rowOff>
    </xdr:from>
    <xdr:ext cx="378565" cy="259045"/>
    <xdr:sp macro="" textlink="">
      <xdr:nvSpPr>
        <xdr:cNvPr id="749" name="テキスト ボックス 748">
          <a:extLst>
            <a:ext uri="{FF2B5EF4-FFF2-40B4-BE49-F238E27FC236}">
              <a16:creationId xmlns="" xmlns:a16="http://schemas.microsoft.com/office/drawing/2014/main" id="{00000000-0008-0000-0700-0000ED020000}"/>
            </a:ext>
          </a:extLst>
        </xdr:cNvPr>
        <xdr:cNvSpPr txBox="1"/>
      </xdr:nvSpPr>
      <xdr:spPr>
        <a:xfrm>
          <a:off x="19356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151674</xdr:rowOff>
    </xdr:from>
    <xdr:to>
      <xdr:col>98</xdr:col>
      <xdr:colOff>38100</xdr:colOff>
      <xdr:row>38</xdr:row>
      <xdr:rowOff>81824</xdr:rowOff>
    </xdr:to>
    <xdr:sp macro="" textlink="">
      <xdr:nvSpPr>
        <xdr:cNvPr id="750" name="フローチャート: 判断 749">
          <a:extLst>
            <a:ext uri="{FF2B5EF4-FFF2-40B4-BE49-F238E27FC236}">
              <a16:creationId xmlns="" xmlns:a16="http://schemas.microsoft.com/office/drawing/2014/main" id="{00000000-0008-0000-0700-0000EE020000}"/>
            </a:ext>
          </a:extLst>
        </xdr:cNvPr>
        <xdr:cNvSpPr/>
      </xdr:nvSpPr>
      <xdr:spPr>
        <a:xfrm>
          <a:off x="18605500" y="64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98351</xdr:rowOff>
    </xdr:from>
    <xdr:ext cx="469744"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18421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54708</xdr:rowOff>
    </xdr:from>
    <xdr:ext cx="249299" cy="259045"/>
    <xdr:sp macro="" textlink="">
      <xdr:nvSpPr>
        <xdr:cNvPr id="758" name="諸支出金該当値テキスト">
          <a:extLst>
            <a:ext uri="{FF2B5EF4-FFF2-40B4-BE49-F238E27FC236}">
              <a16:creationId xmlns="" xmlns:a16="http://schemas.microsoft.com/office/drawing/2014/main" id="{00000000-0008-0000-0700-0000F6020000}"/>
            </a:ext>
          </a:extLst>
        </xdr:cNvPr>
        <xdr:cNvSpPr txBox="1"/>
      </xdr:nvSpPr>
      <xdr:spPr>
        <a:xfrm>
          <a:off x="22212300" y="65698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7" name="直線コネクタ 776">
          <a:extLst>
            <a:ext uri="{FF2B5EF4-FFF2-40B4-BE49-F238E27FC236}">
              <a16:creationId xmlns="" xmlns:a16="http://schemas.microsoft.com/office/drawing/2014/main" id="{00000000-0008-0000-0700-000009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8" name="テキスト ボックス 777">
          <a:extLst>
            <a:ext uri="{FF2B5EF4-FFF2-40B4-BE49-F238E27FC236}">
              <a16:creationId xmlns="" xmlns:a16="http://schemas.microsoft.com/office/drawing/2014/main" id="{00000000-0008-0000-0700-00000A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 xmlns:a16="http://schemas.microsoft.com/office/drawing/2014/main" id="{00000000-0008-0000-07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1" name="直線コネクタ 780">
          <a:extLst>
            <a:ext uri="{FF2B5EF4-FFF2-40B4-BE49-F238E27FC236}">
              <a16:creationId xmlns="" xmlns:a16="http://schemas.microsoft.com/office/drawing/2014/main" id="{00000000-0008-0000-0700-00000D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2" name="テキスト ボックス 781">
          <a:extLst>
            <a:ext uri="{FF2B5EF4-FFF2-40B4-BE49-F238E27FC236}">
              <a16:creationId xmlns="" xmlns:a16="http://schemas.microsoft.com/office/drawing/2014/main" id="{00000000-0008-0000-0700-00000E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 xmlns:a16="http://schemas.microsoft.com/office/drawing/2014/main" id="{00000000-0008-0000-07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40716</xdr:rowOff>
    </xdr:from>
    <xdr:to>
      <xdr:col>116</xdr:col>
      <xdr:colOff>62864</xdr:colOff>
      <xdr:row>58</xdr:row>
      <xdr:rowOff>25400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flipV="1">
          <a:off x="22159595" y="8784666"/>
          <a:ext cx="1269" cy="1184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76255</xdr:rowOff>
    </xdr:from>
    <xdr:ext cx="249299" cy="259045"/>
    <xdr:sp macro="" textlink="">
      <xdr:nvSpPr>
        <xdr:cNvPr id="787" name="前年度繰上充用金最小値テキスト">
          <a:extLst>
            <a:ext uri="{FF2B5EF4-FFF2-40B4-BE49-F238E27FC236}">
              <a16:creationId xmlns="" xmlns:a16="http://schemas.microsoft.com/office/drawing/2014/main" id="{00000000-0008-0000-0700-000013030000}"/>
            </a:ext>
          </a:extLst>
        </xdr:cNvPr>
        <xdr:cNvSpPr txBox="1"/>
      </xdr:nvSpPr>
      <xdr:spPr>
        <a:xfrm>
          <a:off x="22212300" y="10020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158843</xdr:rowOff>
    </xdr:from>
    <xdr:ext cx="534377" cy="259045"/>
    <xdr:sp macro="" textlink="">
      <xdr:nvSpPr>
        <xdr:cNvPr id="789" name="前年度繰上充用金最大値テキスト">
          <a:extLst>
            <a:ext uri="{FF2B5EF4-FFF2-40B4-BE49-F238E27FC236}">
              <a16:creationId xmlns="" xmlns:a16="http://schemas.microsoft.com/office/drawing/2014/main" id="{00000000-0008-0000-0700-000015030000}"/>
            </a:ext>
          </a:extLst>
        </xdr:cNvPr>
        <xdr:cNvSpPr txBox="1"/>
      </xdr:nvSpPr>
      <xdr:spPr>
        <a:xfrm>
          <a:off x="22212300" y="855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40716</xdr:rowOff>
    </xdr:from>
    <xdr:to>
      <xdr:col>116</xdr:col>
      <xdr:colOff>152400</xdr:colOff>
      <xdr:row>51</xdr:row>
      <xdr:rowOff>40716</xdr:rowOff>
    </xdr:to>
    <xdr:cxnSp macro="">
      <xdr:nvCxnSpPr>
        <xdr:cNvPr id="790" name="直線コネクタ 789">
          <a:extLst>
            <a:ext uri="{FF2B5EF4-FFF2-40B4-BE49-F238E27FC236}">
              <a16:creationId xmlns="" xmlns:a16="http://schemas.microsoft.com/office/drawing/2014/main" id="{00000000-0008-0000-0700-000016030000}"/>
            </a:ext>
          </a:extLst>
        </xdr:cNvPr>
        <xdr:cNvCxnSpPr/>
      </xdr:nvCxnSpPr>
      <xdr:spPr>
        <a:xfrm>
          <a:off x="22072600" y="878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165155</xdr:rowOff>
    </xdr:from>
    <xdr:ext cx="313932" cy="259045"/>
    <xdr:sp macro="" textlink="">
      <xdr:nvSpPr>
        <xdr:cNvPr id="792" name="前年度繰上充用金平均値テキスト">
          <a:extLst>
            <a:ext uri="{FF2B5EF4-FFF2-40B4-BE49-F238E27FC236}">
              <a16:creationId xmlns="" xmlns:a16="http://schemas.microsoft.com/office/drawing/2014/main" id="{00000000-0008-0000-0700-000018030000}"/>
            </a:ext>
          </a:extLst>
        </xdr:cNvPr>
        <xdr:cNvSpPr txBox="1"/>
      </xdr:nvSpPr>
      <xdr:spPr>
        <a:xfrm>
          <a:off x="22212300" y="976635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142278</xdr:rowOff>
    </xdr:from>
    <xdr:to>
      <xdr:col>116</xdr:col>
      <xdr:colOff>114300</xdr:colOff>
      <xdr:row>58</xdr:row>
      <xdr:rowOff>72428</xdr:rowOff>
    </xdr:to>
    <xdr:sp macro="" textlink="">
      <xdr:nvSpPr>
        <xdr:cNvPr id="793" name="フローチャート: 判断 792">
          <a:extLst>
            <a:ext uri="{FF2B5EF4-FFF2-40B4-BE49-F238E27FC236}">
              <a16:creationId xmlns="" xmlns:a16="http://schemas.microsoft.com/office/drawing/2014/main" id="{00000000-0008-0000-0700-000019030000}"/>
            </a:ext>
          </a:extLst>
        </xdr:cNvPr>
        <xdr:cNvSpPr/>
      </xdr:nvSpPr>
      <xdr:spPr>
        <a:xfrm>
          <a:off x="22110700" y="991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795" name="フローチャート: 判断 794">
          <a:extLst>
            <a:ext uri="{FF2B5EF4-FFF2-40B4-BE49-F238E27FC236}">
              <a16:creationId xmlns="" xmlns:a16="http://schemas.microsoft.com/office/drawing/2014/main" id="{00000000-0008-0000-0700-00001B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798" name="フローチャート: 判断 797">
          <a:extLst>
            <a:ext uri="{FF2B5EF4-FFF2-40B4-BE49-F238E27FC236}">
              <a16:creationId xmlns="" xmlns:a16="http://schemas.microsoft.com/office/drawing/2014/main" id="{00000000-0008-0000-0700-00001E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0" name="直線コネクタ 799">
          <a:extLst>
            <a:ext uri="{FF2B5EF4-FFF2-40B4-BE49-F238E27FC236}">
              <a16:creationId xmlns="" xmlns:a16="http://schemas.microsoft.com/office/drawing/2014/main" id="{00000000-0008-0000-0700-000020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1" name="フローチャート: 判断 800">
          <a:extLst>
            <a:ext uri="{FF2B5EF4-FFF2-40B4-BE49-F238E27FC236}">
              <a16:creationId xmlns="" xmlns:a16="http://schemas.microsoft.com/office/drawing/2014/main" id="{00000000-0008-0000-0700-000021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3" name="フローチャート: 判断 802">
          <a:extLst>
            <a:ext uri="{FF2B5EF4-FFF2-40B4-BE49-F238E27FC236}">
              <a16:creationId xmlns="" xmlns:a16="http://schemas.microsoft.com/office/drawing/2014/main" id="{00000000-0008-0000-0700-000023030000}"/>
            </a:ext>
          </a:extLst>
        </xdr:cNvPr>
        <xdr:cNvSpPr/>
      </xdr:nvSpPr>
      <xdr:spPr>
        <a:xfrm>
          <a:off x="18605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楕円 809">
          <a:extLst>
            <a:ext uri="{FF2B5EF4-FFF2-40B4-BE49-F238E27FC236}">
              <a16:creationId xmlns="" xmlns:a16="http://schemas.microsoft.com/office/drawing/2014/main" id="{00000000-0008-0000-0700-00002A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120705</xdr:rowOff>
    </xdr:from>
    <xdr:ext cx="249299" cy="259045"/>
    <xdr:sp macro="" textlink="">
      <xdr:nvSpPr>
        <xdr:cNvPr id="811" name="前年度繰上充用金該当値テキスト">
          <a:extLst>
            <a:ext uri="{FF2B5EF4-FFF2-40B4-BE49-F238E27FC236}">
              <a16:creationId xmlns="" xmlns:a16="http://schemas.microsoft.com/office/drawing/2014/main" id="{00000000-0008-0000-0700-00002B030000}"/>
            </a:ext>
          </a:extLst>
        </xdr:cNvPr>
        <xdr:cNvSpPr txBox="1"/>
      </xdr:nvSpPr>
      <xdr:spPr>
        <a:xfrm>
          <a:off x="22212300" y="9893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2" name="楕円 811">
          <a:extLst>
            <a:ext uri="{FF2B5EF4-FFF2-40B4-BE49-F238E27FC236}">
              <a16:creationId xmlns="" xmlns:a16="http://schemas.microsoft.com/office/drawing/2014/main" id="{00000000-0008-0000-0700-00002C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13" name="テキスト ボックス 812">
          <a:extLst>
            <a:ext uri="{FF2B5EF4-FFF2-40B4-BE49-F238E27FC236}">
              <a16:creationId xmlns="" xmlns:a16="http://schemas.microsoft.com/office/drawing/2014/main" id="{00000000-0008-0000-0700-00002D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14" name="楕円 813">
          <a:extLst>
            <a:ext uri="{FF2B5EF4-FFF2-40B4-BE49-F238E27FC236}">
              <a16:creationId xmlns="" xmlns:a16="http://schemas.microsoft.com/office/drawing/2014/main" id="{00000000-0008-0000-0700-00002E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15" name="テキスト ボックス 814">
          <a:extLst>
            <a:ext uri="{FF2B5EF4-FFF2-40B4-BE49-F238E27FC236}">
              <a16:creationId xmlns="" xmlns:a16="http://schemas.microsoft.com/office/drawing/2014/main" id="{00000000-0008-0000-0700-00002F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16" name="楕円 815">
          <a:extLst>
            <a:ext uri="{FF2B5EF4-FFF2-40B4-BE49-F238E27FC236}">
              <a16:creationId xmlns="" xmlns:a16="http://schemas.microsoft.com/office/drawing/2014/main" id="{00000000-0008-0000-0700-000030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18" name="楕円 817">
          <a:extLst>
            <a:ext uri="{FF2B5EF4-FFF2-40B4-BE49-F238E27FC236}">
              <a16:creationId xmlns="" xmlns:a16="http://schemas.microsoft.com/office/drawing/2014/main" id="{00000000-0008-0000-0700-000032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56</xdr:row>
      <xdr:rowOff>92727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18531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・商工費が住民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18,458</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円となっており、類似団体平均に比べ低い水準になっているが年々増加傾向にある。これは、既存の観光施設の整備を行い、観光事業に取り組んできたことによるものである。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・財政調整基金残高は、適切な財源の確保と歳出の精査により、取り崩しを行わず前年度よりも積立てることができた。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また、新庁舎等建設事業がほぼ完了したこと等により、実質収支額が</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百万円の増、標準財政規模に占める割合では、</a:t>
          </a:r>
          <a:r>
            <a:rPr kumimoji="1" lang="en-US" altLang="ja-JP" sz="1400">
              <a:latin typeface="ＭＳ ゴシック" pitchFamily="49" charset="-128"/>
              <a:ea typeface="ＭＳ ゴシック" pitchFamily="49" charset="-128"/>
            </a:rPr>
            <a:t>1.45</a:t>
          </a:r>
          <a:r>
            <a:rPr kumimoji="1" lang="ja-JP" altLang="en-US" sz="1400">
              <a:latin typeface="ＭＳ ゴシック" pitchFamily="49" charset="-128"/>
              <a:ea typeface="ＭＳ ゴシック" pitchFamily="49" charset="-128"/>
            </a:rPr>
            <a:t>％の増となっている。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今後も事務事業の見直しや行財政改革を進め、健全な行財政運営に努めていく。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・連結実質赤字比率は、過去から赤字額はなく黒字で推移している。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一般会計は、平成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年度から着手した新庁舎等建設事業がほぼ完成したことから、昨年度と比較すると実質収支額が増加している。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公営企業会計は、各会計ともに収支が均衡した決算状況にある。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660361\AppData\Local\Microsoft\Windows\INetCache\IE\HXUY9JPH\&#12304;&#36001;&#25919;&#29366;&#27841;&#36039;&#26009;&#38598;&#12305;_293229_&#23665;&#28155;&#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N51">
            <v>2.5</v>
          </cell>
        </row>
        <row r="53">
          <cell r="CF53">
            <v>61</v>
          </cell>
          <cell r="CN53">
            <v>60.1</v>
          </cell>
          <cell r="CV53">
            <v>60.9</v>
          </cell>
        </row>
        <row r="55">
          <cell r="AN55" t="str">
            <v>類似団体内平均値</v>
          </cell>
          <cell r="CF55">
            <v>0</v>
          </cell>
          <cell r="CN55">
            <v>0</v>
          </cell>
          <cell r="CV55">
            <v>0</v>
          </cell>
        </row>
        <row r="57">
          <cell r="CF57">
            <v>56.3</v>
          </cell>
          <cell r="CN57">
            <v>57.6</v>
          </cell>
          <cell r="CV57">
            <v>58.7</v>
          </cell>
        </row>
        <row r="72">
          <cell r="BP72" t="str">
            <v>H26</v>
          </cell>
          <cell r="BX72" t="str">
            <v>H27</v>
          </cell>
          <cell r="CF72" t="str">
            <v>H28</v>
          </cell>
          <cell r="CN72" t="str">
            <v>H29</v>
          </cell>
          <cell r="CV72" t="str">
            <v>H30</v>
          </cell>
        </row>
        <row r="73">
          <cell r="AN73" t="str">
            <v>当該団体値</v>
          </cell>
          <cell r="CN73">
            <v>2.5</v>
          </cell>
        </row>
        <row r="75">
          <cell r="BP75">
            <v>10.3</v>
          </cell>
          <cell r="BX75">
            <v>5.6</v>
          </cell>
          <cell r="CF75">
            <v>3</v>
          </cell>
          <cell r="CN75">
            <v>2</v>
          </cell>
          <cell r="CV75">
            <v>2.4</v>
          </cell>
        </row>
        <row r="77">
          <cell r="AN77" t="str">
            <v>類似団体内平均値</v>
          </cell>
          <cell r="BP77">
            <v>0</v>
          </cell>
          <cell r="BX77">
            <v>0</v>
          </cell>
          <cell r="CF77">
            <v>0</v>
          </cell>
          <cell r="CN77">
            <v>0</v>
          </cell>
          <cell r="CV77">
            <v>0</v>
          </cell>
        </row>
        <row r="79">
          <cell r="BP79">
            <v>8.1999999999999993</v>
          </cell>
          <cell r="BX79">
            <v>7.8</v>
          </cell>
          <cell r="CF79">
            <v>7.4</v>
          </cell>
          <cell r="CN79">
            <v>7.1</v>
          </cell>
          <cell r="CV79">
            <v>7.1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3247787</v>
      </c>
      <c r="BO4" s="423"/>
      <c r="BP4" s="423"/>
      <c r="BQ4" s="423"/>
      <c r="BR4" s="423"/>
      <c r="BS4" s="423"/>
      <c r="BT4" s="423"/>
      <c r="BU4" s="424"/>
      <c r="BV4" s="422">
        <v>3273990</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7.6</v>
      </c>
      <c r="CU4" s="604"/>
      <c r="CV4" s="604"/>
      <c r="CW4" s="604"/>
      <c r="CX4" s="604"/>
      <c r="CY4" s="604"/>
      <c r="CZ4" s="604"/>
      <c r="DA4" s="605"/>
      <c r="DB4" s="603">
        <v>6.2</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3050565</v>
      </c>
      <c r="BO5" s="428"/>
      <c r="BP5" s="428"/>
      <c r="BQ5" s="428"/>
      <c r="BR5" s="428"/>
      <c r="BS5" s="428"/>
      <c r="BT5" s="428"/>
      <c r="BU5" s="429"/>
      <c r="BV5" s="427">
        <v>3003269</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86.2</v>
      </c>
      <c r="CU5" s="398"/>
      <c r="CV5" s="398"/>
      <c r="CW5" s="398"/>
      <c r="CX5" s="398"/>
      <c r="CY5" s="398"/>
      <c r="CZ5" s="398"/>
      <c r="DA5" s="399"/>
      <c r="DB5" s="397">
        <v>85.5</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197222</v>
      </c>
      <c r="BO6" s="428"/>
      <c r="BP6" s="428"/>
      <c r="BQ6" s="428"/>
      <c r="BR6" s="428"/>
      <c r="BS6" s="428"/>
      <c r="BT6" s="428"/>
      <c r="BU6" s="429"/>
      <c r="BV6" s="427">
        <v>270721</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90.2</v>
      </c>
      <c r="CU6" s="578"/>
      <c r="CV6" s="578"/>
      <c r="CW6" s="578"/>
      <c r="CX6" s="578"/>
      <c r="CY6" s="578"/>
      <c r="CZ6" s="578"/>
      <c r="DA6" s="579"/>
      <c r="DB6" s="577">
        <v>89.6</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94</v>
      </c>
      <c r="AV7" s="485"/>
      <c r="AW7" s="485"/>
      <c r="AX7" s="485"/>
      <c r="AY7" s="407" t="s">
        <v>105</v>
      </c>
      <c r="AZ7" s="408"/>
      <c r="BA7" s="408"/>
      <c r="BB7" s="408"/>
      <c r="BC7" s="408"/>
      <c r="BD7" s="408"/>
      <c r="BE7" s="408"/>
      <c r="BF7" s="408"/>
      <c r="BG7" s="408"/>
      <c r="BH7" s="408"/>
      <c r="BI7" s="408"/>
      <c r="BJ7" s="408"/>
      <c r="BK7" s="408"/>
      <c r="BL7" s="408"/>
      <c r="BM7" s="409"/>
      <c r="BN7" s="427">
        <v>48467</v>
      </c>
      <c r="BO7" s="428"/>
      <c r="BP7" s="428"/>
      <c r="BQ7" s="428"/>
      <c r="BR7" s="428"/>
      <c r="BS7" s="428"/>
      <c r="BT7" s="428"/>
      <c r="BU7" s="429"/>
      <c r="BV7" s="427">
        <v>149037</v>
      </c>
      <c r="BW7" s="428"/>
      <c r="BX7" s="428"/>
      <c r="BY7" s="428"/>
      <c r="BZ7" s="428"/>
      <c r="CA7" s="428"/>
      <c r="CB7" s="428"/>
      <c r="CC7" s="429"/>
      <c r="CD7" s="436" t="s">
        <v>106</v>
      </c>
      <c r="CE7" s="437"/>
      <c r="CF7" s="437"/>
      <c r="CG7" s="437"/>
      <c r="CH7" s="437"/>
      <c r="CI7" s="437"/>
      <c r="CJ7" s="437"/>
      <c r="CK7" s="437"/>
      <c r="CL7" s="437"/>
      <c r="CM7" s="437"/>
      <c r="CN7" s="437"/>
      <c r="CO7" s="437"/>
      <c r="CP7" s="437"/>
      <c r="CQ7" s="437"/>
      <c r="CR7" s="437"/>
      <c r="CS7" s="438"/>
      <c r="CT7" s="427">
        <v>1946718</v>
      </c>
      <c r="CU7" s="428"/>
      <c r="CV7" s="428"/>
      <c r="CW7" s="428"/>
      <c r="CX7" s="428"/>
      <c r="CY7" s="428"/>
      <c r="CZ7" s="428"/>
      <c r="DA7" s="429"/>
      <c r="DB7" s="427">
        <v>1966716</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107</v>
      </c>
      <c r="AN8" s="401"/>
      <c r="AO8" s="401"/>
      <c r="AP8" s="401"/>
      <c r="AQ8" s="401"/>
      <c r="AR8" s="401"/>
      <c r="AS8" s="401"/>
      <c r="AT8" s="402"/>
      <c r="AU8" s="484" t="s">
        <v>94</v>
      </c>
      <c r="AV8" s="485"/>
      <c r="AW8" s="485"/>
      <c r="AX8" s="485"/>
      <c r="AY8" s="407" t="s">
        <v>108</v>
      </c>
      <c r="AZ8" s="408"/>
      <c r="BA8" s="408"/>
      <c r="BB8" s="408"/>
      <c r="BC8" s="408"/>
      <c r="BD8" s="408"/>
      <c r="BE8" s="408"/>
      <c r="BF8" s="408"/>
      <c r="BG8" s="408"/>
      <c r="BH8" s="408"/>
      <c r="BI8" s="408"/>
      <c r="BJ8" s="408"/>
      <c r="BK8" s="408"/>
      <c r="BL8" s="408"/>
      <c r="BM8" s="409"/>
      <c r="BN8" s="427">
        <v>148755</v>
      </c>
      <c r="BO8" s="428"/>
      <c r="BP8" s="428"/>
      <c r="BQ8" s="428"/>
      <c r="BR8" s="428"/>
      <c r="BS8" s="428"/>
      <c r="BT8" s="428"/>
      <c r="BU8" s="429"/>
      <c r="BV8" s="427">
        <v>121684</v>
      </c>
      <c r="BW8" s="428"/>
      <c r="BX8" s="428"/>
      <c r="BY8" s="428"/>
      <c r="BZ8" s="428"/>
      <c r="CA8" s="428"/>
      <c r="CB8" s="428"/>
      <c r="CC8" s="429"/>
      <c r="CD8" s="436" t="s">
        <v>109</v>
      </c>
      <c r="CE8" s="437"/>
      <c r="CF8" s="437"/>
      <c r="CG8" s="437"/>
      <c r="CH8" s="437"/>
      <c r="CI8" s="437"/>
      <c r="CJ8" s="437"/>
      <c r="CK8" s="437"/>
      <c r="CL8" s="437"/>
      <c r="CM8" s="437"/>
      <c r="CN8" s="437"/>
      <c r="CO8" s="437"/>
      <c r="CP8" s="437"/>
      <c r="CQ8" s="437"/>
      <c r="CR8" s="437"/>
      <c r="CS8" s="438"/>
      <c r="CT8" s="540">
        <v>0.28000000000000003</v>
      </c>
      <c r="CU8" s="541"/>
      <c r="CV8" s="541"/>
      <c r="CW8" s="541"/>
      <c r="CX8" s="541"/>
      <c r="CY8" s="541"/>
      <c r="CZ8" s="541"/>
      <c r="DA8" s="542"/>
      <c r="DB8" s="540">
        <v>0.28000000000000003</v>
      </c>
      <c r="DC8" s="541"/>
      <c r="DD8" s="541"/>
      <c r="DE8" s="541"/>
      <c r="DF8" s="541"/>
      <c r="DG8" s="541"/>
      <c r="DH8" s="541"/>
      <c r="DI8" s="542"/>
      <c r="DJ8" s="185"/>
      <c r="DK8" s="185"/>
      <c r="DL8" s="185"/>
      <c r="DM8" s="185"/>
      <c r="DN8" s="185"/>
      <c r="DO8" s="185"/>
    </row>
    <row r="9" spans="1:119" ht="18.75" customHeight="1" thickBot="1" x14ac:dyDescent="0.2">
      <c r="A9" s="186"/>
      <c r="B9" s="566" t="s">
        <v>110</v>
      </c>
      <c r="C9" s="567"/>
      <c r="D9" s="567"/>
      <c r="E9" s="567"/>
      <c r="F9" s="567"/>
      <c r="G9" s="567"/>
      <c r="H9" s="567"/>
      <c r="I9" s="567"/>
      <c r="J9" s="567"/>
      <c r="K9" s="490"/>
      <c r="L9" s="568" t="s">
        <v>111</v>
      </c>
      <c r="M9" s="569"/>
      <c r="N9" s="569"/>
      <c r="O9" s="569"/>
      <c r="P9" s="569"/>
      <c r="Q9" s="570"/>
      <c r="R9" s="571">
        <v>3674</v>
      </c>
      <c r="S9" s="572"/>
      <c r="T9" s="572"/>
      <c r="U9" s="572"/>
      <c r="V9" s="573"/>
      <c r="W9" s="506" t="s">
        <v>112</v>
      </c>
      <c r="X9" s="507"/>
      <c r="Y9" s="507"/>
      <c r="Z9" s="507"/>
      <c r="AA9" s="507"/>
      <c r="AB9" s="507"/>
      <c r="AC9" s="507"/>
      <c r="AD9" s="507"/>
      <c r="AE9" s="507"/>
      <c r="AF9" s="507"/>
      <c r="AG9" s="507"/>
      <c r="AH9" s="507"/>
      <c r="AI9" s="507"/>
      <c r="AJ9" s="507"/>
      <c r="AK9" s="507"/>
      <c r="AL9" s="574"/>
      <c r="AM9" s="496" t="s">
        <v>113</v>
      </c>
      <c r="AN9" s="401"/>
      <c r="AO9" s="401"/>
      <c r="AP9" s="401"/>
      <c r="AQ9" s="401"/>
      <c r="AR9" s="401"/>
      <c r="AS9" s="401"/>
      <c r="AT9" s="402"/>
      <c r="AU9" s="484" t="s">
        <v>94</v>
      </c>
      <c r="AV9" s="485"/>
      <c r="AW9" s="485"/>
      <c r="AX9" s="485"/>
      <c r="AY9" s="407" t="s">
        <v>114</v>
      </c>
      <c r="AZ9" s="408"/>
      <c r="BA9" s="408"/>
      <c r="BB9" s="408"/>
      <c r="BC9" s="408"/>
      <c r="BD9" s="408"/>
      <c r="BE9" s="408"/>
      <c r="BF9" s="408"/>
      <c r="BG9" s="408"/>
      <c r="BH9" s="408"/>
      <c r="BI9" s="408"/>
      <c r="BJ9" s="408"/>
      <c r="BK9" s="408"/>
      <c r="BL9" s="408"/>
      <c r="BM9" s="409"/>
      <c r="BN9" s="427">
        <v>27071</v>
      </c>
      <c r="BO9" s="428"/>
      <c r="BP9" s="428"/>
      <c r="BQ9" s="428"/>
      <c r="BR9" s="428"/>
      <c r="BS9" s="428"/>
      <c r="BT9" s="428"/>
      <c r="BU9" s="429"/>
      <c r="BV9" s="427">
        <v>43775</v>
      </c>
      <c r="BW9" s="428"/>
      <c r="BX9" s="428"/>
      <c r="BY9" s="428"/>
      <c r="BZ9" s="428"/>
      <c r="CA9" s="428"/>
      <c r="CB9" s="428"/>
      <c r="CC9" s="429"/>
      <c r="CD9" s="436" t="s">
        <v>115</v>
      </c>
      <c r="CE9" s="437"/>
      <c r="CF9" s="437"/>
      <c r="CG9" s="437"/>
      <c r="CH9" s="437"/>
      <c r="CI9" s="437"/>
      <c r="CJ9" s="437"/>
      <c r="CK9" s="437"/>
      <c r="CL9" s="437"/>
      <c r="CM9" s="437"/>
      <c r="CN9" s="437"/>
      <c r="CO9" s="437"/>
      <c r="CP9" s="437"/>
      <c r="CQ9" s="437"/>
      <c r="CR9" s="437"/>
      <c r="CS9" s="438"/>
      <c r="CT9" s="397">
        <v>8.1</v>
      </c>
      <c r="CU9" s="398"/>
      <c r="CV9" s="398"/>
      <c r="CW9" s="398"/>
      <c r="CX9" s="398"/>
      <c r="CY9" s="398"/>
      <c r="CZ9" s="398"/>
      <c r="DA9" s="399"/>
      <c r="DB9" s="397">
        <v>6.1</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116</v>
      </c>
      <c r="M10" s="401"/>
      <c r="N10" s="401"/>
      <c r="O10" s="401"/>
      <c r="P10" s="401"/>
      <c r="Q10" s="402"/>
      <c r="R10" s="403">
        <v>4107</v>
      </c>
      <c r="S10" s="404"/>
      <c r="T10" s="404"/>
      <c r="U10" s="404"/>
      <c r="V10" s="406"/>
      <c r="W10" s="575"/>
      <c r="X10" s="389"/>
      <c r="Y10" s="389"/>
      <c r="Z10" s="389"/>
      <c r="AA10" s="389"/>
      <c r="AB10" s="389"/>
      <c r="AC10" s="389"/>
      <c r="AD10" s="389"/>
      <c r="AE10" s="389"/>
      <c r="AF10" s="389"/>
      <c r="AG10" s="389"/>
      <c r="AH10" s="389"/>
      <c r="AI10" s="389"/>
      <c r="AJ10" s="389"/>
      <c r="AK10" s="389"/>
      <c r="AL10" s="576"/>
      <c r="AM10" s="496" t="s">
        <v>117</v>
      </c>
      <c r="AN10" s="401"/>
      <c r="AO10" s="401"/>
      <c r="AP10" s="401"/>
      <c r="AQ10" s="401"/>
      <c r="AR10" s="401"/>
      <c r="AS10" s="401"/>
      <c r="AT10" s="402"/>
      <c r="AU10" s="484" t="s">
        <v>118</v>
      </c>
      <c r="AV10" s="485"/>
      <c r="AW10" s="485"/>
      <c r="AX10" s="485"/>
      <c r="AY10" s="407" t="s">
        <v>119</v>
      </c>
      <c r="AZ10" s="408"/>
      <c r="BA10" s="408"/>
      <c r="BB10" s="408"/>
      <c r="BC10" s="408"/>
      <c r="BD10" s="408"/>
      <c r="BE10" s="408"/>
      <c r="BF10" s="408"/>
      <c r="BG10" s="408"/>
      <c r="BH10" s="408"/>
      <c r="BI10" s="408"/>
      <c r="BJ10" s="408"/>
      <c r="BK10" s="408"/>
      <c r="BL10" s="408"/>
      <c r="BM10" s="409"/>
      <c r="BN10" s="427">
        <v>12345</v>
      </c>
      <c r="BO10" s="428"/>
      <c r="BP10" s="428"/>
      <c r="BQ10" s="428"/>
      <c r="BR10" s="428"/>
      <c r="BS10" s="428"/>
      <c r="BT10" s="428"/>
      <c r="BU10" s="429"/>
      <c r="BV10" s="427">
        <v>709</v>
      </c>
      <c r="BW10" s="428"/>
      <c r="BX10" s="428"/>
      <c r="BY10" s="428"/>
      <c r="BZ10" s="428"/>
      <c r="CA10" s="428"/>
      <c r="CB10" s="428"/>
      <c r="CC10" s="429"/>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121</v>
      </c>
      <c r="M11" s="474"/>
      <c r="N11" s="474"/>
      <c r="O11" s="474"/>
      <c r="P11" s="474"/>
      <c r="Q11" s="475"/>
      <c r="R11" s="563" t="s">
        <v>122</v>
      </c>
      <c r="S11" s="564"/>
      <c r="T11" s="564"/>
      <c r="U11" s="564"/>
      <c r="V11" s="565"/>
      <c r="W11" s="575"/>
      <c r="X11" s="389"/>
      <c r="Y11" s="389"/>
      <c r="Z11" s="389"/>
      <c r="AA11" s="389"/>
      <c r="AB11" s="389"/>
      <c r="AC11" s="389"/>
      <c r="AD11" s="389"/>
      <c r="AE11" s="389"/>
      <c r="AF11" s="389"/>
      <c r="AG11" s="389"/>
      <c r="AH11" s="389"/>
      <c r="AI11" s="389"/>
      <c r="AJ11" s="389"/>
      <c r="AK11" s="389"/>
      <c r="AL11" s="576"/>
      <c r="AM11" s="496" t="s">
        <v>123</v>
      </c>
      <c r="AN11" s="401"/>
      <c r="AO11" s="401"/>
      <c r="AP11" s="401"/>
      <c r="AQ11" s="401"/>
      <c r="AR11" s="401"/>
      <c r="AS11" s="401"/>
      <c r="AT11" s="402"/>
      <c r="AU11" s="484" t="s">
        <v>124</v>
      </c>
      <c r="AV11" s="485"/>
      <c r="AW11" s="485"/>
      <c r="AX11" s="485"/>
      <c r="AY11" s="407" t="s">
        <v>125</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3542</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94</v>
      </c>
      <c r="AV12" s="485"/>
      <c r="AW12" s="485"/>
      <c r="AX12" s="485"/>
      <c r="AY12" s="407" t="s">
        <v>134</v>
      </c>
      <c r="AZ12" s="408"/>
      <c r="BA12" s="408"/>
      <c r="BB12" s="408"/>
      <c r="BC12" s="408"/>
      <c r="BD12" s="408"/>
      <c r="BE12" s="408"/>
      <c r="BF12" s="408"/>
      <c r="BG12" s="408"/>
      <c r="BH12" s="408"/>
      <c r="BI12" s="408"/>
      <c r="BJ12" s="408"/>
      <c r="BK12" s="408"/>
      <c r="BL12" s="408"/>
      <c r="BM12" s="409"/>
      <c r="BN12" s="427">
        <v>0</v>
      </c>
      <c r="BO12" s="428"/>
      <c r="BP12" s="428"/>
      <c r="BQ12" s="428"/>
      <c r="BR12" s="428"/>
      <c r="BS12" s="428"/>
      <c r="BT12" s="428"/>
      <c r="BU12" s="429"/>
      <c r="BV12" s="427">
        <v>180000</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138</v>
      </c>
      <c r="N13" s="528"/>
      <c r="O13" s="528"/>
      <c r="P13" s="528"/>
      <c r="Q13" s="529"/>
      <c r="R13" s="530">
        <v>3522</v>
      </c>
      <c r="S13" s="531"/>
      <c r="T13" s="531"/>
      <c r="U13" s="531"/>
      <c r="V13" s="532"/>
      <c r="W13" s="518" t="s">
        <v>139</v>
      </c>
      <c r="X13" s="440"/>
      <c r="Y13" s="440"/>
      <c r="Z13" s="440"/>
      <c r="AA13" s="440"/>
      <c r="AB13" s="441"/>
      <c r="AC13" s="403">
        <v>382</v>
      </c>
      <c r="AD13" s="404"/>
      <c r="AE13" s="404"/>
      <c r="AF13" s="404"/>
      <c r="AG13" s="405"/>
      <c r="AH13" s="403">
        <v>419</v>
      </c>
      <c r="AI13" s="404"/>
      <c r="AJ13" s="404"/>
      <c r="AK13" s="404"/>
      <c r="AL13" s="406"/>
      <c r="AM13" s="496" t="s">
        <v>140</v>
      </c>
      <c r="AN13" s="401"/>
      <c r="AO13" s="401"/>
      <c r="AP13" s="401"/>
      <c r="AQ13" s="401"/>
      <c r="AR13" s="401"/>
      <c r="AS13" s="401"/>
      <c r="AT13" s="402"/>
      <c r="AU13" s="484" t="s">
        <v>141</v>
      </c>
      <c r="AV13" s="485"/>
      <c r="AW13" s="485"/>
      <c r="AX13" s="485"/>
      <c r="AY13" s="407" t="s">
        <v>142</v>
      </c>
      <c r="AZ13" s="408"/>
      <c r="BA13" s="408"/>
      <c r="BB13" s="408"/>
      <c r="BC13" s="408"/>
      <c r="BD13" s="408"/>
      <c r="BE13" s="408"/>
      <c r="BF13" s="408"/>
      <c r="BG13" s="408"/>
      <c r="BH13" s="408"/>
      <c r="BI13" s="408"/>
      <c r="BJ13" s="408"/>
      <c r="BK13" s="408"/>
      <c r="BL13" s="408"/>
      <c r="BM13" s="409"/>
      <c r="BN13" s="427">
        <v>39416</v>
      </c>
      <c r="BO13" s="428"/>
      <c r="BP13" s="428"/>
      <c r="BQ13" s="428"/>
      <c r="BR13" s="428"/>
      <c r="BS13" s="428"/>
      <c r="BT13" s="428"/>
      <c r="BU13" s="429"/>
      <c r="BV13" s="427">
        <v>-135516</v>
      </c>
      <c r="BW13" s="428"/>
      <c r="BX13" s="428"/>
      <c r="BY13" s="428"/>
      <c r="BZ13" s="428"/>
      <c r="CA13" s="428"/>
      <c r="CB13" s="428"/>
      <c r="CC13" s="429"/>
      <c r="CD13" s="436" t="s">
        <v>143</v>
      </c>
      <c r="CE13" s="437"/>
      <c r="CF13" s="437"/>
      <c r="CG13" s="437"/>
      <c r="CH13" s="437"/>
      <c r="CI13" s="437"/>
      <c r="CJ13" s="437"/>
      <c r="CK13" s="437"/>
      <c r="CL13" s="437"/>
      <c r="CM13" s="437"/>
      <c r="CN13" s="437"/>
      <c r="CO13" s="437"/>
      <c r="CP13" s="437"/>
      <c r="CQ13" s="437"/>
      <c r="CR13" s="437"/>
      <c r="CS13" s="438"/>
      <c r="CT13" s="397">
        <v>2.4</v>
      </c>
      <c r="CU13" s="398"/>
      <c r="CV13" s="398"/>
      <c r="CW13" s="398"/>
      <c r="CX13" s="398"/>
      <c r="CY13" s="398"/>
      <c r="CZ13" s="398"/>
      <c r="DA13" s="399"/>
      <c r="DB13" s="397">
        <v>2</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144</v>
      </c>
      <c r="M14" s="561"/>
      <c r="N14" s="561"/>
      <c r="O14" s="561"/>
      <c r="P14" s="561"/>
      <c r="Q14" s="562"/>
      <c r="R14" s="530">
        <v>3640</v>
      </c>
      <c r="S14" s="531"/>
      <c r="T14" s="531"/>
      <c r="U14" s="531"/>
      <c r="V14" s="532"/>
      <c r="W14" s="533"/>
      <c r="X14" s="443"/>
      <c r="Y14" s="443"/>
      <c r="Z14" s="443"/>
      <c r="AA14" s="443"/>
      <c r="AB14" s="444"/>
      <c r="AC14" s="523">
        <v>20.5</v>
      </c>
      <c r="AD14" s="524"/>
      <c r="AE14" s="524"/>
      <c r="AF14" s="524"/>
      <c r="AG14" s="525"/>
      <c r="AH14" s="523">
        <v>19.899999999999999</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145</v>
      </c>
      <c r="CE14" s="434"/>
      <c r="CF14" s="434"/>
      <c r="CG14" s="434"/>
      <c r="CH14" s="434"/>
      <c r="CI14" s="434"/>
      <c r="CJ14" s="434"/>
      <c r="CK14" s="434"/>
      <c r="CL14" s="434"/>
      <c r="CM14" s="434"/>
      <c r="CN14" s="434"/>
      <c r="CO14" s="434"/>
      <c r="CP14" s="434"/>
      <c r="CQ14" s="434"/>
      <c r="CR14" s="434"/>
      <c r="CS14" s="435"/>
      <c r="CT14" s="534" t="s">
        <v>137</v>
      </c>
      <c r="CU14" s="535"/>
      <c r="CV14" s="535"/>
      <c r="CW14" s="535"/>
      <c r="CX14" s="535"/>
      <c r="CY14" s="535"/>
      <c r="CZ14" s="535"/>
      <c r="DA14" s="536"/>
      <c r="DB14" s="534">
        <v>2.5</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146</v>
      </c>
      <c r="N15" s="528"/>
      <c r="O15" s="528"/>
      <c r="P15" s="528"/>
      <c r="Q15" s="529"/>
      <c r="R15" s="530">
        <v>3623</v>
      </c>
      <c r="S15" s="531"/>
      <c r="T15" s="531"/>
      <c r="U15" s="531"/>
      <c r="V15" s="532"/>
      <c r="W15" s="518" t="s">
        <v>147</v>
      </c>
      <c r="X15" s="440"/>
      <c r="Y15" s="440"/>
      <c r="Z15" s="440"/>
      <c r="AA15" s="440"/>
      <c r="AB15" s="441"/>
      <c r="AC15" s="403">
        <v>513</v>
      </c>
      <c r="AD15" s="404"/>
      <c r="AE15" s="404"/>
      <c r="AF15" s="404"/>
      <c r="AG15" s="405"/>
      <c r="AH15" s="403">
        <v>602</v>
      </c>
      <c r="AI15" s="404"/>
      <c r="AJ15" s="404"/>
      <c r="AK15" s="404"/>
      <c r="AL15" s="406"/>
      <c r="AM15" s="496"/>
      <c r="AN15" s="401"/>
      <c r="AO15" s="401"/>
      <c r="AP15" s="401"/>
      <c r="AQ15" s="401"/>
      <c r="AR15" s="401"/>
      <c r="AS15" s="401"/>
      <c r="AT15" s="402"/>
      <c r="AU15" s="484"/>
      <c r="AV15" s="485"/>
      <c r="AW15" s="485"/>
      <c r="AX15" s="485"/>
      <c r="AY15" s="419" t="s">
        <v>148</v>
      </c>
      <c r="AZ15" s="420"/>
      <c r="BA15" s="420"/>
      <c r="BB15" s="420"/>
      <c r="BC15" s="420"/>
      <c r="BD15" s="420"/>
      <c r="BE15" s="420"/>
      <c r="BF15" s="420"/>
      <c r="BG15" s="420"/>
      <c r="BH15" s="420"/>
      <c r="BI15" s="420"/>
      <c r="BJ15" s="420"/>
      <c r="BK15" s="420"/>
      <c r="BL15" s="420"/>
      <c r="BM15" s="421"/>
      <c r="BN15" s="422">
        <v>501112</v>
      </c>
      <c r="BO15" s="423"/>
      <c r="BP15" s="423"/>
      <c r="BQ15" s="423"/>
      <c r="BR15" s="423"/>
      <c r="BS15" s="423"/>
      <c r="BT15" s="423"/>
      <c r="BU15" s="424"/>
      <c r="BV15" s="422">
        <v>495764</v>
      </c>
      <c r="BW15" s="423"/>
      <c r="BX15" s="423"/>
      <c r="BY15" s="423"/>
      <c r="BZ15" s="423"/>
      <c r="CA15" s="423"/>
      <c r="CB15" s="423"/>
      <c r="CC15" s="424"/>
      <c r="CD15" s="537" t="s">
        <v>149</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150</v>
      </c>
      <c r="M16" s="521"/>
      <c r="N16" s="521"/>
      <c r="O16" s="521"/>
      <c r="P16" s="521"/>
      <c r="Q16" s="522"/>
      <c r="R16" s="515" t="s">
        <v>151</v>
      </c>
      <c r="S16" s="516"/>
      <c r="T16" s="516"/>
      <c r="U16" s="516"/>
      <c r="V16" s="517"/>
      <c r="W16" s="533"/>
      <c r="X16" s="443"/>
      <c r="Y16" s="443"/>
      <c r="Z16" s="443"/>
      <c r="AA16" s="443"/>
      <c r="AB16" s="444"/>
      <c r="AC16" s="523">
        <v>27.5</v>
      </c>
      <c r="AD16" s="524"/>
      <c r="AE16" s="524"/>
      <c r="AF16" s="524"/>
      <c r="AG16" s="525"/>
      <c r="AH16" s="523">
        <v>28.7</v>
      </c>
      <c r="AI16" s="524"/>
      <c r="AJ16" s="524"/>
      <c r="AK16" s="524"/>
      <c r="AL16" s="526"/>
      <c r="AM16" s="496"/>
      <c r="AN16" s="401"/>
      <c r="AO16" s="401"/>
      <c r="AP16" s="401"/>
      <c r="AQ16" s="401"/>
      <c r="AR16" s="401"/>
      <c r="AS16" s="401"/>
      <c r="AT16" s="402"/>
      <c r="AU16" s="484"/>
      <c r="AV16" s="485"/>
      <c r="AW16" s="485"/>
      <c r="AX16" s="485"/>
      <c r="AY16" s="407" t="s">
        <v>152</v>
      </c>
      <c r="AZ16" s="408"/>
      <c r="BA16" s="408"/>
      <c r="BB16" s="408"/>
      <c r="BC16" s="408"/>
      <c r="BD16" s="408"/>
      <c r="BE16" s="408"/>
      <c r="BF16" s="408"/>
      <c r="BG16" s="408"/>
      <c r="BH16" s="408"/>
      <c r="BI16" s="408"/>
      <c r="BJ16" s="408"/>
      <c r="BK16" s="408"/>
      <c r="BL16" s="408"/>
      <c r="BM16" s="409"/>
      <c r="BN16" s="427">
        <v>1725013</v>
      </c>
      <c r="BO16" s="428"/>
      <c r="BP16" s="428"/>
      <c r="BQ16" s="428"/>
      <c r="BR16" s="428"/>
      <c r="BS16" s="428"/>
      <c r="BT16" s="428"/>
      <c r="BU16" s="429"/>
      <c r="BV16" s="427">
        <v>1745618</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153</v>
      </c>
      <c r="N17" s="513"/>
      <c r="O17" s="513"/>
      <c r="P17" s="513"/>
      <c r="Q17" s="514"/>
      <c r="R17" s="515" t="s">
        <v>154</v>
      </c>
      <c r="S17" s="516"/>
      <c r="T17" s="516"/>
      <c r="U17" s="516"/>
      <c r="V17" s="517"/>
      <c r="W17" s="518" t="s">
        <v>155</v>
      </c>
      <c r="X17" s="440"/>
      <c r="Y17" s="440"/>
      <c r="Z17" s="440"/>
      <c r="AA17" s="440"/>
      <c r="AB17" s="441"/>
      <c r="AC17" s="403">
        <v>972</v>
      </c>
      <c r="AD17" s="404"/>
      <c r="AE17" s="404"/>
      <c r="AF17" s="404"/>
      <c r="AG17" s="405"/>
      <c r="AH17" s="403">
        <v>1080</v>
      </c>
      <c r="AI17" s="404"/>
      <c r="AJ17" s="404"/>
      <c r="AK17" s="404"/>
      <c r="AL17" s="406"/>
      <c r="AM17" s="496"/>
      <c r="AN17" s="401"/>
      <c r="AO17" s="401"/>
      <c r="AP17" s="401"/>
      <c r="AQ17" s="401"/>
      <c r="AR17" s="401"/>
      <c r="AS17" s="401"/>
      <c r="AT17" s="402"/>
      <c r="AU17" s="484"/>
      <c r="AV17" s="485"/>
      <c r="AW17" s="485"/>
      <c r="AX17" s="485"/>
      <c r="AY17" s="407" t="s">
        <v>156</v>
      </c>
      <c r="AZ17" s="408"/>
      <c r="BA17" s="408"/>
      <c r="BB17" s="408"/>
      <c r="BC17" s="408"/>
      <c r="BD17" s="408"/>
      <c r="BE17" s="408"/>
      <c r="BF17" s="408"/>
      <c r="BG17" s="408"/>
      <c r="BH17" s="408"/>
      <c r="BI17" s="408"/>
      <c r="BJ17" s="408"/>
      <c r="BK17" s="408"/>
      <c r="BL17" s="408"/>
      <c r="BM17" s="409"/>
      <c r="BN17" s="427">
        <v>636553</v>
      </c>
      <c r="BO17" s="428"/>
      <c r="BP17" s="428"/>
      <c r="BQ17" s="428"/>
      <c r="BR17" s="428"/>
      <c r="BS17" s="428"/>
      <c r="BT17" s="428"/>
      <c r="BU17" s="429"/>
      <c r="BV17" s="427">
        <v>627692</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157</v>
      </c>
      <c r="C18" s="490"/>
      <c r="D18" s="490"/>
      <c r="E18" s="491"/>
      <c r="F18" s="491"/>
      <c r="G18" s="491"/>
      <c r="H18" s="491"/>
      <c r="I18" s="491"/>
      <c r="J18" s="491"/>
      <c r="K18" s="491"/>
      <c r="L18" s="492">
        <v>66.52</v>
      </c>
      <c r="M18" s="492"/>
      <c r="N18" s="492"/>
      <c r="O18" s="492"/>
      <c r="P18" s="492"/>
      <c r="Q18" s="492"/>
      <c r="R18" s="493"/>
      <c r="S18" s="493"/>
      <c r="T18" s="493"/>
      <c r="U18" s="493"/>
      <c r="V18" s="494"/>
      <c r="W18" s="508"/>
      <c r="X18" s="509"/>
      <c r="Y18" s="509"/>
      <c r="Z18" s="509"/>
      <c r="AA18" s="509"/>
      <c r="AB18" s="519"/>
      <c r="AC18" s="391">
        <v>52.1</v>
      </c>
      <c r="AD18" s="392"/>
      <c r="AE18" s="392"/>
      <c r="AF18" s="392"/>
      <c r="AG18" s="495"/>
      <c r="AH18" s="391">
        <v>51.4</v>
      </c>
      <c r="AI18" s="392"/>
      <c r="AJ18" s="392"/>
      <c r="AK18" s="392"/>
      <c r="AL18" s="393"/>
      <c r="AM18" s="496"/>
      <c r="AN18" s="401"/>
      <c r="AO18" s="401"/>
      <c r="AP18" s="401"/>
      <c r="AQ18" s="401"/>
      <c r="AR18" s="401"/>
      <c r="AS18" s="401"/>
      <c r="AT18" s="402"/>
      <c r="AU18" s="484"/>
      <c r="AV18" s="485"/>
      <c r="AW18" s="485"/>
      <c r="AX18" s="485"/>
      <c r="AY18" s="407" t="s">
        <v>158</v>
      </c>
      <c r="AZ18" s="408"/>
      <c r="BA18" s="408"/>
      <c r="BB18" s="408"/>
      <c r="BC18" s="408"/>
      <c r="BD18" s="408"/>
      <c r="BE18" s="408"/>
      <c r="BF18" s="408"/>
      <c r="BG18" s="408"/>
      <c r="BH18" s="408"/>
      <c r="BI18" s="408"/>
      <c r="BJ18" s="408"/>
      <c r="BK18" s="408"/>
      <c r="BL18" s="408"/>
      <c r="BM18" s="409"/>
      <c r="BN18" s="427">
        <v>1686035</v>
      </c>
      <c r="BO18" s="428"/>
      <c r="BP18" s="428"/>
      <c r="BQ18" s="428"/>
      <c r="BR18" s="428"/>
      <c r="BS18" s="428"/>
      <c r="BT18" s="428"/>
      <c r="BU18" s="429"/>
      <c r="BV18" s="427">
        <v>1702810</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159</v>
      </c>
      <c r="C19" s="490"/>
      <c r="D19" s="490"/>
      <c r="E19" s="491"/>
      <c r="F19" s="491"/>
      <c r="G19" s="491"/>
      <c r="H19" s="491"/>
      <c r="I19" s="491"/>
      <c r="J19" s="491"/>
      <c r="K19" s="491"/>
      <c r="L19" s="497">
        <v>55</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160</v>
      </c>
      <c r="AZ19" s="408"/>
      <c r="BA19" s="408"/>
      <c r="BB19" s="408"/>
      <c r="BC19" s="408"/>
      <c r="BD19" s="408"/>
      <c r="BE19" s="408"/>
      <c r="BF19" s="408"/>
      <c r="BG19" s="408"/>
      <c r="BH19" s="408"/>
      <c r="BI19" s="408"/>
      <c r="BJ19" s="408"/>
      <c r="BK19" s="408"/>
      <c r="BL19" s="408"/>
      <c r="BM19" s="409"/>
      <c r="BN19" s="427">
        <v>2398736</v>
      </c>
      <c r="BO19" s="428"/>
      <c r="BP19" s="428"/>
      <c r="BQ19" s="428"/>
      <c r="BR19" s="428"/>
      <c r="BS19" s="428"/>
      <c r="BT19" s="428"/>
      <c r="BU19" s="429"/>
      <c r="BV19" s="427">
        <v>2600760</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161</v>
      </c>
      <c r="C20" s="490"/>
      <c r="D20" s="490"/>
      <c r="E20" s="491"/>
      <c r="F20" s="491"/>
      <c r="G20" s="491"/>
      <c r="H20" s="491"/>
      <c r="I20" s="491"/>
      <c r="J20" s="491"/>
      <c r="K20" s="491"/>
      <c r="L20" s="497">
        <v>1144</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162</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163</v>
      </c>
      <c r="C22" s="457"/>
      <c r="D22" s="458"/>
      <c r="E22" s="465" t="s">
        <v>1</v>
      </c>
      <c r="F22" s="440"/>
      <c r="G22" s="440"/>
      <c r="H22" s="440"/>
      <c r="I22" s="440"/>
      <c r="J22" s="440"/>
      <c r="K22" s="441"/>
      <c r="L22" s="465" t="s">
        <v>164</v>
      </c>
      <c r="M22" s="440"/>
      <c r="N22" s="440"/>
      <c r="O22" s="440"/>
      <c r="P22" s="441"/>
      <c r="Q22" s="450" t="s">
        <v>165</v>
      </c>
      <c r="R22" s="451"/>
      <c r="S22" s="451"/>
      <c r="T22" s="451"/>
      <c r="U22" s="451"/>
      <c r="V22" s="466"/>
      <c r="W22" s="468" t="s">
        <v>166</v>
      </c>
      <c r="X22" s="457"/>
      <c r="Y22" s="458"/>
      <c r="Z22" s="465" t="s">
        <v>1</v>
      </c>
      <c r="AA22" s="440"/>
      <c r="AB22" s="440"/>
      <c r="AC22" s="440"/>
      <c r="AD22" s="440"/>
      <c r="AE22" s="440"/>
      <c r="AF22" s="440"/>
      <c r="AG22" s="441"/>
      <c r="AH22" s="439" t="s">
        <v>167</v>
      </c>
      <c r="AI22" s="440"/>
      <c r="AJ22" s="440"/>
      <c r="AK22" s="440"/>
      <c r="AL22" s="441"/>
      <c r="AM22" s="439" t="s">
        <v>168</v>
      </c>
      <c r="AN22" s="445"/>
      <c r="AO22" s="445"/>
      <c r="AP22" s="445"/>
      <c r="AQ22" s="445"/>
      <c r="AR22" s="446"/>
      <c r="AS22" s="450" t="s">
        <v>165</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169</v>
      </c>
      <c r="AZ23" s="420"/>
      <c r="BA23" s="420"/>
      <c r="BB23" s="420"/>
      <c r="BC23" s="420"/>
      <c r="BD23" s="420"/>
      <c r="BE23" s="420"/>
      <c r="BF23" s="420"/>
      <c r="BG23" s="420"/>
      <c r="BH23" s="420"/>
      <c r="BI23" s="420"/>
      <c r="BJ23" s="420"/>
      <c r="BK23" s="420"/>
      <c r="BL23" s="420"/>
      <c r="BM23" s="421"/>
      <c r="BN23" s="427">
        <v>2294898</v>
      </c>
      <c r="BO23" s="428"/>
      <c r="BP23" s="428"/>
      <c r="BQ23" s="428"/>
      <c r="BR23" s="428"/>
      <c r="BS23" s="428"/>
      <c r="BT23" s="428"/>
      <c r="BU23" s="429"/>
      <c r="BV23" s="427">
        <v>2290771</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170</v>
      </c>
      <c r="F24" s="401"/>
      <c r="G24" s="401"/>
      <c r="H24" s="401"/>
      <c r="I24" s="401"/>
      <c r="J24" s="401"/>
      <c r="K24" s="402"/>
      <c r="L24" s="403">
        <v>1</v>
      </c>
      <c r="M24" s="404"/>
      <c r="N24" s="404"/>
      <c r="O24" s="404"/>
      <c r="P24" s="405"/>
      <c r="Q24" s="403">
        <v>5690</v>
      </c>
      <c r="R24" s="404"/>
      <c r="S24" s="404"/>
      <c r="T24" s="404"/>
      <c r="U24" s="404"/>
      <c r="V24" s="405"/>
      <c r="W24" s="469"/>
      <c r="X24" s="460"/>
      <c r="Y24" s="461"/>
      <c r="Z24" s="400" t="s">
        <v>171</v>
      </c>
      <c r="AA24" s="401"/>
      <c r="AB24" s="401"/>
      <c r="AC24" s="401"/>
      <c r="AD24" s="401"/>
      <c r="AE24" s="401"/>
      <c r="AF24" s="401"/>
      <c r="AG24" s="402"/>
      <c r="AH24" s="403">
        <v>78</v>
      </c>
      <c r="AI24" s="404"/>
      <c r="AJ24" s="404"/>
      <c r="AK24" s="404"/>
      <c r="AL24" s="405"/>
      <c r="AM24" s="403">
        <v>226902</v>
      </c>
      <c r="AN24" s="404"/>
      <c r="AO24" s="404"/>
      <c r="AP24" s="404"/>
      <c r="AQ24" s="404"/>
      <c r="AR24" s="405"/>
      <c r="AS24" s="403">
        <v>2909</v>
      </c>
      <c r="AT24" s="404"/>
      <c r="AU24" s="404"/>
      <c r="AV24" s="404"/>
      <c r="AW24" s="404"/>
      <c r="AX24" s="406"/>
      <c r="AY24" s="394" t="s">
        <v>172</v>
      </c>
      <c r="AZ24" s="395"/>
      <c r="BA24" s="395"/>
      <c r="BB24" s="395"/>
      <c r="BC24" s="395"/>
      <c r="BD24" s="395"/>
      <c r="BE24" s="395"/>
      <c r="BF24" s="395"/>
      <c r="BG24" s="395"/>
      <c r="BH24" s="395"/>
      <c r="BI24" s="395"/>
      <c r="BJ24" s="395"/>
      <c r="BK24" s="395"/>
      <c r="BL24" s="395"/>
      <c r="BM24" s="396"/>
      <c r="BN24" s="427">
        <v>2247488</v>
      </c>
      <c r="BO24" s="428"/>
      <c r="BP24" s="428"/>
      <c r="BQ24" s="428"/>
      <c r="BR24" s="428"/>
      <c r="BS24" s="428"/>
      <c r="BT24" s="428"/>
      <c r="BU24" s="429"/>
      <c r="BV24" s="427">
        <v>2231772</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173</v>
      </c>
      <c r="F25" s="401"/>
      <c r="G25" s="401"/>
      <c r="H25" s="401"/>
      <c r="I25" s="401"/>
      <c r="J25" s="401"/>
      <c r="K25" s="402"/>
      <c r="L25" s="403">
        <v>1</v>
      </c>
      <c r="M25" s="404"/>
      <c r="N25" s="404"/>
      <c r="O25" s="404"/>
      <c r="P25" s="405"/>
      <c r="Q25" s="403">
        <v>4910</v>
      </c>
      <c r="R25" s="404"/>
      <c r="S25" s="404"/>
      <c r="T25" s="404"/>
      <c r="U25" s="404"/>
      <c r="V25" s="405"/>
      <c r="W25" s="469"/>
      <c r="X25" s="460"/>
      <c r="Y25" s="461"/>
      <c r="Z25" s="400" t="s">
        <v>174</v>
      </c>
      <c r="AA25" s="401"/>
      <c r="AB25" s="401"/>
      <c r="AC25" s="401"/>
      <c r="AD25" s="401"/>
      <c r="AE25" s="401"/>
      <c r="AF25" s="401"/>
      <c r="AG25" s="402"/>
      <c r="AH25" s="403" t="s">
        <v>137</v>
      </c>
      <c r="AI25" s="404"/>
      <c r="AJ25" s="404"/>
      <c r="AK25" s="404"/>
      <c r="AL25" s="405"/>
      <c r="AM25" s="403" t="s">
        <v>137</v>
      </c>
      <c r="AN25" s="404"/>
      <c r="AO25" s="404"/>
      <c r="AP25" s="404"/>
      <c r="AQ25" s="404"/>
      <c r="AR25" s="405"/>
      <c r="AS25" s="403" t="s">
        <v>137</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t="s">
        <v>137</v>
      </c>
      <c r="BO25" s="423"/>
      <c r="BP25" s="423"/>
      <c r="BQ25" s="423"/>
      <c r="BR25" s="423"/>
      <c r="BS25" s="423"/>
      <c r="BT25" s="423"/>
      <c r="BU25" s="424"/>
      <c r="BV25" s="422" t="s">
        <v>137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176</v>
      </c>
      <c r="F26" s="401"/>
      <c r="G26" s="401"/>
      <c r="H26" s="401"/>
      <c r="I26" s="401"/>
      <c r="J26" s="401"/>
      <c r="K26" s="402"/>
      <c r="L26" s="403">
        <v>1</v>
      </c>
      <c r="M26" s="404"/>
      <c r="N26" s="404"/>
      <c r="O26" s="404"/>
      <c r="P26" s="405"/>
      <c r="Q26" s="403">
        <v>4460</v>
      </c>
      <c r="R26" s="404"/>
      <c r="S26" s="404"/>
      <c r="T26" s="404"/>
      <c r="U26" s="404"/>
      <c r="V26" s="405"/>
      <c r="W26" s="469"/>
      <c r="X26" s="460"/>
      <c r="Y26" s="461"/>
      <c r="Z26" s="400" t="s">
        <v>177</v>
      </c>
      <c r="AA26" s="482"/>
      <c r="AB26" s="482"/>
      <c r="AC26" s="482"/>
      <c r="AD26" s="482"/>
      <c r="AE26" s="482"/>
      <c r="AF26" s="482"/>
      <c r="AG26" s="483"/>
      <c r="AH26" s="403">
        <v>5</v>
      </c>
      <c r="AI26" s="404"/>
      <c r="AJ26" s="404"/>
      <c r="AK26" s="404"/>
      <c r="AL26" s="405"/>
      <c r="AM26" s="403">
        <v>13660</v>
      </c>
      <c r="AN26" s="404"/>
      <c r="AO26" s="404"/>
      <c r="AP26" s="404"/>
      <c r="AQ26" s="404"/>
      <c r="AR26" s="405"/>
      <c r="AS26" s="403">
        <v>2732</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128</v>
      </c>
      <c r="BO26" s="428"/>
      <c r="BP26" s="428"/>
      <c r="BQ26" s="428"/>
      <c r="BR26" s="428"/>
      <c r="BS26" s="428"/>
      <c r="BT26" s="428"/>
      <c r="BU26" s="429"/>
      <c r="BV26" s="427" t="s">
        <v>137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179</v>
      </c>
      <c r="F27" s="401"/>
      <c r="G27" s="401"/>
      <c r="H27" s="401"/>
      <c r="I27" s="401"/>
      <c r="J27" s="401"/>
      <c r="K27" s="402"/>
      <c r="L27" s="403">
        <v>1</v>
      </c>
      <c r="M27" s="404"/>
      <c r="N27" s="404"/>
      <c r="O27" s="404"/>
      <c r="P27" s="405"/>
      <c r="Q27" s="403">
        <v>2480</v>
      </c>
      <c r="R27" s="404"/>
      <c r="S27" s="404"/>
      <c r="T27" s="404"/>
      <c r="U27" s="404"/>
      <c r="V27" s="405"/>
      <c r="W27" s="469"/>
      <c r="X27" s="460"/>
      <c r="Y27" s="461"/>
      <c r="Z27" s="400" t="s">
        <v>180</v>
      </c>
      <c r="AA27" s="401"/>
      <c r="AB27" s="401"/>
      <c r="AC27" s="401"/>
      <c r="AD27" s="401"/>
      <c r="AE27" s="401"/>
      <c r="AF27" s="401"/>
      <c r="AG27" s="402"/>
      <c r="AH27" s="403">
        <v>1</v>
      </c>
      <c r="AI27" s="404"/>
      <c r="AJ27" s="404"/>
      <c r="AK27" s="404"/>
      <c r="AL27" s="405"/>
      <c r="AM27" s="403" t="s">
        <v>181</v>
      </c>
      <c r="AN27" s="404"/>
      <c r="AO27" s="404"/>
      <c r="AP27" s="404"/>
      <c r="AQ27" s="404"/>
      <c r="AR27" s="405"/>
      <c r="AS27" s="403" t="s">
        <v>181</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v>431</v>
      </c>
      <c r="BO27" s="431"/>
      <c r="BP27" s="431"/>
      <c r="BQ27" s="431"/>
      <c r="BR27" s="431"/>
      <c r="BS27" s="431"/>
      <c r="BT27" s="431"/>
      <c r="BU27" s="432"/>
      <c r="BV27" s="430">
        <v>431</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183</v>
      </c>
      <c r="F28" s="401"/>
      <c r="G28" s="401"/>
      <c r="H28" s="401"/>
      <c r="I28" s="401"/>
      <c r="J28" s="401"/>
      <c r="K28" s="402"/>
      <c r="L28" s="403">
        <v>1</v>
      </c>
      <c r="M28" s="404"/>
      <c r="N28" s="404"/>
      <c r="O28" s="404"/>
      <c r="P28" s="405"/>
      <c r="Q28" s="403">
        <v>1980</v>
      </c>
      <c r="R28" s="404"/>
      <c r="S28" s="404"/>
      <c r="T28" s="404"/>
      <c r="U28" s="404"/>
      <c r="V28" s="405"/>
      <c r="W28" s="469"/>
      <c r="X28" s="460"/>
      <c r="Y28" s="461"/>
      <c r="Z28" s="400" t="s">
        <v>184</v>
      </c>
      <c r="AA28" s="401"/>
      <c r="AB28" s="401"/>
      <c r="AC28" s="401"/>
      <c r="AD28" s="401"/>
      <c r="AE28" s="401"/>
      <c r="AF28" s="401"/>
      <c r="AG28" s="402"/>
      <c r="AH28" s="403" t="s">
        <v>137</v>
      </c>
      <c r="AI28" s="404"/>
      <c r="AJ28" s="404"/>
      <c r="AK28" s="404"/>
      <c r="AL28" s="405"/>
      <c r="AM28" s="403" t="s">
        <v>137</v>
      </c>
      <c r="AN28" s="404"/>
      <c r="AO28" s="404"/>
      <c r="AP28" s="404"/>
      <c r="AQ28" s="404"/>
      <c r="AR28" s="405"/>
      <c r="AS28" s="403" t="s">
        <v>137</v>
      </c>
      <c r="AT28" s="404"/>
      <c r="AU28" s="404"/>
      <c r="AV28" s="404"/>
      <c r="AW28" s="404"/>
      <c r="AX28" s="406"/>
      <c r="AY28" s="410" t="s">
        <v>185</v>
      </c>
      <c r="AZ28" s="411"/>
      <c r="BA28" s="411"/>
      <c r="BB28" s="412"/>
      <c r="BC28" s="419" t="s">
        <v>48</v>
      </c>
      <c r="BD28" s="420"/>
      <c r="BE28" s="420"/>
      <c r="BF28" s="420"/>
      <c r="BG28" s="420"/>
      <c r="BH28" s="420"/>
      <c r="BI28" s="420"/>
      <c r="BJ28" s="420"/>
      <c r="BK28" s="420"/>
      <c r="BL28" s="420"/>
      <c r="BM28" s="421"/>
      <c r="BN28" s="422">
        <v>915181</v>
      </c>
      <c r="BO28" s="423"/>
      <c r="BP28" s="423"/>
      <c r="BQ28" s="423"/>
      <c r="BR28" s="423"/>
      <c r="BS28" s="423"/>
      <c r="BT28" s="423"/>
      <c r="BU28" s="424"/>
      <c r="BV28" s="422">
        <v>832836</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186</v>
      </c>
      <c r="F29" s="401"/>
      <c r="G29" s="401"/>
      <c r="H29" s="401"/>
      <c r="I29" s="401"/>
      <c r="J29" s="401"/>
      <c r="K29" s="402"/>
      <c r="L29" s="403">
        <v>8</v>
      </c>
      <c r="M29" s="404"/>
      <c r="N29" s="404"/>
      <c r="O29" s="404"/>
      <c r="P29" s="405"/>
      <c r="Q29" s="403">
        <v>1760</v>
      </c>
      <c r="R29" s="404"/>
      <c r="S29" s="404"/>
      <c r="T29" s="404"/>
      <c r="U29" s="404"/>
      <c r="V29" s="405"/>
      <c r="W29" s="470"/>
      <c r="X29" s="471"/>
      <c r="Y29" s="472"/>
      <c r="Z29" s="400" t="s">
        <v>187</v>
      </c>
      <c r="AA29" s="401"/>
      <c r="AB29" s="401"/>
      <c r="AC29" s="401"/>
      <c r="AD29" s="401"/>
      <c r="AE29" s="401"/>
      <c r="AF29" s="401"/>
      <c r="AG29" s="402"/>
      <c r="AH29" s="403">
        <v>79</v>
      </c>
      <c r="AI29" s="404"/>
      <c r="AJ29" s="404"/>
      <c r="AK29" s="404"/>
      <c r="AL29" s="405"/>
      <c r="AM29" s="403">
        <v>230797</v>
      </c>
      <c r="AN29" s="404"/>
      <c r="AO29" s="404"/>
      <c r="AP29" s="404"/>
      <c r="AQ29" s="404"/>
      <c r="AR29" s="405"/>
      <c r="AS29" s="403">
        <v>2921</v>
      </c>
      <c r="AT29" s="404"/>
      <c r="AU29" s="404"/>
      <c r="AV29" s="404"/>
      <c r="AW29" s="404"/>
      <c r="AX29" s="406"/>
      <c r="AY29" s="413"/>
      <c r="AZ29" s="414"/>
      <c r="BA29" s="414"/>
      <c r="BB29" s="415"/>
      <c r="BC29" s="407" t="s">
        <v>188</v>
      </c>
      <c r="BD29" s="408"/>
      <c r="BE29" s="408"/>
      <c r="BF29" s="408"/>
      <c r="BG29" s="408"/>
      <c r="BH29" s="408"/>
      <c r="BI29" s="408"/>
      <c r="BJ29" s="408"/>
      <c r="BK29" s="408"/>
      <c r="BL29" s="408"/>
      <c r="BM29" s="409"/>
      <c r="BN29" s="427">
        <v>126715</v>
      </c>
      <c r="BO29" s="428"/>
      <c r="BP29" s="428"/>
      <c r="BQ29" s="428"/>
      <c r="BR29" s="428"/>
      <c r="BS29" s="428"/>
      <c r="BT29" s="428"/>
      <c r="BU29" s="429"/>
      <c r="BV29" s="427">
        <v>126697</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189</v>
      </c>
      <c r="X30" s="480"/>
      <c r="Y30" s="480"/>
      <c r="Z30" s="480"/>
      <c r="AA30" s="480"/>
      <c r="AB30" s="480"/>
      <c r="AC30" s="480"/>
      <c r="AD30" s="480"/>
      <c r="AE30" s="480"/>
      <c r="AF30" s="480"/>
      <c r="AG30" s="481"/>
      <c r="AH30" s="391">
        <v>96.5</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234027</v>
      </c>
      <c r="BO30" s="431"/>
      <c r="BP30" s="431"/>
      <c r="BQ30" s="431"/>
      <c r="BR30" s="431"/>
      <c r="BS30" s="431"/>
      <c r="BT30" s="431"/>
      <c r="BU30" s="432"/>
      <c r="BV30" s="430">
        <v>231236</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196</v>
      </c>
      <c r="D33" s="390"/>
      <c r="E33" s="389" t="s">
        <v>197</v>
      </c>
      <c r="F33" s="389"/>
      <c r="G33" s="389"/>
      <c r="H33" s="389"/>
      <c r="I33" s="389"/>
      <c r="J33" s="389"/>
      <c r="K33" s="389"/>
      <c r="L33" s="389"/>
      <c r="M33" s="389"/>
      <c r="N33" s="389"/>
      <c r="O33" s="389"/>
      <c r="P33" s="389"/>
      <c r="Q33" s="389"/>
      <c r="R33" s="389"/>
      <c r="S33" s="389"/>
      <c r="T33" s="215"/>
      <c r="U33" s="390" t="s">
        <v>196</v>
      </c>
      <c r="V33" s="390"/>
      <c r="W33" s="389" t="s">
        <v>197</v>
      </c>
      <c r="X33" s="389"/>
      <c r="Y33" s="389"/>
      <c r="Z33" s="389"/>
      <c r="AA33" s="389"/>
      <c r="AB33" s="389"/>
      <c r="AC33" s="389"/>
      <c r="AD33" s="389"/>
      <c r="AE33" s="389"/>
      <c r="AF33" s="389"/>
      <c r="AG33" s="389"/>
      <c r="AH33" s="389"/>
      <c r="AI33" s="389"/>
      <c r="AJ33" s="389"/>
      <c r="AK33" s="389"/>
      <c r="AL33" s="215"/>
      <c r="AM33" s="390" t="s">
        <v>196</v>
      </c>
      <c r="AN33" s="390"/>
      <c r="AO33" s="389" t="s">
        <v>197</v>
      </c>
      <c r="AP33" s="389"/>
      <c r="AQ33" s="389"/>
      <c r="AR33" s="389"/>
      <c r="AS33" s="389"/>
      <c r="AT33" s="389"/>
      <c r="AU33" s="389"/>
      <c r="AV33" s="389"/>
      <c r="AW33" s="389"/>
      <c r="AX33" s="389"/>
      <c r="AY33" s="389"/>
      <c r="AZ33" s="389"/>
      <c r="BA33" s="389"/>
      <c r="BB33" s="389"/>
      <c r="BC33" s="389"/>
      <c r="BD33" s="216"/>
      <c r="BE33" s="389" t="s">
        <v>198</v>
      </c>
      <c r="BF33" s="389"/>
      <c r="BG33" s="389" t="s">
        <v>199</v>
      </c>
      <c r="BH33" s="389"/>
      <c r="BI33" s="389"/>
      <c r="BJ33" s="389"/>
      <c r="BK33" s="389"/>
      <c r="BL33" s="389"/>
      <c r="BM33" s="389"/>
      <c r="BN33" s="389"/>
      <c r="BO33" s="389"/>
      <c r="BP33" s="389"/>
      <c r="BQ33" s="389"/>
      <c r="BR33" s="389"/>
      <c r="BS33" s="389"/>
      <c r="BT33" s="389"/>
      <c r="BU33" s="389"/>
      <c r="BV33" s="216"/>
      <c r="BW33" s="390" t="s">
        <v>198</v>
      </c>
      <c r="BX33" s="390"/>
      <c r="BY33" s="389" t="s">
        <v>200</v>
      </c>
      <c r="BZ33" s="389"/>
      <c r="CA33" s="389"/>
      <c r="CB33" s="389"/>
      <c r="CC33" s="389"/>
      <c r="CD33" s="389"/>
      <c r="CE33" s="389"/>
      <c r="CF33" s="389"/>
      <c r="CG33" s="389"/>
      <c r="CH33" s="389"/>
      <c r="CI33" s="389"/>
      <c r="CJ33" s="389"/>
      <c r="CK33" s="389"/>
      <c r="CL33" s="389"/>
      <c r="CM33" s="389"/>
      <c r="CN33" s="215"/>
      <c r="CO33" s="390" t="s">
        <v>196</v>
      </c>
      <c r="CP33" s="390"/>
      <c r="CQ33" s="389" t="s">
        <v>201</v>
      </c>
      <c r="CR33" s="389"/>
      <c r="CS33" s="389"/>
      <c r="CT33" s="389"/>
      <c r="CU33" s="389"/>
      <c r="CV33" s="389"/>
      <c r="CW33" s="389"/>
      <c r="CX33" s="389"/>
      <c r="CY33" s="389"/>
      <c r="CZ33" s="389"/>
      <c r="DA33" s="389"/>
      <c r="DB33" s="389"/>
      <c r="DC33" s="389"/>
      <c r="DD33" s="389"/>
      <c r="DE33" s="389"/>
      <c r="DF33" s="215"/>
      <c r="DG33" s="388" t="s">
        <v>202</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国民健康保険（事業勘定）特別会計</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8</v>
      </c>
      <c r="BF34" s="386"/>
      <c r="BG34" s="385" t="str">
        <f>IF('各会計、関係団体の財政状況及び健全化判断比率'!B33="","",'各会計、関係団体の財政状況及び健全化判断比率'!B33)</f>
        <v>簡易水道特別会計</v>
      </c>
      <c r="BH34" s="385"/>
      <c r="BI34" s="385"/>
      <c r="BJ34" s="385"/>
      <c r="BK34" s="385"/>
      <c r="BL34" s="385"/>
      <c r="BM34" s="385"/>
      <c r="BN34" s="385"/>
      <c r="BO34" s="385"/>
      <c r="BP34" s="385"/>
      <c r="BQ34" s="385"/>
      <c r="BR34" s="385"/>
      <c r="BS34" s="385"/>
      <c r="BT34" s="385"/>
      <c r="BU34" s="385"/>
      <c r="BV34" s="213"/>
      <c r="BW34" s="386">
        <f>IF(BY34="","",MAX(C34:D43,U34:V43,AM34:AN43,BE34:BF43)+1)</f>
        <v>10</v>
      </c>
      <c r="BX34" s="386"/>
      <c r="BY34" s="385" t="str">
        <f>IF('各会計、関係団体の財政状況及び健全化判断比率'!B68="","",'各会計、関係団体の財政状況及び健全化判断比率'!B68)</f>
        <v>奈良県市町村総合事務組合</v>
      </c>
      <c r="BZ34" s="385"/>
      <c r="CA34" s="385"/>
      <c r="CB34" s="385"/>
      <c r="CC34" s="385"/>
      <c r="CD34" s="385"/>
      <c r="CE34" s="385"/>
      <c r="CF34" s="385"/>
      <c r="CG34" s="385"/>
      <c r="CH34" s="385"/>
      <c r="CI34" s="385"/>
      <c r="CJ34" s="385"/>
      <c r="CK34" s="385"/>
      <c r="CL34" s="385"/>
      <c r="CM34" s="385"/>
      <c r="CN34" s="213"/>
      <c r="CO34" s="386" t="str">
        <f>IF(CQ34="","",MAX(C34:D43,U34:V43,AM34:AN43,BE34:BF43,BW34:BX43)+1)</f>
        <v/>
      </c>
      <c r="CP34" s="386"/>
      <c r="CQ34" s="385" t="str">
        <f>IF('各会計、関係団体の財政状況及び健全化判断比率'!BS7="","",'各会計、関係団体の財政状況及び健全化判断比率'!BS7)</f>
        <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基幹水利施設管理特別会計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国民健康保険（診療施設勘定）特別会計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9</v>
      </c>
      <c r="BF35" s="386"/>
      <c r="BG35" s="385" t="str">
        <f>IF('各会計、関係団体の財政状況及び健全化判断比率'!B34="","",'各会計、関係団体の財政状況及び健全化判断比率'!B34)</f>
        <v>下水道事業特別会計</v>
      </c>
      <c r="BH35" s="385"/>
      <c r="BI35" s="385"/>
      <c r="BJ35" s="385"/>
      <c r="BK35" s="385"/>
      <c r="BL35" s="385"/>
      <c r="BM35" s="385"/>
      <c r="BN35" s="385"/>
      <c r="BO35" s="385"/>
      <c r="BP35" s="385"/>
      <c r="BQ35" s="385"/>
      <c r="BR35" s="385"/>
      <c r="BS35" s="385"/>
      <c r="BT35" s="385"/>
      <c r="BU35" s="385"/>
      <c r="BV35" s="213"/>
      <c r="BW35" s="386">
        <f t="shared" ref="BW35:BW43" si="2">IF(BY35="","",BW34+1)</f>
        <v>11</v>
      </c>
      <c r="BX35" s="386"/>
      <c r="BY35" s="385" t="str">
        <f>IF('各会計、関係団体の財政状況及び健全化判断比率'!B69="","",'各会計、関係団体の財政状況及び健全化判断比率'!B69)</f>
        <v>山辺環境衛生組合</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12</v>
      </c>
      <c r="BX36" s="386"/>
      <c r="BY36" s="385" t="str">
        <f>IF('各会計、関係団体の財政状況及び健全化判断比率'!B70="","",'各会計、関係団体の財政状況及び健全化判断比率'!B70)</f>
        <v>奈良県広域消防組合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6</v>
      </c>
      <c r="V37" s="386"/>
      <c r="W37" s="385" t="str">
        <f>IF('各会計、関係団体の財政状況及び健全化判断比率'!B31="","",'各会計、関係団体の財政状況及び健全化判断比率'!B31)</f>
        <v>介護保険（保険事業勘定）特別会計</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13</v>
      </c>
      <c r="BX37" s="386"/>
      <c r="BY37" s="385" t="str">
        <f>IF('各会計、関係団体の財政状況及び健全化判断比率'!B71="","",'各会計、関係団体の財政状況及び健全化判断比率'!B71)</f>
        <v>奈良広域水質検査センター組合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f t="shared" si="4"/>
        <v>7</v>
      </c>
      <c r="V38" s="386"/>
      <c r="W38" s="385" t="str">
        <f>IF('各会計、関係団体の財政状況及び健全化判断比率'!B32="","",'各会計、関係団体の財政状況及び健全化判断比率'!B32)</f>
        <v>介護保険（介護サービス事業勘定）特別会計</v>
      </c>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14</v>
      </c>
      <c r="BX38" s="386"/>
      <c r="BY38" s="385" t="str">
        <f>IF('各会計、関係団体の財政状況及び健全化判断比率'!B72="","",'各会計、関係団体の財政状況及び健全化判断比率'!B72)</f>
        <v>奈良県住宅新築資金等貸付金回収管理組合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15</v>
      </c>
      <c r="BX39" s="386"/>
      <c r="BY39" s="385" t="str">
        <f>IF('各会計、関係団体の財政状況及び健全化判断比率'!B73="","",'各会計、関係団体の財政状況及び健全化判断比率'!B73)</f>
        <v>奈良県後期高齢者医療広域連合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16</v>
      </c>
      <c r="BX40" s="386"/>
      <c r="BY40" s="385" t="str">
        <f>IF('各会計、関係団体の財政状況及び健全化判断比率'!B74="","",'各会計、関係団体の財政状況及び健全化判断比率'!B74)</f>
        <v>山辺・県北西部広域環境衛生組合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4v3YM63vUqXPN4XcKhHw5OH9eQEDMZ8kx0tYoSGQ4tS/4UQzYNiMR1p1uwMgVKQUmkE2lFtiEQW7sBvVXLNnNw==" saltValue="Pd7kp3lVFd+BTkYcnW6lA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x14ac:dyDescent="0.15">
      <c r="A34" s="22"/>
      <c r="B34" s="31"/>
      <c r="C34" s="1206" t="s">
        <v>549</v>
      </c>
      <c r="D34" s="1206"/>
      <c r="E34" s="1207"/>
      <c r="F34" s="32">
        <v>10.130000000000001</v>
      </c>
      <c r="G34" s="33">
        <v>6.35</v>
      </c>
      <c r="H34" s="33">
        <v>3.87</v>
      </c>
      <c r="I34" s="33">
        <v>6.18</v>
      </c>
      <c r="J34" s="34">
        <v>7.64</v>
      </c>
      <c r="K34" s="22"/>
      <c r="L34" s="22"/>
      <c r="M34" s="22"/>
      <c r="N34" s="22"/>
      <c r="O34" s="22"/>
      <c r="P34" s="22"/>
    </row>
    <row r="35" spans="1:16" ht="39" customHeight="1" x14ac:dyDescent="0.15">
      <c r="A35" s="22"/>
      <c r="B35" s="35"/>
      <c r="C35" s="1200" t="s">
        <v>550</v>
      </c>
      <c r="D35" s="1201"/>
      <c r="E35" s="1202"/>
      <c r="F35" s="36">
        <v>0.55000000000000004</v>
      </c>
      <c r="G35" s="37">
        <v>0.15</v>
      </c>
      <c r="H35" s="37">
        <v>0</v>
      </c>
      <c r="I35" s="37">
        <v>0.39</v>
      </c>
      <c r="J35" s="38">
        <v>0.48</v>
      </c>
      <c r="K35" s="22"/>
      <c r="L35" s="22"/>
      <c r="M35" s="22"/>
      <c r="N35" s="22"/>
      <c r="O35" s="22"/>
      <c r="P35" s="22"/>
    </row>
    <row r="36" spans="1:16" ht="39" customHeight="1" x14ac:dyDescent="0.15">
      <c r="A36" s="22"/>
      <c r="B36" s="35"/>
      <c r="C36" s="1200" t="s">
        <v>551</v>
      </c>
      <c r="D36" s="1201"/>
      <c r="E36" s="1202"/>
      <c r="F36" s="36">
        <v>0</v>
      </c>
      <c r="G36" s="37">
        <v>0</v>
      </c>
      <c r="H36" s="37">
        <v>0</v>
      </c>
      <c r="I36" s="37">
        <v>0</v>
      </c>
      <c r="J36" s="38">
        <v>0</v>
      </c>
      <c r="K36" s="22"/>
      <c r="L36" s="22"/>
      <c r="M36" s="22"/>
      <c r="N36" s="22"/>
      <c r="O36" s="22"/>
      <c r="P36" s="22"/>
    </row>
    <row r="37" spans="1:16" ht="39" customHeight="1" x14ac:dyDescent="0.15">
      <c r="A37" s="22"/>
      <c r="B37" s="35"/>
      <c r="C37" s="1200" t="s">
        <v>552</v>
      </c>
      <c r="D37" s="1201"/>
      <c r="E37" s="1202"/>
      <c r="F37" s="36">
        <v>0.01</v>
      </c>
      <c r="G37" s="37">
        <v>0.21</v>
      </c>
      <c r="H37" s="37">
        <v>0.01</v>
      </c>
      <c r="I37" s="37">
        <v>0.02</v>
      </c>
      <c r="J37" s="38">
        <v>0</v>
      </c>
      <c r="K37" s="22"/>
      <c r="L37" s="22"/>
      <c r="M37" s="22"/>
      <c r="N37" s="22"/>
      <c r="O37" s="22"/>
      <c r="P37" s="22"/>
    </row>
    <row r="38" spans="1:16" ht="39" customHeight="1" x14ac:dyDescent="0.15">
      <c r="A38" s="22"/>
      <c r="B38" s="35"/>
      <c r="C38" s="1200" t="s">
        <v>553</v>
      </c>
      <c r="D38" s="1201"/>
      <c r="E38" s="1202"/>
      <c r="F38" s="36">
        <v>0</v>
      </c>
      <c r="G38" s="37">
        <v>0</v>
      </c>
      <c r="H38" s="37">
        <v>0</v>
      </c>
      <c r="I38" s="37">
        <v>0</v>
      </c>
      <c r="J38" s="38">
        <v>0</v>
      </c>
      <c r="K38" s="22"/>
      <c r="L38" s="22"/>
      <c r="M38" s="22"/>
      <c r="N38" s="22"/>
      <c r="O38" s="22"/>
      <c r="P38" s="22"/>
    </row>
    <row r="39" spans="1:16" ht="39" customHeight="1" x14ac:dyDescent="0.15">
      <c r="A39" s="22"/>
      <c r="B39" s="35"/>
      <c r="C39" s="1200" t="s">
        <v>554</v>
      </c>
      <c r="D39" s="1201"/>
      <c r="E39" s="1202"/>
      <c r="F39" s="36">
        <v>0</v>
      </c>
      <c r="G39" s="37">
        <v>0</v>
      </c>
      <c r="H39" s="37">
        <v>0</v>
      </c>
      <c r="I39" s="37">
        <v>0</v>
      </c>
      <c r="J39" s="38">
        <v>0</v>
      </c>
      <c r="K39" s="22"/>
      <c r="L39" s="22"/>
      <c r="M39" s="22"/>
      <c r="N39" s="22"/>
      <c r="O39" s="22"/>
      <c r="P39" s="22"/>
    </row>
    <row r="40" spans="1:16" ht="39" customHeight="1" x14ac:dyDescent="0.15">
      <c r="A40" s="22"/>
      <c r="B40" s="35"/>
      <c r="C40" s="1200" t="s">
        <v>555</v>
      </c>
      <c r="D40" s="1201"/>
      <c r="E40" s="1202"/>
      <c r="F40" s="36">
        <v>0</v>
      </c>
      <c r="G40" s="37">
        <v>0</v>
      </c>
      <c r="H40" s="37">
        <v>0</v>
      </c>
      <c r="I40" s="37">
        <v>0</v>
      </c>
      <c r="J40" s="38">
        <v>0</v>
      </c>
      <c r="K40" s="22"/>
      <c r="L40" s="22"/>
      <c r="M40" s="22"/>
      <c r="N40" s="22"/>
      <c r="O40" s="22"/>
      <c r="P40" s="22"/>
    </row>
    <row r="41" spans="1:16" ht="39" customHeight="1" x14ac:dyDescent="0.15">
      <c r="A41" s="22"/>
      <c r="B41" s="35"/>
      <c r="C41" s="1200" t="s">
        <v>556</v>
      </c>
      <c r="D41" s="1201"/>
      <c r="E41" s="1202"/>
      <c r="F41" s="36">
        <v>0</v>
      </c>
      <c r="G41" s="37">
        <v>0</v>
      </c>
      <c r="H41" s="37">
        <v>0</v>
      </c>
      <c r="I41" s="37">
        <v>0</v>
      </c>
      <c r="J41" s="38">
        <v>0</v>
      </c>
      <c r="K41" s="22"/>
      <c r="L41" s="22"/>
      <c r="M41" s="22"/>
      <c r="N41" s="22"/>
      <c r="O41" s="22"/>
      <c r="P41" s="22"/>
    </row>
    <row r="42" spans="1:16" ht="39" customHeight="1" x14ac:dyDescent="0.15">
      <c r="A42" s="22"/>
      <c r="B42" s="39"/>
      <c r="C42" s="1200" t="s">
        <v>557</v>
      </c>
      <c r="D42" s="1201"/>
      <c r="E42" s="1202"/>
      <c r="F42" s="36" t="s">
        <v>500</v>
      </c>
      <c r="G42" s="37" t="s">
        <v>500</v>
      </c>
      <c r="H42" s="37" t="s">
        <v>500</v>
      </c>
      <c r="I42" s="37" t="s">
        <v>500</v>
      </c>
      <c r="J42" s="38" t="s">
        <v>500</v>
      </c>
      <c r="K42" s="22"/>
      <c r="L42" s="22"/>
      <c r="M42" s="22"/>
      <c r="N42" s="22"/>
      <c r="O42" s="22"/>
      <c r="P42" s="22"/>
    </row>
    <row r="43" spans="1:16" ht="39" customHeight="1" thickBot="1" x14ac:dyDescent="0.2">
      <c r="A43" s="22"/>
      <c r="B43" s="40"/>
      <c r="C43" s="1203" t="s">
        <v>558</v>
      </c>
      <c r="D43" s="1204"/>
      <c r="E43" s="1205"/>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J6018Fyur/aN595aSiDTHEYMXyKg0km7lm2DphCNYoy8Ea76QUB+P/qwgEgRCF5uZzbkaSq/9e2xZl2Pb3l5g==" saltValue="FY4pbEoOHQ+K/CbvYsEe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226</v>
      </c>
      <c r="L45" s="60">
        <v>184</v>
      </c>
      <c r="M45" s="60">
        <v>167</v>
      </c>
      <c r="N45" s="60">
        <v>159</v>
      </c>
      <c r="O45" s="61">
        <v>194</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500</v>
      </c>
      <c r="L46" s="64" t="s">
        <v>500</v>
      </c>
      <c r="M46" s="64" t="s">
        <v>500</v>
      </c>
      <c r="N46" s="64" t="s">
        <v>500</v>
      </c>
      <c r="O46" s="65" t="s">
        <v>500</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500</v>
      </c>
      <c r="L47" s="64" t="s">
        <v>500</v>
      </c>
      <c r="M47" s="64" t="s">
        <v>500</v>
      </c>
      <c r="N47" s="64" t="s">
        <v>500</v>
      </c>
      <c r="O47" s="65" t="s">
        <v>500</v>
      </c>
      <c r="P47" s="48"/>
      <c r="Q47" s="48"/>
      <c r="R47" s="48"/>
      <c r="S47" s="48"/>
      <c r="T47" s="48"/>
      <c r="U47" s="48"/>
    </row>
    <row r="48" spans="1:21" ht="30.75" customHeight="1" x14ac:dyDescent="0.15">
      <c r="A48" s="48"/>
      <c r="B48" s="1228"/>
      <c r="C48" s="1229"/>
      <c r="D48" s="62"/>
      <c r="E48" s="1210" t="s">
        <v>15</v>
      </c>
      <c r="F48" s="1210"/>
      <c r="G48" s="1210"/>
      <c r="H48" s="1210"/>
      <c r="I48" s="1210"/>
      <c r="J48" s="1211"/>
      <c r="K48" s="63">
        <v>110</v>
      </c>
      <c r="L48" s="64">
        <v>106</v>
      </c>
      <c r="M48" s="64">
        <v>105</v>
      </c>
      <c r="N48" s="64">
        <v>105</v>
      </c>
      <c r="O48" s="65">
        <v>99</v>
      </c>
      <c r="P48" s="48"/>
      <c r="Q48" s="48"/>
      <c r="R48" s="48"/>
      <c r="S48" s="48"/>
      <c r="T48" s="48"/>
      <c r="U48" s="48"/>
    </row>
    <row r="49" spans="1:21" ht="30.75" customHeight="1" x14ac:dyDescent="0.15">
      <c r="A49" s="48"/>
      <c r="B49" s="1228"/>
      <c r="C49" s="1229"/>
      <c r="D49" s="62"/>
      <c r="E49" s="1210" t="s">
        <v>16</v>
      </c>
      <c r="F49" s="1210"/>
      <c r="G49" s="1210"/>
      <c r="H49" s="1210"/>
      <c r="I49" s="1210"/>
      <c r="J49" s="1211"/>
      <c r="K49" s="63">
        <v>1</v>
      </c>
      <c r="L49" s="64">
        <v>1</v>
      </c>
      <c r="M49" s="64">
        <v>5</v>
      </c>
      <c r="N49" s="64">
        <v>8</v>
      </c>
      <c r="O49" s="65">
        <v>9</v>
      </c>
      <c r="P49" s="48"/>
      <c r="Q49" s="48"/>
      <c r="R49" s="48"/>
      <c r="S49" s="48"/>
      <c r="T49" s="48"/>
      <c r="U49" s="48"/>
    </row>
    <row r="50" spans="1:21" ht="30.75" customHeight="1" x14ac:dyDescent="0.15">
      <c r="A50" s="48"/>
      <c r="B50" s="1228"/>
      <c r="C50" s="1229"/>
      <c r="D50" s="62"/>
      <c r="E50" s="1210" t="s">
        <v>17</v>
      </c>
      <c r="F50" s="1210"/>
      <c r="G50" s="1210"/>
      <c r="H50" s="1210"/>
      <c r="I50" s="1210"/>
      <c r="J50" s="1211"/>
      <c r="K50" s="63" t="s">
        <v>500</v>
      </c>
      <c r="L50" s="64" t="s">
        <v>500</v>
      </c>
      <c r="M50" s="64" t="s">
        <v>500</v>
      </c>
      <c r="N50" s="64" t="s">
        <v>500</v>
      </c>
      <c r="O50" s="65" t="s">
        <v>500</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500</v>
      </c>
      <c r="L51" s="64" t="s">
        <v>500</v>
      </c>
      <c r="M51" s="64" t="s">
        <v>500</v>
      </c>
      <c r="N51" s="64" t="s">
        <v>500</v>
      </c>
      <c r="O51" s="65" t="s">
        <v>500</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259</v>
      </c>
      <c r="L52" s="64">
        <v>249</v>
      </c>
      <c r="M52" s="64">
        <v>241</v>
      </c>
      <c r="N52" s="64">
        <v>242</v>
      </c>
      <c r="O52" s="65">
        <v>242</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78</v>
      </c>
      <c r="L53" s="69">
        <v>42</v>
      </c>
      <c r="M53" s="69">
        <v>36</v>
      </c>
      <c r="N53" s="69">
        <v>30</v>
      </c>
      <c r="O53" s="70">
        <v>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559</v>
      </c>
      <c r="L56" s="80" t="s">
        <v>560</v>
      </c>
      <c r="M56" s="80" t="s">
        <v>561</v>
      </c>
      <c r="N56" s="80" t="s">
        <v>562</v>
      </c>
      <c r="O56" s="81" t="s">
        <v>563</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578</v>
      </c>
      <c r="L57" s="83" t="s">
        <v>579</v>
      </c>
      <c r="M57" s="83" t="s">
        <v>580</v>
      </c>
      <c r="N57" s="83" t="s">
        <v>579</v>
      </c>
      <c r="O57" s="84" t="s">
        <v>578</v>
      </c>
    </row>
    <row r="58" spans="1:21" ht="31.5" customHeight="1" thickBot="1" x14ac:dyDescent="0.2">
      <c r="B58" s="1218"/>
      <c r="C58" s="1219"/>
      <c r="D58" s="1223" t="s">
        <v>27</v>
      </c>
      <c r="E58" s="1224"/>
      <c r="F58" s="1224"/>
      <c r="G58" s="1224"/>
      <c r="H58" s="1224"/>
      <c r="I58" s="1224"/>
      <c r="J58" s="1225"/>
      <c r="K58" s="85" t="s">
        <v>579</v>
      </c>
      <c r="L58" s="86" t="s">
        <v>579</v>
      </c>
      <c r="M58" s="86" t="s">
        <v>578</v>
      </c>
      <c r="N58" s="86" t="s">
        <v>578</v>
      </c>
      <c r="O58" s="87" t="s">
        <v>581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8tmUAnk8dx+8sdUoiPlbgC7bxIiMzm/JkHXUccsTTwsrPYn5/cEgq9iq9uVBKrikP/5h4C9z6pWs1e/6NGhgg==" saltValue="oxiN+fWC11BV/uSoFmxrc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542</v>
      </c>
      <c r="J40" s="99" t="s">
        <v>543</v>
      </c>
      <c r="K40" s="99" t="s">
        <v>544</v>
      </c>
      <c r="L40" s="99" t="s">
        <v>545</v>
      </c>
      <c r="M40" s="100" t="s">
        <v>546</v>
      </c>
    </row>
    <row r="41" spans="2:13" ht="27.75" customHeight="1" x14ac:dyDescent="0.15">
      <c r="B41" s="1246" t="s">
        <v>30</v>
      </c>
      <c r="C41" s="1247"/>
      <c r="D41" s="101"/>
      <c r="E41" s="1248" t="s">
        <v>31</v>
      </c>
      <c r="F41" s="1248"/>
      <c r="G41" s="1248"/>
      <c r="H41" s="1249"/>
      <c r="I41" s="102">
        <v>1669</v>
      </c>
      <c r="J41" s="103">
        <v>1988</v>
      </c>
      <c r="K41" s="103">
        <v>2219</v>
      </c>
      <c r="L41" s="103">
        <v>2291</v>
      </c>
      <c r="M41" s="104">
        <v>2295</v>
      </c>
    </row>
    <row r="42" spans="2:13" ht="27.75" customHeight="1" x14ac:dyDescent="0.15">
      <c r="B42" s="1236"/>
      <c r="C42" s="1237"/>
      <c r="D42" s="105"/>
      <c r="E42" s="1240" t="s">
        <v>32</v>
      </c>
      <c r="F42" s="1240"/>
      <c r="G42" s="1240"/>
      <c r="H42" s="1241"/>
      <c r="I42" s="106" t="s">
        <v>500</v>
      </c>
      <c r="J42" s="107" t="s">
        <v>500</v>
      </c>
      <c r="K42" s="107" t="s">
        <v>500</v>
      </c>
      <c r="L42" s="107" t="s">
        <v>500</v>
      </c>
      <c r="M42" s="108" t="s">
        <v>500</v>
      </c>
    </row>
    <row r="43" spans="2:13" ht="27.75" customHeight="1" x14ac:dyDescent="0.15">
      <c r="B43" s="1236"/>
      <c r="C43" s="1237"/>
      <c r="D43" s="105"/>
      <c r="E43" s="1240" t="s">
        <v>33</v>
      </c>
      <c r="F43" s="1240"/>
      <c r="G43" s="1240"/>
      <c r="H43" s="1241"/>
      <c r="I43" s="106">
        <v>907</v>
      </c>
      <c r="J43" s="107">
        <v>808</v>
      </c>
      <c r="K43" s="107">
        <v>734</v>
      </c>
      <c r="L43" s="107">
        <v>725</v>
      </c>
      <c r="M43" s="108">
        <v>621</v>
      </c>
    </row>
    <row r="44" spans="2:13" ht="27.75" customHeight="1" x14ac:dyDescent="0.15">
      <c r="B44" s="1236"/>
      <c r="C44" s="1237"/>
      <c r="D44" s="105"/>
      <c r="E44" s="1240" t="s">
        <v>34</v>
      </c>
      <c r="F44" s="1240"/>
      <c r="G44" s="1240"/>
      <c r="H44" s="1241"/>
      <c r="I44" s="106">
        <v>106</v>
      </c>
      <c r="J44" s="107">
        <v>128</v>
      </c>
      <c r="K44" s="107">
        <v>126</v>
      </c>
      <c r="L44" s="107">
        <v>127</v>
      </c>
      <c r="M44" s="108">
        <v>119</v>
      </c>
    </row>
    <row r="45" spans="2:13" ht="27.75" customHeight="1" x14ac:dyDescent="0.15">
      <c r="B45" s="1236"/>
      <c r="C45" s="1237"/>
      <c r="D45" s="105"/>
      <c r="E45" s="1240" t="s">
        <v>35</v>
      </c>
      <c r="F45" s="1240"/>
      <c r="G45" s="1240"/>
      <c r="H45" s="1241"/>
      <c r="I45" s="106">
        <v>842</v>
      </c>
      <c r="J45" s="107">
        <v>812</v>
      </c>
      <c r="K45" s="107">
        <v>790</v>
      </c>
      <c r="L45" s="107">
        <v>750</v>
      </c>
      <c r="M45" s="108">
        <v>706</v>
      </c>
    </row>
    <row r="46" spans="2:13" ht="27.75" customHeight="1" x14ac:dyDescent="0.15">
      <c r="B46" s="1236"/>
      <c r="C46" s="1237"/>
      <c r="D46" s="109"/>
      <c r="E46" s="1240" t="s">
        <v>36</v>
      </c>
      <c r="F46" s="1240"/>
      <c r="G46" s="1240"/>
      <c r="H46" s="1241"/>
      <c r="I46" s="106" t="s">
        <v>500</v>
      </c>
      <c r="J46" s="107" t="s">
        <v>500</v>
      </c>
      <c r="K46" s="107" t="s">
        <v>500</v>
      </c>
      <c r="L46" s="107" t="s">
        <v>500</v>
      </c>
      <c r="M46" s="108" t="s">
        <v>500</v>
      </c>
    </row>
    <row r="47" spans="2:13" ht="27.75" customHeight="1" x14ac:dyDescent="0.15">
      <c r="B47" s="1236"/>
      <c r="C47" s="1237"/>
      <c r="D47" s="110"/>
      <c r="E47" s="1250" t="s">
        <v>37</v>
      </c>
      <c r="F47" s="1251"/>
      <c r="G47" s="1251"/>
      <c r="H47" s="1252"/>
      <c r="I47" s="106" t="s">
        <v>500</v>
      </c>
      <c r="J47" s="107" t="s">
        <v>500</v>
      </c>
      <c r="K47" s="107" t="s">
        <v>500</v>
      </c>
      <c r="L47" s="107" t="s">
        <v>500</v>
      </c>
      <c r="M47" s="108" t="s">
        <v>500</v>
      </c>
    </row>
    <row r="48" spans="2:13" ht="27.75" customHeight="1" x14ac:dyDescent="0.15">
      <c r="B48" s="1236"/>
      <c r="C48" s="1237"/>
      <c r="D48" s="105"/>
      <c r="E48" s="1240" t="s">
        <v>38</v>
      </c>
      <c r="F48" s="1240"/>
      <c r="G48" s="1240"/>
      <c r="H48" s="1241"/>
      <c r="I48" s="106" t="s">
        <v>500</v>
      </c>
      <c r="J48" s="107" t="s">
        <v>500</v>
      </c>
      <c r="K48" s="107" t="s">
        <v>500</v>
      </c>
      <c r="L48" s="107" t="s">
        <v>500</v>
      </c>
      <c r="M48" s="108" t="s">
        <v>500</v>
      </c>
    </row>
    <row r="49" spans="2:13" ht="27.75" customHeight="1" x14ac:dyDescent="0.15">
      <c r="B49" s="1238"/>
      <c r="C49" s="1239"/>
      <c r="D49" s="105"/>
      <c r="E49" s="1240" t="s">
        <v>39</v>
      </c>
      <c r="F49" s="1240"/>
      <c r="G49" s="1240"/>
      <c r="H49" s="1241"/>
      <c r="I49" s="106" t="s">
        <v>500</v>
      </c>
      <c r="J49" s="107" t="s">
        <v>500</v>
      </c>
      <c r="K49" s="107" t="s">
        <v>500</v>
      </c>
      <c r="L49" s="107" t="s">
        <v>500</v>
      </c>
      <c r="M49" s="108" t="s">
        <v>500</v>
      </c>
    </row>
    <row r="50" spans="2:13" ht="27.75" customHeight="1" x14ac:dyDescent="0.15">
      <c r="B50" s="1234" t="s">
        <v>40</v>
      </c>
      <c r="C50" s="1235"/>
      <c r="D50" s="111"/>
      <c r="E50" s="1240" t="s">
        <v>41</v>
      </c>
      <c r="F50" s="1240"/>
      <c r="G50" s="1240"/>
      <c r="H50" s="1241"/>
      <c r="I50" s="106">
        <v>1922</v>
      </c>
      <c r="J50" s="107">
        <v>2175</v>
      </c>
      <c r="K50" s="107">
        <v>1454</v>
      </c>
      <c r="L50" s="107">
        <v>1265</v>
      </c>
      <c r="M50" s="108">
        <v>1340</v>
      </c>
    </row>
    <row r="51" spans="2:13" ht="27.75" customHeight="1" x14ac:dyDescent="0.15">
      <c r="B51" s="1236"/>
      <c r="C51" s="1237"/>
      <c r="D51" s="105"/>
      <c r="E51" s="1240" t="s">
        <v>42</v>
      </c>
      <c r="F51" s="1240"/>
      <c r="G51" s="1240"/>
      <c r="H51" s="1241"/>
      <c r="I51" s="106">
        <v>1</v>
      </c>
      <c r="J51" s="107">
        <v>0</v>
      </c>
      <c r="K51" s="107">
        <v>0</v>
      </c>
      <c r="L51" s="107">
        <v>0</v>
      </c>
      <c r="M51" s="108">
        <v>0</v>
      </c>
    </row>
    <row r="52" spans="2:13" ht="27.75" customHeight="1" x14ac:dyDescent="0.15">
      <c r="B52" s="1238"/>
      <c r="C52" s="1239"/>
      <c r="D52" s="105"/>
      <c r="E52" s="1240" t="s">
        <v>43</v>
      </c>
      <c r="F52" s="1240"/>
      <c r="G52" s="1240"/>
      <c r="H52" s="1241"/>
      <c r="I52" s="106">
        <v>2388</v>
      </c>
      <c r="J52" s="107">
        <v>2554</v>
      </c>
      <c r="K52" s="107">
        <v>2640</v>
      </c>
      <c r="L52" s="107">
        <v>2584</v>
      </c>
      <c r="M52" s="108">
        <v>2544</v>
      </c>
    </row>
    <row r="53" spans="2:13" ht="27.75" customHeight="1" thickBot="1" x14ac:dyDescent="0.2">
      <c r="B53" s="1242" t="s">
        <v>44</v>
      </c>
      <c r="C53" s="1243"/>
      <c r="D53" s="112"/>
      <c r="E53" s="1244" t="s">
        <v>45</v>
      </c>
      <c r="F53" s="1244"/>
      <c r="G53" s="1244"/>
      <c r="H53" s="1245"/>
      <c r="I53" s="113">
        <v>-787</v>
      </c>
      <c r="J53" s="114">
        <v>-994</v>
      </c>
      <c r="K53" s="114">
        <v>-224</v>
      </c>
      <c r="L53" s="114">
        <v>43</v>
      </c>
      <c r="M53" s="115">
        <v>-144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oRKQERXmKqxr3pPvHODVNbL9h7dWVCm0QMHPuHpfvObbgeyNWK+alZBwkkgUZv1m/x4gEsBYuDGLxBIioXQ1Q==" saltValue="f1gsWoGmh53tcj57wEsyR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544</v>
      </c>
      <c r="G54" s="124" t="s">
        <v>545</v>
      </c>
      <c r="H54" s="125" t="s">
        <v>546</v>
      </c>
    </row>
    <row r="55" spans="2:8" ht="52.5" customHeight="1" x14ac:dyDescent="0.15">
      <c r="B55" s="126"/>
      <c r="C55" s="1261" t="s">
        <v>48</v>
      </c>
      <c r="D55" s="1261"/>
      <c r="E55" s="1262"/>
      <c r="F55" s="127">
        <v>972</v>
      </c>
      <c r="G55" s="127">
        <v>833</v>
      </c>
      <c r="H55" s="128">
        <v>915</v>
      </c>
    </row>
    <row r="56" spans="2:8" ht="52.5" customHeight="1" x14ac:dyDescent="0.15">
      <c r="B56" s="129"/>
      <c r="C56" s="1263" t="s">
        <v>49</v>
      </c>
      <c r="D56" s="1263"/>
      <c r="E56" s="1264"/>
      <c r="F56" s="130">
        <v>127</v>
      </c>
      <c r="G56" s="130">
        <v>127</v>
      </c>
      <c r="H56" s="131">
        <v>127</v>
      </c>
    </row>
    <row r="57" spans="2:8" ht="53.25" customHeight="1" x14ac:dyDescent="0.15">
      <c r="B57" s="129"/>
      <c r="C57" s="1265" t="s">
        <v>50</v>
      </c>
      <c r="D57" s="1265"/>
      <c r="E57" s="1266"/>
      <c r="F57" s="132">
        <v>229</v>
      </c>
      <c r="G57" s="132">
        <v>231</v>
      </c>
      <c r="H57" s="133">
        <v>234</v>
      </c>
    </row>
    <row r="58" spans="2:8" ht="45.75" customHeight="1" x14ac:dyDescent="0.15">
      <c r="B58" s="134"/>
      <c r="C58" s="1253" t="s">
        <v>573</v>
      </c>
      <c r="D58" s="1254"/>
      <c r="E58" s="1255"/>
      <c r="F58" s="135">
        <v>163</v>
      </c>
      <c r="G58" s="135">
        <v>164</v>
      </c>
      <c r="H58" s="136">
        <v>164</v>
      </c>
    </row>
    <row r="59" spans="2:8" ht="45.75" customHeight="1" x14ac:dyDescent="0.15">
      <c r="B59" s="134"/>
      <c r="C59" s="1253" t="s">
        <v>574</v>
      </c>
      <c r="D59" s="1254"/>
      <c r="E59" s="1255"/>
      <c r="F59" s="135">
        <v>49</v>
      </c>
      <c r="G59" s="135">
        <v>49</v>
      </c>
      <c r="H59" s="136">
        <v>49</v>
      </c>
    </row>
    <row r="60" spans="2:8" ht="45.75" customHeight="1" x14ac:dyDescent="0.15">
      <c r="B60" s="134"/>
      <c r="C60" s="1253" t="s">
        <v>575</v>
      </c>
      <c r="D60" s="1254"/>
      <c r="E60" s="1255"/>
      <c r="F60" s="135">
        <v>10</v>
      </c>
      <c r="G60" s="135">
        <v>10</v>
      </c>
      <c r="H60" s="136">
        <v>10</v>
      </c>
    </row>
    <row r="61" spans="2:8" ht="45.75" customHeight="1" x14ac:dyDescent="0.15">
      <c r="B61" s="134"/>
      <c r="C61" s="1253" t="s">
        <v>576</v>
      </c>
      <c r="D61" s="1254"/>
      <c r="E61" s="1255"/>
      <c r="F61" s="135">
        <v>1</v>
      </c>
      <c r="G61" s="135">
        <v>3</v>
      </c>
      <c r="H61" s="136">
        <v>5</v>
      </c>
    </row>
    <row r="62" spans="2:8" ht="45.75" customHeight="1" thickBot="1" x14ac:dyDescent="0.2">
      <c r="B62" s="137"/>
      <c r="C62" s="1256" t="s">
        <v>577</v>
      </c>
      <c r="D62" s="1257"/>
      <c r="E62" s="1258"/>
      <c r="F62" s="138">
        <v>3</v>
      </c>
      <c r="G62" s="138">
        <v>3</v>
      </c>
      <c r="H62" s="139">
        <v>3</v>
      </c>
    </row>
    <row r="63" spans="2:8" ht="52.5" customHeight="1" thickBot="1" x14ac:dyDescent="0.2">
      <c r="B63" s="140"/>
      <c r="C63" s="1259" t="s">
        <v>51</v>
      </c>
      <c r="D63" s="1259"/>
      <c r="E63" s="1260"/>
      <c r="F63" s="141">
        <v>1328</v>
      </c>
      <c r="G63" s="141">
        <v>1191</v>
      </c>
      <c r="H63" s="142">
        <v>1276</v>
      </c>
    </row>
    <row r="64" spans="2:8" ht="15" customHeight="1" x14ac:dyDescent="0.15"/>
    <row r="65" ht="0" hidden="1" customHeight="1" x14ac:dyDescent="0.15"/>
    <row r="66" ht="0" hidden="1" customHeight="1" x14ac:dyDescent="0.15"/>
  </sheetData>
  <sheetProtection algorithmName="SHA-512" hashValue="94DsbTjnS4K0OzdVOiIGgQhprmhoB0hKnkVXTSOeo0PKx1xqh2iwLIby0C893rCFVXjU83sNZopefx63xXTOJA==" saltValue="7RAEKlQBDIEUr3reGH6J4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6" zoomScaleNormal="100" zoomScaleSheetLayoutView="55" workbookViewId="0">
      <selection activeCell="AN70" sqref="AN70"/>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582</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582</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583</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584</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585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586</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542</v>
      </c>
      <c r="BQ50" s="1301"/>
      <c r="BR50" s="1301"/>
      <c r="BS50" s="1301"/>
      <c r="BT50" s="1301"/>
      <c r="BU50" s="1301"/>
      <c r="BV50" s="1301"/>
      <c r="BW50" s="1301"/>
      <c r="BX50" s="1301" t="s">
        <v>543</v>
      </c>
      <c r="BY50" s="1301"/>
      <c r="BZ50" s="1301"/>
      <c r="CA50" s="1301"/>
      <c r="CB50" s="1301"/>
      <c r="CC50" s="1301"/>
      <c r="CD50" s="1301"/>
      <c r="CE50" s="1301"/>
      <c r="CF50" s="1301" t="s">
        <v>544</v>
      </c>
      <c r="CG50" s="1301"/>
      <c r="CH50" s="1301"/>
      <c r="CI50" s="1301"/>
      <c r="CJ50" s="1301"/>
      <c r="CK50" s="1301"/>
      <c r="CL50" s="1301"/>
      <c r="CM50" s="1301"/>
      <c r="CN50" s="1301" t="s">
        <v>545</v>
      </c>
      <c r="CO50" s="1301"/>
      <c r="CP50" s="1301"/>
      <c r="CQ50" s="1301"/>
      <c r="CR50" s="1301"/>
      <c r="CS50" s="1301"/>
      <c r="CT50" s="1301"/>
      <c r="CU50" s="1301"/>
      <c r="CV50" s="1301" t="s">
        <v>546</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587</v>
      </c>
      <c r="AO51" s="1305"/>
      <c r="AP51" s="1305"/>
      <c r="AQ51" s="1305"/>
      <c r="AR51" s="1305"/>
      <c r="AS51" s="1305"/>
      <c r="AT51" s="1305"/>
      <c r="AU51" s="1305"/>
      <c r="AV51" s="1305"/>
      <c r="AW51" s="1305"/>
      <c r="AX51" s="1305"/>
      <c r="AY51" s="1305"/>
      <c r="AZ51" s="1305"/>
      <c r="BA51" s="1305"/>
      <c r="BB51" s="1305" t="s">
        <v>588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c r="CG51" s="1307"/>
      <c r="CH51" s="1307"/>
      <c r="CI51" s="1307"/>
      <c r="CJ51" s="1307"/>
      <c r="CK51" s="1307"/>
      <c r="CL51" s="1307"/>
      <c r="CM51" s="1307"/>
      <c r="CN51" s="1307">
        <v>2.5</v>
      </c>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589</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61</v>
      </c>
      <c r="CG53" s="1307"/>
      <c r="CH53" s="1307"/>
      <c r="CI53" s="1307"/>
      <c r="CJ53" s="1307"/>
      <c r="CK53" s="1307"/>
      <c r="CL53" s="1307"/>
      <c r="CM53" s="1307"/>
      <c r="CN53" s="1307">
        <v>60.1</v>
      </c>
      <c r="CO53" s="1307"/>
      <c r="CP53" s="1307"/>
      <c r="CQ53" s="1307"/>
      <c r="CR53" s="1307"/>
      <c r="CS53" s="1307"/>
      <c r="CT53" s="1307"/>
      <c r="CU53" s="1307"/>
      <c r="CV53" s="1307">
        <v>60.9</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590</v>
      </c>
      <c r="AO55" s="1301"/>
      <c r="AP55" s="1301"/>
      <c r="AQ55" s="1301"/>
      <c r="AR55" s="1301"/>
      <c r="AS55" s="1301"/>
      <c r="AT55" s="1301"/>
      <c r="AU55" s="1301"/>
      <c r="AV55" s="1301"/>
      <c r="AW55" s="1301"/>
      <c r="AX55" s="1301"/>
      <c r="AY55" s="1301"/>
      <c r="AZ55" s="1301"/>
      <c r="BA55" s="1301"/>
      <c r="BB55" s="1305" t="s">
        <v>588</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589</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56.3</v>
      </c>
      <c r="CG57" s="1307"/>
      <c r="CH57" s="1307"/>
      <c r="CI57" s="1307"/>
      <c r="CJ57" s="1307"/>
      <c r="CK57" s="1307"/>
      <c r="CL57" s="1307"/>
      <c r="CM57" s="1307"/>
      <c r="CN57" s="1307">
        <v>57.6</v>
      </c>
      <c r="CO57" s="1307"/>
      <c r="CP57" s="1307"/>
      <c r="CQ57" s="1307"/>
      <c r="CR57" s="1307"/>
      <c r="CS57" s="1307"/>
      <c r="CT57" s="1307"/>
      <c r="CU57" s="1307"/>
      <c r="CV57" s="1307">
        <v>58.7</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591</v>
      </c>
    </row>
    <row r="64" spans="1:109" x14ac:dyDescent="0.15">
      <c r="B64" s="1276"/>
      <c r="G64" s="1283"/>
      <c r="I64" s="1317"/>
      <c r="J64" s="1317"/>
      <c r="K64" s="1317"/>
      <c r="L64" s="1317"/>
      <c r="M64" s="1317"/>
      <c r="N64" s="1318"/>
      <c r="AM64" s="1283"/>
      <c r="AN64" s="1283" t="s">
        <v>584</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592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586</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542</v>
      </c>
      <c r="BQ72" s="1301"/>
      <c r="BR72" s="1301"/>
      <c r="BS72" s="1301"/>
      <c r="BT72" s="1301"/>
      <c r="BU72" s="1301"/>
      <c r="BV72" s="1301"/>
      <c r="BW72" s="1301"/>
      <c r="BX72" s="1301" t="s">
        <v>543</v>
      </c>
      <c r="BY72" s="1301"/>
      <c r="BZ72" s="1301"/>
      <c r="CA72" s="1301"/>
      <c r="CB72" s="1301"/>
      <c r="CC72" s="1301"/>
      <c r="CD72" s="1301"/>
      <c r="CE72" s="1301"/>
      <c r="CF72" s="1301" t="s">
        <v>544</v>
      </c>
      <c r="CG72" s="1301"/>
      <c r="CH72" s="1301"/>
      <c r="CI72" s="1301"/>
      <c r="CJ72" s="1301"/>
      <c r="CK72" s="1301"/>
      <c r="CL72" s="1301"/>
      <c r="CM72" s="1301"/>
      <c r="CN72" s="1301" t="s">
        <v>545</v>
      </c>
      <c r="CO72" s="1301"/>
      <c r="CP72" s="1301"/>
      <c r="CQ72" s="1301"/>
      <c r="CR72" s="1301"/>
      <c r="CS72" s="1301"/>
      <c r="CT72" s="1301"/>
      <c r="CU72" s="1301"/>
      <c r="CV72" s="1301" t="s">
        <v>546</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587</v>
      </c>
      <c r="AO73" s="1305"/>
      <c r="AP73" s="1305"/>
      <c r="AQ73" s="1305"/>
      <c r="AR73" s="1305"/>
      <c r="AS73" s="1305"/>
      <c r="AT73" s="1305"/>
      <c r="AU73" s="1305"/>
      <c r="AV73" s="1305"/>
      <c r="AW73" s="1305"/>
      <c r="AX73" s="1305"/>
      <c r="AY73" s="1305"/>
      <c r="AZ73" s="1305"/>
      <c r="BA73" s="1305"/>
      <c r="BB73" s="1305" t="s">
        <v>588</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v>2.5</v>
      </c>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593</v>
      </c>
      <c r="BC75" s="1305"/>
      <c r="BD75" s="1305"/>
      <c r="BE75" s="1305"/>
      <c r="BF75" s="1305"/>
      <c r="BG75" s="1305"/>
      <c r="BH75" s="1305"/>
      <c r="BI75" s="1305"/>
      <c r="BJ75" s="1305"/>
      <c r="BK75" s="1305"/>
      <c r="BL75" s="1305"/>
      <c r="BM75" s="1305"/>
      <c r="BN75" s="1305"/>
      <c r="BO75" s="1305"/>
      <c r="BP75" s="1307">
        <v>10.3</v>
      </c>
      <c r="BQ75" s="1307"/>
      <c r="BR75" s="1307"/>
      <c r="BS75" s="1307"/>
      <c r="BT75" s="1307"/>
      <c r="BU75" s="1307"/>
      <c r="BV75" s="1307"/>
      <c r="BW75" s="1307"/>
      <c r="BX75" s="1307">
        <v>5.6</v>
      </c>
      <c r="BY75" s="1307"/>
      <c r="BZ75" s="1307"/>
      <c r="CA75" s="1307"/>
      <c r="CB75" s="1307"/>
      <c r="CC75" s="1307"/>
      <c r="CD75" s="1307"/>
      <c r="CE75" s="1307"/>
      <c r="CF75" s="1307">
        <v>3</v>
      </c>
      <c r="CG75" s="1307"/>
      <c r="CH75" s="1307"/>
      <c r="CI75" s="1307"/>
      <c r="CJ75" s="1307"/>
      <c r="CK75" s="1307"/>
      <c r="CL75" s="1307"/>
      <c r="CM75" s="1307"/>
      <c r="CN75" s="1307">
        <v>2</v>
      </c>
      <c r="CO75" s="1307"/>
      <c r="CP75" s="1307"/>
      <c r="CQ75" s="1307"/>
      <c r="CR75" s="1307"/>
      <c r="CS75" s="1307"/>
      <c r="CT75" s="1307"/>
      <c r="CU75" s="1307"/>
      <c r="CV75" s="1307">
        <v>2.4</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590</v>
      </c>
      <c r="AO77" s="1301"/>
      <c r="AP77" s="1301"/>
      <c r="AQ77" s="1301"/>
      <c r="AR77" s="1301"/>
      <c r="AS77" s="1301"/>
      <c r="AT77" s="1301"/>
      <c r="AU77" s="1301"/>
      <c r="AV77" s="1301"/>
      <c r="AW77" s="1301"/>
      <c r="AX77" s="1301"/>
      <c r="AY77" s="1301"/>
      <c r="AZ77" s="1301"/>
      <c r="BA77" s="1301"/>
      <c r="BB77" s="1305" t="s">
        <v>588</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593</v>
      </c>
      <c r="BC79" s="1305"/>
      <c r="BD79" s="1305"/>
      <c r="BE79" s="1305"/>
      <c r="BF79" s="1305"/>
      <c r="BG79" s="1305"/>
      <c r="BH79" s="1305"/>
      <c r="BI79" s="1305"/>
      <c r="BJ79" s="1305"/>
      <c r="BK79" s="1305"/>
      <c r="BL79" s="1305"/>
      <c r="BM79" s="1305"/>
      <c r="BN79" s="1305"/>
      <c r="BO79" s="1305"/>
      <c r="BP79" s="1307">
        <v>8.1999999999999993</v>
      </c>
      <c r="BQ79" s="1307"/>
      <c r="BR79" s="1307"/>
      <c r="BS79" s="1307"/>
      <c r="BT79" s="1307"/>
      <c r="BU79" s="1307"/>
      <c r="BV79" s="1307"/>
      <c r="BW79" s="1307"/>
      <c r="BX79" s="1307">
        <v>7.8</v>
      </c>
      <c r="BY79" s="1307"/>
      <c r="BZ79" s="1307"/>
      <c r="CA79" s="1307"/>
      <c r="CB79" s="1307"/>
      <c r="CC79" s="1307"/>
      <c r="CD79" s="1307"/>
      <c r="CE79" s="1307"/>
      <c r="CF79" s="1307">
        <v>7.4</v>
      </c>
      <c r="CG79" s="1307"/>
      <c r="CH79" s="1307"/>
      <c r="CI79" s="1307"/>
      <c r="CJ79" s="1307"/>
      <c r="CK79" s="1307"/>
      <c r="CL79" s="1307"/>
      <c r="CM79" s="1307"/>
      <c r="CN79" s="1307">
        <v>7.1</v>
      </c>
      <c r="CO79" s="1307"/>
      <c r="CP79" s="1307"/>
      <c r="CQ79" s="1307"/>
      <c r="CR79" s="1307"/>
      <c r="CS79" s="1307"/>
      <c r="CT79" s="1307"/>
      <c r="CU79" s="1307"/>
      <c r="CV79" s="1307">
        <v>7.1</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cXhE14XiNQVSWLfqsCUMnBbLbL79JgzL/apxH2AskOo7TKFpGAEUdoRes8aYAnfnL0yqsq0j8GgKYuiaI8k5AQ==" saltValue="k4Uvrq0HVQlQKRxPuPc+H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70" zoomScaleNormal="70" zoomScaleSheetLayoutView="70" workbookViewId="0">
      <selection activeCell="AF112" sqref="AF11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488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1ONIBAzNMR28nhAzwqAMRkWtLG1k2cNQf1UFCe3iuQjTIyCjpiV76ZVepc2xTkBW/3HVqvwFRnfZDeTgIXPZw==" saltValue="nznoYjh3eo2kiicfRjPf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55" workbookViewId="0">
      <selection activeCell="AF106" sqref="AF106"/>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594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6s3w3t9bWQ4loSS2ZVga8UekOXyje7J2BXCtensGfV/TuzVLPZtHSmrQZWsgMxkAX+TSNFADrSGSCI3WoVTQ==" saltValue="ie4Ct3IOHyCsoDN4d3ozb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539</v>
      </c>
      <c r="G2" s="156"/>
      <c r="H2" s="157"/>
    </row>
    <row r="3" spans="1:8" x14ac:dyDescent="0.15">
      <c r="A3" s="153" t="s">
        <v>532</v>
      </c>
      <c r="B3" s="158"/>
      <c r="C3" s="159"/>
      <c r="D3" s="160">
        <v>81821</v>
      </c>
      <c r="E3" s="161"/>
      <c r="F3" s="162">
        <v>333013</v>
      </c>
      <c r="G3" s="163"/>
      <c r="H3" s="164"/>
    </row>
    <row r="4" spans="1:8" x14ac:dyDescent="0.15">
      <c r="A4" s="165"/>
      <c r="B4" s="166"/>
      <c r="C4" s="167"/>
      <c r="D4" s="168">
        <v>31500</v>
      </c>
      <c r="E4" s="169"/>
      <c r="F4" s="170">
        <v>126732</v>
      </c>
      <c r="G4" s="171"/>
      <c r="H4" s="172"/>
    </row>
    <row r="5" spans="1:8" x14ac:dyDescent="0.15">
      <c r="A5" s="153" t="s">
        <v>534</v>
      </c>
      <c r="B5" s="158"/>
      <c r="C5" s="159"/>
      <c r="D5" s="160">
        <v>184943</v>
      </c>
      <c r="E5" s="161"/>
      <c r="F5" s="162">
        <v>280458</v>
      </c>
      <c r="G5" s="163"/>
      <c r="H5" s="164"/>
    </row>
    <row r="6" spans="1:8" x14ac:dyDescent="0.15">
      <c r="A6" s="165"/>
      <c r="B6" s="166"/>
      <c r="C6" s="167"/>
      <c r="D6" s="168">
        <v>163685</v>
      </c>
      <c r="E6" s="169"/>
      <c r="F6" s="170">
        <v>127286</v>
      </c>
      <c r="G6" s="171"/>
      <c r="H6" s="172"/>
    </row>
    <row r="7" spans="1:8" x14ac:dyDescent="0.15">
      <c r="A7" s="153" t="s">
        <v>535</v>
      </c>
      <c r="B7" s="158"/>
      <c r="C7" s="159"/>
      <c r="D7" s="160">
        <v>391747</v>
      </c>
      <c r="E7" s="161"/>
      <c r="F7" s="162">
        <v>291945</v>
      </c>
      <c r="G7" s="163"/>
      <c r="H7" s="164"/>
    </row>
    <row r="8" spans="1:8" x14ac:dyDescent="0.15">
      <c r="A8" s="165"/>
      <c r="B8" s="166"/>
      <c r="C8" s="167"/>
      <c r="D8" s="168">
        <v>371492</v>
      </c>
      <c r="E8" s="169"/>
      <c r="F8" s="170">
        <v>127651</v>
      </c>
      <c r="G8" s="171"/>
      <c r="H8" s="172"/>
    </row>
    <row r="9" spans="1:8" x14ac:dyDescent="0.15">
      <c r="A9" s="153" t="s">
        <v>536</v>
      </c>
      <c r="B9" s="158"/>
      <c r="C9" s="159"/>
      <c r="D9" s="160">
        <v>142444</v>
      </c>
      <c r="E9" s="161"/>
      <c r="F9" s="162">
        <v>291173</v>
      </c>
      <c r="G9" s="163"/>
      <c r="H9" s="164"/>
    </row>
    <row r="10" spans="1:8" x14ac:dyDescent="0.15">
      <c r="A10" s="165"/>
      <c r="B10" s="166"/>
      <c r="C10" s="167"/>
      <c r="D10" s="168">
        <v>120154</v>
      </c>
      <c r="E10" s="169"/>
      <c r="F10" s="170">
        <v>119071</v>
      </c>
      <c r="G10" s="171"/>
      <c r="H10" s="172"/>
    </row>
    <row r="11" spans="1:8" x14ac:dyDescent="0.15">
      <c r="A11" s="153" t="s">
        <v>537</v>
      </c>
      <c r="B11" s="158"/>
      <c r="C11" s="159"/>
      <c r="D11" s="160">
        <v>107689</v>
      </c>
      <c r="E11" s="161"/>
      <c r="F11" s="162">
        <v>271581</v>
      </c>
      <c r="G11" s="163"/>
      <c r="H11" s="164"/>
    </row>
    <row r="12" spans="1:8" x14ac:dyDescent="0.15">
      <c r="A12" s="165"/>
      <c r="B12" s="166"/>
      <c r="C12" s="173"/>
      <c r="D12" s="168">
        <v>94370</v>
      </c>
      <c r="E12" s="169"/>
      <c r="F12" s="170">
        <v>117844</v>
      </c>
      <c r="G12" s="171"/>
      <c r="H12" s="172"/>
    </row>
    <row r="13" spans="1:8" x14ac:dyDescent="0.15">
      <c r="A13" s="153"/>
      <c r="B13" s="158"/>
      <c r="C13" s="174"/>
      <c r="D13" s="175">
        <v>181729</v>
      </c>
      <c r="E13" s="176"/>
      <c r="F13" s="177">
        <v>293634</v>
      </c>
      <c r="G13" s="178"/>
      <c r="H13" s="164"/>
    </row>
    <row r="14" spans="1:8" x14ac:dyDescent="0.15">
      <c r="A14" s="165"/>
      <c r="B14" s="166"/>
      <c r="C14" s="167"/>
      <c r="D14" s="168">
        <v>156240</v>
      </c>
      <c r="E14" s="169"/>
      <c r="F14" s="170">
        <v>123717</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10.14</v>
      </c>
      <c r="C19" s="179">
        <f>ROUND(VALUE(SUBSTITUTE(実質収支比率等に係る経年分析!G$48,"▲","-")),2)</f>
        <v>6.36</v>
      </c>
      <c r="D19" s="179">
        <f>ROUND(VALUE(SUBSTITUTE(実質収支比率等に係る経年分析!H$48,"▲","-")),2)</f>
        <v>3.87</v>
      </c>
      <c r="E19" s="179">
        <f>ROUND(VALUE(SUBSTITUTE(実質収支比率等に係る経年分析!I$48,"▲","-")),2)</f>
        <v>6.19</v>
      </c>
      <c r="F19" s="179">
        <f>ROUND(VALUE(SUBSTITUTE(実質収支比率等に係る経年分析!J$48,"▲","-")),2)</f>
        <v>7.64</v>
      </c>
    </row>
    <row r="20" spans="1:11" x14ac:dyDescent="0.15">
      <c r="A20" s="179" t="s">
        <v>55</v>
      </c>
      <c r="B20" s="179">
        <f>ROUND(VALUE(SUBSTITUTE(実質収支比率等に係る経年分析!F$47,"▲","-")),2)</f>
        <v>76.040000000000006</v>
      </c>
      <c r="C20" s="179">
        <f>ROUND(VALUE(SUBSTITUTE(実質収支比率等に係る経年分析!G$47,"▲","-")),2)</f>
        <v>82.48</v>
      </c>
      <c r="D20" s="179">
        <f>ROUND(VALUE(SUBSTITUTE(実質収支比率等に係る経年分析!H$47,"▲","-")),2)</f>
        <v>48.31</v>
      </c>
      <c r="E20" s="179">
        <f>ROUND(VALUE(SUBSTITUTE(実質収支比率等に係る経年分析!I$47,"▲","-")),2)</f>
        <v>42.35</v>
      </c>
      <c r="F20" s="179">
        <f>ROUND(VALUE(SUBSTITUTE(実質収支比率等に係る経年分析!J$47,"▲","-")),2)</f>
        <v>47.01</v>
      </c>
    </row>
    <row r="21" spans="1:11" x14ac:dyDescent="0.15">
      <c r="A21" s="179" t="s">
        <v>56</v>
      </c>
      <c r="B21" s="179">
        <f>IF(ISNUMBER(VALUE(SUBSTITUTE(実質収支比率等に係る経年分析!F$49,"▲","-"))),ROUND(VALUE(SUBSTITUTE(実質収支比率等に係る経年分析!F$49,"▲","-")),2),NA())</f>
        <v>6.43</v>
      </c>
      <c r="C21" s="179">
        <f>IF(ISNUMBER(VALUE(SUBSTITUTE(実質収支比率等に係る経年分析!G$49,"▲","-"))),ROUND(VALUE(SUBSTITUTE(実質収支比率等に係る経年分析!G$49,"▲","-")),2),NA())</f>
        <v>3.34</v>
      </c>
      <c r="D21" s="179">
        <f>IF(ISNUMBER(VALUE(SUBSTITUTE(実質収支比率等に係る経年分析!H$49,"▲","-"))),ROUND(VALUE(SUBSTITUTE(実質収支比率等に係る経年分析!H$49,"▲","-")),2),NA())</f>
        <v>-42.88</v>
      </c>
      <c r="E21" s="179">
        <f>IF(ISNUMBER(VALUE(SUBSTITUTE(実質収支比率等に係る経年分析!I$49,"▲","-"))),ROUND(VALUE(SUBSTITUTE(実質収支比率等に係る経年分析!I$49,"▲","-")),2),NA())</f>
        <v>-6.89</v>
      </c>
      <c r="F21" s="179">
        <f>IF(ISNUMBER(VALUE(SUBSTITUTE(実質収支比率等に係る経年分析!J$49,"▲","-"))),ROUND(VALUE(SUBSTITUTE(実質収支比率等に係る経年分析!J$49,"▲","-")),2),NA())</f>
        <v>2.02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介護保険（介護サービス事業勘定）特別会計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国民健康保険（診療施設勘定）特別会計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基幹水利施設管理特別会計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簡易水道特別会計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国民健康保険（事業勘定）特別会計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0.21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v>
      </c>
    </row>
    <row r="34" spans="1:16" x14ac:dyDescent="0.15">
      <c r="A34" s="180" t="str">
        <f>IF(連結実質赤字比率に係る赤字・黒字の構成分析!C$36="",NA(),連結実質赤字比率に係る赤字・黒字の構成分析!C$36)</f>
        <v>後期高齢者医療特別会計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v>
      </c>
    </row>
    <row r="35" spans="1:16" x14ac:dyDescent="0.15">
      <c r="A35" s="180" t="str">
        <f>IF(連結実質赤字比率に係る赤字・黒字の構成分析!C$35="",NA(),連結実質赤字比率に係る赤字・黒字の構成分析!C$35)</f>
        <v>介護保険（保険事業勘定）特別会計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0.55000000000000004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0.15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0.39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0.48</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10.130000000000001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6.35</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3.87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6.18</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7.64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259</v>
      </c>
      <c r="E42" s="181"/>
      <c r="F42" s="181"/>
      <c r="G42" s="181">
        <f>'実質公債費比率（分子）の構造'!L$52</f>
        <v>249</v>
      </c>
      <c r="H42" s="181"/>
      <c r="I42" s="181"/>
      <c r="J42" s="181">
        <f>'実質公債費比率（分子）の構造'!M$52</f>
        <v>241</v>
      </c>
      <c r="K42" s="181"/>
      <c r="L42" s="181"/>
      <c r="M42" s="181">
        <f>'実質公債費比率（分子）の構造'!N$52</f>
        <v>242</v>
      </c>
      <c r="N42" s="181"/>
      <c r="O42" s="181"/>
      <c r="P42" s="181">
        <f>'実質公債費比率（分子）の構造'!O$52</f>
        <v>242</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v>
      </c>
      <c r="C45" s="181"/>
      <c r="D45" s="181"/>
      <c r="E45" s="181">
        <f>'実質公債費比率（分子）の構造'!L$49</f>
        <v>1</v>
      </c>
      <c r="F45" s="181"/>
      <c r="G45" s="181"/>
      <c r="H45" s="181">
        <f>'実質公債費比率（分子）の構造'!M$49</f>
        <v>5</v>
      </c>
      <c r="I45" s="181"/>
      <c r="J45" s="181"/>
      <c r="K45" s="181">
        <f>'実質公債費比率（分子）の構造'!N$49</f>
        <v>8</v>
      </c>
      <c r="L45" s="181"/>
      <c r="M45" s="181"/>
      <c r="N45" s="181">
        <f>'実質公債費比率（分子）の構造'!O$49</f>
        <v>9</v>
      </c>
      <c r="O45" s="181"/>
      <c r="P45" s="181"/>
    </row>
    <row r="46" spans="1:16" x14ac:dyDescent="0.15">
      <c r="A46" s="181" t="s">
        <v>67</v>
      </c>
      <c r="B46" s="181">
        <f>'実質公債費比率（分子）の構造'!K$48</f>
        <v>110</v>
      </c>
      <c r="C46" s="181"/>
      <c r="D46" s="181"/>
      <c r="E46" s="181">
        <f>'実質公債費比率（分子）の構造'!L$48</f>
        <v>106</v>
      </c>
      <c r="F46" s="181"/>
      <c r="G46" s="181"/>
      <c r="H46" s="181">
        <f>'実質公債費比率（分子）の構造'!M$48</f>
        <v>105</v>
      </c>
      <c r="I46" s="181"/>
      <c r="J46" s="181"/>
      <c r="K46" s="181">
        <f>'実質公債費比率（分子）の構造'!N$48</f>
        <v>105</v>
      </c>
      <c r="L46" s="181"/>
      <c r="M46" s="181"/>
      <c r="N46" s="181">
        <f>'実質公債費比率（分子）の構造'!O$48</f>
        <v>99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226</v>
      </c>
      <c r="C49" s="181"/>
      <c r="D49" s="181"/>
      <c r="E49" s="181">
        <f>'実質公債費比率（分子）の構造'!L$45</f>
        <v>184</v>
      </c>
      <c r="F49" s="181"/>
      <c r="G49" s="181"/>
      <c r="H49" s="181">
        <f>'実質公債費比率（分子）の構造'!M$45</f>
        <v>167</v>
      </c>
      <c r="I49" s="181"/>
      <c r="J49" s="181"/>
      <c r="K49" s="181">
        <f>'実質公債費比率（分子）の構造'!N$45</f>
        <v>159</v>
      </c>
      <c r="L49" s="181"/>
      <c r="M49" s="181"/>
      <c r="N49" s="181">
        <f>'実質公債費比率（分子）の構造'!O$45</f>
        <v>194</v>
      </c>
      <c r="O49" s="181"/>
      <c r="P49" s="181"/>
    </row>
    <row r="50" spans="1:16" x14ac:dyDescent="0.15">
      <c r="A50" s="181" t="s">
        <v>71</v>
      </c>
      <c r="B50" s="181" t="e">
        <f>NA()</f>
        <v>#N/A</v>
      </c>
      <c r="C50" s="181">
        <f>IF(ISNUMBER('実質公債費比率（分子）の構造'!K$53),'実質公債費比率（分子）の構造'!K$53,NA())</f>
        <v>78</v>
      </c>
      <c r="D50" s="181" t="e">
        <f>NA()</f>
        <v>#N/A</v>
      </c>
      <c r="E50" s="181" t="e">
        <f>NA()</f>
        <v>#N/A</v>
      </c>
      <c r="F50" s="181">
        <f>IF(ISNUMBER('実質公債費比率（分子）の構造'!L$53),'実質公債費比率（分子）の構造'!L$53,NA())</f>
        <v>42</v>
      </c>
      <c r="G50" s="181" t="e">
        <f>NA()</f>
        <v>#N/A</v>
      </c>
      <c r="H50" s="181" t="e">
        <f>NA()</f>
        <v>#N/A</v>
      </c>
      <c r="I50" s="181">
        <f>IF(ISNUMBER('実質公債費比率（分子）の構造'!M$53),'実質公債費比率（分子）の構造'!M$53,NA())</f>
        <v>36</v>
      </c>
      <c r="J50" s="181" t="e">
        <f>NA()</f>
        <v>#N/A</v>
      </c>
      <c r="K50" s="181" t="e">
        <f>NA()</f>
        <v>#N/A</v>
      </c>
      <c r="L50" s="181">
        <f>IF(ISNUMBER('実質公債費比率（分子）の構造'!N$53),'実質公債費比率（分子）の構造'!N$53,NA())</f>
        <v>30</v>
      </c>
      <c r="M50" s="181" t="e">
        <f>NA()</f>
        <v>#N/A</v>
      </c>
      <c r="N50" s="181" t="e">
        <f>NA()</f>
        <v>#N/A</v>
      </c>
      <c r="O50" s="181">
        <f>IF(ISNUMBER('実質公債費比率（分子）の構造'!O$53),'実質公債費比率（分子）の構造'!O$53,NA())</f>
        <v>60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2388</v>
      </c>
      <c r="E56" s="180"/>
      <c r="F56" s="180"/>
      <c r="G56" s="180">
        <f>'将来負担比率（分子）の構造'!J$52</f>
        <v>2554</v>
      </c>
      <c r="H56" s="180"/>
      <c r="I56" s="180"/>
      <c r="J56" s="180">
        <f>'将来負担比率（分子）の構造'!K$52</f>
        <v>2640</v>
      </c>
      <c r="K56" s="180"/>
      <c r="L56" s="180"/>
      <c r="M56" s="180">
        <f>'将来負担比率（分子）の構造'!L$52</f>
        <v>2584</v>
      </c>
      <c r="N56" s="180"/>
      <c r="O56" s="180"/>
      <c r="P56" s="180">
        <f>'将来負担比率（分子）の構造'!M$52</f>
        <v>2544</v>
      </c>
    </row>
    <row r="57" spans="1:16" x14ac:dyDescent="0.15">
      <c r="A57" s="180" t="s">
        <v>42</v>
      </c>
      <c r="B57" s="180"/>
      <c r="C57" s="180"/>
      <c r="D57" s="180">
        <f>'将来負担比率（分子）の構造'!I$51</f>
        <v>1</v>
      </c>
      <c r="E57" s="180"/>
      <c r="F57" s="180"/>
      <c r="G57" s="180">
        <f>'将来負担比率（分子）の構造'!J$51</f>
        <v>0</v>
      </c>
      <c r="H57" s="180"/>
      <c r="I57" s="180"/>
      <c r="J57" s="180">
        <f>'将来負担比率（分子）の構造'!K$51</f>
        <v>0</v>
      </c>
      <c r="K57" s="180"/>
      <c r="L57" s="180"/>
      <c r="M57" s="180">
        <f>'将来負担比率（分子）の構造'!L$51</f>
        <v>0</v>
      </c>
      <c r="N57" s="180"/>
      <c r="O57" s="180"/>
      <c r="P57" s="180">
        <f>'将来負担比率（分子）の構造'!M$51</f>
        <v>0</v>
      </c>
    </row>
    <row r="58" spans="1:16" x14ac:dyDescent="0.15">
      <c r="A58" s="180" t="s">
        <v>41</v>
      </c>
      <c r="B58" s="180"/>
      <c r="C58" s="180"/>
      <c r="D58" s="180">
        <f>'将来負担比率（分子）の構造'!I$50</f>
        <v>1922</v>
      </c>
      <c r="E58" s="180"/>
      <c r="F58" s="180"/>
      <c r="G58" s="180">
        <f>'将来負担比率（分子）の構造'!J$50</f>
        <v>2175</v>
      </c>
      <c r="H58" s="180"/>
      <c r="I58" s="180"/>
      <c r="J58" s="180">
        <f>'将来負担比率（分子）の構造'!K$50</f>
        <v>1454</v>
      </c>
      <c r="K58" s="180"/>
      <c r="L58" s="180"/>
      <c r="M58" s="180">
        <f>'将来負担比率（分子）の構造'!L$50</f>
        <v>1265</v>
      </c>
      <c r="N58" s="180"/>
      <c r="O58" s="180"/>
      <c r="P58" s="180">
        <f>'将来負担比率（分子）の構造'!M$50</f>
        <v>1340</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842</v>
      </c>
      <c r="C62" s="180"/>
      <c r="D62" s="180"/>
      <c r="E62" s="180">
        <f>'将来負担比率（分子）の構造'!J$45</f>
        <v>812</v>
      </c>
      <c r="F62" s="180"/>
      <c r="G62" s="180"/>
      <c r="H62" s="180">
        <f>'将来負担比率（分子）の構造'!K$45</f>
        <v>790</v>
      </c>
      <c r="I62" s="180"/>
      <c r="J62" s="180"/>
      <c r="K62" s="180">
        <f>'将来負担比率（分子）の構造'!L$45</f>
        <v>750</v>
      </c>
      <c r="L62" s="180"/>
      <c r="M62" s="180"/>
      <c r="N62" s="180">
        <f>'将来負担比率（分子）の構造'!M$45</f>
        <v>706</v>
      </c>
      <c r="O62" s="180"/>
      <c r="P62" s="180"/>
    </row>
    <row r="63" spans="1:16" x14ac:dyDescent="0.15">
      <c r="A63" s="180" t="s">
        <v>34</v>
      </c>
      <c r="B63" s="180">
        <f>'将来負担比率（分子）の構造'!I$44</f>
        <v>106</v>
      </c>
      <c r="C63" s="180"/>
      <c r="D63" s="180"/>
      <c r="E63" s="180">
        <f>'将来負担比率（分子）の構造'!J$44</f>
        <v>128</v>
      </c>
      <c r="F63" s="180"/>
      <c r="G63" s="180"/>
      <c r="H63" s="180">
        <f>'将来負担比率（分子）の構造'!K$44</f>
        <v>126</v>
      </c>
      <c r="I63" s="180"/>
      <c r="J63" s="180"/>
      <c r="K63" s="180">
        <f>'将来負担比率（分子）の構造'!L$44</f>
        <v>127</v>
      </c>
      <c r="L63" s="180"/>
      <c r="M63" s="180"/>
      <c r="N63" s="180">
        <f>'将来負担比率（分子）の構造'!M$44</f>
        <v>119</v>
      </c>
      <c r="O63" s="180"/>
      <c r="P63" s="180"/>
    </row>
    <row r="64" spans="1:16" x14ac:dyDescent="0.15">
      <c r="A64" s="180" t="s">
        <v>33</v>
      </c>
      <c r="B64" s="180">
        <f>'将来負担比率（分子）の構造'!I$43</f>
        <v>907</v>
      </c>
      <c r="C64" s="180"/>
      <c r="D64" s="180"/>
      <c r="E64" s="180">
        <f>'将来負担比率（分子）の構造'!J$43</f>
        <v>808</v>
      </c>
      <c r="F64" s="180"/>
      <c r="G64" s="180"/>
      <c r="H64" s="180">
        <f>'将来負担比率（分子）の構造'!K$43</f>
        <v>734</v>
      </c>
      <c r="I64" s="180"/>
      <c r="J64" s="180"/>
      <c r="K64" s="180">
        <f>'将来負担比率（分子）の構造'!L$43</f>
        <v>725</v>
      </c>
      <c r="L64" s="180"/>
      <c r="M64" s="180"/>
      <c r="N64" s="180">
        <f>'将来負担比率（分子）の構造'!M$43</f>
        <v>621</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1669</v>
      </c>
      <c r="C66" s="180"/>
      <c r="D66" s="180"/>
      <c r="E66" s="180">
        <f>'将来負担比率（分子）の構造'!J$41</f>
        <v>1988</v>
      </c>
      <c r="F66" s="180"/>
      <c r="G66" s="180"/>
      <c r="H66" s="180">
        <f>'将来負担比率（分子）の構造'!K$41</f>
        <v>2219</v>
      </c>
      <c r="I66" s="180"/>
      <c r="J66" s="180"/>
      <c r="K66" s="180">
        <f>'将来負担比率（分子）の構造'!L$41</f>
        <v>2291</v>
      </c>
      <c r="L66" s="180"/>
      <c r="M66" s="180"/>
      <c r="N66" s="180">
        <f>'将来負担比率（分子）の構造'!M$41</f>
        <v>2295</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43</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972</v>
      </c>
      <c r="C72" s="184">
        <f>基金残高に係る経年分析!G55</f>
        <v>833</v>
      </c>
      <c r="D72" s="184">
        <f>基金残高に係る経年分析!H55</f>
        <v>915</v>
      </c>
    </row>
    <row r="73" spans="1:16" x14ac:dyDescent="0.15">
      <c r="A73" s="183" t="s">
        <v>78</v>
      </c>
      <c r="B73" s="184">
        <f>基金残高に係る経年分析!F56</f>
        <v>127</v>
      </c>
      <c r="C73" s="184">
        <f>基金残高に係る経年分析!G56</f>
        <v>127</v>
      </c>
      <c r="D73" s="184">
        <f>基金残高に係る経年分析!H56</f>
        <v>127</v>
      </c>
    </row>
    <row r="74" spans="1:16" x14ac:dyDescent="0.15">
      <c r="A74" s="183" t="s">
        <v>79</v>
      </c>
      <c r="B74" s="184">
        <f>基金残高に係る経年分析!F57</f>
        <v>229</v>
      </c>
      <c r="C74" s="184">
        <f>基金残高に係る経年分析!G57</f>
        <v>231</v>
      </c>
      <c r="D74" s="184">
        <f>基金残高に係る経年分析!H57</f>
        <v>234</v>
      </c>
    </row>
  </sheetData>
  <sheetProtection algorithmName="SHA-512" hashValue="FN62A6Ai3Np+D8umPz7EWTqWex51/OXmBLJV6MqlL9gNaSagU9R+53+DI11UWbYrD1koGvalh4tri7w5MNNeQQ==" saltValue="L0q0YjC8TP79XdQtZCKX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211</v>
      </c>
      <c r="DI1" s="756"/>
      <c r="DJ1" s="756"/>
      <c r="DK1" s="756"/>
      <c r="DL1" s="756"/>
      <c r="DM1" s="756"/>
      <c r="DN1" s="757"/>
      <c r="DO1" s="225"/>
      <c r="DP1" s="755" t="s">
        <v>212</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214</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215</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216</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217</v>
      </c>
      <c r="S4" s="698"/>
      <c r="T4" s="698"/>
      <c r="U4" s="698"/>
      <c r="V4" s="698"/>
      <c r="W4" s="698"/>
      <c r="X4" s="698"/>
      <c r="Y4" s="699"/>
      <c r="Z4" s="697" t="s">
        <v>218</v>
      </c>
      <c r="AA4" s="698"/>
      <c r="AB4" s="698"/>
      <c r="AC4" s="699"/>
      <c r="AD4" s="697" t="s">
        <v>219</v>
      </c>
      <c r="AE4" s="698"/>
      <c r="AF4" s="698"/>
      <c r="AG4" s="698"/>
      <c r="AH4" s="698"/>
      <c r="AI4" s="698"/>
      <c r="AJ4" s="698"/>
      <c r="AK4" s="699"/>
      <c r="AL4" s="697" t="s">
        <v>218</v>
      </c>
      <c r="AM4" s="698"/>
      <c r="AN4" s="698"/>
      <c r="AO4" s="699"/>
      <c r="AP4" s="758" t="s">
        <v>220</v>
      </c>
      <c r="AQ4" s="758"/>
      <c r="AR4" s="758"/>
      <c r="AS4" s="758"/>
      <c r="AT4" s="758"/>
      <c r="AU4" s="758"/>
      <c r="AV4" s="758"/>
      <c r="AW4" s="758"/>
      <c r="AX4" s="758"/>
      <c r="AY4" s="758"/>
      <c r="AZ4" s="758"/>
      <c r="BA4" s="758"/>
      <c r="BB4" s="758"/>
      <c r="BC4" s="758"/>
      <c r="BD4" s="758"/>
      <c r="BE4" s="758"/>
      <c r="BF4" s="758"/>
      <c r="BG4" s="758" t="s">
        <v>221</v>
      </c>
      <c r="BH4" s="758"/>
      <c r="BI4" s="758"/>
      <c r="BJ4" s="758"/>
      <c r="BK4" s="758"/>
      <c r="BL4" s="758"/>
      <c r="BM4" s="758"/>
      <c r="BN4" s="758"/>
      <c r="BO4" s="758" t="s">
        <v>218</v>
      </c>
      <c r="BP4" s="758"/>
      <c r="BQ4" s="758"/>
      <c r="BR4" s="758"/>
      <c r="BS4" s="758" t="s">
        <v>222</v>
      </c>
      <c r="BT4" s="758"/>
      <c r="BU4" s="758"/>
      <c r="BV4" s="758"/>
      <c r="BW4" s="758"/>
      <c r="BX4" s="758"/>
      <c r="BY4" s="758"/>
      <c r="BZ4" s="758"/>
      <c r="CA4" s="758"/>
      <c r="CB4" s="758"/>
      <c r="CD4" s="740" t="s">
        <v>223</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224</v>
      </c>
      <c r="C5" s="723"/>
      <c r="D5" s="723"/>
      <c r="E5" s="723"/>
      <c r="F5" s="723"/>
      <c r="G5" s="723"/>
      <c r="H5" s="723"/>
      <c r="I5" s="723"/>
      <c r="J5" s="723"/>
      <c r="K5" s="723"/>
      <c r="L5" s="723"/>
      <c r="M5" s="723"/>
      <c r="N5" s="723"/>
      <c r="O5" s="723"/>
      <c r="P5" s="723"/>
      <c r="Q5" s="724"/>
      <c r="R5" s="688">
        <v>463167</v>
      </c>
      <c r="S5" s="689"/>
      <c r="T5" s="689"/>
      <c r="U5" s="689"/>
      <c r="V5" s="689"/>
      <c r="W5" s="689"/>
      <c r="X5" s="689"/>
      <c r="Y5" s="735"/>
      <c r="Z5" s="753">
        <v>14.3</v>
      </c>
      <c r="AA5" s="753"/>
      <c r="AB5" s="753"/>
      <c r="AC5" s="753"/>
      <c r="AD5" s="754">
        <v>463167</v>
      </c>
      <c r="AE5" s="754"/>
      <c r="AF5" s="754"/>
      <c r="AG5" s="754"/>
      <c r="AH5" s="754"/>
      <c r="AI5" s="754"/>
      <c r="AJ5" s="754"/>
      <c r="AK5" s="754"/>
      <c r="AL5" s="736">
        <v>24.8</v>
      </c>
      <c r="AM5" s="705"/>
      <c r="AN5" s="705"/>
      <c r="AO5" s="737"/>
      <c r="AP5" s="722" t="s">
        <v>225</v>
      </c>
      <c r="AQ5" s="723"/>
      <c r="AR5" s="723"/>
      <c r="AS5" s="723"/>
      <c r="AT5" s="723"/>
      <c r="AU5" s="723"/>
      <c r="AV5" s="723"/>
      <c r="AW5" s="723"/>
      <c r="AX5" s="723"/>
      <c r="AY5" s="723"/>
      <c r="AZ5" s="723"/>
      <c r="BA5" s="723"/>
      <c r="BB5" s="723"/>
      <c r="BC5" s="723"/>
      <c r="BD5" s="723"/>
      <c r="BE5" s="723"/>
      <c r="BF5" s="724"/>
      <c r="BG5" s="623">
        <v>463167</v>
      </c>
      <c r="BH5" s="626"/>
      <c r="BI5" s="626"/>
      <c r="BJ5" s="626"/>
      <c r="BK5" s="626"/>
      <c r="BL5" s="626"/>
      <c r="BM5" s="626"/>
      <c r="BN5" s="627"/>
      <c r="BO5" s="685">
        <v>100</v>
      </c>
      <c r="BP5" s="685"/>
      <c r="BQ5" s="685"/>
      <c r="BR5" s="685"/>
      <c r="BS5" s="686" t="s">
        <v>226</v>
      </c>
      <c r="BT5" s="686"/>
      <c r="BU5" s="686"/>
      <c r="BV5" s="686"/>
      <c r="BW5" s="686"/>
      <c r="BX5" s="686"/>
      <c r="BY5" s="686"/>
      <c r="BZ5" s="686"/>
      <c r="CA5" s="686"/>
      <c r="CB5" s="727"/>
      <c r="CD5" s="740" t="s">
        <v>220</v>
      </c>
      <c r="CE5" s="741"/>
      <c r="CF5" s="741"/>
      <c r="CG5" s="741"/>
      <c r="CH5" s="741"/>
      <c r="CI5" s="741"/>
      <c r="CJ5" s="741"/>
      <c r="CK5" s="741"/>
      <c r="CL5" s="741"/>
      <c r="CM5" s="741"/>
      <c r="CN5" s="741"/>
      <c r="CO5" s="741"/>
      <c r="CP5" s="741"/>
      <c r="CQ5" s="742"/>
      <c r="CR5" s="740" t="s">
        <v>227</v>
      </c>
      <c r="CS5" s="741"/>
      <c r="CT5" s="741"/>
      <c r="CU5" s="741"/>
      <c r="CV5" s="741"/>
      <c r="CW5" s="741"/>
      <c r="CX5" s="741"/>
      <c r="CY5" s="742"/>
      <c r="CZ5" s="740" t="s">
        <v>218</v>
      </c>
      <c r="DA5" s="741"/>
      <c r="DB5" s="741"/>
      <c r="DC5" s="742"/>
      <c r="DD5" s="740" t="s">
        <v>228</v>
      </c>
      <c r="DE5" s="741"/>
      <c r="DF5" s="741"/>
      <c r="DG5" s="741"/>
      <c r="DH5" s="741"/>
      <c r="DI5" s="741"/>
      <c r="DJ5" s="741"/>
      <c r="DK5" s="741"/>
      <c r="DL5" s="741"/>
      <c r="DM5" s="741"/>
      <c r="DN5" s="741"/>
      <c r="DO5" s="741"/>
      <c r="DP5" s="742"/>
      <c r="DQ5" s="740" t="s">
        <v>229</v>
      </c>
      <c r="DR5" s="741"/>
      <c r="DS5" s="741"/>
      <c r="DT5" s="741"/>
      <c r="DU5" s="741"/>
      <c r="DV5" s="741"/>
      <c r="DW5" s="741"/>
      <c r="DX5" s="741"/>
      <c r="DY5" s="741"/>
      <c r="DZ5" s="741"/>
      <c r="EA5" s="741"/>
      <c r="EB5" s="741"/>
      <c r="EC5" s="742"/>
    </row>
    <row r="6" spans="2:143" ht="11.25" customHeight="1" x14ac:dyDescent="0.15">
      <c r="B6" s="620" t="s">
        <v>230</v>
      </c>
      <c r="C6" s="621"/>
      <c r="D6" s="621"/>
      <c r="E6" s="621"/>
      <c r="F6" s="621"/>
      <c r="G6" s="621"/>
      <c r="H6" s="621"/>
      <c r="I6" s="621"/>
      <c r="J6" s="621"/>
      <c r="K6" s="621"/>
      <c r="L6" s="621"/>
      <c r="M6" s="621"/>
      <c r="N6" s="621"/>
      <c r="O6" s="621"/>
      <c r="P6" s="621"/>
      <c r="Q6" s="622"/>
      <c r="R6" s="623">
        <v>41189</v>
      </c>
      <c r="S6" s="626"/>
      <c r="T6" s="626"/>
      <c r="U6" s="626"/>
      <c r="V6" s="626"/>
      <c r="W6" s="626"/>
      <c r="X6" s="626"/>
      <c r="Y6" s="627"/>
      <c r="Z6" s="685">
        <v>1.3</v>
      </c>
      <c r="AA6" s="685"/>
      <c r="AB6" s="685"/>
      <c r="AC6" s="685"/>
      <c r="AD6" s="686">
        <v>41189</v>
      </c>
      <c r="AE6" s="686"/>
      <c r="AF6" s="686"/>
      <c r="AG6" s="686"/>
      <c r="AH6" s="686"/>
      <c r="AI6" s="686"/>
      <c r="AJ6" s="686"/>
      <c r="AK6" s="686"/>
      <c r="AL6" s="628">
        <v>2.2000000000000002</v>
      </c>
      <c r="AM6" s="629"/>
      <c r="AN6" s="629"/>
      <c r="AO6" s="687"/>
      <c r="AP6" s="620" t="s">
        <v>231</v>
      </c>
      <c r="AQ6" s="621"/>
      <c r="AR6" s="621"/>
      <c r="AS6" s="621"/>
      <c r="AT6" s="621"/>
      <c r="AU6" s="621"/>
      <c r="AV6" s="621"/>
      <c r="AW6" s="621"/>
      <c r="AX6" s="621"/>
      <c r="AY6" s="621"/>
      <c r="AZ6" s="621"/>
      <c r="BA6" s="621"/>
      <c r="BB6" s="621"/>
      <c r="BC6" s="621"/>
      <c r="BD6" s="621"/>
      <c r="BE6" s="621"/>
      <c r="BF6" s="622"/>
      <c r="BG6" s="623">
        <v>463167</v>
      </c>
      <c r="BH6" s="626"/>
      <c r="BI6" s="626"/>
      <c r="BJ6" s="626"/>
      <c r="BK6" s="626"/>
      <c r="BL6" s="626"/>
      <c r="BM6" s="626"/>
      <c r="BN6" s="627"/>
      <c r="BO6" s="685">
        <v>100</v>
      </c>
      <c r="BP6" s="685"/>
      <c r="BQ6" s="685"/>
      <c r="BR6" s="685"/>
      <c r="BS6" s="686" t="s">
        <v>136</v>
      </c>
      <c r="BT6" s="686"/>
      <c r="BU6" s="686"/>
      <c r="BV6" s="686"/>
      <c r="BW6" s="686"/>
      <c r="BX6" s="686"/>
      <c r="BY6" s="686"/>
      <c r="BZ6" s="686"/>
      <c r="CA6" s="686"/>
      <c r="CB6" s="727"/>
      <c r="CD6" s="694" t="s">
        <v>232</v>
      </c>
      <c r="CE6" s="695"/>
      <c r="CF6" s="695"/>
      <c r="CG6" s="695"/>
      <c r="CH6" s="695"/>
      <c r="CI6" s="695"/>
      <c r="CJ6" s="695"/>
      <c r="CK6" s="695"/>
      <c r="CL6" s="695"/>
      <c r="CM6" s="695"/>
      <c r="CN6" s="695"/>
      <c r="CO6" s="695"/>
      <c r="CP6" s="695"/>
      <c r="CQ6" s="696"/>
      <c r="CR6" s="623">
        <v>47834</v>
      </c>
      <c r="CS6" s="626"/>
      <c r="CT6" s="626"/>
      <c r="CU6" s="626"/>
      <c r="CV6" s="626"/>
      <c r="CW6" s="626"/>
      <c r="CX6" s="626"/>
      <c r="CY6" s="627"/>
      <c r="CZ6" s="736">
        <v>1.6</v>
      </c>
      <c r="DA6" s="705"/>
      <c r="DB6" s="705"/>
      <c r="DC6" s="739"/>
      <c r="DD6" s="631" t="s">
        <v>136</v>
      </c>
      <c r="DE6" s="626"/>
      <c r="DF6" s="626"/>
      <c r="DG6" s="626"/>
      <c r="DH6" s="626"/>
      <c r="DI6" s="626"/>
      <c r="DJ6" s="626"/>
      <c r="DK6" s="626"/>
      <c r="DL6" s="626"/>
      <c r="DM6" s="626"/>
      <c r="DN6" s="626"/>
      <c r="DO6" s="626"/>
      <c r="DP6" s="627"/>
      <c r="DQ6" s="631">
        <v>47834</v>
      </c>
      <c r="DR6" s="626"/>
      <c r="DS6" s="626"/>
      <c r="DT6" s="626"/>
      <c r="DU6" s="626"/>
      <c r="DV6" s="626"/>
      <c r="DW6" s="626"/>
      <c r="DX6" s="626"/>
      <c r="DY6" s="626"/>
      <c r="DZ6" s="626"/>
      <c r="EA6" s="626"/>
      <c r="EB6" s="626"/>
      <c r="EC6" s="666"/>
    </row>
    <row r="7" spans="2:143" ht="11.25" customHeight="1" x14ac:dyDescent="0.15">
      <c r="B7" s="620" t="s">
        <v>233</v>
      </c>
      <c r="C7" s="621"/>
      <c r="D7" s="621"/>
      <c r="E7" s="621"/>
      <c r="F7" s="621"/>
      <c r="G7" s="621"/>
      <c r="H7" s="621"/>
      <c r="I7" s="621"/>
      <c r="J7" s="621"/>
      <c r="K7" s="621"/>
      <c r="L7" s="621"/>
      <c r="M7" s="621"/>
      <c r="N7" s="621"/>
      <c r="O7" s="621"/>
      <c r="P7" s="621"/>
      <c r="Q7" s="622"/>
      <c r="R7" s="623">
        <v>830</v>
      </c>
      <c r="S7" s="626"/>
      <c r="T7" s="626"/>
      <c r="U7" s="626"/>
      <c r="V7" s="626"/>
      <c r="W7" s="626"/>
      <c r="X7" s="626"/>
      <c r="Y7" s="627"/>
      <c r="Z7" s="685">
        <v>0</v>
      </c>
      <c r="AA7" s="685"/>
      <c r="AB7" s="685"/>
      <c r="AC7" s="685"/>
      <c r="AD7" s="686">
        <v>830</v>
      </c>
      <c r="AE7" s="686"/>
      <c r="AF7" s="686"/>
      <c r="AG7" s="686"/>
      <c r="AH7" s="686"/>
      <c r="AI7" s="686"/>
      <c r="AJ7" s="686"/>
      <c r="AK7" s="686"/>
      <c r="AL7" s="628">
        <v>0</v>
      </c>
      <c r="AM7" s="629"/>
      <c r="AN7" s="629"/>
      <c r="AO7" s="687"/>
      <c r="AP7" s="620" t="s">
        <v>234</v>
      </c>
      <c r="AQ7" s="621"/>
      <c r="AR7" s="621"/>
      <c r="AS7" s="621"/>
      <c r="AT7" s="621"/>
      <c r="AU7" s="621"/>
      <c r="AV7" s="621"/>
      <c r="AW7" s="621"/>
      <c r="AX7" s="621"/>
      <c r="AY7" s="621"/>
      <c r="AZ7" s="621"/>
      <c r="BA7" s="621"/>
      <c r="BB7" s="621"/>
      <c r="BC7" s="621"/>
      <c r="BD7" s="621"/>
      <c r="BE7" s="621"/>
      <c r="BF7" s="622"/>
      <c r="BG7" s="623">
        <v>147960</v>
      </c>
      <c r="BH7" s="626"/>
      <c r="BI7" s="626"/>
      <c r="BJ7" s="626"/>
      <c r="BK7" s="626"/>
      <c r="BL7" s="626"/>
      <c r="BM7" s="626"/>
      <c r="BN7" s="627"/>
      <c r="BO7" s="685">
        <v>31.9</v>
      </c>
      <c r="BP7" s="685"/>
      <c r="BQ7" s="685"/>
      <c r="BR7" s="685"/>
      <c r="BS7" s="686" t="s">
        <v>226</v>
      </c>
      <c r="BT7" s="686"/>
      <c r="BU7" s="686"/>
      <c r="BV7" s="686"/>
      <c r="BW7" s="686"/>
      <c r="BX7" s="686"/>
      <c r="BY7" s="686"/>
      <c r="BZ7" s="686"/>
      <c r="CA7" s="686"/>
      <c r="CB7" s="727"/>
      <c r="CD7" s="667" t="s">
        <v>235</v>
      </c>
      <c r="CE7" s="664"/>
      <c r="CF7" s="664"/>
      <c r="CG7" s="664"/>
      <c r="CH7" s="664"/>
      <c r="CI7" s="664"/>
      <c r="CJ7" s="664"/>
      <c r="CK7" s="664"/>
      <c r="CL7" s="664"/>
      <c r="CM7" s="664"/>
      <c r="CN7" s="664"/>
      <c r="CO7" s="664"/>
      <c r="CP7" s="664"/>
      <c r="CQ7" s="665"/>
      <c r="CR7" s="623">
        <v>554934</v>
      </c>
      <c r="CS7" s="626"/>
      <c r="CT7" s="626"/>
      <c r="CU7" s="626"/>
      <c r="CV7" s="626"/>
      <c r="CW7" s="626"/>
      <c r="CX7" s="626"/>
      <c r="CY7" s="627"/>
      <c r="CZ7" s="685">
        <v>18.2</v>
      </c>
      <c r="DA7" s="685"/>
      <c r="DB7" s="685"/>
      <c r="DC7" s="685"/>
      <c r="DD7" s="631">
        <v>118329</v>
      </c>
      <c r="DE7" s="626"/>
      <c r="DF7" s="626"/>
      <c r="DG7" s="626"/>
      <c r="DH7" s="626"/>
      <c r="DI7" s="626"/>
      <c r="DJ7" s="626"/>
      <c r="DK7" s="626"/>
      <c r="DL7" s="626"/>
      <c r="DM7" s="626"/>
      <c r="DN7" s="626"/>
      <c r="DO7" s="626"/>
      <c r="DP7" s="627"/>
      <c r="DQ7" s="631">
        <v>511972</v>
      </c>
      <c r="DR7" s="626"/>
      <c r="DS7" s="626"/>
      <c r="DT7" s="626"/>
      <c r="DU7" s="626"/>
      <c r="DV7" s="626"/>
      <c r="DW7" s="626"/>
      <c r="DX7" s="626"/>
      <c r="DY7" s="626"/>
      <c r="DZ7" s="626"/>
      <c r="EA7" s="626"/>
      <c r="EB7" s="626"/>
      <c r="EC7" s="666"/>
    </row>
    <row r="8" spans="2:143" ht="11.25" customHeight="1" x14ac:dyDescent="0.15">
      <c r="B8" s="620" t="s">
        <v>236</v>
      </c>
      <c r="C8" s="621"/>
      <c r="D8" s="621"/>
      <c r="E8" s="621"/>
      <c r="F8" s="621"/>
      <c r="G8" s="621"/>
      <c r="H8" s="621"/>
      <c r="I8" s="621"/>
      <c r="J8" s="621"/>
      <c r="K8" s="621"/>
      <c r="L8" s="621"/>
      <c r="M8" s="621"/>
      <c r="N8" s="621"/>
      <c r="O8" s="621"/>
      <c r="P8" s="621"/>
      <c r="Q8" s="622"/>
      <c r="R8" s="623">
        <v>2608</v>
      </c>
      <c r="S8" s="626"/>
      <c r="T8" s="626"/>
      <c r="U8" s="626"/>
      <c r="V8" s="626"/>
      <c r="W8" s="626"/>
      <c r="X8" s="626"/>
      <c r="Y8" s="627"/>
      <c r="Z8" s="685">
        <v>0.1</v>
      </c>
      <c r="AA8" s="685"/>
      <c r="AB8" s="685"/>
      <c r="AC8" s="685"/>
      <c r="AD8" s="686">
        <v>2608</v>
      </c>
      <c r="AE8" s="686"/>
      <c r="AF8" s="686"/>
      <c r="AG8" s="686"/>
      <c r="AH8" s="686"/>
      <c r="AI8" s="686"/>
      <c r="AJ8" s="686"/>
      <c r="AK8" s="686"/>
      <c r="AL8" s="628">
        <v>0.1</v>
      </c>
      <c r="AM8" s="629"/>
      <c r="AN8" s="629"/>
      <c r="AO8" s="687"/>
      <c r="AP8" s="620" t="s">
        <v>237</v>
      </c>
      <c r="AQ8" s="621"/>
      <c r="AR8" s="621"/>
      <c r="AS8" s="621"/>
      <c r="AT8" s="621"/>
      <c r="AU8" s="621"/>
      <c r="AV8" s="621"/>
      <c r="AW8" s="621"/>
      <c r="AX8" s="621"/>
      <c r="AY8" s="621"/>
      <c r="AZ8" s="621"/>
      <c r="BA8" s="621"/>
      <c r="BB8" s="621"/>
      <c r="BC8" s="621"/>
      <c r="BD8" s="621"/>
      <c r="BE8" s="621"/>
      <c r="BF8" s="622"/>
      <c r="BG8" s="623">
        <v>5905</v>
      </c>
      <c r="BH8" s="626"/>
      <c r="BI8" s="626"/>
      <c r="BJ8" s="626"/>
      <c r="BK8" s="626"/>
      <c r="BL8" s="626"/>
      <c r="BM8" s="626"/>
      <c r="BN8" s="627"/>
      <c r="BO8" s="685">
        <v>1.3</v>
      </c>
      <c r="BP8" s="685"/>
      <c r="BQ8" s="685"/>
      <c r="BR8" s="685"/>
      <c r="BS8" s="631" t="s">
        <v>226</v>
      </c>
      <c r="BT8" s="626"/>
      <c r="BU8" s="626"/>
      <c r="BV8" s="626"/>
      <c r="BW8" s="626"/>
      <c r="BX8" s="626"/>
      <c r="BY8" s="626"/>
      <c r="BZ8" s="626"/>
      <c r="CA8" s="626"/>
      <c r="CB8" s="666"/>
      <c r="CD8" s="667" t="s">
        <v>238</v>
      </c>
      <c r="CE8" s="664"/>
      <c r="CF8" s="664"/>
      <c r="CG8" s="664"/>
      <c r="CH8" s="664"/>
      <c r="CI8" s="664"/>
      <c r="CJ8" s="664"/>
      <c r="CK8" s="664"/>
      <c r="CL8" s="664"/>
      <c r="CM8" s="664"/>
      <c r="CN8" s="664"/>
      <c r="CO8" s="664"/>
      <c r="CP8" s="664"/>
      <c r="CQ8" s="665"/>
      <c r="CR8" s="623">
        <v>630616</v>
      </c>
      <c r="CS8" s="626"/>
      <c r="CT8" s="626"/>
      <c r="CU8" s="626"/>
      <c r="CV8" s="626"/>
      <c r="CW8" s="626"/>
      <c r="CX8" s="626"/>
      <c r="CY8" s="627"/>
      <c r="CZ8" s="685">
        <v>20.7</v>
      </c>
      <c r="DA8" s="685"/>
      <c r="DB8" s="685"/>
      <c r="DC8" s="685"/>
      <c r="DD8" s="631" t="s">
        <v>226</v>
      </c>
      <c r="DE8" s="626"/>
      <c r="DF8" s="626"/>
      <c r="DG8" s="626"/>
      <c r="DH8" s="626"/>
      <c r="DI8" s="626"/>
      <c r="DJ8" s="626"/>
      <c r="DK8" s="626"/>
      <c r="DL8" s="626"/>
      <c r="DM8" s="626"/>
      <c r="DN8" s="626"/>
      <c r="DO8" s="626"/>
      <c r="DP8" s="627"/>
      <c r="DQ8" s="631">
        <v>415339</v>
      </c>
      <c r="DR8" s="626"/>
      <c r="DS8" s="626"/>
      <c r="DT8" s="626"/>
      <c r="DU8" s="626"/>
      <c r="DV8" s="626"/>
      <c r="DW8" s="626"/>
      <c r="DX8" s="626"/>
      <c r="DY8" s="626"/>
      <c r="DZ8" s="626"/>
      <c r="EA8" s="626"/>
      <c r="EB8" s="626"/>
      <c r="EC8" s="666"/>
    </row>
    <row r="9" spans="2:143" ht="11.25" customHeight="1" x14ac:dyDescent="0.15">
      <c r="B9" s="620" t="s">
        <v>239</v>
      </c>
      <c r="C9" s="621"/>
      <c r="D9" s="621"/>
      <c r="E9" s="621"/>
      <c r="F9" s="621"/>
      <c r="G9" s="621"/>
      <c r="H9" s="621"/>
      <c r="I9" s="621"/>
      <c r="J9" s="621"/>
      <c r="K9" s="621"/>
      <c r="L9" s="621"/>
      <c r="M9" s="621"/>
      <c r="N9" s="621"/>
      <c r="O9" s="621"/>
      <c r="P9" s="621"/>
      <c r="Q9" s="622"/>
      <c r="R9" s="623">
        <v>2099</v>
      </c>
      <c r="S9" s="626"/>
      <c r="T9" s="626"/>
      <c r="U9" s="626"/>
      <c r="V9" s="626"/>
      <c r="W9" s="626"/>
      <c r="X9" s="626"/>
      <c r="Y9" s="627"/>
      <c r="Z9" s="685">
        <v>0.1</v>
      </c>
      <c r="AA9" s="685"/>
      <c r="AB9" s="685"/>
      <c r="AC9" s="685"/>
      <c r="AD9" s="686">
        <v>2099</v>
      </c>
      <c r="AE9" s="686"/>
      <c r="AF9" s="686"/>
      <c r="AG9" s="686"/>
      <c r="AH9" s="686"/>
      <c r="AI9" s="686"/>
      <c r="AJ9" s="686"/>
      <c r="AK9" s="686"/>
      <c r="AL9" s="628">
        <v>0.1</v>
      </c>
      <c r="AM9" s="629"/>
      <c r="AN9" s="629"/>
      <c r="AO9" s="687"/>
      <c r="AP9" s="620" t="s">
        <v>240</v>
      </c>
      <c r="AQ9" s="621"/>
      <c r="AR9" s="621"/>
      <c r="AS9" s="621"/>
      <c r="AT9" s="621"/>
      <c r="AU9" s="621"/>
      <c r="AV9" s="621"/>
      <c r="AW9" s="621"/>
      <c r="AX9" s="621"/>
      <c r="AY9" s="621"/>
      <c r="AZ9" s="621"/>
      <c r="BA9" s="621"/>
      <c r="BB9" s="621"/>
      <c r="BC9" s="621"/>
      <c r="BD9" s="621"/>
      <c r="BE9" s="621"/>
      <c r="BF9" s="622"/>
      <c r="BG9" s="623">
        <v>116642</v>
      </c>
      <c r="BH9" s="626"/>
      <c r="BI9" s="626"/>
      <c r="BJ9" s="626"/>
      <c r="BK9" s="626"/>
      <c r="BL9" s="626"/>
      <c r="BM9" s="626"/>
      <c r="BN9" s="627"/>
      <c r="BO9" s="685">
        <v>25.2</v>
      </c>
      <c r="BP9" s="685"/>
      <c r="BQ9" s="685"/>
      <c r="BR9" s="685"/>
      <c r="BS9" s="631" t="s">
        <v>136</v>
      </c>
      <c r="BT9" s="626"/>
      <c r="BU9" s="626"/>
      <c r="BV9" s="626"/>
      <c r="BW9" s="626"/>
      <c r="BX9" s="626"/>
      <c r="BY9" s="626"/>
      <c r="BZ9" s="626"/>
      <c r="CA9" s="626"/>
      <c r="CB9" s="666"/>
      <c r="CD9" s="667" t="s">
        <v>241</v>
      </c>
      <c r="CE9" s="664"/>
      <c r="CF9" s="664"/>
      <c r="CG9" s="664"/>
      <c r="CH9" s="664"/>
      <c r="CI9" s="664"/>
      <c r="CJ9" s="664"/>
      <c r="CK9" s="664"/>
      <c r="CL9" s="664"/>
      <c r="CM9" s="664"/>
      <c r="CN9" s="664"/>
      <c r="CO9" s="664"/>
      <c r="CP9" s="664"/>
      <c r="CQ9" s="665"/>
      <c r="CR9" s="623">
        <v>296915</v>
      </c>
      <c r="CS9" s="626"/>
      <c r="CT9" s="626"/>
      <c r="CU9" s="626"/>
      <c r="CV9" s="626"/>
      <c r="CW9" s="626"/>
      <c r="CX9" s="626"/>
      <c r="CY9" s="627"/>
      <c r="CZ9" s="685">
        <v>9.6999999999999993</v>
      </c>
      <c r="DA9" s="685"/>
      <c r="DB9" s="685"/>
      <c r="DC9" s="685"/>
      <c r="DD9" s="631">
        <v>12980</v>
      </c>
      <c r="DE9" s="626"/>
      <c r="DF9" s="626"/>
      <c r="DG9" s="626"/>
      <c r="DH9" s="626"/>
      <c r="DI9" s="626"/>
      <c r="DJ9" s="626"/>
      <c r="DK9" s="626"/>
      <c r="DL9" s="626"/>
      <c r="DM9" s="626"/>
      <c r="DN9" s="626"/>
      <c r="DO9" s="626"/>
      <c r="DP9" s="627"/>
      <c r="DQ9" s="631">
        <v>269515</v>
      </c>
      <c r="DR9" s="626"/>
      <c r="DS9" s="626"/>
      <c r="DT9" s="626"/>
      <c r="DU9" s="626"/>
      <c r="DV9" s="626"/>
      <c r="DW9" s="626"/>
      <c r="DX9" s="626"/>
      <c r="DY9" s="626"/>
      <c r="DZ9" s="626"/>
      <c r="EA9" s="626"/>
      <c r="EB9" s="626"/>
      <c r="EC9" s="666"/>
    </row>
    <row r="10" spans="2:143" ht="11.25" customHeight="1" x14ac:dyDescent="0.15">
      <c r="B10" s="620" t="s">
        <v>242</v>
      </c>
      <c r="C10" s="621"/>
      <c r="D10" s="621"/>
      <c r="E10" s="621"/>
      <c r="F10" s="621"/>
      <c r="G10" s="621"/>
      <c r="H10" s="621"/>
      <c r="I10" s="621"/>
      <c r="J10" s="621"/>
      <c r="K10" s="621"/>
      <c r="L10" s="621"/>
      <c r="M10" s="621"/>
      <c r="N10" s="621"/>
      <c r="O10" s="621"/>
      <c r="P10" s="621"/>
      <c r="Q10" s="622"/>
      <c r="R10" s="623" t="s">
        <v>226</v>
      </c>
      <c r="S10" s="626"/>
      <c r="T10" s="626"/>
      <c r="U10" s="626"/>
      <c r="V10" s="626"/>
      <c r="W10" s="626"/>
      <c r="X10" s="626"/>
      <c r="Y10" s="627"/>
      <c r="Z10" s="685" t="s">
        <v>136</v>
      </c>
      <c r="AA10" s="685"/>
      <c r="AB10" s="685"/>
      <c r="AC10" s="685"/>
      <c r="AD10" s="686" t="s">
        <v>226</v>
      </c>
      <c r="AE10" s="686"/>
      <c r="AF10" s="686"/>
      <c r="AG10" s="686"/>
      <c r="AH10" s="686"/>
      <c r="AI10" s="686"/>
      <c r="AJ10" s="686"/>
      <c r="AK10" s="686"/>
      <c r="AL10" s="628" t="s">
        <v>136</v>
      </c>
      <c r="AM10" s="629"/>
      <c r="AN10" s="629"/>
      <c r="AO10" s="687"/>
      <c r="AP10" s="620" t="s">
        <v>243</v>
      </c>
      <c r="AQ10" s="621"/>
      <c r="AR10" s="621"/>
      <c r="AS10" s="621"/>
      <c r="AT10" s="621"/>
      <c r="AU10" s="621"/>
      <c r="AV10" s="621"/>
      <c r="AW10" s="621"/>
      <c r="AX10" s="621"/>
      <c r="AY10" s="621"/>
      <c r="AZ10" s="621"/>
      <c r="BA10" s="621"/>
      <c r="BB10" s="621"/>
      <c r="BC10" s="621"/>
      <c r="BD10" s="621"/>
      <c r="BE10" s="621"/>
      <c r="BF10" s="622"/>
      <c r="BG10" s="623">
        <v>9566</v>
      </c>
      <c r="BH10" s="626"/>
      <c r="BI10" s="626"/>
      <c r="BJ10" s="626"/>
      <c r="BK10" s="626"/>
      <c r="BL10" s="626"/>
      <c r="BM10" s="626"/>
      <c r="BN10" s="627"/>
      <c r="BO10" s="685">
        <v>2.1</v>
      </c>
      <c r="BP10" s="685"/>
      <c r="BQ10" s="685"/>
      <c r="BR10" s="685"/>
      <c r="BS10" s="631" t="s">
        <v>136</v>
      </c>
      <c r="BT10" s="626"/>
      <c r="BU10" s="626"/>
      <c r="BV10" s="626"/>
      <c r="BW10" s="626"/>
      <c r="BX10" s="626"/>
      <c r="BY10" s="626"/>
      <c r="BZ10" s="626"/>
      <c r="CA10" s="626"/>
      <c r="CB10" s="666"/>
      <c r="CD10" s="667" t="s">
        <v>244</v>
      </c>
      <c r="CE10" s="664"/>
      <c r="CF10" s="664"/>
      <c r="CG10" s="664"/>
      <c r="CH10" s="664"/>
      <c r="CI10" s="664"/>
      <c r="CJ10" s="664"/>
      <c r="CK10" s="664"/>
      <c r="CL10" s="664"/>
      <c r="CM10" s="664"/>
      <c r="CN10" s="664"/>
      <c r="CO10" s="664"/>
      <c r="CP10" s="664"/>
      <c r="CQ10" s="665"/>
      <c r="CR10" s="623" t="s">
        <v>226</v>
      </c>
      <c r="CS10" s="626"/>
      <c r="CT10" s="626"/>
      <c r="CU10" s="626"/>
      <c r="CV10" s="626"/>
      <c r="CW10" s="626"/>
      <c r="CX10" s="626"/>
      <c r="CY10" s="627"/>
      <c r="CZ10" s="685" t="s">
        <v>136</v>
      </c>
      <c r="DA10" s="685"/>
      <c r="DB10" s="685"/>
      <c r="DC10" s="685"/>
      <c r="DD10" s="631" t="s">
        <v>226</v>
      </c>
      <c r="DE10" s="626"/>
      <c r="DF10" s="626"/>
      <c r="DG10" s="626"/>
      <c r="DH10" s="626"/>
      <c r="DI10" s="626"/>
      <c r="DJ10" s="626"/>
      <c r="DK10" s="626"/>
      <c r="DL10" s="626"/>
      <c r="DM10" s="626"/>
      <c r="DN10" s="626"/>
      <c r="DO10" s="626"/>
      <c r="DP10" s="627"/>
      <c r="DQ10" s="631" t="s">
        <v>226</v>
      </c>
      <c r="DR10" s="626"/>
      <c r="DS10" s="626"/>
      <c r="DT10" s="626"/>
      <c r="DU10" s="626"/>
      <c r="DV10" s="626"/>
      <c r="DW10" s="626"/>
      <c r="DX10" s="626"/>
      <c r="DY10" s="626"/>
      <c r="DZ10" s="626"/>
      <c r="EA10" s="626"/>
      <c r="EB10" s="626"/>
      <c r="EC10" s="666"/>
    </row>
    <row r="11" spans="2:143" ht="11.25" customHeight="1" x14ac:dyDescent="0.15">
      <c r="B11" s="620" t="s">
        <v>245</v>
      </c>
      <c r="C11" s="621"/>
      <c r="D11" s="621"/>
      <c r="E11" s="621"/>
      <c r="F11" s="621"/>
      <c r="G11" s="621"/>
      <c r="H11" s="621"/>
      <c r="I11" s="621"/>
      <c r="J11" s="621"/>
      <c r="K11" s="621"/>
      <c r="L11" s="621"/>
      <c r="M11" s="621"/>
      <c r="N11" s="621"/>
      <c r="O11" s="621"/>
      <c r="P11" s="621"/>
      <c r="Q11" s="622"/>
      <c r="R11" s="623" t="s">
        <v>226</v>
      </c>
      <c r="S11" s="626"/>
      <c r="T11" s="626"/>
      <c r="U11" s="626"/>
      <c r="V11" s="626"/>
      <c r="W11" s="626"/>
      <c r="X11" s="626"/>
      <c r="Y11" s="627"/>
      <c r="Z11" s="685" t="s">
        <v>226</v>
      </c>
      <c r="AA11" s="685"/>
      <c r="AB11" s="685"/>
      <c r="AC11" s="685"/>
      <c r="AD11" s="686" t="s">
        <v>226</v>
      </c>
      <c r="AE11" s="686"/>
      <c r="AF11" s="686"/>
      <c r="AG11" s="686"/>
      <c r="AH11" s="686"/>
      <c r="AI11" s="686"/>
      <c r="AJ11" s="686"/>
      <c r="AK11" s="686"/>
      <c r="AL11" s="628" t="s">
        <v>136</v>
      </c>
      <c r="AM11" s="629"/>
      <c r="AN11" s="629"/>
      <c r="AO11" s="687"/>
      <c r="AP11" s="620" t="s">
        <v>246</v>
      </c>
      <c r="AQ11" s="621"/>
      <c r="AR11" s="621"/>
      <c r="AS11" s="621"/>
      <c r="AT11" s="621"/>
      <c r="AU11" s="621"/>
      <c r="AV11" s="621"/>
      <c r="AW11" s="621"/>
      <c r="AX11" s="621"/>
      <c r="AY11" s="621"/>
      <c r="AZ11" s="621"/>
      <c r="BA11" s="621"/>
      <c r="BB11" s="621"/>
      <c r="BC11" s="621"/>
      <c r="BD11" s="621"/>
      <c r="BE11" s="621"/>
      <c r="BF11" s="622"/>
      <c r="BG11" s="623">
        <v>15847</v>
      </c>
      <c r="BH11" s="626"/>
      <c r="BI11" s="626"/>
      <c r="BJ11" s="626"/>
      <c r="BK11" s="626"/>
      <c r="BL11" s="626"/>
      <c r="BM11" s="626"/>
      <c r="BN11" s="627"/>
      <c r="BO11" s="685">
        <v>3.4</v>
      </c>
      <c r="BP11" s="685"/>
      <c r="BQ11" s="685"/>
      <c r="BR11" s="685"/>
      <c r="BS11" s="631" t="s">
        <v>226</v>
      </c>
      <c r="BT11" s="626"/>
      <c r="BU11" s="626"/>
      <c r="BV11" s="626"/>
      <c r="BW11" s="626"/>
      <c r="BX11" s="626"/>
      <c r="BY11" s="626"/>
      <c r="BZ11" s="626"/>
      <c r="CA11" s="626"/>
      <c r="CB11" s="666"/>
      <c r="CD11" s="667" t="s">
        <v>247</v>
      </c>
      <c r="CE11" s="664"/>
      <c r="CF11" s="664"/>
      <c r="CG11" s="664"/>
      <c r="CH11" s="664"/>
      <c r="CI11" s="664"/>
      <c r="CJ11" s="664"/>
      <c r="CK11" s="664"/>
      <c r="CL11" s="664"/>
      <c r="CM11" s="664"/>
      <c r="CN11" s="664"/>
      <c r="CO11" s="664"/>
      <c r="CP11" s="664"/>
      <c r="CQ11" s="665"/>
      <c r="CR11" s="623">
        <v>225298</v>
      </c>
      <c r="CS11" s="626"/>
      <c r="CT11" s="626"/>
      <c r="CU11" s="626"/>
      <c r="CV11" s="626"/>
      <c r="CW11" s="626"/>
      <c r="CX11" s="626"/>
      <c r="CY11" s="627"/>
      <c r="CZ11" s="685">
        <v>7.4</v>
      </c>
      <c r="DA11" s="685"/>
      <c r="DB11" s="685"/>
      <c r="DC11" s="685"/>
      <c r="DD11" s="631">
        <v>3050</v>
      </c>
      <c r="DE11" s="626"/>
      <c r="DF11" s="626"/>
      <c r="DG11" s="626"/>
      <c r="DH11" s="626"/>
      <c r="DI11" s="626"/>
      <c r="DJ11" s="626"/>
      <c r="DK11" s="626"/>
      <c r="DL11" s="626"/>
      <c r="DM11" s="626"/>
      <c r="DN11" s="626"/>
      <c r="DO11" s="626"/>
      <c r="DP11" s="627"/>
      <c r="DQ11" s="631">
        <v>101245</v>
      </c>
      <c r="DR11" s="626"/>
      <c r="DS11" s="626"/>
      <c r="DT11" s="626"/>
      <c r="DU11" s="626"/>
      <c r="DV11" s="626"/>
      <c r="DW11" s="626"/>
      <c r="DX11" s="626"/>
      <c r="DY11" s="626"/>
      <c r="DZ11" s="626"/>
      <c r="EA11" s="626"/>
      <c r="EB11" s="626"/>
      <c r="EC11" s="666"/>
    </row>
    <row r="12" spans="2:143" ht="11.25" customHeight="1" x14ac:dyDescent="0.15">
      <c r="B12" s="620" t="s">
        <v>248</v>
      </c>
      <c r="C12" s="621"/>
      <c r="D12" s="621"/>
      <c r="E12" s="621"/>
      <c r="F12" s="621"/>
      <c r="G12" s="621"/>
      <c r="H12" s="621"/>
      <c r="I12" s="621"/>
      <c r="J12" s="621"/>
      <c r="K12" s="621"/>
      <c r="L12" s="621"/>
      <c r="M12" s="621"/>
      <c r="N12" s="621"/>
      <c r="O12" s="621"/>
      <c r="P12" s="621"/>
      <c r="Q12" s="622"/>
      <c r="R12" s="623">
        <v>64780</v>
      </c>
      <c r="S12" s="626"/>
      <c r="T12" s="626"/>
      <c r="U12" s="626"/>
      <c r="V12" s="626"/>
      <c r="W12" s="626"/>
      <c r="X12" s="626"/>
      <c r="Y12" s="627"/>
      <c r="Z12" s="685">
        <v>2</v>
      </c>
      <c r="AA12" s="685"/>
      <c r="AB12" s="685"/>
      <c r="AC12" s="685"/>
      <c r="AD12" s="686">
        <v>64780</v>
      </c>
      <c r="AE12" s="686"/>
      <c r="AF12" s="686"/>
      <c r="AG12" s="686"/>
      <c r="AH12" s="686"/>
      <c r="AI12" s="686"/>
      <c r="AJ12" s="686"/>
      <c r="AK12" s="686"/>
      <c r="AL12" s="628">
        <v>3.5</v>
      </c>
      <c r="AM12" s="629"/>
      <c r="AN12" s="629"/>
      <c r="AO12" s="687"/>
      <c r="AP12" s="620" t="s">
        <v>249</v>
      </c>
      <c r="AQ12" s="621"/>
      <c r="AR12" s="621"/>
      <c r="AS12" s="621"/>
      <c r="AT12" s="621"/>
      <c r="AU12" s="621"/>
      <c r="AV12" s="621"/>
      <c r="AW12" s="621"/>
      <c r="AX12" s="621"/>
      <c r="AY12" s="621"/>
      <c r="AZ12" s="621"/>
      <c r="BA12" s="621"/>
      <c r="BB12" s="621"/>
      <c r="BC12" s="621"/>
      <c r="BD12" s="621"/>
      <c r="BE12" s="621"/>
      <c r="BF12" s="622"/>
      <c r="BG12" s="623">
        <v>294414</v>
      </c>
      <c r="BH12" s="626"/>
      <c r="BI12" s="626"/>
      <c r="BJ12" s="626"/>
      <c r="BK12" s="626"/>
      <c r="BL12" s="626"/>
      <c r="BM12" s="626"/>
      <c r="BN12" s="627"/>
      <c r="BO12" s="685">
        <v>63.6</v>
      </c>
      <c r="BP12" s="685"/>
      <c r="BQ12" s="685"/>
      <c r="BR12" s="685"/>
      <c r="BS12" s="631" t="s">
        <v>136</v>
      </c>
      <c r="BT12" s="626"/>
      <c r="BU12" s="626"/>
      <c r="BV12" s="626"/>
      <c r="BW12" s="626"/>
      <c r="BX12" s="626"/>
      <c r="BY12" s="626"/>
      <c r="BZ12" s="626"/>
      <c r="CA12" s="626"/>
      <c r="CB12" s="666"/>
      <c r="CD12" s="667" t="s">
        <v>250</v>
      </c>
      <c r="CE12" s="664"/>
      <c r="CF12" s="664"/>
      <c r="CG12" s="664"/>
      <c r="CH12" s="664"/>
      <c r="CI12" s="664"/>
      <c r="CJ12" s="664"/>
      <c r="CK12" s="664"/>
      <c r="CL12" s="664"/>
      <c r="CM12" s="664"/>
      <c r="CN12" s="664"/>
      <c r="CO12" s="664"/>
      <c r="CP12" s="664"/>
      <c r="CQ12" s="665"/>
      <c r="CR12" s="623">
        <v>65377</v>
      </c>
      <c r="CS12" s="626"/>
      <c r="CT12" s="626"/>
      <c r="CU12" s="626"/>
      <c r="CV12" s="626"/>
      <c r="CW12" s="626"/>
      <c r="CX12" s="626"/>
      <c r="CY12" s="627"/>
      <c r="CZ12" s="685">
        <v>2.1</v>
      </c>
      <c r="DA12" s="685"/>
      <c r="DB12" s="685"/>
      <c r="DC12" s="685"/>
      <c r="DD12" s="631">
        <v>52317</v>
      </c>
      <c r="DE12" s="626"/>
      <c r="DF12" s="626"/>
      <c r="DG12" s="626"/>
      <c r="DH12" s="626"/>
      <c r="DI12" s="626"/>
      <c r="DJ12" s="626"/>
      <c r="DK12" s="626"/>
      <c r="DL12" s="626"/>
      <c r="DM12" s="626"/>
      <c r="DN12" s="626"/>
      <c r="DO12" s="626"/>
      <c r="DP12" s="627"/>
      <c r="DQ12" s="631">
        <v>20189</v>
      </c>
      <c r="DR12" s="626"/>
      <c r="DS12" s="626"/>
      <c r="DT12" s="626"/>
      <c r="DU12" s="626"/>
      <c r="DV12" s="626"/>
      <c r="DW12" s="626"/>
      <c r="DX12" s="626"/>
      <c r="DY12" s="626"/>
      <c r="DZ12" s="626"/>
      <c r="EA12" s="626"/>
      <c r="EB12" s="626"/>
      <c r="EC12" s="666"/>
    </row>
    <row r="13" spans="2:143" ht="11.25" customHeight="1" x14ac:dyDescent="0.15">
      <c r="B13" s="620" t="s">
        <v>251</v>
      </c>
      <c r="C13" s="621"/>
      <c r="D13" s="621"/>
      <c r="E13" s="621"/>
      <c r="F13" s="621"/>
      <c r="G13" s="621"/>
      <c r="H13" s="621"/>
      <c r="I13" s="621"/>
      <c r="J13" s="621"/>
      <c r="K13" s="621"/>
      <c r="L13" s="621"/>
      <c r="M13" s="621"/>
      <c r="N13" s="621"/>
      <c r="O13" s="621"/>
      <c r="P13" s="621"/>
      <c r="Q13" s="622"/>
      <c r="R13" s="623">
        <v>55216</v>
      </c>
      <c r="S13" s="626"/>
      <c r="T13" s="626"/>
      <c r="U13" s="626"/>
      <c r="V13" s="626"/>
      <c r="W13" s="626"/>
      <c r="X13" s="626"/>
      <c r="Y13" s="627"/>
      <c r="Z13" s="685">
        <v>1.7</v>
      </c>
      <c r="AA13" s="685"/>
      <c r="AB13" s="685"/>
      <c r="AC13" s="685"/>
      <c r="AD13" s="686">
        <v>55216</v>
      </c>
      <c r="AE13" s="686"/>
      <c r="AF13" s="686"/>
      <c r="AG13" s="686"/>
      <c r="AH13" s="686"/>
      <c r="AI13" s="686"/>
      <c r="AJ13" s="686"/>
      <c r="AK13" s="686"/>
      <c r="AL13" s="628">
        <v>3</v>
      </c>
      <c r="AM13" s="629"/>
      <c r="AN13" s="629"/>
      <c r="AO13" s="687"/>
      <c r="AP13" s="620" t="s">
        <v>252</v>
      </c>
      <c r="AQ13" s="621"/>
      <c r="AR13" s="621"/>
      <c r="AS13" s="621"/>
      <c r="AT13" s="621"/>
      <c r="AU13" s="621"/>
      <c r="AV13" s="621"/>
      <c r="AW13" s="621"/>
      <c r="AX13" s="621"/>
      <c r="AY13" s="621"/>
      <c r="AZ13" s="621"/>
      <c r="BA13" s="621"/>
      <c r="BB13" s="621"/>
      <c r="BC13" s="621"/>
      <c r="BD13" s="621"/>
      <c r="BE13" s="621"/>
      <c r="BF13" s="622"/>
      <c r="BG13" s="623">
        <v>294414</v>
      </c>
      <c r="BH13" s="626"/>
      <c r="BI13" s="626"/>
      <c r="BJ13" s="626"/>
      <c r="BK13" s="626"/>
      <c r="BL13" s="626"/>
      <c r="BM13" s="626"/>
      <c r="BN13" s="627"/>
      <c r="BO13" s="685">
        <v>63.6</v>
      </c>
      <c r="BP13" s="685"/>
      <c r="BQ13" s="685"/>
      <c r="BR13" s="685"/>
      <c r="BS13" s="631" t="s">
        <v>136</v>
      </c>
      <c r="BT13" s="626"/>
      <c r="BU13" s="626"/>
      <c r="BV13" s="626"/>
      <c r="BW13" s="626"/>
      <c r="BX13" s="626"/>
      <c r="BY13" s="626"/>
      <c r="BZ13" s="626"/>
      <c r="CA13" s="626"/>
      <c r="CB13" s="666"/>
      <c r="CD13" s="667" t="s">
        <v>253</v>
      </c>
      <c r="CE13" s="664"/>
      <c r="CF13" s="664"/>
      <c r="CG13" s="664"/>
      <c r="CH13" s="664"/>
      <c r="CI13" s="664"/>
      <c r="CJ13" s="664"/>
      <c r="CK13" s="664"/>
      <c r="CL13" s="664"/>
      <c r="CM13" s="664"/>
      <c r="CN13" s="664"/>
      <c r="CO13" s="664"/>
      <c r="CP13" s="664"/>
      <c r="CQ13" s="665"/>
      <c r="CR13" s="623">
        <v>224522</v>
      </c>
      <c r="CS13" s="626"/>
      <c r="CT13" s="626"/>
      <c r="CU13" s="626"/>
      <c r="CV13" s="626"/>
      <c r="CW13" s="626"/>
      <c r="CX13" s="626"/>
      <c r="CY13" s="627"/>
      <c r="CZ13" s="685">
        <v>7.4</v>
      </c>
      <c r="DA13" s="685"/>
      <c r="DB13" s="685"/>
      <c r="DC13" s="685"/>
      <c r="DD13" s="631">
        <v>167888</v>
      </c>
      <c r="DE13" s="626"/>
      <c r="DF13" s="626"/>
      <c r="DG13" s="626"/>
      <c r="DH13" s="626"/>
      <c r="DI13" s="626"/>
      <c r="DJ13" s="626"/>
      <c r="DK13" s="626"/>
      <c r="DL13" s="626"/>
      <c r="DM13" s="626"/>
      <c r="DN13" s="626"/>
      <c r="DO13" s="626"/>
      <c r="DP13" s="627"/>
      <c r="DQ13" s="631">
        <v>187550</v>
      </c>
      <c r="DR13" s="626"/>
      <c r="DS13" s="626"/>
      <c r="DT13" s="626"/>
      <c r="DU13" s="626"/>
      <c r="DV13" s="626"/>
      <c r="DW13" s="626"/>
      <c r="DX13" s="626"/>
      <c r="DY13" s="626"/>
      <c r="DZ13" s="626"/>
      <c r="EA13" s="626"/>
      <c r="EB13" s="626"/>
      <c r="EC13" s="666"/>
    </row>
    <row r="14" spans="2:143" ht="11.25" customHeight="1" x14ac:dyDescent="0.15">
      <c r="B14" s="620" t="s">
        <v>254</v>
      </c>
      <c r="C14" s="621"/>
      <c r="D14" s="621"/>
      <c r="E14" s="621"/>
      <c r="F14" s="621"/>
      <c r="G14" s="621"/>
      <c r="H14" s="621"/>
      <c r="I14" s="621"/>
      <c r="J14" s="621"/>
      <c r="K14" s="621"/>
      <c r="L14" s="621"/>
      <c r="M14" s="621"/>
      <c r="N14" s="621"/>
      <c r="O14" s="621"/>
      <c r="P14" s="621"/>
      <c r="Q14" s="622"/>
      <c r="R14" s="623" t="s">
        <v>226</v>
      </c>
      <c r="S14" s="626"/>
      <c r="T14" s="626"/>
      <c r="U14" s="626"/>
      <c r="V14" s="626"/>
      <c r="W14" s="626"/>
      <c r="X14" s="626"/>
      <c r="Y14" s="627"/>
      <c r="Z14" s="685" t="s">
        <v>136</v>
      </c>
      <c r="AA14" s="685"/>
      <c r="AB14" s="685"/>
      <c r="AC14" s="685"/>
      <c r="AD14" s="686" t="s">
        <v>136</v>
      </c>
      <c r="AE14" s="686"/>
      <c r="AF14" s="686"/>
      <c r="AG14" s="686"/>
      <c r="AH14" s="686"/>
      <c r="AI14" s="686"/>
      <c r="AJ14" s="686"/>
      <c r="AK14" s="686"/>
      <c r="AL14" s="628" t="s">
        <v>136</v>
      </c>
      <c r="AM14" s="629"/>
      <c r="AN14" s="629"/>
      <c r="AO14" s="687"/>
      <c r="AP14" s="620" t="s">
        <v>255</v>
      </c>
      <c r="AQ14" s="621"/>
      <c r="AR14" s="621"/>
      <c r="AS14" s="621"/>
      <c r="AT14" s="621"/>
      <c r="AU14" s="621"/>
      <c r="AV14" s="621"/>
      <c r="AW14" s="621"/>
      <c r="AX14" s="621"/>
      <c r="AY14" s="621"/>
      <c r="AZ14" s="621"/>
      <c r="BA14" s="621"/>
      <c r="BB14" s="621"/>
      <c r="BC14" s="621"/>
      <c r="BD14" s="621"/>
      <c r="BE14" s="621"/>
      <c r="BF14" s="622"/>
      <c r="BG14" s="623">
        <v>15869</v>
      </c>
      <c r="BH14" s="626"/>
      <c r="BI14" s="626"/>
      <c r="BJ14" s="626"/>
      <c r="BK14" s="626"/>
      <c r="BL14" s="626"/>
      <c r="BM14" s="626"/>
      <c r="BN14" s="627"/>
      <c r="BO14" s="685">
        <v>3.4</v>
      </c>
      <c r="BP14" s="685"/>
      <c r="BQ14" s="685"/>
      <c r="BR14" s="685"/>
      <c r="BS14" s="631" t="s">
        <v>226</v>
      </c>
      <c r="BT14" s="626"/>
      <c r="BU14" s="626"/>
      <c r="BV14" s="626"/>
      <c r="BW14" s="626"/>
      <c r="BX14" s="626"/>
      <c r="BY14" s="626"/>
      <c r="BZ14" s="626"/>
      <c r="CA14" s="626"/>
      <c r="CB14" s="666"/>
      <c r="CD14" s="667" t="s">
        <v>256</v>
      </c>
      <c r="CE14" s="664"/>
      <c r="CF14" s="664"/>
      <c r="CG14" s="664"/>
      <c r="CH14" s="664"/>
      <c r="CI14" s="664"/>
      <c r="CJ14" s="664"/>
      <c r="CK14" s="664"/>
      <c r="CL14" s="664"/>
      <c r="CM14" s="664"/>
      <c r="CN14" s="664"/>
      <c r="CO14" s="664"/>
      <c r="CP14" s="664"/>
      <c r="CQ14" s="665"/>
      <c r="CR14" s="623">
        <v>136725</v>
      </c>
      <c r="CS14" s="626"/>
      <c r="CT14" s="626"/>
      <c r="CU14" s="626"/>
      <c r="CV14" s="626"/>
      <c r="CW14" s="626"/>
      <c r="CX14" s="626"/>
      <c r="CY14" s="627"/>
      <c r="CZ14" s="685">
        <v>4.5</v>
      </c>
      <c r="DA14" s="685"/>
      <c r="DB14" s="685"/>
      <c r="DC14" s="685"/>
      <c r="DD14" s="631">
        <v>4474</v>
      </c>
      <c r="DE14" s="626"/>
      <c r="DF14" s="626"/>
      <c r="DG14" s="626"/>
      <c r="DH14" s="626"/>
      <c r="DI14" s="626"/>
      <c r="DJ14" s="626"/>
      <c r="DK14" s="626"/>
      <c r="DL14" s="626"/>
      <c r="DM14" s="626"/>
      <c r="DN14" s="626"/>
      <c r="DO14" s="626"/>
      <c r="DP14" s="627"/>
      <c r="DQ14" s="631">
        <v>134820</v>
      </c>
      <c r="DR14" s="626"/>
      <c r="DS14" s="626"/>
      <c r="DT14" s="626"/>
      <c r="DU14" s="626"/>
      <c r="DV14" s="626"/>
      <c r="DW14" s="626"/>
      <c r="DX14" s="626"/>
      <c r="DY14" s="626"/>
      <c r="DZ14" s="626"/>
      <c r="EA14" s="626"/>
      <c r="EB14" s="626"/>
      <c r="EC14" s="666"/>
    </row>
    <row r="15" spans="2:143" ht="11.25" customHeight="1" x14ac:dyDescent="0.15">
      <c r="B15" s="620" t="s">
        <v>257</v>
      </c>
      <c r="C15" s="621"/>
      <c r="D15" s="621"/>
      <c r="E15" s="621"/>
      <c r="F15" s="621"/>
      <c r="G15" s="621"/>
      <c r="H15" s="621"/>
      <c r="I15" s="621"/>
      <c r="J15" s="621"/>
      <c r="K15" s="621"/>
      <c r="L15" s="621"/>
      <c r="M15" s="621"/>
      <c r="N15" s="621"/>
      <c r="O15" s="621"/>
      <c r="P15" s="621"/>
      <c r="Q15" s="622"/>
      <c r="R15" s="623">
        <v>14014</v>
      </c>
      <c r="S15" s="626"/>
      <c r="T15" s="626"/>
      <c r="U15" s="626"/>
      <c r="V15" s="626"/>
      <c r="W15" s="626"/>
      <c r="X15" s="626"/>
      <c r="Y15" s="627"/>
      <c r="Z15" s="685">
        <v>0.4</v>
      </c>
      <c r="AA15" s="685"/>
      <c r="AB15" s="685"/>
      <c r="AC15" s="685"/>
      <c r="AD15" s="686">
        <v>14014</v>
      </c>
      <c r="AE15" s="686"/>
      <c r="AF15" s="686"/>
      <c r="AG15" s="686"/>
      <c r="AH15" s="686"/>
      <c r="AI15" s="686"/>
      <c r="AJ15" s="686"/>
      <c r="AK15" s="686"/>
      <c r="AL15" s="628">
        <v>0.7</v>
      </c>
      <c r="AM15" s="629"/>
      <c r="AN15" s="629"/>
      <c r="AO15" s="687"/>
      <c r="AP15" s="620" t="s">
        <v>258</v>
      </c>
      <c r="AQ15" s="621"/>
      <c r="AR15" s="621"/>
      <c r="AS15" s="621"/>
      <c r="AT15" s="621"/>
      <c r="AU15" s="621"/>
      <c r="AV15" s="621"/>
      <c r="AW15" s="621"/>
      <c r="AX15" s="621"/>
      <c r="AY15" s="621"/>
      <c r="AZ15" s="621"/>
      <c r="BA15" s="621"/>
      <c r="BB15" s="621"/>
      <c r="BC15" s="621"/>
      <c r="BD15" s="621"/>
      <c r="BE15" s="621"/>
      <c r="BF15" s="622"/>
      <c r="BG15" s="623">
        <v>4924</v>
      </c>
      <c r="BH15" s="626"/>
      <c r="BI15" s="626"/>
      <c r="BJ15" s="626"/>
      <c r="BK15" s="626"/>
      <c r="BL15" s="626"/>
      <c r="BM15" s="626"/>
      <c r="BN15" s="627"/>
      <c r="BO15" s="685">
        <v>1.1000000000000001</v>
      </c>
      <c r="BP15" s="685"/>
      <c r="BQ15" s="685"/>
      <c r="BR15" s="685"/>
      <c r="BS15" s="631" t="s">
        <v>226</v>
      </c>
      <c r="BT15" s="626"/>
      <c r="BU15" s="626"/>
      <c r="BV15" s="626"/>
      <c r="BW15" s="626"/>
      <c r="BX15" s="626"/>
      <c r="BY15" s="626"/>
      <c r="BZ15" s="626"/>
      <c r="CA15" s="626"/>
      <c r="CB15" s="666"/>
      <c r="CD15" s="667" t="s">
        <v>259</v>
      </c>
      <c r="CE15" s="664"/>
      <c r="CF15" s="664"/>
      <c r="CG15" s="664"/>
      <c r="CH15" s="664"/>
      <c r="CI15" s="664"/>
      <c r="CJ15" s="664"/>
      <c r="CK15" s="664"/>
      <c r="CL15" s="664"/>
      <c r="CM15" s="664"/>
      <c r="CN15" s="664"/>
      <c r="CO15" s="664"/>
      <c r="CP15" s="664"/>
      <c r="CQ15" s="665"/>
      <c r="CR15" s="623">
        <v>284960</v>
      </c>
      <c r="CS15" s="626"/>
      <c r="CT15" s="626"/>
      <c r="CU15" s="626"/>
      <c r="CV15" s="626"/>
      <c r="CW15" s="626"/>
      <c r="CX15" s="626"/>
      <c r="CY15" s="627"/>
      <c r="CZ15" s="685">
        <v>9.3000000000000007</v>
      </c>
      <c r="DA15" s="685"/>
      <c r="DB15" s="685"/>
      <c r="DC15" s="685"/>
      <c r="DD15" s="631">
        <v>22398</v>
      </c>
      <c r="DE15" s="626"/>
      <c r="DF15" s="626"/>
      <c r="DG15" s="626"/>
      <c r="DH15" s="626"/>
      <c r="DI15" s="626"/>
      <c r="DJ15" s="626"/>
      <c r="DK15" s="626"/>
      <c r="DL15" s="626"/>
      <c r="DM15" s="626"/>
      <c r="DN15" s="626"/>
      <c r="DO15" s="626"/>
      <c r="DP15" s="627"/>
      <c r="DQ15" s="631">
        <v>257468</v>
      </c>
      <c r="DR15" s="626"/>
      <c r="DS15" s="626"/>
      <c r="DT15" s="626"/>
      <c r="DU15" s="626"/>
      <c r="DV15" s="626"/>
      <c r="DW15" s="626"/>
      <c r="DX15" s="626"/>
      <c r="DY15" s="626"/>
      <c r="DZ15" s="626"/>
      <c r="EA15" s="626"/>
      <c r="EB15" s="626"/>
      <c r="EC15" s="666"/>
    </row>
    <row r="16" spans="2:143" ht="11.25" customHeight="1" x14ac:dyDescent="0.15">
      <c r="B16" s="620" t="s">
        <v>260</v>
      </c>
      <c r="C16" s="621"/>
      <c r="D16" s="621"/>
      <c r="E16" s="621"/>
      <c r="F16" s="621"/>
      <c r="G16" s="621"/>
      <c r="H16" s="621"/>
      <c r="I16" s="621"/>
      <c r="J16" s="621"/>
      <c r="K16" s="621"/>
      <c r="L16" s="621"/>
      <c r="M16" s="621"/>
      <c r="N16" s="621"/>
      <c r="O16" s="621"/>
      <c r="P16" s="621"/>
      <c r="Q16" s="622"/>
      <c r="R16" s="623" t="s">
        <v>226</v>
      </c>
      <c r="S16" s="626"/>
      <c r="T16" s="626"/>
      <c r="U16" s="626"/>
      <c r="V16" s="626"/>
      <c r="W16" s="626"/>
      <c r="X16" s="626"/>
      <c r="Y16" s="627"/>
      <c r="Z16" s="685" t="s">
        <v>226</v>
      </c>
      <c r="AA16" s="685"/>
      <c r="AB16" s="685"/>
      <c r="AC16" s="685"/>
      <c r="AD16" s="686" t="s">
        <v>226</v>
      </c>
      <c r="AE16" s="686"/>
      <c r="AF16" s="686"/>
      <c r="AG16" s="686"/>
      <c r="AH16" s="686"/>
      <c r="AI16" s="686"/>
      <c r="AJ16" s="686"/>
      <c r="AK16" s="686"/>
      <c r="AL16" s="628" t="s">
        <v>226</v>
      </c>
      <c r="AM16" s="629"/>
      <c r="AN16" s="629"/>
      <c r="AO16" s="687"/>
      <c r="AP16" s="620" t="s">
        <v>261</v>
      </c>
      <c r="AQ16" s="621"/>
      <c r="AR16" s="621"/>
      <c r="AS16" s="621"/>
      <c r="AT16" s="621"/>
      <c r="AU16" s="621"/>
      <c r="AV16" s="621"/>
      <c r="AW16" s="621"/>
      <c r="AX16" s="621"/>
      <c r="AY16" s="621"/>
      <c r="AZ16" s="621"/>
      <c r="BA16" s="621"/>
      <c r="BB16" s="621"/>
      <c r="BC16" s="621"/>
      <c r="BD16" s="621"/>
      <c r="BE16" s="621"/>
      <c r="BF16" s="622"/>
      <c r="BG16" s="623" t="s">
        <v>226</v>
      </c>
      <c r="BH16" s="626"/>
      <c r="BI16" s="626"/>
      <c r="BJ16" s="626"/>
      <c r="BK16" s="626"/>
      <c r="BL16" s="626"/>
      <c r="BM16" s="626"/>
      <c r="BN16" s="627"/>
      <c r="BO16" s="685" t="s">
        <v>136</v>
      </c>
      <c r="BP16" s="685"/>
      <c r="BQ16" s="685"/>
      <c r="BR16" s="685"/>
      <c r="BS16" s="631" t="s">
        <v>226</v>
      </c>
      <c r="BT16" s="626"/>
      <c r="BU16" s="626"/>
      <c r="BV16" s="626"/>
      <c r="BW16" s="626"/>
      <c r="BX16" s="626"/>
      <c r="BY16" s="626"/>
      <c r="BZ16" s="626"/>
      <c r="CA16" s="626"/>
      <c r="CB16" s="666"/>
      <c r="CD16" s="667" t="s">
        <v>262</v>
      </c>
      <c r="CE16" s="664"/>
      <c r="CF16" s="664"/>
      <c r="CG16" s="664"/>
      <c r="CH16" s="664"/>
      <c r="CI16" s="664"/>
      <c r="CJ16" s="664"/>
      <c r="CK16" s="664"/>
      <c r="CL16" s="664"/>
      <c r="CM16" s="664"/>
      <c r="CN16" s="664"/>
      <c r="CO16" s="664"/>
      <c r="CP16" s="664"/>
      <c r="CQ16" s="665"/>
      <c r="CR16" s="623">
        <v>389506</v>
      </c>
      <c r="CS16" s="626"/>
      <c r="CT16" s="626"/>
      <c r="CU16" s="626"/>
      <c r="CV16" s="626"/>
      <c r="CW16" s="626"/>
      <c r="CX16" s="626"/>
      <c r="CY16" s="627"/>
      <c r="CZ16" s="685">
        <v>12.8</v>
      </c>
      <c r="DA16" s="685"/>
      <c r="DB16" s="685"/>
      <c r="DC16" s="685"/>
      <c r="DD16" s="631" t="s">
        <v>226</v>
      </c>
      <c r="DE16" s="626"/>
      <c r="DF16" s="626"/>
      <c r="DG16" s="626"/>
      <c r="DH16" s="626"/>
      <c r="DI16" s="626"/>
      <c r="DJ16" s="626"/>
      <c r="DK16" s="626"/>
      <c r="DL16" s="626"/>
      <c r="DM16" s="626"/>
      <c r="DN16" s="626"/>
      <c r="DO16" s="626"/>
      <c r="DP16" s="627"/>
      <c r="DQ16" s="631">
        <v>62154</v>
      </c>
      <c r="DR16" s="626"/>
      <c r="DS16" s="626"/>
      <c r="DT16" s="626"/>
      <c r="DU16" s="626"/>
      <c r="DV16" s="626"/>
      <c r="DW16" s="626"/>
      <c r="DX16" s="626"/>
      <c r="DY16" s="626"/>
      <c r="DZ16" s="626"/>
      <c r="EA16" s="626"/>
      <c r="EB16" s="626"/>
      <c r="EC16" s="666"/>
    </row>
    <row r="17" spans="2:133" ht="11.25" customHeight="1" x14ac:dyDescent="0.15">
      <c r="B17" s="620" t="s">
        <v>263</v>
      </c>
      <c r="C17" s="621"/>
      <c r="D17" s="621"/>
      <c r="E17" s="621"/>
      <c r="F17" s="621"/>
      <c r="G17" s="621"/>
      <c r="H17" s="621"/>
      <c r="I17" s="621"/>
      <c r="J17" s="621"/>
      <c r="K17" s="621"/>
      <c r="L17" s="621"/>
      <c r="M17" s="621"/>
      <c r="N17" s="621"/>
      <c r="O17" s="621"/>
      <c r="P17" s="621"/>
      <c r="Q17" s="622"/>
      <c r="R17" s="623">
        <v>302</v>
      </c>
      <c r="S17" s="626"/>
      <c r="T17" s="626"/>
      <c r="U17" s="626"/>
      <c r="V17" s="626"/>
      <c r="W17" s="626"/>
      <c r="X17" s="626"/>
      <c r="Y17" s="627"/>
      <c r="Z17" s="685">
        <v>0</v>
      </c>
      <c r="AA17" s="685"/>
      <c r="AB17" s="685"/>
      <c r="AC17" s="685"/>
      <c r="AD17" s="686">
        <v>302</v>
      </c>
      <c r="AE17" s="686"/>
      <c r="AF17" s="686"/>
      <c r="AG17" s="686"/>
      <c r="AH17" s="686"/>
      <c r="AI17" s="686"/>
      <c r="AJ17" s="686"/>
      <c r="AK17" s="686"/>
      <c r="AL17" s="628">
        <v>0</v>
      </c>
      <c r="AM17" s="629"/>
      <c r="AN17" s="629"/>
      <c r="AO17" s="687"/>
      <c r="AP17" s="620" t="s">
        <v>264</v>
      </c>
      <c r="AQ17" s="621"/>
      <c r="AR17" s="621"/>
      <c r="AS17" s="621"/>
      <c r="AT17" s="621"/>
      <c r="AU17" s="621"/>
      <c r="AV17" s="621"/>
      <c r="AW17" s="621"/>
      <c r="AX17" s="621"/>
      <c r="AY17" s="621"/>
      <c r="AZ17" s="621"/>
      <c r="BA17" s="621"/>
      <c r="BB17" s="621"/>
      <c r="BC17" s="621"/>
      <c r="BD17" s="621"/>
      <c r="BE17" s="621"/>
      <c r="BF17" s="622"/>
      <c r="BG17" s="623" t="s">
        <v>226</v>
      </c>
      <c r="BH17" s="626"/>
      <c r="BI17" s="626"/>
      <c r="BJ17" s="626"/>
      <c r="BK17" s="626"/>
      <c r="BL17" s="626"/>
      <c r="BM17" s="626"/>
      <c r="BN17" s="627"/>
      <c r="BO17" s="685" t="s">
        <v>226</v>
      </c>
      <c r="BP17" s="685"/>
      <c r="BQ17" s="685"/>
      <c r="BR17" s="685"/>
      <c r="BS17" s="631" t="s">
        <v>136</v>
      </c>
      <c r="BT17" s="626"/>
      <c r="BU17" s="626"/>
      <c r="BV17" s="626"/>
      <c r="BW17" s="626"/>
      <c r="BX17" s="626"/>
      <c r="BY17" s="626"/>
      <c r="BZ17" s="626"/>
      <c r="CA17" s="626"/>
      <c r="CB17" s="666"/>
      <c r="CD17" s="667" t="s">
        <v>265</v>
      </c>
      <c r="CE17" s="664"/>
      <c r="CF17" s="664"/>
      <c r="CG17" s="664"/>
      <c r="CH17" s="664"/>
      <c r="CI17" s="664"/>
      <c r="CJ17" s="664"/>
      <c r="CK17" s="664"/>
      <c r="CL17" s="664"/>
      <c r="CM17" s="664"/>
      <c r="CN17" s="664"/>
      <c r="CO17" s="664"/>
      <c r="CP17" s="664"/>
      <c r="CQ17" s="665"/>
      <c r="CR17" s="623">
        <v>193878</v>
      </c>
      <c r="CS17" s="626"/>
      <c r="CT17" s="626"/>
      <c r="CU17" s="626"/>
      <c r="CV17" s="626"/>
      <c r="CW17" s="626"/>
      <c r="CX17" s="626"/>
      <c r="CY17" s="627"/>
      <c r="CZ17" s="685">
        <v>6.4</v>
      </c>
      <c r="DA17" s="685"/>
      <c r="DB17" s="685"/>
      <c r="DC17" s="685"/>
      <c r="DD17" s="631" t="s">
        <v>136</v>
      </c>
      <c r="DE17" s="626"/>
      <c r="DF17" s="626"/>
      <c r="DG17" s="626"/>
      <c r="DH17" s="626"/>
      <c r="DI17" s="626"/>
      <c r="DJ17" s="626"/>
      <c r="DK17" s="626"/>
      <c r="DL17" s="626"/>
      <c r="DM17" s="626"/>
      <c r="DN17" s="626"/>
      <c r="DO17" s="626"/>
      <c r="DP17" s="627"/>
      <c r="DQ17" s="631">
        <v>193428</v>
      </c>
      <c r="DR17" s="626"/>
      <c r="DS17" s="626"/>
      <c r="DT17" s="626"/>
      <c r="DU17" s="626"/>
      <c r="DV17" s="626"/>
      <c r="DW17" s="626"/>
      <c r="DX17" s="626"/>
      <c r="DY17" s="626"/>
      <c r="DZ17" s="626"/>
      <c r="EA17" s="626"/>
      <c r="EB17" s="626"/>
      <c r="EC17" s="666"/>
    </row>
    <row r="18" spans="2:133" ht="11.25" customHeight="1" x14ac:dyDescent="0.15">
      <c r="B18" s="620" t="s">
        <v>266</v>
      </c>
      <c r="C18" s="621"/>
      <c r="D18" s="621"/>
      <c r="E18" s="621"/>
      <c r="F18" s="621"/>
      <c r="G18" s="621"/>
      <c r="H18" s="621"/>
      <c r="I18" s="621"/>
      <c r="J18" s="621"/>
      <c r="K18" s="621"/>
      <c r="L18" s="621"/>
      <c r="M18" s="621"/>
      <c r="N18" s="621"/>
      <c r="O18" s="621"/>
      <c r="P18" s="621"/>
      <c r="Q18" s="622"/>
      <c r="R18" s="623">
        <v>1439432</v>
      </c>
      <c r="S18" s="626"/>
      <c r="T18" s="626"/>
      <c r="U18" s="626"/>
      <c r="V18" s="626"/>
      <c r="W18" s="626"/>
      <c r="X18" s="626"/>
      <c r="Y18" s="627"/>
      <c r="Z18" s="685">
        <v>44.3</v>
      </c>
      <c r="AA18" s="685"/>
      <c r="AB18" s="685"/>
      <c r="AC18" s="685"/>
      <c r="AD18" s="686">
        <v>1223901</v>
      </c>
      <c r="AE18" s="686"/>
      <c r="AF18" s="686"/>
      <c r="AG18" s="686"/>
      <c r="AH18" s="686"/>
      <c r="AI18" s="686"/>
      <c r="AJ18" s="686"/>
      <c r="AK18" s="686"/>
      <c r="AL18" s="628">
        <v>65.5</v>
      </c>
      <c r="AM18" s="629"/>
      <c r="AN18" s="629"/>
      <c r="AO18" s="687"/>
      <c r="AP18" s="620" t="s">
        <v>267</v>
      </c>
      <c r="AQ18" s="621"/>
      <c r="AR18" s="621"/>
      <c r="AS18" s="621"/>
      <c r="AT18" s="621"/>
      <c r="AU18" s="621"/>
      <c r="AV18" s="621"/>
      <c r="AW18" s="621"/>
      <c r="AX18" s="621"/>
      <c r="AY18" s="621"/>
      <c r="AZ18" s="621"/>
      <c r="BA18" s="621"/>
      <c r="BB18" s="621"/>
      <c r="BC18" s="621"/>
      <c r="BD18" s="621"/>
      <c r="BE18" s="621"/>
      <c r="BF18" s="622"/>
      <c r="BG18" s="623" t="s">
        <v>226</v>
      </c>
      <c r="BH18" s="626"/>
      <c r="BI18" s="626"/>
      <c r="BJ18" s="626"/>
      <c r="BK18" s="626"/>
      <c r="BL18" s="626"/>
      <c r="BM18" s="626"/>
      <c r="BN18" s="627"/>
      <c r="BO18" s="685" t="s">
        <v>226</v>
      </c>
      <c r="BP18" s="685"/>
      <c r="BQ18" s="685"/>
      <c r="BR18" s="685"/>
      <c r="BS18" s="631" t="s">
        <v>226</v>
      </c>
      <c r="BT18" s="626"/>
      <c r="BU18" s="626"/>
      <c r="BV18" s="626"/>
      <c r="BW18" s="626"/>
      <c r="BX18" s="626"/>
      <c r="BY18" s="626"/>
      <c r="BZ18" s="626"/>
      <c r="CA18" s="626"/>
      <c r="CB18" s="666"/>
      <c r="CD18" s="667" t="s">
        <v>268</v>
      </c>
      <c r="CE18" s="664"/>
      <c r="CF18" s="664"/>
      <c r="CG18" s="664"/>
      <c r="CH18" s="664"/>
      <c r="CI18" s="664"/>
      <c r="CJ18" s="664"/>
      <c r="CK18" s="664"/>
      <c r="CL18" s="664"/>
      <c r="CM18" s="664"/>
      <c r="CN18" s="664"/>
      <c r="CO18" s="664"/>
      <c r="CP18" s="664"/>
      <c r="CQ18" s="665"/>
      <c r="CR18" s="623" t="s">
        <v>136</v>
      </c>
      <c r="CS18" s="626"/>
      <c r="CT18" s="626"/>
      <c r="CU18" s="626"/>
      <c r="CV18" s="626"/>
      <c r="CW18" s="626"/>
      <c r="CX18" s="626"/>
      <c r="CY18" s="627"/>
      <c r="CZ18" s="685" t="s">
        <v>226</v>
      </c>
      <c r="DA18" s="685"/>
      <c r="DB18" s="685"/>
      <c r="DC18" s="685"/>
      <c r="DD18" s="631" t="s">
        <v>226</v>
      </c>
      <c r="DE18" s="626"/>
      <c r="DF18" s="626"/>
      <c r="DG18" s="626"/>
      <c r="DH18" s="626"/>
      <c r="DI18" s="626"/>
      <c r="DJ18" s="626"/>
      <c r="DK18" s="626"/>
      <c r="DL18" s="626"/>
      <c r="DM18" s="626"/>
      <c r="DN18" s="626"/>
      <c r="DO18" s="626"/>
      <c r="DP18" s="627"/>
      <c r="DQ18" s="631" t="s">
        <v>136</v>
      </c>
      <c r="DR18" s="626"/>
      <c r="DS18" s="626"/>
      <c r="DT18" s="626"/>
      <c r="DU18" s="626"/>
      <c r="DV18" s="626"/>
      <c r="DW18" s="626"/>
      <c r="DX18" s="626"/>
      <c r="DY18" s="626"/>
      <c r="DZ18" s="626"/>
      <c r="EA18" s="626"/>
      <c r="EB18" s="626"/>
      <c r="EC18" s="666"/>
    </row>
    <row r="19" spans="2:133" ht="11.25" customHeight="1" x14ac:dyDescent="0.15">
      <c r="B19" s="620" t="s">
        <v>269</v>
      </c>
      <c r="C19" s="621"/>
      <c r="D19" s="621"/>
      <c r="E19" s="621"/>
      <c r="F19" s="621"/>
      <c r="G19" s="621"/>
      <c r="H19" s="621"/>
      <c r="I19" s="621"/>
      <c r="J19" s="621"/>
      <c r="K19" s="621"/>
      <c r="L19" s="621"/>
      <c r="M19" s="621"/>
      <c r="N19" s="621"/>
      <c r="O19" s="621"/>
      <c r="P19" s="621"/>
      <c r="Q19" s="622"/>
      <c r="R19" s="623">
        <v>1223901</v>
      </c>
      <c r="S19" s="626"/>
      <c r="T19" s="626"/>
      <c r="U19" s="626"/>
      <c r="V19" s="626"/>
      <c r="W19" s="626"/>
      <c r="X19" s="626"/>
      <c r="Y19" s="627"/>
      <c r="Z19" s="685">
        <v>37.700000000000003</v>
      </c>
      <c r="AA19" s="685"/>
      <c r="AB19" s="685"/>
      <c r="AC19" s="685"/>
      <c r="AD19" s="686">
        <v>1223901</v>
      </c>
      <c r="AE19" s="686"/>
      <c r="AF19" s="686"/>
      <c r="AG19" s="686"/>
      <c r="AH19" s="686"/>
      <c r="AI19" s="686"/>
      <c r="AJ19" s="686"/>
      <c r="AK19" s="686"/>
      <c r="AL19" s="628">
        <v>65.5</v>
      </c>
      <c r="AM19" s="629"/>
      <c r="AN19" s="629"/>
      <c r="AO19" s="687"/>
      <c r="AP19" s="620" t="s">
        <v>270</v>
      </c>
      <c r="AQ19" s="621"/>
      <c r="AR19" s="621"/>
      <c r="AS19" s="621"/>
      <c r="AT19" s="621"/>
      <c r="AU19" s="621"/>
      <c r="AV19" s="621"/>
      <c r="AW19" s="621"/>
      <c r="AX19" s="621"/>
      <c r="AY19" s="621"/>
      <c r="AZ19" s="621"/>
      <c r="BA19" s="621"/>
      <c r="BB19" s="621"/>
      <c r="BC19" s="621"/>
      <c r="BD19" s="621"/>
      <c r="BE19" s="621"/>
      <c r="BF19" s="622"/>
      <c r="BG19" s="623" t="s">
        <v>226</v>
      </c>
      <c r="BH19" s="626"/>
      <c r="BI19" s="626"/>
      <c r="BJ19" s="626"/>
      <c r="BK19" s="626"/>
      <c r="BL19" s="626"/>
      <c r="BM19" s="626"/>
      <c r="BN19" s="627"/>
      <c r="BO19" s="685" t="s">
        <v>226</v>
      </c>
      <c r="BP19" s="685"/>
      <c r="BQ19" s="685"/>
      <c r="BR19" s="685"/>
      <c r="BS19" s="631" t="s">
        <v>136</v>
      </c>
      <c r="BT19" s="626"/>
      <c r="BU19" s="626"/>
      <c r="BV19" s="626"/>
      <c r="BW19" s="626"/>
      <c r="BX19" s="626"/>
      <c r="BY19" s="626"/>
      <c r="BZ19" s="626"/>
      <c r="CA19" s="626"/>
      <c r="CB19" s="666"/>
      <c r="CD19" s="667" t="s">
        <v>271</v>
      </c>
      <c r="CE19" s="664"/>
      <c r="CF19" s="664"/>
      <c r="CG19" s="664"/>
      <c r="CH19" s="664"/>
      <c r="CI19" s="664"/>
      <c r="CJ19" s="664"/>
      <c r="CK19" s="664"/>
      <c r="CL19" s="664"/>
      <c r="CM19" s="664"/>
      <c r="CN19" s="664"/>
      <c r="CO19" s="664"/>
      <c r="CP19" s="664"/>
      <c r="CQ19" s="665"/>
      <c r="CR19" s="623" t="s">
        <v>226</v>
      </c>
      <c r="CS19" s="626"/>
      <c r="CT19" s="626"/>
      <c r="CU19" s="626"/>
      <c r="CV19" s="626"/>
      <c r="CW19" s="626"/>
      <c r="CX19" s="626"/>
      <c r="CY19" s="627"/>
      <c r="CZ19" s="685" t="s">
        <v>136</v>
      </c>
      <c r="DA19" s="685"/>
      <c r="DB19" s="685"/>
      <c r="DC19" s="685"/>
      <c r="DD19" s="631" t="s">
        <v>136</v>
      </c>
      <c r="DE19" s="626"/>
      <c r="DF19" s="626"/>
      <c r="DG19" s="626"/>
      <c r="DH19" s="626"/>
      <c r="DI19" s="626"/>
      <c r="DJ19" s="626"/>
      <c r="DK19" s="626"/>
      <c r="DL19" s="626"/>
      <c r="DM19" s="626"/>
      <c r="DN19" s="626"/>
      <c r="DO19" s="626"/>
      <c r="DP19" s="627"/>
      <c r="DQ19" s="631" t="s">
        <v>136</v>
      </c>
      <c r="DR19" s="626"/>
      <c r="DS19" s="626"/>
      <c r="DT19" s="626"/>
      <c r="DU19" s="626"/>
      <c r="DV19" s="626"/>
      <c r="DW19" s="626"/>
      <c r="DX19" s="626"/>
      <c r="DY19" s="626"/>
      <c r="DZ19" s="626"/>
      <c r="EA19" s="626"/>
      <c r="EB19" s="626"/>
      <c r="EC19" s="666"/>
    </row>
    <row r="20" spans="2:133" ht="11.25" customHeight="1" x14ac:dyDescent="0.15">
      <c r="B20" s="620" t="s">
        <v>272</v>
      </c>
      <c r="C20" s="621"/>
      <c r="D20" s="621"/>
      <c r="E20" s="621"/>
      <c r="F20" s="621"/>
      <c r="G20" s="621"/>
      <c r="H20" s="621"/>
      <c r="I20" s="621"/>
      <c r="J20" s="621"/>
      <c r="K20" s="621"/>
      <c r="L20" s="621"/>
      <c r="M20" s="621"/>
      <c r="N20" s="621"/>
      <c r="O20" s="621"/>
      <c r="P20" s="621"/>
      <c r="Q20" s="622"/>
      <c r="R20" s="623">
        <v>215531</v>
      </c>
      <c r="S20" s="626"/>
      <c r="T20" s="626"/>
      <c r="U20" s="626"/>
      <c r="V20" s="626"/>
      <c r="W20" s="626"/>
      <c r="X20" s="626"/>
      <c r="Y20" s="627"/>
      <c r="Z20" s="685">
        <v>6.6</v>
      </c>
      <c r="AA20" s="685"/>
      <c r="AB20" s="685"/>
      <c r="AC20" s="685"/>
      <c r="AD20" s="686" t="s">
        <v>136</v>
      </c>
      <c r="AE20" s="686"/>
      <c r="AF20" s="686"/>
      <c r="AG20" s="686"/>
      <c r="AH20" s="686"/>
      <c r="AI20" s="686"/>
      <c r="AJ20" s="686"/>
      <c r="AK20" s="686"/>
      <c r="AL20" s="628" t="s">
        <v>226</v>
      </c>
      <c r="AM20" s="629"/>
      <c r="AN20" s="629"/>
      <c r="AO20" s="687"/>
      <c r="AP20" s="620" t="s">
        <v>273</v>
      </c>
      <c r="AQ20" s="621"/>
      <c r="AR20" s="621"/>
      <c r="AS20" s="621"/>
      <c r="AT20" s="621"/>
      <c r="AU20" s="621"/>
      <c r="AV20" s="621"/>
      <c r="AW20" s="621"/>
      <c r="AX20" s="621"/>
      <c r="AY20" s="621"/>
      <c r="AZ20" s="621"/>
      <c r="BA20" s="621"/>
      <c r="BB20" s="621"/>
      <c r="BC20" s="621"/>
      <c r="BD20" s="621"/>
      <c r="BE20" s="621"/>
      <c r="BF20" s="622"/>
      <c r="BG20" s="623" t="s">
        <v>226</v>
      </c>
      <c r="BH20" s="626"/>
      <c r="BI20" s="626"/>
      <c r="BJ20" s="626"/>
      <c r="BK20" s="626"/>
      <c r="BL20" s="626"/>
      <c r="BM20" s="626"/>
      <c r="BN20" s="627"/>
      <c r="BO20" s="685" t="s">
        <v>136</v>
      </c>
      <c r="BP20" s="685"/>
      <c r="BQ20" s="685"/>
      <c r="BR20" s="685"/>
      <c r="BS20" s="631" t="s">
        <v>226</v>
      </c>
      <c r="BT20" s="626"/>
      <c r="BU20" s="626"/>
      <c r="BV20" s="626"/>
      <c r="BW20" s="626"/>
      <c r="BX20" s="626"/>
      <c r="BY20" s="626"/>
      <c r="BZ20" s="626"/>
      <c r="CA20" s="626"/>
      <c r="CB20" s="666"/>
      <c r="CD20" s="667" t="s">
        <v>274</v>
      </c>
      <c r="CE20" s="664"/>
      <c r="CF20" s="664"/>
      <c r="CG20" s="664"/>
      <c r="CH20" s="664"/>
      <c r="CI20" s="664"/>
      <c r="CJ20" s="664"/>
      <c r="CK20" s="664"/>
      <c r="CL20" s="664"/>
      <c r="CM20" s="664"/>
      <c r="CN20" s="664"/>
      <c r="CO20" s="664"/>
      <c r="CP20" s="664"/>
      <c r="CQ20" s="665"/>
      <c r="CR20" s="623">
        <v>3050565</v>
      </c>
      <c r="CS20" s="626"/>
      <c r="CT20" s="626"/>
      <c r="CU20" s="626"/>
      <c r="CV20" s="626"/>
      <c r="CW20" s="626"/>
      <c r="CX20" s="626"/>
      <c r="CY20" s="627"/>
      <c r="CZ20" s="685">
        <v>100</v>
      </c>
      <c r="DA20" s="685"/>
      <c r="DB20" s="685"/>
      <c r="DC20" s="685"/>
      <c r="DD20" s="631">
        <v>381436</v>
      </c>
      <c r="DE20" s="626"/>
      <c r="DF20" s="626"/>
      <c r="DG20" s="626"/>
      <c r="DH20" s="626"/>
      <c r="DI20" s="626"/>
      <c r="DJ20" s="626"/>
      <c r="DK20" s="626"/>
      <c r="DL20" s="626"/>
      <c r="DM20" s="626"/>
      <c r="DN20" s="626"/>
      <c r="DO20" s="626"/>
      <c r="DP20" s="627"/>
      <c r="DQ20" s="631">
        <v>2201514</v>
      </c>
      <c r="DR20" s="626"/>
      <c r="DS20" s="626"/>
      <c r="DT20" s="626"/>
      <c r="DU20" s="626"/>
      <c r="DV20" s="626"/>
      <c r="DW20" s="626"/>
      <c r="DX20" s="626"/>
      <c r="DY20" s="626"/>
      <c r="DZ20" s="626"/>
      <c r="EA20" s="626"/>
      <c r="EB20" s="626"/>
      <c r="EC20" s="666"/>
    </row>
    <row r="21" spans="2:133" ht="11.25" customHeight="1" x14ac:dyDescent="0.15">
      <c r="B21" s="620" t="s">
        <v>275</v>
      </c>
      <c r="C21" s="621"/>
      <c r="D21" s="621"/>
      <c r="E21" s="621"/>
      <c r="F21" s="621"/>
      <c r="G21" s="621"/>
      <c r="H21" s="621"/>
      <c r="I21" s="621"/>
      <c r="J21" s="621"/>
      <c r="K21" s="621"/>
      <c r="L21" s="621"/>
      <c r="M21" s="621"/>
      <c r="N21" s="621"/>
      <c r="O21" s="621"/>
      <c r="P21" s="621"/>
      <c r="Q21" s="622"/>
      <c r="R21" s="623" t="s">
        <v>226</v>
      </c>
      <c r="S21" s="626"/>
      <c r="T21" s="626"/>
      <c r="U21" s="626"/>
      <c r="V21" s="626"/>
      <c r="W21" s="626"/>
      <c r="X21" s="626"/>
      <c r="Y21" s="627"/>
      <c r="Z21" s="685" t="s">
        <v>226</v>
      </c>
      <c r="AA21" s="685"/>
      <c r="AB21" s="685"/>
      <c r="AC21" s="685"/>
      <c r="AD21" s="686" t="s">
        <v>226</v>
      </c>
      <c r="AE21" s="686"/>
      <c r="AF21" s="686"/>
      <c r="AG21" s="686"/>
      <c r="AH21" s="686"/>
      <c r="AI21" s="686"/>
      <c r="AJ21" s="686"/>
      <c r="AK21" s="686"/>
      <c r="AL21" s="628" t="s">
        <v>136</v>
      </c>
      <c r="AM21" s="629"/>
      <c r="AN21" s="629"/>
      <c r="AO21" s="687"/>
      <c r="AP21" s="731" t="s">
        <v>276</v>
      </c>
      <c r="AQ21" s="738"/>
      <c r="AR21" s="738"/>
      <c r="AS21" s="738"/>
      <c r="AT21" s="738"/>
      <c r="AU21" s="738"/>
      <c r="AV21" s="738"/>
      <c r="AW21" s="738"/>
      <c r="AX21" s="738"/>
      <c r="AY21" s="738"/>
      <c r="AZ21" s="738"/>
      <c r="BA21" s="738"/>
      <c r="BB21" s="738"/>
      <c r="BC21" s="738"/>
      <c r="BD21" s="738"/>
      <c r="BE21" s="738"/>
      <c r="BF21" s="733"/>
      <c r="BG21" s="623" t="s">
        <v>226</v>
      </c>
      <c r="BH21" s="626"/>
      <c r="BI21" s="626"/>
      <c r="BJ21" s="626"/>
      <c r="BK21" s="626"/>
      <c r="BL21" s="626"/>
      <c r="BM21" s="626"/>
      <c r="BN21" s="627"/>
      <c r="BO21" s="685" t="s">
        <v>136</v>
      </c>
      <c r="BP21" s="685"/>
      <c r="BQ21" s="685"/>
      <c r="BR21" s="685"/>
      <c r="BS21" s="631" t="s">
        <v>226</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277</v>
      </c>
      <c r="C22" s="621"/>
      <c r="D22" s="621"/>
      <c r="E22" s="621"/>
      <c r="F22" s="621"/>
      <c r="G22" s="621"/>
      <c r="H22" s="621"/>
      <c r="I22" s="621"/>
      <c r="J22" s="621"/>
      <c r="K22" s="621"/>
      <c r="L22" s="621"/>
      <c r="M22" s="621"/>
      <c r="N22" s="621"/>
      <c r="O22" s="621"/>
      <c r="P22" s="621"/>
      <c r="Q22" s="622"/>
      <c r="R22" s="623">
        <v>2083637</v>
      </c>
      <c r="S22" s="626"/>
      <c r="T22" s="626"/>
      <c r="U22" s="626"/>
      <c r="V22" s="626"/>
      <c r="W22" s="626"/>
      <c r="X22" s="626"/>
      <c r="Y22" s="627"/>
      <c r="Z22" s="685">
        <v>64.2</v>
      </c>
      <c r="AA22" s="685"/>
      <c r="AB22" s="685"/>
      <c r="AC22" s="685"/>
      <c r="AD22" s="686">
        <v>1868106</v>
      </c>
      <c r="AE22" s="686"/>
      <c r="AF22" s="686"/>
      <c r="AG22" s="686"/>
      <c r="AH22" s="686"/>
      <c r="AI22" s="686"/>
      <c r="AJ22" s="686"/>
      <c r="AK22" s="686"/>
      <c r="AL22" s="628">
        <v>99.9</v>
      </c>
      <c r="AM22" s="629"/>
      <c r="AN22" s="629"/>
      <c r="AO22" s="687"/>
      <c r="AP22" s="731" t="s">
        <v>278</v>
      </c>
      <c r="AQ22" s="738"/>
      <c r="AR22" s="738"/>
      <c r="AS22" s="738"/>
      <c r="AT22" s="738"/>
      <c r="AU22" s="738"/>
      <c r="AV22" s="738"/>
      <c r="AW22" s="738"/>
      <c r="AX22" s="738"/>
      <c r="AY22" s="738"/>
      <c r="AZ22" s="738"/>
      <c r="BA22" s="738"/>
      <c r="BB22" s="738"/>
      <c r="BC22" s="738"/>
      <c r="BD22" s="738"/>
      <c r="BE22" s="738"/>
      <c r="BF22" s="733"/>
      <c r="BG22" s="623" t="s">
        <v>136</v>
      </c>
      <c r="BH22" s="626"/>
      <c r="BI22" s="626"/>
      <c r="BJ22" s="626"/>
      <c r="BK22" s="626"/>
      <c r="BL22" s="626"/>
      <c r="BM22" s="626"/>
      <c r="BN22" s="627"/>
      <c r="BO22" s="685" t="s">
        <v>136</v>
      </c>
      <c r="BP22" s="685"/>
      <c r="BQ22" s="685"/>
      <c r="BR22" s="685"/>
      <c r="BS22" s="631" t="s">
        <v>226</v>
      </c>
      <c r="BT22" s="626"/>
      <c r="BU22" s="626"/>
      <c r="BV22" s="626"/>
      <c r="BW22" s="626"/>
      <c r="BX22" s="626"/>
      <c r="BY22" s="626"/>
      <c r="BZ22" s="626"/>
      <c r="CA22" s="626"/>
      <c r="CB22" s="666"/>
      <c r="CD22" s="740" t="s">
        <v>279</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280</v>
      </c>
      <c r="C23" s="621"/>
      <c r="D23" s="621"/>
      <c r="E23" s="621"/>
      <c r="F23" s="621"/>
      <c r="G23" s="621"/>
      <c r="H23" s="621"/>
      <c r="I23" s="621"/>
      <c r="J23" s="621"/>
      <c r="K23" s="621"/>
      <c r="L23" s="621"/>
      <c r="M23" s="621"/>
      <c r="N23" s="621"/>
      <c r="O23" s="621"/>
      <c r="P23" s="621"/>
      <c r="Q23" s="622"/>
      <c r="R23" s="623">
        <v>762</v>
      </c>
      <c r="S23" s="626"/>
      <c r="T23" s="626"/>
      <c r="U23" s="626"/>
      <c r="V23" s="626"/>
      <c r="W23" s="626"/>
      <c r="X23" s="626"/>
      <c r="Y23" s="627"/>
      <c r="Z23" s="685">
        <v>0</v>
      </c>
      <c r="AA23" s="685"/>
      <c r="AB23" s="685"/>
      <c r="AC23" s="685"/>
      <c r="AD23" s="686">
        <v>762</v>
      </c>
      <c r="AE23" s="686"/>
      <c r="AF23" s="686"/>
      <c r="AG23" s="686"/>
      <c r="AH23" s="686"/>
      <c r="AI23" s="686"/>
      <c r="AJ23" s="686"/>
      <c r="AK23" s="686"/>
      <c r="AL23" s="628">
        <v>0</v>
      </c>
      <c r="AM23" s="629"/>
      <c r="AN23" s="629"/>
      <c r="AO23" s="687"/>
      <c r="AP23" s="731" t="s">
        <v>281</v>
      </c>
      <c r="AQ23" s="738"/>
      <c r="AR23" s="738"/>
      <c r="AS23" s="738"/>
      <c r="AT23" s="738"/>
      <c r="AU23" s="738"/>
      <c r="AV23" s="738"/>
      <c r="AW23" s="738"/>
      <c r="AX23" s="738"/>
      <c r="AY23" s="738"/>
      <c r="AZ23" s="738"/>
      <c r="BA23" s="738"/>
      <c r="BB23" s="738"/>
      <c r="BC23" s="738"/>
      <c r="BD23" s="738"/>
      <c r="BE23" s="738"/>
      <c r="BF23" s="733"/>
      <c r="BG23" s="623" t="s">
        <v>226</v>
      </c>
      <c r="BH23" s="626"/>
      <c r="BI23" s="626"/>
      <c r="BJ23" s="626"/>
      <c r="BK23" s="626"/>
      <c r="BL23" s="626"/>
      <c r="BM23" s="626"/>
      <c r="BN23" s="627"/>
      <c r="BO23" s="685" t="s">
        <v>136</v>
      </c>
      <c r="BP23" s="685"/>
      <c r="BQ23" s="685"/>
      <c r="BR23" s="685"/>
      <c r="BS23" s="631" t="s">
        <v>226</v>
      </c>
      <c r="BT23" s="626"/>
      <c r="BU23" s="626"/>
      <c r="BV23" s="626"/>
      <c r="BW23" s="626"/>
      <c r="BX23" s="626"/>
      <c r="BY23" s="626"/>
      <c r="BZ23" s="626"/>
      <c r="CA23" s="626"/>
      <c r="CB23" s="666"/>
      <c r="CD23" s="740" t="s">
        <v>220</v>
      </c>
      <c r="CE23" s="741"/>
      <c r="CF23" s="741"/>
      <c r="CG23" s="741"/>
      <c r="CH23" s="741"/>
      <c r="CI23" s="741"/>
      <c r="CJ23" s="741"/>
      <c r="CK23" s="741"/>
      <c r="CL23" s="741"/>
      <c r="CM23" s="741"/>
      <c r="CN23" s="741"/>
      <c r="CO23" s="741"/>
      <c r="CP23" s="741"/>
      <c r="CQ23" s="742"/>
      <c r="CR23" s="740" t="s">
        <v>282</v>
      </c>
      <c r="CS23" s="741"/>
      <c r="CT23" s="741"/>
      <c r="CU23" s="741"/>
      <c r="CV23" s="741"/>
      <c r="CW23" s="741"/>
      <c r="CX23" s="741"/>
      <c r="CY23" s="742"/>
      <c r="CZ23" s="740" t="s">
        <v>283</v>
      </c>
      <c r="DA23" s="741"/>
      <c r="DB23" s="741"/>
      <c r="DC23" s="742"/>
      <c r="DD23" s="740" t="s">
        <v>284</v>
      </c>
      <c r="DE23" s="741"/>
      <c r="DF23" s="741"/>
      <c r="DG23" s="741"/>
      <c r="DH23" s="741"/>
      <c r="DI23" s="741"/>
      <c r="DJ23" s="741"/>
      <c r="DK23" s="742"/>
      <c r="DL23" s="749" t="s">
        <v>285</v>
      </c>
      <c r="DM23" s="750"/>
      <c r="DN23" s="750"/>
      <c r="DO23" s="750"/>
      <c r="DP23" s="750"/>
      <c r="DQ23" s="750"/>
      <c r="DR23" s="750"/>
      <c r="DS23" s="750"/>
      <c r="DT23" s="750"/>
      <c r="DU23" s="750"/>
      <c r="DV23" s="751"/>
      <c r="DW23" s="740" t="s">
        <v>286</v>
      </c>
      <c r="DX23" s="741"/>
      <c r="DY23" s="741"/>
      <c r="DZ23" s="741"/>
      <c r="EA23" s="741"/>
      <c r="EB23" s="741"/>
      <c r="EC23" s="742"/>
    </row>
    <row r="24" spans="2:133" ht="11.25" customHeight="1" x14ac:dyDescent="0.15">
      <c r="B24" s="620" t="s">
        <v>287</v>
      </c>
      <c r="C24" s="621"/>
      <c r="D24" s="621"/>
      <c r="E24" s="621"/>
      <c r="F24" s="621"/>
      <c r="G24" s="621"/>
      <c r="H24" s="621"/>
      <c r="I24" s="621"/>
      <c r="J24" s="621"/>
      <c r="K24" s="621"/>
      <c r="L24" s="621"/>
      <c r="M24" s="621"/>
      <c r="N24" s="621"/>
      <c r="O24" s="621"/>
      <c r="P24" s="621"/>
      <c r="Q24" s="622"/>
      <c r="R24" s="623">
        <v>54458</v>
      </c>
      <c r="S24" s="626"/>
      <c r="T24" s="626"/>
      <c r="U24" s="626"/>
      <c r="V24" s="626"/>
      <c r="W24" s="626"/>
      <c r="X24" s="626"/>
      <c r="Y24" s="627"/>
      <c r="Z24" s="685">
        <v>1.7</v>
      </c>
      <c r="AA24" s="685"/>
      <c r="AB24" s="685"/>
      <c r="AC24" s="685"/>
      <c r="AD24" s="686" t="s">
        <v>136</v>
      </c>
      <c r="AE24" s="686"/>
      <c r="AF24" s="686"/>
      <c r="AG24" s="686"/>
      <c r="AH24" s="686"/>
      <c r="AI24" s="686"/>
      <c r="AJ24" s="686"/>
      <c r="AK24" s="686"/>
      <c r="AL24" s="628" t="s">
        <v>136</v>
      </c>
      <c r="AM24" s="629"/>
      <c r="AN24" s="629"/>
      <c r="AO24" s="687"/>
      <c r="AP24" s="731" t="s">
        <v>288</v>
      </c>
      <c r="AQ24" s="738"/>
      <c r="AR24" s="738"/>
      <c r="AS24" s="738"/>
      <c r="AT24" s="738"/>
      <c r="AU24" s="738"/>
      <c r="AV24" s="738"/>
      <c r="AW24" s="738"/>
      <c r="AX24" s="738"/>
      <c r="AY24" s="738"/>
      <c r="AZ24" s="738"/>
      <c r="BA24" s="738"/>
      <c r="BB24" s="738"/>
      <c r="BC24" s="738"/>
      <c r="BD24" s="738"/>
      <c r="BE24" s="738"/>
      <c r="BF24" s="733"/>
      <c r="BG24" s="623" t="s">
        <v>226</v>
      </c>
      <c r="BH24" s="626"/>
      <c r="BI24" s="626"/>
      <c r="BJ24" s="626"/>
      <c r="BK24" s="626"/>
      <c r="BL24" s="626"/>
      <c r="BM24" s="626"/>
      <c r="BN24" s="627"/>
      <c r="BO24" s="685" t="s">
        <v>136</v>
      </c>
      <c r="BP24" s="685"/>
      <c r="BQ24" s="685"/>
      <c r="BR24" s="685"/>
      <c r="BS24" s="631" t="s">
        <v>136</v>
      </c>
      <c r="BT24" s="626"/>
      <c r="BU24" s="626"/>
      <c r="BV24" s="626"/>
      <c r="BW24" s="626"/>
      <c r="BX24" s="626"/>
      <c r="BY24" s="626"/>
      <c r="BZ24" s="626"/>
      <c r="CA24" s="626"/>
      <c r="CB24" s="666"/>
      <c r="CD24" s="694" t="s">
        <v>289</v>
      </c>
      <c r="CE24" s="695"/>
      <c r="CF24" s="695"/>
      <c r="CG24" s="695"/>
      <c r="CH24" s="695"/>
      <c r="CI24" s="695"/>
      <c r="CJ24" s="695"/>
      <c r="CK24" s="695"/>
      <c r="CL24" s="695"/>
      <c r="CM24" s="695"/>
      <c r="CN24" s="695"/>
      <c r="CO24" s="695"/>
      <c r="CP24" s="695"/>
      <c r="CQ24" s="696"/>
      <c r="CR24" s="688">
        <v>1044488</v>
      </c>
      <c r="CS24" s="689"/>
      <c r="CT24" s="689"/>
      <c r="CU24" s="689"/>
      <c r="CV24" s="689"/>
      <c r="CW24" s="689"/>
      <c r="CX24" s="689"/>
      <c r="CY24" s="735"/>
      <c r="CZ24" s="736">
        <v>34.200000000000003</v>
      </c>
      <c r="DA24" s="705"/>
      <c r="DB24" s="705"/>
      <c r="DC24" s="739"/>
      <c r="DD24" s="734">
        <v>857487</v>
      </c>
      <c r="DE24" s="689"/>
      <c r="DF24" s="689"/>
      <c r="DG24" s="689"/>
      <c r="DH24" s="689"/>
      <c r="DI24" s="689"/>
      <c r="DJ24" s="689"/>
      <c r="DK24" s="735"/>
      <c r="DL24" s="734">
        <v>822419</v>
      </c>
      <c r="DM24" s="689"/>
      <c r="DN24" s="689"/>
      <c r="DO24" s="689"/>
      <c r="DP24" s="689"/>
      <c r="DQ24" s="689"/>
      <c r="DR24" s="689"/>
      <c r="DS24" s="689"/>
      <c r="DT24" s="689"/>
      <c r="DU24" s="689"/>
      <c r="DV24" s="735"/>
      <c r="DW24" s="736">
        <v>42</v>
      </c>
      <c r="DX24" s="705"/>
      <c r="DY24" s="705"/>
      <c r="DZ24" s="705"/>
      <c r="EA24" s="705"/>
      <c r="EB24" s="705"/>
      <c r="EC24" s="737"/>
    </row>
    <row r="25" spans="2:133" ht="11.25" customHeight="1" x14ac:dyDescent="0.15">
      <c r="B25" s="620" t="s">
        <v>290</v>
      </c>
      <c r="C25" s="621"/>
      <c r="D25" s="621"/>
      <c r="E25" s="621"/>
      <c r="F25" s="621"/>
      <c r="G25" s="621"/>
      <c r="H25" s="621"/>
      <c r="I25" s="621"/>
      <c r="J25" s="621"/>
      <c r="K25" s="621"/>
      <c r="L25" s="621"/>
      <c r="M25" s="621"/>
      <c r="N25" s="621"/>
      <c r="O25" s="621"/>
      <c r="P25" s="621"/>
      <c r="Q25" s="622"/>
      <c r="R25" s="623">
        <v>16636</v>
      </c>
      <c r="S25" s="626"/>
      <c r="T25" s="626"/>
      <c r="U25" s="626"/>
      <c r="V25" s="626"/>
      <c r="W25" s="626"/>
      <c r="X25" s="626"/>
      <c r="Y25" s="627"/>
      <c r="Z25" s="685">
        <v>0.5</v>
      </c>
      <c r="AA25" s="685"/>
      <c r="AB25" s="685"/>
      <c r="AC25" s="685"/>
      <c r="AD25" s="686">
        <v>407</v>
      </c>
      <c r="AE25" s="686"/>
      <c r="AF25" s="686"/>
      <c r="AG25" s="686"/>
      <c r="AH25" s="686"/>
      <c r="AI25" s="686"/>
      <c r="AJ25" s="686"/>
      <c r="AK25" s="686"/>
      <c r="AL25" s="628">
        <v>0</v>
      </c>
      <c r="AM25" s="629"/>
      <c r="AN25" s="629"/>
      <c r="AO25" s="687"/>
      <c r="AP25" s="731" t="s">
        <v>291</v>
      </c>
      <c r="AQ25" s="738"/>
      <c r="AR25" s="738"/>
      <c r="AS25" s="738"/>
      <c r="AT25" s="738"/>
      <c r="AU25" s="738"/>
      <c r="AV25" s="738"/>
      <c r="AW25" s="738"/>
      <c r="AX25" s="738"/>
      <c r="AY25" s="738"/>
      <c r="AZ25" s="738"/>
      <c r="BA25" s="738"/>
      <c r="BB25" s="738"/>
      <c r="BC25" s="738"/>
      <c r="BD25" s="738"/>
      <c r="BE25" s="738"/>
      <c r="BF25" s="733"/>
      <c r="BG25" s="623" t="s">
        <v>226</v>
      </c>
      <c r="BH25" s="626"/>
      <c r="BI25" s="626"/>
      <c r="BJ25" s="626"/>
      <c r="BK25" s="626"/>
      <c r="BL25" s="626"/>
      <c r="BM25" s="626"/>
      <c r="BN25" s="627"/>
      <c r="BO25" s="685" t="s">
        <v>226</v>
      </c>
      <c r="BP25" s="685"/>
      <c r="BQ25" s="685"/>
      <c r="BR25" s="685"/>
      <c r="BS25" s="631" t="s">
        <v>136</v>
      </c>
      <c r="BT25" s="626"/>
      <c r="BU25" s="626"/>
      <c r="BV25" s="626"/>
      <c r="BW25" s="626"/>
      <c r="BX25" s="626"/>
      <c r="BY25" s="626"/>
      <c r="BZ25" s="626"/>
      <c r="CA25" s="626"/>
      <c r="CB25" s="666"/>
      <c r="CD25" s="667" t="s">
        <v>292</v>
      </c>
      <c r="CE25" s="664"/>
      <c r="CF25" s="664"/>
      <c r="CG25" s="664"/>
      <c r="CH25" s="664"/>
      <c r="CI25" s="664"/>
      <c r="CJ25" s="664"/>
      <c r="CK25" s="664"/>
      <c r="CL25" s="664"/>
      <c r="CM25" s="664"/>
      <c r="CN25" s="664"/>
      <c r="CO25" s="664"/>
      <c r="CP25" s="664"/>
      <c r="CQ25" s="665"/>
      <c r="CR25" s="623">
        <v>676728</v>
      </c>
      <c r="CS25" s="624"/>
      <c r="CT25" s="624"/>
      <c r="CU25" s="624"/>
      <c r="CV25" s="624"/>
      <c r="CW25" s="624"/>
      <c r="CX25" s="624"/>
      <c r="CY25" s="625"/>
      <c r="CZ25" s="628">
        <v>22.2</v>
      </c>
      <c r="DA25" s="657"/>
      <c r="DB25" s="657"/>
      <c r="DC25" s="658"/>
      <c r="DD25" s="631">
        <v>616910</v>
      </c>
      <c r="DE25" s="624"/>
      <c r="DF25" s="624"/>
      <c r="DG25" s="624"/>
      <c r="DH25" s="624"/>
      <c r="DI25" s="624"/>
      <c r="DJ25" s="624"/>
      <c r="DK25" s="625"/>
      <c r="DL25" s="631">
        <v>581962</v>
      </c>
      <c r="DM25" s="624"/>
      <c r="DN25" s="624"/>
      <c r="DO25" s="624"/>
      <c r="DP25" s="624"/>
      <c r="DQ25" s="624"/>
      <c r="DR25" s="624"/>
      <c r="DS25" s="624"/>
      <c r="DT25" s="624"/>
      <c r="DU25" s="624"/>
      <c r="DV25" s="625"/>
      <c r="DW25" s="628">
        <v>29.8</v>
      </c>
      <c r="DX25" s="657"/>
      <c r="DY25" s="657"/>
      <c r="DZ25" s="657"/>
      <c r="EA25" s="657"/>
      <c r="EB25" s="657"/>
      <c r="EC25" s="659"/>
    </row>
    <row r="26" spans="2:133" ht="11.25" customHeight="1" x14ac:dyDescent="0.15">
      <c r="B26" s="620" t="s">
        <v>293</v>
      </c>
      <c r="C26" s="621"/>
      <c r="D26" s="621"/>
      <c r="E26" s="621"/>
      <c r="F26" s="621"/>
      <c r="G26" s="621"/>
      <c r="H26" s="621"/>
      <c r="I26" s="621"/>
      <c r="J26" s="621"/>
      <c r="K26" s="621"/>
      <c r="L26" s="621"/>
      <c r="M26" s="621"/>
      <c r="N26" s="621"/>
      <c r="O26" s="621"/>
      <c r="P26" s="621"/>
      <c r="Q26" s="622"/>
      <c r="R26" s="623">
        <v>3356</v>
      </c>
      <c r="S26" s="626"/>
      <c r="T26" s="626"/>
      <c r="U26" s="626"/>
      <c r="V26" s="626"/>
      <c r="W26" s="626"/>
      <c r="X26" s="626"/>
      <c r="Y26" s="627"/>
      <c r="Z26" s="685">
        <v>0.1</v>
      </c>
      <c r="AA26" s="685"/>
      <c r="AB26" s="685"/>
      <c r="AC26" s="685"/>
      <c r="AD26" s="686" t="s">
        <v>136</v>
      </c>
      <c r="AE26" s="686"/>
      <c r="AF26" s="686"/>
      <c r="AG26" s="686"/>
      <c r="AH26" s="686"/>
      <c r="AI26" s="686"/>
      <c r="AJ26" s="686"/>
      <c r="AK26" s="686"/>
      <c r="AL26" s="628" t="s">
        <v>136</v>
      </c>
      <c r="AM26" s="629"/>
      <c r="AN26" s="629"/>
      <c r="AO26" s="687"/>
      <c r="AP26" s="731" t="s">
        <v>294</v>
      </c>
      <c r="AQ26" s="732"/>
      <c r="AR26" s="732"/>
      <c r="AS26" s="732"/>
      <c r="AT26" s="732"/>
      <c r="AU26" s="732"/>
      <c r="AV26" s="732"/>
      <c r="AW26" s="732"/>
      <c r="AX26" s="732"/>
      <c r="AY26" s="732"/>
      <c r="AZ26" s="732"/>
      <c r="BA26" s="732"/>
      <c r="BB26" s="732"/>
      <c r="BC26" s="732"/>
      <c r="BD26" s="732"/>
      <c r="BE26" s="732"/>
      <c r="BF26" s="733"/>
      <c r="BG26" s="623" t="s">
        <v>226</v>
      </c>
      <c r="BH26" s="626"/>
      <c r="BI26" s="626"/>
      <c r="BJ26" s="626"/>
      <c r="BK26" s="626"/>
      <c r="BL26" s="626"/>
      <c r="BM26" s="626"/>
      <c r="BN26" s="627"/>
      <c r="BO26" s="685" t="s">
        <v>226</v>
      </c>
      <c r="BP26" s="685"/>
      <c r="BQ26" s="685"/>
      <c r="BR26" s="685"/>
      <c r="BS26" s="631" t="s">
        <v>136</v>
      </c>
      <c r="BT26" s="626"/>
      <c r="BU26" s="626"/>
      <c r="BV26" s="626"/>
      <c r="BW26" s="626"/>
      <c r="BX26" s="626"/>
      <c r="BY26" s="626"/>
      <c r="BZ26" s="626"/>
      <c r="CA26" s="626"/>
      <c r="CB26" s="666"/>
      <c r="CD26" s="667" t="s">
        <v>295</v>
      </c>
      <c r="CE26" s="664"/>
      <c r="CF26" s="664"/>
      <c r="CG26" s="664"/>
      <c r="CH26" s="664"/>
      <c r="CI26" s="664"/>
      <c r="CJ26" s="664"/>
      <c r="CK26" s="664"/>
      <c r="CL26" s="664"/>
      <c r="CM26" s="664"/>
      <c r="CN26" s="664"/>
      <c r="CO26" s="664"/>
      <c r="CP26" s="664"/>
      <c r="CQ26" s="665"/>
      <c r="CR26" s="623">
        <v>420683</v>
      </c>
      <c r="CS26" s="626"/>
      <c r="CT26" s="626"/>
      <c r="CU26" s="626"/>
      <c r="CV26" s="626"/>
      <c r="CW26" s="626"/>
      <c r="CX26" s="626"/>
      <c r="CY26" s="627"/>
      <c r="CZ26" s="628">
        <v>13.8</v>
      </c>
      <c r="DA26" s="657"/>
      <c r="DB26" s="657"/>
      <c r="DC26" s="658"/>
      <c r="DD26" s="631">
        <v>363266</v>
      </c>
      <c r="DE26" s="626"/>
      <c r="DF26" s="626"/>
      <c r="DG26" s="626"/>
      <c r="DH26" s="626"/>
      <c r="DI26" s="626"/>
      <c r="DJ26" s="626"/>
      <c r="DK26" s="627"/>
      <c r="DL26" s="631" t="s">
        <v>226</v>
      </c>
      <c r="DM26" s="626"/>
      <c r="DN26" s="626"/>
      <c r="DO26" s="626"/>
      <c r="DP26" s="626"/>
      <c r="DQ26" s="626"/>
      <c r="DR26" s="626"/>
      <c r="DS26" s="626"/>
      <c r="DT26" s="626"/>
      <c r="DU26" s="626"/>
      <c r="DV26" s="627"/>
      <c r="DW26" s="628" t="s">
        <v>226</v>
      </c>
      <c r="DX26" s="657"/>
      <c r="DY26" s="657"/>
      <c r="DZ26" s="657"/>
      <c r="EA26" s="657"/>
      <c r="EB26" s="657"/>
      <c r="EC26" s="659"/>
    </row>
    <row r="27" spans="2:133" ht="11.25" customHeight="1" x14ac:dyDescent="0.15">
      <c r="B27" s="620" t="s">
        <v>296</v>
      </c>
      <c r="C27" s="621"/>
      <c r="D27" s="621"/>
      <c r="E27" s="621"/>
      <c r="F27" s="621"/>
      <c r="G27" s="621"/>
      <c r="H27" s="621"/>
      <c r="I27" s="621"/>
      <c r="J27" s="621"/>
      <c r="K27" s="621"/>
      <c r="L27" s="621"/>
      <c r="M27" s="621"/>
      <c r="N27" s="621"/>
      <c r="O27" s="621"/>
      <c r="P27" s="621"/>
      <c r="Q27" s="622"/>
      <c r="R27" s="623">
        <v>391043</v>
      </c>
      <c r="S27" s="626"/>
      <c r="T27" s="626"/>
      <c r="U27" s="626"/>
      <c r="V27" s="626"/>
      <c r="W27" s="626"/>
      <c r="X27" s="626"/>
      <c r="Y27" s="627"/>
      <c r="Z27" s="685">
        <v>12</v>
      </c>
      <c r="AA27" s="685"/>
      <c r="AB27" s="685"/>
      <c r="AC27" s="685"/>
      <c r="AD27" s="686" t="s">
        <v>226</v>
      </c>
      <c r="AE27" s="686"/>
      <c r="AF27" s="686"/>
      <c r="AG27" s="686"/>
      <c r="AH27" s="686"/>
      <c r="AI27" s="686"/>
      <c r="AJ27" s="686"/>
      <c r="AK27" s="686"/>
      <c r="AL27" s="628" t="s">
        <v>226</v>
      </c>
      <c r="AM27" s="629"/>
      <c r="AN27" s="629"/>
      <c r="AO27" s="687"/>
      <c r="AP27" s="620" t="s">
        <v>297</v>
      </c>
      <c r="AQ27" s="621"/>
      <c r="AR27" s="621"/>
      <c r="AS27" s="621"/>
      <c r="AT27" s="621"/>
      <c r="AU27" s="621"/>
      <c r="AV27" s="621"/>
      <c r="AW27" s="621"/>
      <c r="AX27" s="621"/>
      <c r="AY27" s="621"/>
      <c r="AZ27" s="621"/>
      <c r="BA27" s="621"/>
      <c r="BB27" s="621"/>
      <c r="BC27" s="621"/>
      <c r="BD27" s="621"/>
      <c r="BE27" s="621"/>
      <c r="BF27" s="622"/>
      <c r="BG27" s="623">
        <v>463167</v>
      </c>
      <c r="BH27" s="626"/>
      <c r="BI27" s="626"/>
      <c r="BJ27" s="626"/>
      <c r="BK27" s="626"/>
      <c r="BL27" s="626"/>
      <c r="BM27" s="626"/>
      <c r="BN27" s="627"/>
      <c r="BO27" s="685">
        <v>100</v>
      </c>
      <c r="BP27" s="685"/>
      <c r="BQ27" s="685"/>
      <c r="BR27" s="685"/>
      <c r="BS27" s="631" t="s">
        <v>136</v>
      </c>
      <c r="BT27" s="626"/>
      <c r="BU27" s="626"/>
      <c r="BV27" s="626"/>
      <c r="BW27" s="626"/>
      <c r="BX27" s="626"/>
      <c r="BY27" s="626"/>
      <c r="BZ27" s="626"/>
      <c r="CA27" s="626"/>
      <c r="CB27" s="666"/>
      <c r="CD27" s="667" t="s">
        <v>298</v>
      </c>
      <c r="CE27" s="664"/>
      <c r="CF27" s="664"/>
      <c r="CG27" s="664"/>
      <c r="CH27" s="664"/>
      <c r="CI27" s="664"/>
      <c r="CJ27" s="664"/>
      <c r="CK27" s="664"/>
      <c r="CL27" s="664"/>
      <c r="CM27" s="664"/>
      <c r="CN27" s="664"/>
      <c r="CO27" s="664"/>
      <c r="CP27" s="664"/>
      <c r="CQ27" s="665"/>
      <c r="CR27" s="623">
        <v>173882</v>
      </c>
      <c r="CS27" s="624"/>
      <c r="CT27" s="624"/>
      <c r="CU27" s="624"/>
      <c r="CV27" s="624"/>
      <c r="CW27" s="624"/>
      <c r="CX27" s="624"/>
      <c r="CY27" s="625"/>
      <c r="CZ27" s="628">
        <v>5.7</v>
      </c>
      <c r="DA27" s="657"/>
      <c r="DB27" s="657"/>
      <c r="DC27" s="658"/>
      <c r="DD27" s="631">
        <v>47149</v>
      </c>
      <c r="DE27" s="624"/>
      <c r="DF27" s="624"/>
      <c r="DG27" s="624"/>
      <c r="DH27" s="624"/>
      <c r="DI27" s="624"/>
      <c r="DJ27" s="624"/>
      <c r="DK27" s="625"/>
      <c r="DL27" s="631">
        <v>47029</v>
      </c>
      <c r="DM27" s="624"/>
      <c r="DN27" s="624"/>
      <c r="DO27" s="624"/>
      <c r="DP27" s="624"/>
      <c r="DQ27" s="624"/>
      <c r="DR27" s="624"/>
      <c r="DS27" s="624"/>
      <c r="DT27" s="624"/>
      <c r="DU27" s="624"/>
      <c r="DV27" s="625"/>
      <c r="DW27" s="628">
        <v>2.4</v>
      </c>
      <c r="DX27" s="657"/>
      <c r="DY27" s="657"/>
      <c r="DZ27" s="657"/>
      <c r="EA27" s="657"/>
      <c r="EB27" s="657"/>
      <c r="EC27" s="659"/>
    </row>
    <row r="28" spans="2:133" ht="11.25" customHeight="1" x14ac:dyDescent="0.15">
      <c r="B28" s="728" t="s">
        <v>299</v>
      </c>
      <c r="C28" s="729"/>
      <c r="D28" s="729"/>
      <c r="E28" s="729"/>
      <c r="F28" s="729"/>
      <c r="G28" s="729"/>
      <c r="H28" s="729"/>
      <c r="I28" s="729"/>
      <c r="J28" s="729"/>
      <c r="K28" s="729"/>
      <c r="L28" s="729"/>
      <c r="M28" s="729"/>
      <c r="N28" s="729"/>
      <c r="O28" s="729"/>
      <c r="P28" s="729"/>
      <c r="Q28" s="730"/>
      <c r="R28" s="623" t="s">
        <v>136</v>
      </c>
      <c r="S28" s="626"/>
      <c r="T28" s="626"/>
      <c r="U28" s="626"/>
      <c r="V28" s="626"/>
      <c r="W28" s="626"/>
      <c r="X28" s="626"/>
      <c r="Y28" s="627"/>
      <c r="Z28" s="685" t="s">
        <v>226</v>
      </c>
      <c r="AA28" s="685"/>
      <c r="AB28" s="685"/>
      <c r="AC28" s="685"/>
      <c r="AD28" s="686" t="s">
        <v>226</v>
      </c>
      <c r="AE28" s="686"/>
      <c r="AF28" s="686"/>
      <c r="AG28" s="686"/>
      <c r="AH28" s="686"/>
      <c r="AI28" s="686"/>
      <c r="AJ28" s="686"/>
      <c r="AK28" s="686"/>
      <c r="AL28" s="628" t="s">
        <v>226</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300</v>
      </c>
      <c r="CE28" s="664"/>
      <c r="CF28" s="664"/>
      <c r="CG28" s="664"/>
      <c r="CH28" s="664"/>
      <c r="CI28" s="664"/>
      <c r="CJ28" s="664"/>
      <c r="CK28" s="664"/>
      <c r="CL28" s="664"/>
      <c r="CM28" s="664"/>
      <c r="CN28" s="664"/>
      <c r="CO28" s="664"/>
      <c r="CP28" s="664"/>
      <c r="CQ28" s="665"/>
      <c r="CR28" s="623">
        <v>193878</v>
      </c>
      <c r="CS28" s="626"/>
      <c r="CT28" s="626"/>
      <c r="CU28" s="626"/>
      <c r="CV28" s="626"/>
      <c r="CW28" s="626"/>
      <c r="CX28" s="626"/>
      <c r="CY28" s="627"/>
      <c r="CZ28" s="628">
        <v>6.4</v>
      </c>
      <c r="DA28" s="657"/>
      <c r="DB28" s="657"/>
      <c r="DC28" s="658"/>
      <c r="DD28" s="631">
        <v>193428</v>
      </c>
      <c r="DE28" s="626"/>
      <c r="DF28" s="626"/>
      <c r="DG28" s="626"/>
      <c r="DH28" s="626"/>
      <c r="DI28" s="626"/>
      <c r="DJ28" s="626"/>
      <c r="DK28" s="627"/>
      <c r="DL28" s="631">
        <v>193428</v>
      </c>
      <c r="DM28" s="626"/>
      <c r="DN28" s="626"/>
      <c r="DO28" s="626"/>
      <c r="DP28" s="626"/>
      <c r="DQ28" s="626"/>
      <c r="DR28" s="626"/>
      <c r="DS28" s="626"/>
      <c r="DT28" s="626"/>
      <c r="DU28" s="626"/>
      <c r="DV28" s="627"/>
      <c r="DW28" s="628">
        <v>9.9</v>
      </c>
      <c r="DX28" s="657"/>
      <c r="DY28" s="657"/>
      <c r="DZ28" s="657"/>
      <c r="EA28" s="657"/>
      <c r="EB28" s="657"/>
      <c r="EC28" s="659"/>
    </row>
    <row r="29" spans="2:133" ht="11.25" customHeight="1" x14ac:dyDescent="0.15">
      <c r="B29" s="620" t="s">
        <v>301</v>
      </c>
      <c r="C29" s="621"/>
      <c r="D29" s="621"/>
      <c r="E29" s="621"/>
      <c r="F29" s="621"/>
      <c r="G29" s="621"/>
      <c r="H29" s="621"/>
      <c r="I29" s="621"/>
      <c r="J29" s="621"/>
      <c r="K29" s="621"/>
      <c r="L29" s="621"/>
      <c r="M29" s="621"/>
      <c r="N29" s="621"/>
      <c r="O29" s="621"/>
      <c r="P29" s="621"/>
      <c r="Q29" s="622"/>
      <c r="R29" s="623">
        <v>274981</v>
      </c>
      <c r="S29" s="626"/>
      <c r="T29" s="626"/>
      <c r="U29" s="626"/>
      <c r="V29" s="626"/>
      <c r="W29" s="626"/>
      <c r="X29" s="626"/>
      <c r="Y29" s="627"/>
      <c r="Z29" s="685">
        <v>8.5</v>
      </c>
      <c r="AA29" s="685"/>
      <c r="AB29" s="685"/>
      <c r="AC29" s="685"/>
      <c r="AD29" s="686" t="s">
        <v>226</v>
      </c>
      <c r="AE29" s="686"/>
      <c r="AF29" s="686"/>
      <c r="AG29" s="686"/>
      <c r="AH29" s="686"/>
      <c r="AI29" s="686"/>
      <c r="AJ29" s="686"/>
      <c r="AK29" s="686"/>
      <c r="AL29" s="628" t="s">
        <v>226</v>
      </c>
      <c r="AM29" s="629"/>
      <c r="AN29" s="629"/>
      <c r="AO29" s="687"/>
      <c r="AP29" s="697" t="s">
        <v>220</v>
      </c>
      <c r="AQ29" s="698"/>
      <c r="AR29" s="698"/>
      <c r="AS29" s="698"/>
      <c r="AT29" s="698"/>
      <c r="AU29" s="698"/>
      <c r="AV29" s="698"/>
      <c r="AW29" s="698"/>
      <c r="AX29" s="698"/>
      <c r="AY29" s="698"/>
      <c r="AZ29" s="698"/>
      <c r="BA29" s="698"/>
      <c r="BB29" s="698"/>
      <c r="BC29" s="698"/>
      <c r="BD29" s="698"/>
      <c r="BE29" s="698"/>
      <c r="BF29" s="699"/>
      <c r="BG29" s="697" t="s">
        <v>302</v>
      </c>
      <c r="BH29" s="725"/>
      <c r="BI29" s="725"/>
      <c r="BJ29" s="725"/>
      <c r="BK29" s="725"/>
      <c r="BL29" s="725"/>
      <c r="BM29" s="725"/>
      <c r="BN29" s="725"/>
      <c r="BO29" s="725"/>
      <c r="BP29" s="725"/>
      <c r="BQ29" s="726"/>
      <c r="BR29" s="697" t="s">
        <v>303</v>
      </c>
      <c r="BS29" s="725"/>
      <c r="BT29" s="725"/>
      <c r="BU29" s="725"/>
      <c r="BV29" s="725"/>
      <c r="BW29" s="725"/>
      <c r="BX29" s="725"/>
      <c r="BY29" s="725"/>
      <c r="BZ29" s="725"/>
      <c r="CA29" s="725"/>
      <c r="CB29" s="726"/>
      <c r="CD29" s="707" t="s">
        <v>304</v>
      </c>
      <c r="CE29" s="708"/>
      <c r="CF29" s="667" t="s">
        <v>305</v>
      </c>
      <c r="CG29" s="664"/>
      <c r="CH29" s="664"/>
      <c r="CI29" s="664"/>
      <c r="CJ29" s="664"/>
      <c r="CK29" s="664"/>
      <c r="CL29" s="664"/>
      <c r="CM29" s="664"/>
      <c r="CN29" s="664"/>
      <c r="CO29" s="664"/>
      <c r="CP29" s="664"/>
      <c r="CQ29" s="665"/>
      <c r="CR29" s="623">
        <v>193878</v>
      </c>
      <c r="CS29" s="624"/>
      <c r="CT29" s="624"/>
      <c r="CU29" s="624"/>
      <c r="CV29" s="624"/>
      <c r="CW29" s="624"/>
      <c r="CX29" s="624"/>
      <c r="CY29" s="625"/>
      <c r="CZ29" s="628">
        <v>6.4</v>
      </c>
      <c r="DA29" s="657"/>
      <c r="DB29" s="657"/>
      <c r="DC29" s="658"/>
      <c r="DD29" s="631">
        <v>193428</v>
      </c>
      <c r="DE29" s="624"/>
      <c r="DF29" s="624"/>
      <c r="DG29" s="624"/>
      <c r="DH29" s="624"/>
      <c r="DI29" s="624"/>
      <c r="DJ29" s="624"/>
      <c r="DK29" s="625"/>
      <c r="DL29" s="631">
        <v>193428</v>
      </c>
      <c r="DM29" s="624"/>
      <c r="DN29" s="624"/>
      <c r="DO29" s="624"/>
      <c r="DP29" s="624"/>
      <c r="DQ29" s="624"/>
      <c r="DR29" s="624"/>
      <c r="DS29" s="624"/>
      <c r="DT29" s="624"/>
      <c r="DU29" s="624"/>
      <c r="DV29" s="625"/>
      <c r="DW29" s="628">
        <v>9.9</v>
      </c>
      <c r="DX29" s="657"/>
      <c r="DY29" s="657"/>
      <c r="DZ29" s="657"/>
      <c r="EA29" s="657"/>
      <c r="EB29" s="657"/>
      <c r="EC29" s="659"/>
    </row>
    <row r="30" spans="2:133" ht="11.25" customHeight="1" x14ac:dyDescent="0.15">
      <c r="B30" s="620" t="s">
        <v>306</v>
      </c>
      <c r="C30" s="621"/>
      <c r="D30" s="621"/>
      <c r="E30" s="621"/>
      <c r="F30" s="621"/>
      <c r="G30" s="621"/>
      <c r="H30" s="621"/>
      <c r="I30" s="621"/>
      <c r="J30" s="621"/>
      <c r="K30" s="621"/>
      <c r="L30" s="621"/>
      <c r="M30" s="621"/>
      <c r="N30" s="621"/>
      <c r="O30" s="621"/>
      <c r="P30" s="621"/>
      <c r="Q30" s="622"/>
      <c r="R30" s="623">
        <v>2737</v>
      </c>
      <c r="S30" s="626"/>
      <c r="T30" s="626"/>
      <c r="U30" s="626"/>
      <c r="V30" s="626"/>
      <c r="W30" s="626"/>
      <c r="X30" s="626"/>
      <c r="Y30" s="627"/>
      <c r="Z30" s="685">
        <v>0.1</v>
      </c>
      <c r="AA30" s="685"/>
      <c r="AB30" s="685"/>
      <c r="AC30" s="685"/>
      <c r="AD30" s="686">
        <v>450</v>
      </c>
      <c r="AE30" s="686"/>
      <c r="AF30" s="686"/>
      <c r="AG30" s="686"/>
      <c r="AH30" s="686"/>
      <c r="AI30" s="686"/>
      <c r="AJ30" s="686"/>
      <c r="AK30" s="686"/>
      <c r="AL30" s="628">
        <v>0</v>
      </c>
      <c r="AM30" s="629"/>
      <c r="AN30" s="629"/>
      <c r="AO30" s="687"/>
      <c r="AP30" s="713" t="s">
        <v>307</v>
      </c>
      <c r="AQ30" s="714"/>
      <c r="AR30" s="714"/>
      <c r="AS30" s="714"/>
      <c r="AT30" s="719" t="s">
        <v>308</v>
      </c>
      <c r="AU30" s="230"/>
      <c r="AV30" s="230"/>
      <c r="AW30" s="230"/>
      <c r="AX30" s="722" t="s">
        <v>187</v>
      </c>
      <c r="AY30" s="723"/>
      <c r="AZ30" s="723"/>
      <c r="BA30" s="723"/>
      <c r="BB30" s="723"/>
      <c r="BC30" s="723"/>
      <c r="BD30" s="723"/>
      <c r="BE30" s="723"/>
      <c r="BF30" s="724"/>
      <c r="BG30" s="703">
        <v>99.2</v>
      </c>
      <c r="BH30" s="704"/>
      <c r="BI30" s="704"/>
      <c r="BJ30" s="704"/>
      <c r="BK30" s="704"/>
      <c r="BL30" s="704"/>
      <c r="BM30" s="705">
        <v>97.6</v>
      </c>
      <c r="BN30" s="704"/>
      <c r="BO30" s="704"/>
      <c r="BP30" s="704"/>
      <c r="BQ30" s="706"/>
      <c r="BR30" s="703">
        <v>99.1</v>
      </c>
      <c r="BS30" s="704"/>
      <c r="BT30" s="704"/>
      <c r="BU30" s="704"/>
      <c r="BV30" s="704"/>
      <c r="BW30" s="704"/>
      <c r="BX30" s="705">
        <v>97.7</v>
      </c>
      <c r="BY30" s="704"/>
      <c r="BZ30" s="704"/>
      <c r="CA30" s="704"/>
      <c r="CB30" s="706"/>
      <c r="CD30" s="709"/>
      <c r="CE30" s="710"/>
      <c r="CF30" s="667" t="s">
        <v>309</v>
      </c>
      <c r="CG30" s="664"/>
      <c r="CH30" s="664"/>
      <c r="CI30" s="664"/>
      <c r="CJ30" s="664"/>
      <c r="CK30" s="664"/>
      <c r="CL30" s="664"/>
      <c r="CM30" s="664"/>
      <c r="CN30" s="664"/>
      <c r="CO30" s="664"/>
      <c r="CP30" s="664"/>
      <c r="CQ30" s="665"/>
      <c r="CR30" s="623">
        <v>183937</v>
      </c>
      <c r="CS30" s="626"/>
      <c r="CT30" s="626"/>
      <c r="CU30" s="626"/>
      <c r="CV30" s="626"/>
      <c r="CW30" s="626"/>
      <c r="CX30" s="626"/>
      <c r="CY30" s="627"/>
      <c r="CZ30" s="628">
        <v>6</v>
      </c>
      <c r="DA30" s="657"/>
      <c r="DB30" s="657"/>
      <c r="DC30" s="658"/>
      <c r="DD30" s="631">
        <v>183544</v>
      </c>
      <c r="DE30" s="626"/>
      <c r="DF30" s="626"/>
      <c r="DG30" s="626"/>
      <c r="DH30" s="626"/>
      <c r="DI30" s="626"/>
      <c r="DJ30" s="626"/>
      <c r="DK30" s="627"/>
      <c r="DL30" s="631">
        <v>183544</v>
      </c>
      <c r="DM30" s="626"/>
      <c r="DN30" s="626"/>
      <c r="DO30" s="626"/>
      <c r="DP30" s="626"/>
      <c r="DQ30" s="626"/>
      <c r="DR30" s="626"/>
      <c r="DS30" s="626"/>
      <c r="DT30" s="626"/>
      <c r="DU30" s="626"/>
      <c r="DV30" s="627"/>
      <c r="DW30" s="628">
        <v>9.4</v>
      </c>
      <c r="DX30" s="657"/>
      <c r="DY30" s="657"/>
      <c r="DZ30" s="657"/>
      <c r="EA30" s="657"/>
      <c r="EB30" s="657"/>
      <c r="EC30" s="659"/>
    </row>
    <row r="31" spans="2:133" ht="11.25" customHeight="1" x14ac:dyDescent="0.15">
      <c r="B31" s="620" t="s">
        <v>310</v>
      </c>
      <c r="C31" s="621"/>
      <c r="D31" s="621"/>
      <c r="E31" s="621"/>
      <c r="F31" s="621"/>
      <c r="G31" s="621"/>
      <c r="H31" s="621"/>
      <c r="I31" s="621"/>
      <c r="J31" s="621"/>
      <c r="K31" s="621"/>
      <c r="L31" s="621"/>
      <c r="M31" s="621"/>
      <c r="N31" s="621"/>
      <c r="O31" s="621"/>
      <c r="P31" s="621"/>
      <c r="Q31" s="622"/>
      <c r="R31" s="623">
        <v>4422</v>
      </c>
      <c r="S31" s="626"/>
      <c r="T31" s="626"/>
      <c r="U31" s="626"/>
      <c r="V31" s="626"/>
      <c r="W31" s="626"/>
      <c r="X31" s="626"/>
      <c r="Y31" s="627"/>
      <c r="Z31" s="685">
        <v>0.1</v>
      </c>
      <c r="AA31" s="685"/>
      <c r="AB31" s="685"/>
      <c r="AC31" s="685"/>
      <c r="AD31" s="686" t="s">
        <v>136</v>
      </c>
      <c r="AE31" s="686"/>
      <c r="AF31" s="686"/>
      <c r="AG31" s="686"/>
      <c r="AH31" s="686"/>
      <c r="AI31" s="686"/>
      <c r="AJ31" s="686"/>
      <c r="AK31" s="686"/>
      <c r="AL31" s="628" t="s">
        <v>136</v>
      </c>
      <c r="AM31" s="629"/>
      <c r="AN31" s="629"/>
      <c r="AO31" s="687"/>
      <c r="AP31" s="715"/>
      <c r="AQ31" s="716"/>
      <c r="AR31" s="716"/>
      <c r="AS31" s="716"/>
      <c r="AT31" s="720"/>
      <c r="AU31" s="229" t="s">
        <v>311</v>
      </c>
      <c r="AV31" s="229"/>
      <c r="AW31" s="229"/>
      <c r="AX31" s="620" t="s">
        <v>312</v>
      </c>
      <c r="AY31" s="621"/>
      <c r="AZ31" s="621"/>
      <c r="BA31" s="621"/>
      <c r="BB31" s="621"/>
      <c r="BC31" s="621"/>
      <c r="BD31" s="621"/>
      <c r="BE31" s="621"/>
      <c r="BF31" s="622"/>
      <c r="BG31" s="701">
        <v>99.2</v>
      </c>
      <c r="BH31" s="624"/>
      <c r="BI31" s="624"/>
      <c r="BJ31" s="624"/>
      <c r="BK31" s="624"/>
      <c r="BL31" s="624"/>
      <c r="BM31" s="629">
        <v>98.5</v>
      </c>
      <c r="BN31" s="702"/>
      <c r="BO31" s="702"/>
      <c r="BP31" s="702"/>
      <c r="BQ31" s="663"/>
      <c r="BR31" s="701">
        <v>99.5</v>
      </c>
      <c r="BS31" s="624"/>
      <c r="BT31" s="624"/>
      <c r="BU31" s="624"/>
      <c r="BV31" s="624"/>
      <c r="BW31" s="624"/>
      <c r="BX31" s="629">
        <v>98.5</v>
      </c>
      <c r="BY31" s="702"/>
      <c r="BZ31" s="702"/>
      <c r="CA31" s="702"/>
      <c r="CB31" s="663"/>
      <c r="CD31" s="709"/>
      <c r="CE31" s="710"/>
      <c r="CF31" s="667" t="s">
        <v>313</v>
      </c>
      <c r="CG31" s="664"/>
      <c r="CH31" s="664"/>
      <c r="CI31" s="664"/>
      <c r="CJ31" s="664"/>
      <c r="CK31" s="664"/>
      <c r="CL31" s="664"/>
      <c r="CM31" s="664"/>
      <c r="CN31" s="664"/>
      <c r="CO31" s="664"/>
      <c r="CP31" s="664"/>
      <c r="CQ31" s="665"/>
      <c r="CR31" s="623">
        <v>9941</v>
      </c>
      <c r="CS31" s="624"/>
      <c r="CT31" s="624"/>
      <c r="CU31" s="624"/>
      <c r="CV31" s="624"/>
      <c r="CW31" s="624"/>
      <c r="CX31" s="624"/>
      <c r="CY31" s="625"/>
      <c r="CZ31" s="628">
        <v>0.3</v>
      </c>
      <c r="DA31" s="657"/>
      <c r="DB31" s="657"/>
      <c r="DC31" s="658"/>
      <c r="DD31" s="631">
        <v>9884</v>
      </c>
      <c r="DE31" s="624"/>
      <c r="DF31" s="624"/>
      <c r="DG31" s="624"/>
      <c r="DH31" s="624"/>
      <c r="DI31" s="624"/>
      <c r="DJ31" s="624"/>
      <c r="DK31" s="625"/>
      <c r="DL31" s="631">
        <v>9884</v>
      </c>
      <c r="DM31" s="624"/>
      <c r="DN31" s="624"/>
      <c r="DO31" s="624"/>
      <c r="DP31" s="624"/>
      <c r="DQ31" s="624"/>
      <c r="DR31" s="624"/>
      <c r="DS31" s="624"/>
      <c r="DT31" s="624"/>
      <c r="DU31" s="624"/>
      <c r="DV31" s="625"/>
      <c r="DW31" s="628">
        <v>0.5</v>
      </c>
      <c r="DX31" s="657"/>
      <c r="DY31" s="657"/>
      <c r="DZ31" s="657"/>
      <c r="EA31" s="657"/>
      <c r="EB31" s="657"/>
      <c r="EC31" s="659"/>
    </row>
    <row r="32" spans="2:133" ht="11.25" customHeight="1" x14ac:dyDescent="0.15">
      <c r="B32" s="620" t="s">
        <v>314</v>
      </c>
      <c r="C32" s="621"/>
      <c r="D32" s="621"/>
      <c r="E32" s="621"/>
      <c r="F32" s="621"/>
      <c r="G32" s="621"/>
      <c r="H32" s="621"/>
      <c r="I32" s="621"/>
      <c r="J32" s="621"/>
      <c r="K32" s="621"/>
      <c r="L32" s="621"/>
      <c r="M32" s="621"/>
      <c r="N32" s="621"/>
      <c r="O32" s="621"/>
      <c r="P32" s="621"/>
      <c r="Q32" s="622"/>
      <c r="R32" s="623" t="s">
        <v>136</v>
      </c>
      <c r="S32" s="626"/>
      <c r="T32" s="626"/>
      <c r="U32" s="626"/>
      <c r="V32" s="626"/>
      <c r="W32" s="626"/>
      <c r="X32" s="626"/>
      <c r="Y32" s="627"/>
      <c r="Z32" s="685" t="s">
        <v>136</v>
      </c>
      <c r="AA32" s="685"/>
      <c r="AB32" s="685"/>
      <c r="AC32" s="685"/>
      <c r="AD32" s="686" t="s">
        <v>136</v>
      </c>
      <c r="AE32" s="686"/>
      <c r="AF32" s="686"/>
      <c r="AG32" s="686"/>
      <c r="AH32" s="686"/>
      <c r="AI32" s="686"/>
      <c r="AJ32" s="686"/>
      <c r="AK32" s="686"/>
      <c r="AL32" s="628" t="s">
        <v>226</v>
      </c>
      <c r="AM32" s="629"/>
      <c r="AN32" s="629"/>
      <c r="AO32" s="687"/>
      <c r="AP32" s="717"/>
      <c r="AQ32" s="718"/>
      <c r="AR32" s="718"/>
      <c r="AS32" s="718"/>
      <c r="AT32" s="721"/>
      <c r="AU32" s="231"/>
      <c r="AV32" s="231"/>
      <c r="AW32" s="231"/>
      <c r="AX32" s="635" t="s">
        <v>315</v>
      </c>
      <c r="AY32" s="636"/>
      <c r="AZ32" s="636"/>
      <c r="BA32" s="636"/>
      <c r="BB32" s="636"/>
      <c r="BC32" s="636"/>
      <c r="BD32" s="636"/>
      <c r="BE32" s="636"/>
      <c r="BF32" s="637"/>
      <c r="BG32" s="700">
        <v>99.2</v>
      </c>
      <c r="BH32" s="639"/>
      <c r="BI32" s="639"/>
      <c r="BJ32" s="639"/>
      <c r="BK32" s="639"/>
      <c r="BL32" s="639"/>
      <c r="BM32" s="683">
        <v>97.2</v>
      </c>
      <c r="BN32" s="639"/>
      <c r="BO32" s="639"/>
      <c r="BP32" s="639"/>
      <c r="BQ32" s="676"/>
      <c r="BR32" s="700">
        <v>99</v>
      </c>
      <c r="BS32" s="639"/>
      <c r="BT32" s="639"/>
      <c r="BU32" s="639"/>
      <c r="BV32" s="639"/>
      <c r="BW32" s="639"/>
      <c r="BX32" s="683">
        <v>97.2</v>
      </c>
      <c r="BY32" s="639"/>
      <c r="BZ32" s="639"/>
      <c r="CA32" s="639"/>
      <c r="CB32" s="676"/>
      <c r="CD32" s="711"/>
      <c r="CE32" s="712"/>
      <c r="CF32" s="667" t="s">
        <v>316</v>
      </c>
      <c r="CG32" s="664"/>
      <c r="CH32" s="664"/>
      <c r="CI32" s="664"/>
      <c r="CJ32" s="664"/>
      <c r="CK32" s="664"/>
      <c r="CL32" s="664"/>
      <c r="CM32" s="664"/>
      <c r="CN32" s="664"/>
      <c r="CO32" s="664"/>
      <c r="CP32" s="664"/>
      <c r="CQ32" s="665"/>
      <c r="CR32" s="623" t="s">
        <v>226</v>
      </c>
      <c r="CS32" s="626"/>
      <c r="CT32" s="626"/>
      <c r="CU32" s="626"/>
      <c r="CV32" s="626"/>
      <c r="CW32" s="626"/>
      <c r="CX32" s="626"/>
      <c r="CY32" s="627"/>
      <c r="CZ32" s="628" t="s">
        <v>136</v>
      </c>
      <c r="DA32" s="657"/>
      <c r="DB32" s="657"/>
      <c r="DC32" s="658"/>
      <c r="DD32" s="631" t="s">
        <v>136</v>
      </c>
      <c r="DE32" s="626"/>
      <c r="DF32" s="626"/>
      <c r="DG32" s="626"/>
      <c r="DH32" s="626"/>
      <c r="DI32" s="626"/>
      <c r="DJ32" s="626"/>
      <c r="DK32" s="627"/>
      <c r="DL32" s="631" t="s">
        <v>226</v>
      </c>
      <c r="DM32" s="626"/>
      <c r="DN32" s="626"/>
      <c r="DO32" s="626"/>
      <c r="DP32" s="626"/>
      <c r="DQ32" s="626"/>
      <c r="DR32" s="626"/>
      <c r="DS32" s="626"/>
      <c r="DT32" s="626"/>
      <c r="DU32" s="626"/>
      <c r="DV32" s="627"/>
      <c r="DW32" s="628" t="s">
        <v>226</v>
      </c>
      <c r="DX32" s="657"/>
      <c r="DY32" s="657"/>
      <c r="DZ32" s="657"/>
      <c r="EA32" s="657"/>
      <c r="EB32" s="657"/>
      <c r="EC32" s="659"/>
    </row>
    <row r="33" spans="2:133" ht="11.25" customHeight="1" x14ac:dyDescent="0.15">
      <c r="B33" s="620" t="s">
        <v>317</v>
      </c>
      <c r="C33" s="621"/>
      <c r="D33" s="621"/>
      <c r="E33" s="621"/>
      <c r="F33" s="621"/>
      <c r="G33" s="621"/>
      <c r="H33" s="621"/>
      <c r="I33" s="621"/>
      <c r="J33" s="621"/>
      <c r="K33" s="621"/>
      <c r="L33" s="621"/>
      <c r="M33" s="621"/>
      <c r="N33" s="621"/>
      <c r="O33" s="621"/>
      <c r="P33" s="621"/>
      <c r="Q33" s="622"/>
      <c r="R33" s="623">
        <v>200721</v>
      </c>
      <c r="S33" s="626"/>
      <c r="T33" s="626"/>
      <c r="U33" s="626"/>
      <c r="V33" s="626"/>
      <c r="W33" s="626"/>
      <c r="X33" s="626"/>
      <c r="Y33" s="627"/>
      <c r="Z33" s="685">
        <v>6.2</v>
      </c>
      <c r="AA33" s="685"/>
      <c r="AB33" s="685"/>
      <c r="AC33" s="685"/>
      <c r="AD33" s="686" t="s">
        <v>226</v>
      </c>
      <c r="AE33" s="686"/>
      <c r="AF33" s="686"/>
      <c r="AG33" s="686"/>
      <c r="AH33" s="686"/>
      <c r="AI33" s="686"/>
      <c r="AJ33" s="686"/>
      <c r="AK33" s="686"/>
      <c r="AL33" s="628" t="s">
        <v>226</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318</v>
      </c>
      <c r="CE33" s="664"/>
      <c r="CF33" s="664"/>
      <c r="CG33" s="664"/>
      <c r="CH33" s="664"/>
      <c r="CI33" s="664"/>
      <c r="CJ33" s="664"/>
      <c r="CK33" s="664"/>
      <c r="CL33" s="664"/>
      <c r="CM33" s="664"/>
      <c r="CN33" s="664"/>
      <c r="CO33" s="664"/>
      <c r="CP33" s="664"/>
      <c r="CQ33" s="665"/>
      <c r="CR33" s="623">
        <v>1235135</v>
      </c>
      <c r="CS33" s="624"/>
      <c r="CT33" s="624"/>
      <c r="CU33" s="624"/>
      <c r="CV33" s="624"/>
      <c r="CW33" s="624"/>
      <c r="CX33" s="624"/>
      <c r="CY33" s="625"/>
      <c r="CZ33" s="628">
        <v>40.5</v>
      </c>
      <c r="DA33" s="657"/>
      <c r="DB33" s="657"/>
      <c r="DC33" s="658"/>
      <c r="DD33" s="631">
        <v>1017721</v>
      </c>
      <c r="DE33" s="624"/>
      <c r="DF33" s="624"/>
      <c r="DG33" s="624"/>
      <c r="DH33" s="624"/>
      <c r="DI33" s="624"/>
      <c r="DJ33" s="624"/>
      <c r="DK33" s="625"/>
      <c r="DL33" s="631">
        <v>863616</v>
      </c>
      <c r="DM33" s="624"/>
      <c r="DN33" s="624"/>
      <c r="DO33" s="624"/>
      <c r="DP33" s="624"/>
      <c r="DQ33" s="624"/>
      <c r="DR33" s="624"/>
      <c r="DS33" s="624"/>
      <c r="DT33" s="624"/>
      <c r="DU33" s="624"/>
      <c r="DV33" s="625"/>
      <c r="DW33" s="628">
        <v>44.2</v>
      </c>
      <c r="DX33" s="657"/>
      <c r="DY33" s="657"/>
      <c r="DZ33" s="657"/>
      <c r="EA33" s="657"/>
      <c r="EB33" s="657"/>
      <c r="EC33" s="659"/>
    </row>
    <row r="34" spans="2:133" ht="11.25" customHeight="1" x14ac:dyDescent="0.15">
      <c r="B34" s="620" t="s">
        <v>319</v>
      </c>
      <c r="C34" s="621"/>
      <c r="D34" s="621"/>
      <c r="E34" s="621"/>
      <c r="F34" s="621"/>
      <c r="G34" s="621"/>
      <c r="H34" s="621"/>
      <c r="I34" s="621"/>
      <c r="J34" s="621"/>
      <c r="K34" s="621"/>
      <c r="L34" s="621"/>
      <c r="M34" s="621"/>
      <c r="N34" s="621"/>
      <c r="O34" s="621"/>
      <c r="P34" s="621"/>
      <c r="Q34" s="622"/>
      <c r="R34" s="623">
        <v>26970</v>
      </c>
      <c r="S34" s="626"/>
      <c r="T34" s="626"/>
      <c r="U34" s="626"/>
      <c r="V34" s="626"/>
      <c r="W34" s="626"/>
      <c r="X34" s="626"/>
      <c r="Y34" s="627"/>
      <c r="Z34" s="685">
        <v>0.8</v>
      </c>
      <c r="AA34" s="685"/>
      <c r="AB34" s="685"/>
      <c r="AC34" s="685"/>
      <c r="AD34" s="686">
        <v>7</v>
      </c>
      <c r="AE34" s="686"/>
      <c r="AF34" s="686"/>
      <c r="AG34" s="686"/>
      <c r="AH34" s="686"/>
      <c r="AI34" s="686"/>
      <c r="AJ34" s="686"/>
      <c r="AK34" s="686"/>
      <c r="AL34" s="628">
        <v>0</v>
      </c>
      <c r="AM34" s="629"/>
      <c r="AN34" s="629"/>
      <c r="AO34" s="687"/>
      <c r="AP34" s="234"/>
      <c r="AQ34" s="697" t="s">
        <v>320</v>
      </c>
      <c r="AR34" s="698"/>
      <c r="AS34" s="698"/>
      <c r="AT34" s="698"/>
      <c r="AU34" s="698"/>
      <c r="AV34" s="698"/>
      <c r="AW34" s="698"/>
      <c r="AX34" s="698"/>
      <c r="AY34" s="698"/>
      <c r="AZ34" s="698"/>
      <c r="BA34" s="698"/>
      <c r="BB34" s="698"/>
      <c r="BC34" s="698"/>
      <c r="BD34" s="698"/>
      <c r="BE34" s="698"/>
      <c r="BF34" s="699"/>
      <c r="BG34" s="697" t="s">
        <v>321</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322</v>
      </c>
      <c r="CE34" s="664"/>
      <c r="CF34" s="664"/>
      <c r="CG34" s="664"/>
      <c r="CH34" s="664"/>
      <c r="CI34" s="664"/>
      <c r="CJ34" s="664"/>
      <c r="CK34" s="664"/>
      <c r="CL34" s="664"/>
      <c r="CM34" s="664"/>
      <c r="CN34" s="664"/>
      <c r="CO34" s="664"/>
      <c r="CP34" s="664"/>
      <c r="CQ34" s="665"/>
      <c r="CR34" s="623">
        <v>518485</v>
      </c>
      <c r="CS34" s="626"/>
      <c r="CT34" s="626"/>
      <c r="CU34" s="626"/>
      <c r="CV34" s="626"/>
      <c r="CW34" s="626"/>
      <c r="CX34" s="626"/>
      <c r="CY34" s="627"/>
      <c r="CZ34" s="628">
        <v>17</v>
      </c>
      <c r="DA34" s="657"/>
      <c r="DB34" s="657"/>
      <c r="DC34" s="658"/>
      <c r="DD34" s="631">
        <v>374929</v>
      </c>
      <c r="DE34" s="626"/>
      <c r="DF34" s="626"/>
      <c r="DG34" s="626"/>
      <c r="DH34" s="626"/>
      <c r="DI34" s="626"/>
      <c r="DJ34" s="626"/>
      <c r="DK34" s="627"/>
      <c r="DL34" s="631">
        <v>326596</v>
      </c>
      <c r="DM34" s="626"/>
      <c r="DN34" s="626"/>
      <c r="DO34" s="626"/>
      <c r="DP34" s="626"/>
      <c r="DQ34" s="626"/>
      <c r="DR34" s="626"/>
      <c r="DS34" s="626"/>
      <c r="DT34" s="626"/>
      <c r="DU34" s="626"/>
      <c r="DV34" s="627"/>
      <c r="DW34" s="628">
        <v>16.7</v>
      </c>
      <c r="DX34" s="657"/>
      <c r="DY34" s="657"/>
      <c r="DZ34" s="657"/>
      <c r="EA34" s="657"/>
      <c r="EB34" s="657"/>
      <c r="EC34" s="659"/>
    </row>
    <row r="35" spans="2:133" ht="11.25" customHeight="1" x14ac:dyDescent="0.15">
      <c r="B35" s="620" t="s">
        <v>323</v>
      </c>
      <c r="C35" s="621"/>
      <c r="D35" s="621"/>
      <c r="E35" s="621"/>
      <c r="F35" s="621"/>
      <c r="G35" s="621"/>
      <c r="H35" s="621"/>
      <c r="I35" s="621"/>
      <c r="J35" s="621"/>
      <c r="K35" s="621"/>
      <c r="L35" s="621"/>
      <c r="M35" s="621"/>
      <c r="N35" s="621"/>
      <c r="O35" s="621"/>
      <c r="P35" s="621"/>
      <c r="Q35" s="622"/>
      <c r="R35" s="623">
        <v>188064</v>
      </c>
      <c r="S35" s="626"/>
      <c r="T35" s="626"/>
      <c r="U35" s="626"/>
      <c r="V35" s="626"/>
      <c r="W35" s="626"/>
      <c r="X35" s="626"/>
      <c r="Y35" s="627"/>
      <c r="Z35" s="685">
        <v>5.8</v>
      </c>
      <c r="AA35" s="685"/>
      <c r="AB35" s="685"/>
      <c r="AC35" s="685"/>
      <c r="AD35" s="686" t="s">
        <v>226</v>
      </c>
      <c r="AE35" s="686"/>
      <c r="AF35" s="686"/>
      <c r="AG35" s="686"/>
      <c r="AH35" s="686"/>
      <c r="AI35" s="686"/>
      <c r="AJ35" s="686"/>
      <c r="AK35" s="686"/>
      <c r="AL35" s="628" t="s">
        <v>136</v>
      </c>
      <c r="AM35" s="629"/>
      <c r="AN35" s="629"/>
      <c r="AO35" s="687"/>
      <c r="AP35" s="234"/>
      <c r="AQ35" s="691" t="s">
        <v>324</v>
      </c>
      <c r="AR35" s="692"/>
      <c r="AS35" s="692"/>
      <c r="AT35" s="692"/>
      <c r="AU35" s="692"/>
      <c r="AV35" s="692"/>
      <c r="AW35" s="692"/>
      <c r="AX35" s="692"/>
      <c r="AY35" s="693"/>
      <c r="AZ35" s="688">
        <v>388432</v>
      </c>
      <c r="BA35" s="689"/>
      <c r="BB35" s="689"/>
      <c r="BC35" s="689"/>
      <c r="BD35" s="689"/>
      <c r="BE35" s="689"/>
      <c r="BF35" s="690"/>
      <c r="BG35" s="694" t="s">
        <v>325</v>
      </c>
      <c r="BH35" s="695"/>
      <c r="BI35" s="695"/>
      <c r="BJ35" s="695"/>
      <c r="BK35" s="695"/>
      <c r="BL35" s="695"/>
      <c r="BM35" s="695"/>
      <c r="BN35" s="695"/>
      <c r="BO35" s="695"/>
      <c r="BP35" s="695"/>
      <c r="BQ35" s="695"/>
      <c r="BR35" s="695"/>
      <c r="BS35" s="695"/>
      <c r="BT35" s="695"/>
      <c r="BU35" s="696"/>
      <c r="BV35" s="688">
        <v>64</v>
      </c>
      <c r="BW35" s="689"/>
      <c r="BX35" s="689"/>
      <c r="BY35" s="689"/>
      <c r="BZ35" s="689"/>
      <c r="CA35" s="689"/>
      <c r="CB35" s="690"/>
      <c r="CD35" s="667" t="s">
        <v>326</v>
      </c>
      <c r="CE35" s="664"/>
      <c r="CF35" s="664"/>
      <c r="CG35" s="664"/>
      <c r="CH35" s="664"/>
      <c r="CI35" s="664"/>
      <c r="CJ35" s="664"/>
      <c r="CK35" s="664"/>
      <c r="CL35" s="664"/>
      <c r="CM35" s="664"/>
      <c r="CN35" s="664"/>
      <c r="CO35" s="664"/>
      <c r="CP35" s="664"/>
      <c r="CQ35" s="665"/>
      <c r="CR35" s="623">
        <v>1324</v>
      </c>
      <c r="CS35" s="624"/>
      <c r="CT35" s="624"/>
      <c r="CU35" s="624"/>
      <c r="CV35" s="624"/>
      <c r="CW35" s="624"/>
      <c r="CX35" s="624"/>
      <c r="CY35" s="625"/>
      <c r="CZ35" s="628">
        <v>0</v>
      </c>
      <c r="DA35" s="657"/>
      <c r="DB35" s="657"/>
      <c r="DC35" s="658"/>
      <c r="DD35" s="631">
        <v>1324</v>
      </c>
      <c r="DE35" s="624"/>
      <c r="DF35" s="624"/>
      <c r="DG35" s="624"/>
      <c r="DH35" s="624"/>
      <c r="DI35" s="624"/>
      <c r="DJ35" s="624"/>
      <c r="DK35" s="625"/>
      <c r="DL35" s="631">
        <v>1324</v>
      </c>
      <c r="DM35" s="624"/>
      <c r="DN35" s="624"/>
      <c r="DO35" s="624"/>
      <c r="DP35" s="624"/>
      <c r="DQ35" s="624"/>
      <c r="DR35" s="624"/>
      <c r="DS35" s="624"/>
      <c r="DT35" s="624"/>
      <c r="DU35" s="624"/>
      <c r="DV35" s="625"/>
      <c r="DW35" s="628">
        <v>0.1</v>
      </c>
      <c r="DX35" s="657"/>
      <c r="DY35" s="657"/>
      <c r="DZ35" s="657"/>
      <c r="EA35" s="657"/>
      <c r="EB35" s="657"/>
      <c r="EC35" s="659"/>
    </row>
    <row r="36" spans="2:133" ht="11.25" customHeight="1" x14ac:dyDescent="0.15">
      <c r="B36" s="620" t="s">
        <v>327</v>
      </c>
      <c r="C36" s="621"/>
      <c r="D36" s="621"/>
      <c r="E36" s="621"/>
      <c r="F36" s="621"/>
      <c r="G36" s="621"/>
      <c r="H36" s="621"/>
      <c r="I36" s="621"/>
      <c r="J36" s="621"/>
      <c r="K36" s="621"/>
      <c r="L36" s="621"/>
      <c r="M36" s="621"/>
      <c r="N36" s="621"/>
      <c r="O36" s="621"/>
      <c r="P36" s="621"/>
      <c r="Q36" s="622"/>
      <c r="R36" s="623" t="s">
        <v>136</v>
      </c>
      <c r="S36" s="626"/>
      <c r="T36" s="626"/>
      <c r="U36" s="626"/>
      <c r="V36" s="626"/>
      <c r="W36" s="626"/>
      <c r="X36" s="626"/>
      <c r="Y36" s="627"/>
      <c r="Z36" s="685" t="s">
        <v>136</v>
      </c>
      <c r="AA36" s="685"/>
      <c r="AB36" s="685"/>
      <c r="AC36" s="685"/>
      <c r="AD36" s="686" t="s">
        <v>226</v>
      </c>
      <c r="AE36" s="686"/>
      <c r="AF36" s="686"/>
      <c r="AG36" s="686"/>
      <c r="AH36" s="686"/>
      <c r="AI36" s="686"/>
      <c r="AJ36" s="686"/>
      <c r="AK36" s="686"/>
      <c r="AL36" s="628" t="s">
        <v>136</v>
      </c>
      <c r="AM36" s="629"/>
      <c r="AN36" s="629"/>
      <c r="AO36" s="687"/>
      <c r="AQ36" s="660" t="s">
        <v>328</v>
      </c>
      <c r="AR36" s="661"/>
      <c r="AS36" s="661"/>
      <c r="AT36" s="661"/>
      <c r="AU36" s="661"/>
      <c r="AV36" s="661"/>
      <c r="AW36" s="661"/>
      <c r="AX36" s="661"/>
      <c r="AY36" s="662"/>
      <c r="AZ36" s="623">
        <v>112688</v>
      </c>
      <c r="BA36" s="626"/>
      <c r="BB36" s="626"/>
      <c r="BC36" s="626"/>
      <c r="BD36" s="624"/>
      <c r="BE36" s="624"/>
      <c r="BF36" s="663"/>
      <c r="BG36" s="667" t="s">
        <v>329</v>
      </c>
      <c r="BH36" s="664"/>
      <c r="BI36" s="664"/>
      <c r="BJ36" s="664"/>
      <c r="BK36" s="664"/>
      <c r="BL36" s="664"/>
      <c r="BM36" s="664"/>
      <c r="BN36" s="664"/>
      <c r="BO36" s="664"/>
      <c r="BP36" s="664"/>
      <c r="BQ36" s="664"/>
      <c r="BR36" s="664"/>
      <c r="BS36" s="664"/>
      <c r="BT36" s="664"/>
      <c r="BU36" s="665"/>
      <c r="BV36" s="623">
        <v>-4581</v>
      </c>
      <c r="BW36" s="626"/>
      <c r="BX36" s="626"/>
      <c r="BY36" s="626"/>
      <c r="BZ36" s="626"/>
      <c r="CA36" s="626"/>
      <c r="CB36" s="666"/>
      <c r="CD36" s="667" t="s">
        <v>330</v>
      </c>
      <c r="CE36" s="664"/>
      <c r="CF36" s="664"/>
      <c r="CG36" s="664"/>
      <c r="CH36" s="664"/>
      <c r="CI36" s="664"/>
      <c r="CJ36" s="664"/>
      <c r="CK36" s="664"/>
      <c r="CL36" s="664"/>
      <c r="CM36" s="664"/>
      <c r="CN36" s="664"/>
      <c r="CO36" s="664"/>
      <c r="CP36" s="664"/>
      <c r="CQ36" s="665"/>
      <c r="CR36" s="623">
        <v>311740</v>
      </c>
      <c r="CS36" s="626"/>
      <c r="CT36" s="626"/>
      <c r="CU36" s="626"/>
      <c r="CV36" s="626"/>
      <c r="CW36" s="626"/>
      <c r="CX36" s="626"/>
      <c r="CY36" s="627"/>
      <c r="CZ36" s="628">
        <v>10.199999999999999</v>
      </c>
      <c r="DA36" s="657"/>
      <c r="DB36" s="657"/>
      <c r="DC36" s="658"/>
      <c r="DD36" s="631">
        <v>273065</v>
      </c>
      <c r="DE36" s="626"/>
      <c r="DF36" s="626"/>
      <c r="DG36" s="626"/>
      <c r="DH36" s="626"/>
      <c r="DI36" s="626"/>
      <c r="DJ36" s="626"/>
      <c r="DK36" s="627"/>
      <c r="DL36" s="631">
        <v>243309</v>
      </c>
      <c r="DM36" s="626"/>
      <c r="DN36" s="626"/>
      <c r="DO36" s="626"/>
      <c r="DP36" s="626"/>
      <c r="DQ36" s="626"/>
      <c r="DR36" s="626"/>
      <c r="DS36" s="626"/>
      <c r="DT36" s="626"/>
      <c r="DU36" s="626"/>
      <c r="DV36" s="627"/>
      <c r="DW36" s="628">
        <v>12.4</v>
      </c>
      <c r="DX36" s="657"/>
      <c r="DY36" s="657"/>
      <c r="DZ36" s="657"/>
      <c r="EA36" s="657"/>
      <c r="EB36" s="657"/>
      <c r="EC36" s="659"/>
    </row>
    <row r="37" spans="2:133" ht="11.25" customHeight="1" x14ac:dyDescent="0.15">
      <c r="B37" s="620" t="s">
        <v>331</v>
      </c>
      <c r="C37" s="621"/>
      <c r="D37" s="621"/>
      <c r="E37" s="621"/>
      <c r="F37" s="621"/>
      <c r="G37" s="621"/>
      <c r="H37" s="621"/>
      <c r="I37" s="621"/>
      <c r="J37" s="621"/>
      <c r="K37" s="621"/>
      <c r="L37" s="621"/>
      <c r="M37" s="621"/>
      <c r="N37" s="621"/>
      <c r="O37" s="621"/>
      <c r="P37" s="621"/>
      <c r="Q37" s="622"/>
      <c r="R37" s="623">
        <v>86264</v>
      </c>
      <c r="S37" s="626"/>
      <c r="T37" s="626"/>
      <c r="U37" s="626"/>
      <c r="V37" s="626"/>
      <c r="W37" s="626"/>
      <c r="X37" s="626"/>
      <c r="Y37" s="627"/>
      <c r="Z37" s="685">
        <v>2.7</v>
      </c>
      <c r="AA37" s="685"/>
      <c r="AB37" s="685"/>
      <c r="AC37" s="685"/>
      <c r="AD37" s="686" t="s">
        <v>136</v>
      </c>
      <c r="AE37" s="686"/>
      <c r="AF37" s="686"/>
      <c r="AG37" s="686"/>
      <c r="AH37" s="686"/>
      <c r="AI37" s="686"/>
      <c r="AJ37" s="686"/>
      <c r="AK37" s="686"/>
      <c r="AL37" s="628" t="s">
        <v>226</v>
      </c>
      <c r="AM37" s="629"/>
      <c r="AN37" s="629"/>
      <c r="AO37" s="687"/>
      <c r="AQ37" s="660" t="s">
        <v>332</v>
      </c>
      <c r="AR37" s="661"/>
      <c r="AS37" s="661"/>
      <c r="AT37" s="661"/>
      <c r="AU37" s="661"/>
      <c r="AV37" s="661"/>
      <c r="AW37" s="661"/>
      <c r="AX37" s="661"/>
      <c r="AY37" s="662"/>
      <c r="AZ37" s="623">
        <v>41593</v>
      </c>
      <c r="BA37" s="626"/>
      <c r="BB37" s="626"/>
      <c r="BC37" s="626"/>
      <c r="BD37" s="624"/>
      <c r="BE37" s="624"/>
      <c r="BF37" s="663"/>
      <c r="BG37" s="667" t="s">
        <v>333</v>
      </c>
      <c r="BH37" s="664"/>
      <c r="BI37" s="664"/>
      <c r="BJ37" s="664"/>
      <c r="BK37" s="664"/>
      <c r="BL37" s="664"/>
      <c r="BM37" s="664"/>
      <c r="BN37" s="664"/>
      <c r="BO37" s="664"/>
      <c r="BP37" s="664"/>
      <c r="BQ37" s="664"/>
      <c r="BR37" s="664"/>
      <c r="BS37" s="664"/>
      <c r="BT37" s="664"/>
      <c r="BU37" s="665"/>
      <c r="BV37" s="623">
        <v>539</v>
      </c>
      <c r="BW37" s="626"/>
      <c r="BX37" s="626"/>
      <c r="BY37" s="626"/>
      <c r="BZ37" s="626"/>
      <c r="CA37" s="626"/>
      <c r="CB37" s="666"/>
      <c r="CD37" s="667" t="s">
        <v>334</v>
      </c>
      <c r="CE37" s="664"/>
      <c r="CF37" s="664"/>
      <c r="CG37" s="664"/>
      <c r="CH37" s="664"/>
      <c r="CI37" s="664"/>
      <c r="CJ37" s="664"/>
      <c r="CK37" s="664"/>
      <c r="CL37" s="664"/>
      <c r="CM37" s="664"/>
      <c r="CN37" s="664"/>
      <c r="CO37" s="664"/>
      <c r="CP37" s="664"/>
      <c r="CQ37" s="665"/>
      <c r="CR37" s="623">
        <v>126584</v>
      </c>
      <c r="CS37" s="624"/>
      <c r="CT37" s="624"/>
      <c r="CU37" s="624"/>
      <c r="CV37" s="624"/>
      <c r="CW37" s="624"/>
      <c r="CX37" s="624"/>
      <c r="CY37" s="625"/>
      <c r="CZ37" s="628">
        <v>4.0999999999999996</v>
      </c>
      <c r="DA37" s="657"/>
      <c r="DB37" s="657"/>
      <c r="DC37" s="658"/>
      <c r="DD37" s="631">
        <v>119173</v>
      </c>
      <c r="DE37" s="624"/>
      <c r="DF37" s="624"/>
      <c r="DG37" s="624"/>
      <c r="DH37" s="624"/>
      <c r="DI37" s="624"/>
      <c r="DJ37" s="624"/>
      <c r="DK37" s="625"/>
      <c r="DL37" s="631">
        <v>110772</v>
      </c>
      <c r="DM37" s="624"/>
      <c r="DN37" s="624"/>
      <c r="DO37" s="624"/>
      <c r="DP37" s="624"/>
      <c r="DQ37" s="624"/>
      <c r="DR37" s="624"/>
      <c r="DS37" s="624"/>
      <c r="DT37" s="624"/>
      <c r="DU37" s="624"/>
      <c r="DV37" s="625"/>
      <c r="DW37" s="628">
        <v>5.7</v>
      </c>
      <c r="DX37" s="657"/>
      <c r="DY37" s="657"/>
      <c r="DZ37" s="657"/>
      <c r="EA37" s="657"/>
      <c r="EB37" s="657"/>
      <c r="EC37" s="659"/>
    </row>
    <row r="38" spans="2:133" ht="11.25" customHeight="1" x14ac:dyDescent="0.15">
      <c r="B38" s="635" t="s">
        <v>335</v>
      </c>
      <c r="C38" s="636"/>
      <c r="D38" s="636"/>
      <c r="E38" s="636"/>
      <c r="F38" s="636"/>
      <c r="G38" s="636"/>
      <c r="H38" s="636"/>
      <c r="I38" s="636"/>
      <c r="J38" s="636"/>
      <c r="K38" s="636"/>
      <c r="L38" s="636"/>
      <c r="M38" s="636"/>
      <c r="N38" s="636"/>
      <c r="O38" s="636"/>
      <c r="P38" s="636"/>
      <c r="Q38" s="637"/>
      <c r="R38" s="638">
        <v>3247787</v>
      </c>
      <c r="S38" s="675"/>
      <c r="T38" s="675"/>
      <c r="U38" s="675"/>
      <c r="V38" s="675"/>
      <c r="W38" s="675"/>
      <c r="X38" s="675"/>
      <c r="Y38" s="680"/>
      <c r="Z38" s="681">
        <v>100</v>
      </c>
      <c r="AA38" s="681"/>
      <c r="AB38" s="681"/>
      <c r="AC38" s="681"/>
      <c r="AD38" s="682">
        <v>1869732</v>
      </c>
      <c r="AE38" s="682"/>
      <c r="AF38" s="682"/>
      <c r="AG38" s="682"/>
      <c r="AH38" s="682"/>
      <c r="AI38" s="682"/>
      <c r="AJ38" s="682"/>
      <c r="AK38" s="682"/>
      <c r="AL38" s="641">
        <v>100</v>
      </c>
      <c r="AM38" s="683"/>
      <c r="AN38" s="683"/>
      <c r="AO38" s="684"/>
      <c r="AQ38" s="660" t="s">
        <v>336</v>
      </c>
      <c r="AR38" s="661"/>
      <c r="AS38" s="661"/>
      <c r="AT38" s="661"/>
      <c r="AU38" s="661"/>
      <c r="AV38" s="661"/>
      <c r="AW38" s="661"/>
      <c r="AX38" s="661"/>
      <c r="AY38" s="662"/>
      <c r="AZ38" s="623" t="s">
        <v>136</v>
      </c>
      <c r="BA38" s="626"/>
      <c r="BB38" s="626"/>
      <c r="BC38" s="626"/>
      <c r="BD38" s="624"/>
      <c r="BE38" s="624"/>
      <c r="BF38" s="663"/>
      <c r="BG38" s="667" t="s">
        <v>337</v>
      </c>
      <c r="BH38" s="664"/>
      <c r="BI38" s="664"/>
      <c r="BJ38" s="664"/>
      <c r="BK38" s="664"/>
      <c r="BL38" s="664"/>
      <c r="BM38" s="664"/>
      <c r="BN38" s="664"/>
      <c r="BO38" s="664"/>
      <c r="BP38" s="664"/>
      <c r="BQ38" s="664"/>
      <c r="BR38" s="664"/>
      <c r="BS38" s="664"/>
      <c r="BT38" s="664"/>
      <c r="BU38" s="665"/>
      <c r="BV38" s="623">
        <v>937</v>
      </c>
      <c r="BW38" s="626"/>
      <c r="BX38" s="626"/>
      <c r="BY38" s="626"/>
      <c r="BZ38" s="626"/>
      <c r="CA38" s="626"/>
      <c r="CB38" s="666"/>
      <c r="CD38" s="667" t="s">
        <v>338</v>
      </c>
      <c r="CE38" s="664"/>
      <c r="CF38" s="664"/>
      <c r="CG38" s="664"/>
      <c r="CH38" s="664"/>
      <c r="CI38" s="664"/>
      <c r="CJ38" s="664"/>
      <c r="CK38" s="664"/>
      <c r="CL38" s="664"/>
      <c r="CM38" s="664"/>
      <c r="CN38" s="664"/>
      <c r="CO38" s="664"/>
      <c r="CP38" s="664"/>
      <c r="CQ38" s="665"/>
      <c r="CR38" s="623">
        <v>388432</v>
      </c>
      <c r="CS38" s="626"/>
      <c r="CT38" s="626"/>
      <c r="CU38" s="626"/>
      <c r="CV38" s="626"/>
      <c r="CW38" s="626"/>
      <c r="CX38" s="626"/>
      <c r="CY38" s="627"/>
      <c r="CZ38" s="628">
        <v>12.7</v>
      </c>
      <c r="DA38" s="657"/>
      <c r="DB38" s="657"/>
      <c r="DC38" s="658"/>
      <c r="DD38" s="631">
        <v>356730</v>
      </c>
      <c r="DE38" s="626"/>
      <c r="DF38" s="626"/>
      <c r="DG38" s="626"/>
      <c r="DH38" s="626"/>
      <c r="DI38" s="626"/>
      <c r="DJ38" s="626"/>
      <c r="DK38" s="627"/>
      <c r="DL38" s="631">
        <v>292387</v>
      </c>
      <c r="DM38" s="626"/>
      <c r="DN38" s="626"/>
      <c r="DO38" s="626"/>
      <c r="DP38" s="626"/>
      <c r="DQ38" s="626"/>
      <c r="DR38" s="626"/>
      <c r="DS38" s="626"/>
      <c r="DT38" s="626"/>
      <c r="DU38" s="626"/>
      <c r="DV38" s="627"/>
      <c r="DW38" s="628">
        <v>14.9</v>
      </c>
      <c r="DX38" s="657"/>
      <c r="DY38" s="657"/>
      <c r="DZ38" s="657"/>
      <c r="EA38" s="657"/>
      <c r="EB38" s="657"/>
      <c r="EC38" s="659"/>
    </row>
    <row r="39" spans="2:133" ht="11.25" customHeight="1" x14ac:dyDescent="0.15">
      <c r="AQ39" s="660" t="s">
        <v>339</v>
      </c>
      <c r="AR39" s="661"/>
      <c r="AS39" s="661"/>
      <c r="AT39" s="661"/>
      <c r="AU39" s="661"/>
      <c r="AV39" s="661"/>
      <c r="AW39" s="661"/>
      <c r="AX39" s="661"/>
      <c r="AY39" s="662"/>
      <c r="AZ39" s="623" t="s">
        <v>226</v>
      </c>
      <c r="BA39" s="626"/>
      <c r="BB39" s="626"/>
      <c r="BC39" s="626"/>
      <c r="BD39" s="624"/>
      <c r="BE39" s="624"/>
      <c r="BF39" s="663"/>
      <c r="BG39" s="668" t="s">
        <v>340</v>
      </c>
      <c r="BH39" s="669"/>
      <c r="BI39" s="669"/>
      <c r="BJ39" s="669"/>
      <c r="BK39" s="669"/>
      <c r="BL39" s="235"/>
      <c r="BM39" s="664" t="s">
        <v>341</v>
      </c>
      <c r="BN39" s="664"/>
      <c r="BO39" s="664"/>
      <c r="BP39" s="664"/>
      <c r="BQ39" s="664"/>
      <c r="BR39" s="664"/>
      <c r="BS39" s="664"/>
      <c r="BT39" s="664"/>
      <c r="BU39" s="665"/>
      <c r="BV39" s="623">
        <v>82</v>
      </c>
      <c r="BW39" s="626"/>
      <c r="BX39" s="626"/>
      <c r="BY39" s="626"/>
      <c r="BZ39" s="626"/>
      <c r="CA39" s="626"/>
      <c r="CB39" s="666"/>
      <c r="CD39" s="667" t="s">
        <v>342</v>
      </c>
      <c r="CE39" s="664"/>
      <c r="CF39" s="664"/>
      <c r="CG39" s="664"/>
      <c r="CH39" s="664"/>
      <c r="CI39" s="664"/>
      <c r="CJ39" s="664"/>
      <c r="CK39" s="664"/>
      <c r="CL39" s="664"/>
      <c r="CM39" s="664"/>
      <c r="CN39" s="664"/>
      <c r="CO39" s="664"/>
      <c r="CP39" s="664"/>
      <c r="CQ39" s="665"/>
      <c r="CR39" s="623">
        <v>15154</v>
      </c>
      <c r="CS39" s="624"/>
      <c r="CT39" s="624"/>
      <c r="CU39" s="624"/>
      <c r="CV39" s="624"/>
      <c r="CW39" s="624"/>
      <c r="CX39" s="624"/>
      <c r="CY39" s="625"/>
      <c r="CZ39" s="628">
        <v>0.5</v>
      </c>
      <c r="DA39" s="657"/>
      <c r="DB39" s="657"/>
      <c r="DC39" s="658"/>
      <c r="DD39" s="631">
        <v>11673</v>
      </c>
      <c r="DE39" s="624"/>
      <c r="DF39" s="624"/>
      <c r="DG39" s="624"/>
      <c r="DH39" s="624"/>
      <c r="DI39" s="624"/>
      <c r="DJ39" s="624"/>
      <c r="DK39" s="625"/>
      <c r="DL39" s="631" t="s">
        <v>226</v>
      </c>
      <c r="DM39" s="624"/>
      <c r="DN39" s="624"/>
      <c r="DO39" s="624"/>
      <c r="DP39" s="624"/>
      <c r="DQ39" s="624"/>
      <c r="DR39" s="624"/>
      <c r="DS39" s="624"/>
      <c r="DT39" s="624"/>
      <c r="DU39" s="624"/>
      <c r="DV39" s="625"/>
      <c r="DW39" s="628" t="s">
        <v>136</v>
      </c>
      <c r="DX39" s="657"/>
      <c r="DY39" s="657"/>
      <c r="DZ39" s="657"/>
      <c r="EA39" s="657"/>
      <c r="EB39" s="657"/>
      <c r="EC39" s="659"/>
    </row>
    <row r="40" spans="2:133" ht="11.25" customHeight="1" x14ac:dyDescent="0.15">
      <c r="AQ40" s="660" t="s">
        <v>343</v>
      </c>
      <c r="AR40" s="661"/>
      <c r="AS40" s="661"/>
      <c r="AT40" s="661"/>
      <c r="AU40" s="661"/>
      <c r="AV40" s="661"/>
      <c r="AW40" s="661"/>
      <c r="AX40" s="661"/>
      <c r="AY40" s="662"/>
      <c r="AZ40" s="623">
        <v>65756</v>
      </c>
      <c r="BA40" s="626"/>
      <c r="BB40" s="626"/>
      <c r="BC40" s="626"/>
      <c r="BD40" s="624"/>
      <c r="BE40" s="624"/>
      <c r="BF40" s="663"/>
      <c r="BG40" s="668"/>
      <c r="BH40" s="669"/>
      <c r="BI40" s="669"/>
      <c r="BJ40" s="669"/>
      <c r="BK40" s="669"/>
      <c r="BL40" s="235"/>
      <c r="BM40" s="664" t="s">
        <v>344</v>
      </c>
      <c r="BN40" s="664"/>
      <c r="BO40" s="664"/>
      <c r="BP40" s="664"/>
      <c r="BQ40" s="664"/>
      <c r="BR40" s="664"/>
      <c r="BS40" s="664"/>
      <c r="BT40" s="664"/>
      <c r="BU40" s="665"/>
      <c r="BV40" s="623" t="s">
        <v>226</v>
      </c>
      <c r="BW40" s="626"/>
      <c r="BX40" s="626"/>
      <c r="BY40" s="626"/>
      <c r="BZ40" s="626"/>
      <c r="CA40" s="626"/>
      <c r="CB40" s="666"/>
      <c r="CD40" s="667" t="s">
        <v>345</v>
      </c>
      <c r="CE40" s="664"/>
      <c r="CF40" s="664"/>
      <c r="CG40" s="664"/>
      <c r="CH40" s="664"/>
      <c r="CI40" s="664"/>
      <c r="CJ40" s="664"/>
      <c r="CK40" s="664"/>
      <c r="CL40" s="664"/>
      <c r="CM40" s="664"/>
      <c r="CN40" s="664"/>
      <c r="CO40" s="664"/>
      <c r="CP40" s="664"/>
      <c r="CQ40" s="665"/>
      <c r="CR40" s="623" t="s">
        <v>226</v>
      </c>
      <c r="CS40" s="626"/>
      <c r="CT40" s="626"/>
      <c r="CU40" s="626"/>
      <c r="CV40" s="626"/>
      <c r="CW40" s="626"/>
      <c r="CX40" s="626"/>
      <c r="CY40" s="627"/>
      <c r="CZ40" s="628" t="s">
        <v>226</v>
      </c>
      <c r="DA40" s="657"/>
      <c r="DB40" s="657"/>
      <c r="DC40" s="658"/>
      <c r="DD40" s="631" t="s">
        <v>136</v>
      </c>
      <c r="DE40" s="626"/>
      <c r="DF40" s="626"/>
      <c r="DG40" s="626"/>
      <c r="DH40" s="626"/>
      <c r="DI40" s="626"/>
      <c r="DJ40" s="626"/>
      <c r="DK40" s="627"/>
      <c r="DL40" s="631" t="s">
        <v>226</v>
      </c>
      <c r="DM40" s="626"/>
      <c r="DN40" s="626"/>
      <c r="DO40" s="626"/>
      <c r="DP40" s="626"/>
      <c r="DQ40" s="626"/>
      <c r="DR40" s="626"/>
      <c r="DS40" s="626"/>
      <c r="DT40" s="626"/>
      <c r="DU40" s="626"/>
      <c r="DV40" s="627"/>
      <c r="DW40" s="628" t="s">
        <v>226</v>
      </c>
      <c r="DX40" s="657"/>
      <c r="DY40" s="657"/>
      <c r="DZ40" s="657"/>
      <c r="EA40" s="657"/>
      <c r="EB40" s="657"/>
      <c r="EC40" s="659"/>
    </row>
    <row r="41" spans="2:133" ht="11.25" customHeight="1" x14ac:dyDescent="0.15">
      <c r="AQ41" s="672" t="s">
        <v>346</v>
      </c>
      <c r="AR41" s="673"/>
      <c r="AS41" s="673"/>
      <c r="AT41" s="673"/>
      <c r="AU41" s="673"/>
      <c r="AV41" s="673"/>
      <c r="AW41" s="673"/>
      <c r="AX41" s="673"/>
      <c r="AY41" s="674"/>
      <c r="AZ41" s="638">
        <v>168395</v>
      </c>
      <c r="BA41" s="675"/>
      <c r="BB41" s="675"/>
      <c r="BC41" s="675"/>
      <c r="BD41" s="639"/>
      <c r="BE41" s="639"/>
      <c r="BF41" s="676"/>
      <c r="BG41" s="670"/>
      <c r="BH41" s="671"/>
      <c r="BI41" s="671"/>
      <c r="BJ41" s="671"/>
      <c r="BK41" s="671"/>
      <c r="BL41" s="236"/>
      <c r="BM41" s="677" t="s">
        <v>347</v>
      </c>
      <c r="BN41" s="677"/>
      <c r="BO41" s="677"/>
      <c r="BP41" s="677"/>
      <c r="BQ41" s="677"/>
      <c r="BR41" s="677"/>
      <c r="BS41" s="677"/>
      <c r="BT41" s="677"/>
      <c r="BU41" s="678"/>
      <c r="BV41" s="638">
        <v>346</v>
      </c>
      <c r="BW41" s="675"/>
      <c r="BX41" s="675"/>
      <c r="BY41" s="675"/>
      <c r="BZ41" s="675"/>
      <c r="CA41" s="675"/>
      <c r="CB41" s="679"/>
      <c r="CD41" s="667" t="s">
        <v>348</v>
      </c>
      <c r="CE41" s="664"/>
      <c r="CF41" s="664"/>
      <c r="CG41" s="664"/>
      <c r="CH41" s="664"/>
      <c r="CI41" s="664"/>
      <c r="CJ41" s="664"/>
      <c r="CK41" s="664"/>
      <c r="CL41" s="664"/>
      <c r="CM41" s="664"/>
      <c r="CN41" s="664"/>
      <c r="CO41" s="664"/>
      <c r="CP41" s="664"/>
      <c r="CQ41" s="665"/>
      <c r="CR41" s="623" t="s">
        <v>226</v>
      </c>
      <c r="CS41" s="624"/>
      <c r="CT41" s="624"/>
      <c r="CU41" s="624"/>
      <c r="CV41" s="624"/>
      <c r="CW41" s="624"/>
      <c r="CX41" s="624"/>
      <c r="CY41" s="625"/>
      <c r="CZ41" s="628" t="s">
        <v>226</v>
      </c>
      <c r="DA41" s="657"/>
      <c r="DB41" s="657"/>
      <c r="DC41" s="658"/>
      <c r="DD41" s="631" t="s">
        <v>136</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350</v>
      </c>
      <c r="CE42" s="621"/>
      <c r="CF42" s="621"/>
      <c r="CG42" s="621"/>
      <c r="CH42" s="621"/>
      <c r="CI42" s="621"/>
      <c r="CJ42" s="621"/>
      <c r="CK42" s="621"/>
      <c r="CL42" s="621"/>
      <c r="CM42" s="621"/>
      <c r="CN42" s="621"/>
      <c r="CO42" s="621"/>
      <c r="CP42" s="621"/>
      <c r="CQ42" s="622"/>
      <c r="CR42" s="623">
        <v>770942</v>
      </c>
      <c r="CS42" s="626"/>
      <c r="CT42" s="626"/>
      <c r="CU42" s="626"/>
      <c r="CV42" s="626"/>
      <c r="CW42" s="626"/>
      <c r="CX42" s="626"/>
      <c r="CY42" s="627"/>
      <c r="CZ42" s="628">
        <v>25.3</v>
      </c>
      <c r="DA42" s="629"/>
      <c r="DB42" s="629"/>
      <c r="DC42" s="630"/>
      <c r="DD42" s="631">
        <v>326306</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352</v>
      </c>
      <c r="CE43" s="621"/>
      <c r="CF43" s="621"/>
      <c r="CG43" s="621"/>
      <c r="CH43" s="621"/>
      <c r="CI43" s="621"/>
      <c r="CJ43" s="621"/>
      <c r="CK43" s="621"/>
      <c r="CL43" s="621"/>
      <c r="CM43" s="621"/>
      <c r="CN43" s="621"/>
      <c r="CO43" s="621"/>
      <c r="CP43" s="621"/>
      <c r="CQ43" s="622"/>
      <c r="CR43" s="623">
        <v>20717</v>
      </c>
      <c r="CS43" s="624"/>
      <c r="CT43" s="624"/>
      <c r="CU43" s="624"/>
      <c r="CV43" s="624"/>
      <c r="CW43" s="624"/>
      <c r="CX43" s="624"/>
      <c r="CY43" s="625"/>
      <c r="CZ43" s="628">
        <v>0.7</v>
      </c>
      <c r="DA43" s="657"/>
      <c r="DB43" s="657"/>
      <c r="DC43" s="658"/>
      <c r="DD43" s="631">
        <v>20717</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353</v>
      </c>
      <c r="CD44" s="651" t="s">
        <v>304</v>
      </c>
      <c r="CE44" s="652"/>
      <c r="CF44" s="620" t="s">
        <v>354</v>
      </c>
      <c r="CG44" s="621"/>
      <c r="CH44" s="621"/>
      <c r="CI44" s="621"/>
      <c r="CJ44" s="621"/>
      <c r="CK44" s="621"/>
      <c r="CL44" s="621"/>
      <c r="CM44" s="621"/>
      <c r="CN44" s="621"/>
      <c r="CO44" s="621"/>
      <c r="CP44" s="621"/>
      <c r="CQ44" s="622"/>
      <c r="CR44" s="623">
        <v>381436</v>
      </c>
      <c r="CS44" s="626"/>
      <c r="CT44" s="626"/>
      <c r="CU44" s="626"/>
      <c r="CV44" s="626"/>
      <c r="CW44" s="626"/>
      <c r="CX44" s="626"/>
      <c r="CY44" s="627"/>
      <c r="CZ44" s="628">
        <v>12.5</v>
      </c>
      <c r="DA44" s="629"/>
      <c r="DB44" s="629"/>
      <c r="DC44" s="630"/>
      <c r="DD44" s="631">
        <v>264152</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355</v>
      </c>
      <c r="CG45" s="621"/>
      <c r="CH45" s="621"/>
      <c r="CI45" s="621"/>
      <c r="CJ45" s="621"/>
      <c r="CK45" s="621"/>
      <c r="CL45" s="621"/>
      <c r="CM45" s="621"/>
      <c r="CN45" s="621"/>
      <c r="CO45" s="621"/>
      <c r="CP45" s="621"/>
      <c r="CQ45" s="622"/>
      <c r="CR45" s="623">
        <v>43693</v>
      </c>
      <c r="CS45" s="624"/>
      <c r="CT45" s="624"/>
      <c r="CU45" s="624"/>
      <c r="CV45" s="624"/>
      <c r="CW45" s="624"/>
      <c r="CX45" s="624"/>
      <c r="CY45" s="625"/>
      <c r="CZ45" s="628">
        <v>1.4</v>
      </c>
      <c r="DA45" s="657"/>
      <c r="DB45" s="657"/>
      <c r="DC45" s="658"/>
      <c r="DD45" s="631">
        <v>8481</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356</v>
      </c>
      <c r="CG46" s="621"/>
      <c r="CH46" s="621"/>
      <c r="CI46" s="621"/>
      <c r="CJ46" s="621"/>
      <c r="CK46" s="621"/>
      <c r="CL46" s="621"/>
      <c r="CM46" s="621"/>
      <c r="CN46" s="621"/>
      <c r="CO46" s="621"/>
      <c r="CP46" s="621"/>
      <c r="CQ46" s="622"/>
      <c r="CR46" s="623">
        <v>334257</v>
      </c>
      <c r="CS46" s="626"/>
      <c r="CT46" s="626"/>
      <c r="CU46" s="626"/>
      <c r="CV46" s="626"/>
      <c r="CW46" s="626"/>
      <c r="CX46" s="626"/>
      <c r="CY46" s="627"/>
      <c r="CZ46" s="628">
        <v>11</v>
      </c>
      <c r="DA46" s="629"/>
      <c r="DB46" s="629"/>
      <c r="DC46" s="630"/>
      <c r="DD46" s="631">
        <v>253977</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357</v>
      </c>
      <c r="CG47" s="621"/>
      <c r="CH47" s="621"/>
      <c r="CI47" s="621"/>
      <c r="CJ47" s="621"/>
      <c r="CK47" s="621"/>
      <c r="CL47" s="621"/>
      <c r="CM47" s="621"/>
      <c r="CN47" s="621"/>
      <c r="CO47" s="621"/>
      <c r="CP47" s="621"/>
      <c r="CQ47" s="622"/>
      <c r="CR47" s="623">
        <v>389506</v>
      </c>
      <c r="CS47" s="624"/>
      <c r="CT47" s="624"/>
      <c r="CU47" s="624"/>
      <c r="CV47" s="624"/>
      <c r="CW47" s="624"/>
      <c r="CX47" s="624"/>
      <c r="CY47" s="625"/>
      <c r="CZ47" s="628">
        <v>12.8</v>
      </c>
      <c r="DA47" s="657"/>
      <c r="DB47" s="657"/>
      <c r="DC47" s="658"/>
      <c r="DD47" s="631">
        <v>62154</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358</v>
      </c>
      <c r="CG48" s="621"/>
      <c r="CH48" s="621"/>
      <c r="CI48" s="621"/>
      <c r="CJ48" s="621"/>
      <c r="CK48" s="621"/>
      <c r="CL48" s="621"/>
      <c r="CM48" s="621"/>
      <c r="CN48" s="621"/>
      <c r="CO48" s="621"/>
      <c r="CP48" s="621"/>
      <c r="CQ48" s="622"/>
      <c r="CR48" s="623" t="s">
        <v>136</v>
      </c>
      <c r="CS48" s="626"/>
      <c r="CT48" s="626"/>
      <c r="CU48" s="626"/>
      <c r="CV48" s="626"/>
      <c r="CW48" s="626"/>
      <c r="CX48" s="626"/>
      <c r="CY48" s="627"/>
      <c r="CZ48" s="628" t="s">
        <v>226</v>
      </c>
      <c r="DA48" s="629"/>
      <c r="DB48" s="629"/>
      <c r="DC48" s="630"/>
      <c r="DD48" s="631" t="s">
        <v>136</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359</v>
      </c>
      <c r="CE49" s="636"/>
      <c r="CF49" s="636"/>
      <c r="CG49" s="636"/>
      <c r="CH49" s="636"/>
      <c r="CI49" s="636"/>
      <c r="CJ49" s="636"/>
      <c r="CK49" s="636"/>
      <c r="CL49" s="636"/>
      <c r="CM49" s="636"/>
      <c r="CN49" s="636"/>
      <c r="CO49" s="636"/>
      <c r="CP49" s="636"/>
      <c r="CQ49" s="637"/>
      <c r="CR49" s="638">
        <v>3050565</v>
      </c>
      <c r="CS49" s="639"/>
      <c r="CT49" s="639"/>
      <c r="CU49" s="639"/>
      <c r="CV49" s="639"/>
      <c r="CW49" s="639"/>
      <c r="CX49" s="639"/>
      <c r="CY49" s="640"/>
      <c r="CZ49" s="641">
        <v>100</v>
      </c>
      <c r="DA49" s="642"/>
      <c r="DB49" s="642"/>
      <c r="DC49" s="643"/>
      <c r="DD49" s="644">
        <v>2201514</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UkR8UnExKBwHCElUCRSNh5DCqoyjjE1Qd4Kb04D5wuutPETDjggKdl64R/11ke740a+Ws/QyJi2Hoy+1foDcA==" saltValue="/yd1GjEkwFiEma+O4Utmx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361</v>
      </c>
      <c r="DK2" s="1162"/>
      <c r="DL2" s="1162"/>
      <c r="DM2" s="1162"/>
      <c r="DN2" s="1162"/>
      <c r="DO2" s="1163"/>
      <c r="DP2" s="249"/>
      <c r="DQ2" s="1161" t="s">
        <v>362</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363</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365</v>
      </c>
      <c r="B5" s="1047"/>
      <c r="C5" s="1047"/>
      <c r="D5" s="1047"/>
      <c r="E5" s="1047"/>
      <c r="F5" s="1047"/>
      <c r="G5" s="1047"/>
      <c r="H5" s="1047"/>
      <c r="I5" s="1047"/>
      <c r="J5" s="1047"/>
      <c r="K5" s="1047"/>
      <c r="L5" s="1047"/>
      <c r="M5" s="1047"/>
      <c r="N5" s="1047"/>
      <c r="O5" s="1047"/>
      <c r="P5" s="1048"/>
      <c r="Q5" s="1052" t="s">
        <v>366</v>
      </c>
      <c r="R5" s="1053"/>
      <c r="S5" s="1053"/>
      <c r="T5" s="1053"/>
      <c r="U5" s="1054"/>
      <c r="V5" s="1052" t="s">
        <v>367</v>
      </c>
      <c r="W5" s="1053"/>
      <c r="X5" s="1053"/>
      <c r="Y5" s="1053"/>
      <c r="Z5" s="1054"/>
      <c r="AA5" s="1052" t="s">
        <v>368</v>
      </c>
      <c r="AB5" s="1053"/>
      <c r="AC5" s="1053"/>
      <c r="AD5" s="1053"/>
      <c r="AE5" s="1053"/>
      <c r="AF5" s="1164" t="s">
        <v>369</v>
      </c>
      <c r="AG5" s="1053"/>
      <c r="AH5" s="1053"/>
      <c r="AI5" s="1053"/>
      <c r="AJ5" s="1068"/>
      <c r="AK5" s="1053" t="s">
        <v>370</v>
      </c>
      <c r="AL5" s="1053"/>
      <c r="AM5" s="1053"/>
      <c r="AN5" s="1053"/>
      <c r="AO5" s="1054"/>
      <c r="AP5" s="1052" t="s">
        <v>371</v>
      </c>
      <c r="AQ5" s="1053"/>
      <c r="AR5" s="1053"/>
      <c r="AS5" s="1053"/>
      <c r="AT5" s="1054"/>
      <c r="AU5" s="1052" t="s">
        <v>372</v>
      </c>
      <c r="AV5" s="1053"/>
      <c r="AW5" s="1053"/>
      <c r="AX5" s="1053"/>
      <c r="AY5" s="1068"/>
      <c r="AZ5" s="256"/>
      <c r="BA5" s="256"/>
      <c r="BB5" s="256"/>
      <c r="BC5" s="256"/>
      <c r="BD5" s="256"/>
      <c r="BE5" s="257"/>
      <c r="BF5" s="257"/>
      <c r="BG5" s="257"/>
      <c r="BH5" s="257"/>
      <c r="BI5" s="257"/>
      <c r="BJ5" s="257"/>
      <c r="BK5" s="257"/>
      <c r="BL5" s="257"/>
      <c r="BM5" s="257"/>
      <c r="BN5" s="257"/>
      <c r="BO5" s="257"/>
      <c r="BP5" s="257"/>
      <c r="BQ5" s="1046" t="s">
        <v>373</v>
      </c>
      <c r="BR5" s="1047"/>
      <c r="BS5" s="1047"/>
      <c r="BT5" s="1047"/>
      <c r="BU5" s="1047"/>
      <c r="BV5" s="1047"/>
      <c r="BW5" s="1047"/>
      <c r="BX5" s="1047"/>
      <c r="BY5" s="1047"/>
      <c r="BZ5" s="1047"/>
      <c r="CA5" s="1047"/>
      <c r="CB5" s="1047"/>
      <c r="CC5" s="1047"/>
      <c r="CD5" s="1047"/>
      <c r="CE5" s="1047"/>
      <c r="CF5" s="1047"/>
      <c r="CG5" s="1048"/>
      <c r="CH5" s="1052" t="s">
        <v>374</v>
      </c>
      <c r="CI5" s="1053"/>
      <c r="CJ5" s="1053"/>
      <c r="CK5" s="1053"/>
      <c r="CL5" s="1054"/>
      <c r="CM5" s="1052" t="s">
        <v>375</v>
      </c>
      <c r="CN5" s="1053"/>
      <c r="CO5" s="1053"/>
      <c r="CP5" s="1053"/>
      <c r="CQ5" s="1054"/>
      <c r="CR5" s="1052" t="s">
        <v>376</v>
      </c>
      <c r="CS5" s="1053"/>
      <c r="CT5" s="1053"/>
      <c r="CU5" s="1053"/>
      <c r="CV5" s="1054"/>
      <c r="CW5" s="1052" t="s">
        <v>377</v>
      </c>
      <c r="CX5" s="1053"/>
      <c r="CY5" s="1053"/>
      <c r="CZ5" s="1053"/>
      <c r="DA5" s="1054"/>
      <c r="DB5" s="1052" t="s">
        <v>378</v>
      </c>
      <c r="DC5" s="1053"/>
      <c r="DD5" s="1053"/>
      <c r="DE5" s="1053"/>
      <c r="DF5" s="1054"/>
      <c r="DG5" s="1149" t="s">
        <v>379</v>
      </c>
      <c r="DH5" s="1150"/>
      <c r="DI5" s="1150"/>
      <c r="DJ5" s="1150"/>
      <c r="DK5" s="1151"/>
      <c r="DL5" s="1149" t="s">
        <v>380</v>
      </c>
      <c r="DM5" s="1150"/>
      <c r="DN5" s="1150"/>
      <c r="DO5" s="1150"/>
      <c r="DP5" s="1151"/>
      <c r="DQ5" s="1052" t="s">
        <v>381</v>
      </c>
      <c r="DR5" s="1053"/>
      <c r="DS5" s="1053"/>
      <c r="DT5" s="1053"/>
      <c r="DU5" s="1054"/>
      <c r="DV5" s="1052" t="s">
        <v>372</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382</v>
      </c>
      <c r="C7" s="1102"/>
      <c r="D7" s="1102"/>
      <c r="E7" s="1102"/>
      <c r="F7" s="1102"/>
      <c r="G7" s="1102"/>
      <c r="H7" s="1102"/>
      <c r="I7" s="1102"/>
      <c r="J7" s="1102"/>
      <c r="K7" s="1102"/>
      <c r="L7" s="1102"/>
      <c r="M7" s="1102"/>
      <c r="N7" s="1102"/>
      <c r="O7" s="1102"/>
      <c r="P7" s="1103"/>
      <c r="Q7" s="1155">
        <v>3207</v>
      </c>
      <c r="R7" s="1156"/>
      <c r="S7" s="1156"/>
      <c r="T7" s="1156"/>
      <c r="U7" s="1156"/>
      <c r="V7" s="1156">
        <v>3010</v>
      </c>
      <c r="W7" s="1156"/>
      <c r="X7" s="1156"/>
      <c r="Y7" s="1156"/>
      <c r="Z7" s="1156"/>
      <c r="AA7" s="1156">
        <v>197</v>
      </c>
      <c r="AB7" s="1156"/>
      <c r="AC7" s="1156"/>
      <c r="AD7" s="1156"/>
      <c r="AE7" s="1157"/>
      <c r="AF7" s="1158">
        <v>149</v>
      </c>
      <c r="AG7" s="1159"/>
      <c r="AH7" s="1159"/>
      <c r="AI7" s="1159"/>
      <c r="AJ7" s="1160"/>
      <c r="AK7" s="1142" t="s">
        <v>564</v>
      </c>
      <c r="AL7" s="1143"/>
      <c r="AM7" s="1143"/>
      <c r="AN7" s="1143"/>
      <c r="AO7" s="1143"/>
      <c r="AP7" s="1143">
        <v>2295</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c r="BT7" s="1147"/>
      <c r="BU7" s="1147"/>
      <c r="BV7" s="1147"/>
      <c r="BW7" s="1147"/>
      <c r="BX7" s="1147"/>
      <c r="BY7" s="1147"/>
      <c r="BZ7" s="1147"/>
      <c r="CA7" s="1147"/>
      <c r="CB7" s="1147"/>
      <c r="CC7" s="1147"/>
      <c r="CD7" s="1147"/>
      <c r="CE7" s="1147"/>
      <c r="CF7" s="1147"/>
      <c r="CG7" s="1148"/>
      <c r="CH7" s="1139"/>
      <c r="CI7" s="1140"/>
      <c r="CJ7" s="1140"/>
      <c r="CK7" s="1140"/>
      <c r="CL7" s="1141"/>
      <c r="CM7" s="1139"/>
      <c r="CN7" s="1140"/>
      <c r="CO7" s="1140"/>
      <c r="CP7" s="1140"/>
      <c r="CQ7" s="1141"/>
      <c r="CR7" s="1139"/>
      <c r="CS7" s="1140"/>
      <c r="CT7" s="1140"/>
      <c r="CU7" s="1140"/>
      <c r="CV7" s="1141"/>
      <c r="CW7" s="1139"/>
      <c r="CX7" s="1140"/>
      <c r="CY7" s="1140"/>
      <c r="CZ7" s="1140"/>
      <c r="DA7" s="1141"/>
      <c r="DB7" s="1139"/>
      <c r="DC7" s="1140"/>
      <c r="DD7" s="1140"/>
      <c r="DE7" s="1140"/>
      <c r="DF7" s="1141"/>
      <c r="DG7" s="1139"/>
      <c r="DH7" s="1140"/>
      <c r="DI7" s="1140"/>
      <c r="DJ7" s="1140"/>
      <c r="DK7" s="1141"/>
      <c r="DL7" s="1139"/>
      <c r="DM7" s="1140"/>
      <c r="DN7" s="1140"/>
      <c r="DO7" s="1140"/>
      <c r="DP7" s="1141"/>
      <c r="DQ7" s="1139"/>
      <c r="DR7" s="1140"/>
      <c r="DS7" s="1140"/>
      <c r="DT7" s="1140"/>
      <c r="DU7" s="1141"/>
      <c r="DV7" s="1166"/>
      <c r="DW7" s="1167"/>
      <c r="DX7" s="1167"/>
      <c r="DY7" s="1167"/>
      <c r="DZ7" s="1168"/>
      <c r="EA7" s="254"/>
    </row>
    <row r="8" spans="1:131" s="255" customFormat="1" ht="26.25" customHeight="1" x14ac:dyDescent="0.15">
      <c r="A8" s="261">
        <v>2</v>
      </c>
      <c r="B8" s="1082" t="s">
        <v>383</v>
      </c>
      <c r="C8" s="1083"/>
      <c r="D8" s="1083"/>
      <c r="E8" s="1083"/>
      <c r="F8" s="1083"/>
      <c r="G8" s="1083"/>
      <c r="H8" s="1083"/>
      <c r="I8" s="1083"/>
      <c r="J8" s="1083"/>
      <c r="K8" s="1083"/>
      <c r="L8" s="1083"/>
      <c r="M8" s="1083"/>
      <c r="N8" s="1083"/>
      <c r="O8" s="1083"/>
      <c r="P8" s="1084"/>
      <c r="Q8" s="1094">
        <v>43</v>
      </c>
      <c r="R8" s="1095"/>
      <c r="S8" s="1095"/>
      <c r="T8" s="1095"/>
      <c r="U8" s="1095"/>
      <c r="V8" s="1095">
        <v>43</v>
      </c>
      <c r="W8" s="1095"/>
      <c r="X8" s="1095"/>
      <c r="Y8" s="1095"/>
      <c r="Z8" s="1095"/>
      <c r="AA8" s="1095" t="s">
        <v>564</v>
      </c>
      <c r="AB8" s="1095"/>
      <c r="AC8" s="1095"/>
      <c r="AD8" s="1095"/>
      <c r="AE8" s="1096"/>
      <c r="AF8" s="1088" t="s">
        <v>136</v>
      </c>
      <c r="AG8" s="1089"/>
      <c r="AH8" s="1089"/>
      <c r="AI8" s="1089"/>
      <c r="AJ8" s="1090"/>
      <c r="AK8" s="1137" t="s">
        <v>564</v>
      </c>
      <c r="AL8" s="1138"/>
      <c r="AM8" s="1138"/>
      <c r="AN8" s="1138"/>
      <c r="AO8" s="1138"/>
      <c r="AP8" s="1138" t="s">
        <v>564</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384</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385</v>
      </c>
      <c r="B23" s="995" t="s">
        <v>386</v>
      </c>
      <c r="C23" s="996"/>
      <c r="D23" s="996"/>
      <c r="E23" s="996"/>
      <c r="F23" s="996"/>
      <c r="G23" s="996"/>
      <c r="H23" s="996"/>
      <c r="I23" s="996"/>
      <c r="J23" s="996"/>
      <c r="K23" s="996"/>
      <c r="L23" s="996"/>
      <c r="M23" s="996"/>
      <c r="N23" s="996"/>
      <c r="O23" s="996"/>
      <c r="P23" s="997"/>
      <c r="Q23" s="1119">
        <v>3248</v>
      </c>
      <c r="R23" s="1120"/>
      <c r="S23" s="1120"/>
      <c r="T23" s="1120"/>
      <c r="U23" s="1120"/>
      <c r="V23" s="1120">
        <v>3051</v>
      </c>
      <c r="W23" s="1120"/>
      <c r="X23" s="1120"/>
      <c r="Y23" s="1120"/>
      <c r="Z23" s="1120"/>
      <c r="AA23" s="1120">
        <v>197</v>
      </c>
      <c r="AB23" s="1120"/>
      <c r="AC23" s="1120"/>
      <c r="AD23" s="1120"/>
      <c r="AE23" s="1121"/>
      <c r="AF23" s="1122">
        <v>149</v>
      </c>
      <c r="AG23" s="1120"/>
      <c r="AH23" s="1120"/>
      <c r="AI23" s="1120"/>
      <c r="AJ23" s="1123"/>
      <c r="AK23" s="1124"/>
      <c r="AL23" s="1125"/>
      <c r="AM23" s="1125"/>
      <c r="AN23" s="1125"/>
      <c r="AO23" s="1125"/>
      <c r="AP23" s="1120">
        <v>2295</v>
      </c>
      <c r="AQ23" s="1120"/>
      <c r="AR23" s="1120"/>
      <c r="AS23" s="1120"/>
      <c r="AT23" s="1120"/>
      <c r="AU23" s="1126"/>
      <c r="AV23" s="1126"/>
      <c r="AW23" s="1126"/>
      <c r="AX23" s="1126"/>
      <c r="AY23" s="1127"/>
      <c r="AZ23" s="1116" t="s">
        <v>136</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387</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388</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365</v>
      </c>
      <c r="B26" s="1047"/>
      <c r="C26" s="1047"/>
      <c r="D26" s="1047"/>
      <c r="E26" s="1047"/>
      <c r="F26" s="1047"/>
      <c r="G26" s="1047"/>
      <c r="H26" s="1047"/>
      <c r="I26" s="1047"/>
      <c r="J26" s="1047"/>
      <c r="K26" s="1047"/>
      <c r="L26" s="1047"/>
      <c r="M26" s="1047"/>
      <c r="N26" s="1047"/>
      <c r="O26" s="1047"/>
      <c r="P26" s="1048"/>
      <c r="Q26" s="1052" t="s">
        <v>389</v>
      </c>
      <c r="R26" s="1053"/>
      <c r="S26" s="1053"/>
      <c r="T26" s="1053"/>
      <c r="U26" s="1054"/>
      <c r="V26" s="1052" t="s">
        <v>390</v>
      </c>
      <c r="W26" s="1053"/>
      <c r="X26" s="1053"/>
      <c r="Y26" s="1053"/>
      <c r="Z26" s="1054"/>
      <c r="AA26" s="1052" t="s">
        <v>391</v>
      </c>
      <c r="AB26" s="1053"/>
      <c r="AC26" s="1053"/>
      <c r="AD26" s="1053"/>
      <c r="AE26" s="1053"/>
      <c r="AF26" s="1110" t="s">
        <v>392</v>
      </c>
      <c r="AG26" s="1059"/>
      <c r="AH26" s="1059"/>
      <c r="AI26" s="1059"/>
      <c r="AJ26" s="1111"/>
      <c r="AK26" s="1053" t="s">
        <v>393</v>
      </c>
      <c r="AL26" s="1053"/>
      <c r="AM26" s="1053"/>
      <c r="AN26" s="1053"/>
      <c r="AO26" s="1054"/>
      <c r="AP26" s="1052" t="s">
        <v>394</v>
      </c>
      <c r="AQ26" s="1053"/>
      <c r="AR26" s="1053"/>
      <c r="AS26" s="1053"/>
      <c r="AT26" s="1054"/>
      <c r="AU26" s="1052" t="s">
        <v>395</v>
      </c>
      <c r="AV26" s="1053"/>
      <c r="AW26" s="1053"/>
      <c r="AX26" s="1053"/>
      <c r="AY26" s="1054"/>
      <c r="AZ26" s="1052" t="s">
        <v>396</v>
      </c>
      <c r="BA26" s="1053"/>
      <c r="BB26" s="1053"/>
      <c r="BC26" s="1053"/>
      <c r="BD26" s="1054"/>
      <c r="BE26" s="1052" t="s">
        <v>372</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397</v>
      </c>
      <c r="C28" s="1102"/>
      <c r="D28" s="1102"/>
      <c r="E28" s="1102"/>
      <c r="F28" s="1102"/>
      <c r="G28" s="1102"/>
      <c r="H28" s="1102"/>
      <c r="I28" s="1102"/>
      <c r="J28" s="1102"/>
      <c r="K28" s="1102"/>
      <c r="L28" s="1102"/>
      <c r="M28" s="1102"/>
      <c r="N28" s="1102"/>
      <c r="O28" s="1102"/>
      <c r="P28" s="1103"/>
      <c r="Q28" s="1104">
        <v>452</v>
      </c>
      <c r="R28" s="1105"/>
      <c r="S28" s="1105"/>
      <c r="T28" s="1105"/>
      <c r="U28" s="1105"/>
      <c r="V28" s="1105">
        <v>452</v>
      </c>
      <c r="W28" s="1105"/>
      <c r="X28" s="1105"/>
      <c r="Y28" s="1105"/>
      <c r="Z28" s="1105"/>
      <c r="AA28" s="1105">
        <v>0</v>
      </c>
      <c r="AB28" s="1105"/>
      <c r="AC28" s="1105"/>
      <c r="AD28" s="1105"/>
      <c r="AE28" s="1106"/>
      <c r="AF28" s="1107">
        <v>0</v>
      </c>
      <c r="AG28" s="1105"/>
      <c r="AH28" s="1105"/>
      <c r="AI28" s="1105"/>
      <c r="AJ28" s="1108"/>
      <c r="AK28" s="1109">
        <v>40</v>
      </c>
      <c r="AL28" s="1097"/>
      <c r="AM28" s="1097"/>
      <c r="AN28" s="1097"/>
      <c r="AO28" s="1097"/>
      <c r="AP28" s="1097" t="s">
        <v>572</v>
      </c>
      <c r="AQ28" s="1097"/>
      <c r="AR28" s="1097"/>
      <c r="AS28" s="1097"/>
      <c r="AT28" s="1097"/>
      <c r="AU28" s="1097" t="s">
        <v>572</v>
      </c>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398</v>
      </c>
      <c r="C29" s="1083"/>
      <c r="D29" s="1083"/>
      <c r="E29" s="1083"/>
      <c r="F29" s="1083"/>
      <c r="G29" s="1083"/>
      <c r="H29" s="1083"/>
      <c r="I29" s="1083"/>
      <c r="J29" s="1083"/>
      <c r="K29" s="1083"/>
      <c r="L29" s="1083"/>
      <c r="M29" s="1083"/>
      <c r="N29" s="1083"/>
      <c r="O29" s="1083"/>
      <c r="P29" s="1084"/>
      <c r="Q29" s="1094">
        <v>141</v>
      </c>
      <c r="R29" s="1095"/>
      <c r="S29" s="1095"/>
      <c r="T29" s="1095"/>
      <c r="U29" s="1095"/>
      <c r="V29" s="1095">
        <v>141</v>
      </c>
      <c r="W29" s="1095"/>
      <c r="X29" s="1095"/>
      <c r="Y29" s="1095"/>
      <c r="Z29" s="1095"/>
      <c r="AA29" s="1095" t="s">
        <v>564</v>
      </c>
      <c r="AB29" s="1095"/>
      <c r="AC29" s="1095"/>
      <c r="AD29" s="1095"/>
      <c r="AE29" s="1096"/>
      <c r="AF29" s="1088" t="s">
        <v>564</v>
      </c>
      <c r="AG29" s="1089"/>
      <c r="AH29" s="1089"/>
      <c r="AI29" s="1089"/>
      <c r="AJ29" s="1090"/>
      <c r="AK29" s="1031">
        <v>36</v>
      </c>
      <c r="AL29" s="1022"/>
      <c r="AM29" s="1022"/>
      <c r="AN29" s="1022"/>
      <c r="AO29" s="1022"/>
      <c r="AP29" s="1022" t="s">
        <v>572</v>
      </c>
      <c r="AQ29" s="1022"/>
      <c r="AR29" s="1022"/>
      <c r="AS29" s="1022"/>
      <c r="AT29" s="1022"/>
      <c r="AU29" s="1022" t="s">
        <v>572</v>
      </c>
      <c r="AV29" s="1022"/>
      <c r="AW29" s="1022"/>
      <c r="AX29" s="1022"/>
      <c r="AY29" s="1022"/>
      <c r="AZ29" s="1093"/>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399</v>
      </c>
      <c r="C30" s="1083"/>
      <c r="D30" s="1083"/>
      <c r="E30" s="1083"/>
      <c r="F30" s="1083"/>
      <c r="G30" s="1083"/>
      <c r="H30" s="1083"/>
      <c r="I30" s="1083"/>
      <c r="J30" s="1083"/>
      <c r="K30" s="1083"/>
      <c r="L30" s="1083"/>
      <c r="M30" s="1083"/>
      <c r="N30" s="1083"/>
      <c r="O30" s="1083"/>
      <c r="P30" s="1084"/>
      <c r="Q30" s="1094">
        <v>58</v>
      </c>
      <c r="R30" s="1095"/>
      <c r="S30" s="1095"/>
      <c r="T30" s="1095"/>
      <c r="U30" s="1095"/>
      <c r="V30" s="1095">
        <v>58</v>
      </c>
      <c r="W30" s="1095"/>
      <c r="X30" s="1095"/>
      <c r="Y30" s="1095"/>
      <c r="Z30" s="1095"/>
      <c r="AA30" s="1095">
        <v>0</v>
      </c>
      <c r="AB30" s="1095"/>
      <c r="AC30" s="1095"/>
      <c r="AD30" s="1095"/>
      <c r="AE30" s="1096"/>
      <c r="AF30" s="1088">
        <v>0</v>
      </c>
      <c r="AG30" s="1089"/>
      <c r="AH30" s="1089"/>
      <c r="AI30" s="1089"/>
      <c r="AJ30" s="1090"/>
      <c r="AK30" s="1031">
        <v>24</v>
      </c>
      <c r="AL30" s="1022"/>
      <c r="AM30" s="1022"/>
      <c r="AN30" s="1022"/>
      <c r="AO30" s="1022"/>
      <c r="AP30" s="1022" t="s">
        <v>572</v>
      </c>
      <c r="AQ30" s="1022"/>
      <c r="AR30" s="1022"/>
      <c r="AS30" s="1022"/>
      <c r="AT30" s="1022"/>
      <c r="AU30" s="1022" t="s">
        <v>572</v>
      </c>
      <c r="AV30" s="1022"/>
      <c r="AW30" s="1022"/>
      <c r="AX30" s="1022"/>
      <c r="AY30" s="1022"/>
      <c r="AZ30" s="1093"/>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400</v>
      </c>
      <c r="C31" s="1083"/>
      <c r="D31" s="1083"/>
      <c r="E31" s="1083"/>
      <c r="F31" s="1083"/>
      <c r="G31" s="1083"/>
      <c r="H31" s="1083"/>
      <c r="I31" s="1083"/>
      <c r="J31" s="1083"/>
      <c r="K31" s="1083"/>
      <c r="L31" s="1083"/>
      <c r="M31" s="1083"/>
      <c r="N31" s="1083"/>
      <c r="O31" s="1083"/>
      <c r="P31" s="1084"/>
      <c r="Q31" s="1094">
        <v>564</v>
      </c>
      <c r="R31" s="1095"/>
      <c r="S31" s="1095"/>
      <c r="T31" s="1095"/>
      <c r="U31" s="1095"/>
      <c r="V31" s="1095">
        <v>555</v>
      </c>
      <c r="W31" s="1095"/>
      <c r="X31" s="1095"/>
      <c r="Y31" s="1095"/>
      <c r="Z31" s="1095"/>
      <c r="AA31" s="1095">
        <v>9</v>
      </c>
      <c r="AB31" s="1095"/>
      <c r="AC31" s="1095"/>
      <c r="AD31" s="1095"/>
      <c r="AE31" s="1096"/>
      <c r="AF31" s="1088">
        <v>9</v>
      </c>
      <c r="AG31" s="1089"/>
      <c r="AH31" s="1089"/>
      <c r="AI31" s="1089"/>
      <c r="AJ31" s="1090"/>
      <c r="AK31" s="1031">
        <v>83</v>
      </c>
      <c r="AL31" s="1022"/>
      <c r="AM31" s="1022"/>
      <c r="AN31" s="1022"/>
      <c r="AO31" s="1022"/>
      <c r="AP31" s="1022" t="s">
        <v>572</v>
      </c>
      <c r="AQ31" s="1022"/>
      <c r="AR31" s="1022"/>
      <c r="AS31" s="1022"/>
      <c r="AT31" s="1022"/>
      <c r="AU31" s="1022" t="s">
        <v>572</v>
      </c>
      <c r="AV31" s="1022"/>
      <c r="AW31" s="1022"/>
      <c r="AX31" s="1022"/>
      <c r="AY31" s="1022"/>
      <c r="AZ31" s="1093"/>
      <c r="BA31" s="1093"/>
      <c r="BB31" s="1093"/>
      <c r="BC31" s="1093"/>
      <c r="BD31" s="1093"/>
      <c r="BE31" s="1077"/>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t="s">
        <v>401</v>
      </c>
      <c r="C32" s="1083"/>
      <c r="D32" s="1083"/>
      <c r="E32" s="1083"/>
      <c r="F32" s="1083"/>
      <c r="G32" s="1083"/>
      <c r="H32" s="1083"/>
      <c r="I32" s="1083"/>
      <c r="J32" s="1083"/>
      <c r="K32" s="1083"/>
      <c r="L32" s="1083"/>
      <c r="M32" s="1083"/>
      <c r="N32" s="1083"/>
      <c r="O32" s="1083"/>
      <c r="P32" s="1084"/>
      <c r="Q32" s="1094">
        <v>10</v>
      </c>
      <c r="R32" s="1095"/>
      <c r="S32" s="1095"/>
      <c r="T32" s="1095"/>
      <c r="U32" s="1095"/>
      <c r="V32" s="1095">
        <v>10</v>
      </c>
      <c r="W32" s="1095"/>
      <c r="X32" s="1095"/>
      <c r="Y32" s="1095"/>
      <c r="Z32" s="1095"/>
      <c r="AA32" s="1095" t="s">
        <v>564</v>
      </c>
      <c r="AB32" s="1095"/>
      <c r="AC32" s="1095"/>
      <c r="AD32" s="1095"/>
      <c r="AE32" s="1096"/>
      <c r="AF32" s="1088" t="s">
        <v>564</v>
      </c>
      <c r="AG32" s="1089"/>
      <c r="AH32" s="1089"/>
      <c r="AI32" s="1089"/>
      <c r="AJ32" s="1090"/>
      <c r="AK32" s="1031">
        <v>8</v>
      </c>
      <c r="AL32" s="1022"/>
      <c r="AM32" s="1022"/>
      <c r="AN32" s="1022"/>
      <c r="AO32" s="1022"/>
      <c r="AP32" s="1022" t="s">
        <v>572</v>
      </c>
      <c r="AQ32" s="1022"/>
      <c r="AR32" s="1022"/>
      <c r="AS32" s="1022"/>
      <c r="AT32" s="1022"/>
      <c r="AU32" s="1022" t="s">
        <v>572</v>
      </c>
      <c r="AV32" s="1022"/>
      <c r="AW32" s="1022"/>
      <c r="AX32" s="1022"/>
      <c r="AY32" s="1022"/>
      <c r="AZ32" s="1093"/>
      <c r="BA32" s="1093"/>
      <c r="BB32" s="1093"/>
      <c r="BC32" s="1093"/>
      <c r="BD32" s="1093"/>
      <c r="BE32" s="1077"/>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t="s">
        <v>402</v>
      </c>
      <c r="C33" s="1083"/>
      <c r="D33" s="1083"/>
      <c r="E33" s="1083"/>
      <c r="F33" s="1083"/>
      <c r="G33" s="1083"/>
      <c r="H33" s="1083"/>
      <c r="I33" s="1083"/>
      <c r="J33" s="1083"/>
      <c r="K33" s="1083"/>
      <c r="L33" s="1083"/>
      <c r="M33" s="1083"/>
      <c r="N33" s="1083"/>
      <c r="O33" s="1083"/>
      <c r="P33" s="1084"/>
      <c r="Q33" s="1094">
        <v>231</v>
      </c>
      <c r="R33" s="1095"/>
      <c r="S33" s="1095"/>
      <c r="T33" s="1095"/>
      <c r="U33" s="1095"/>
      <c r="V33" s="1095">
        <v>231</v>
      </c>
      <c r="W33" s="1095"/>
      <c r="X33" s="1095"/>
      <c r="Y33" s="1095"/>
      <c r="Z33" s="1095"/>
      <c r="AA33" s="1095">
        <v>0</v>
      </c>
      <c r="AB33" s="1095"/>
      <c r="AC33" s="1095"/>
      <c r="AD33" s="1095"/>
      <c r="AE33" s="1096"/>
      <c r="AF33" s="1088">
        <v>0</v>
      </c>
      <c r="AG33" s="1089"/>
      <c r="AH33" s="1089"/>
      <c r="AI33" s="1089"/>
      <c r="AJ33" s="1090"/>
      <c r="AK33" s="1031">
        <v>113</v>
      </c>
      <c r="AL33" s="1022"/>
      <c r="AM33" s="1022"/>
      <c r="AN33" s="1022"/>
      <c r="AO33" s="1022"/>
      <c r="AP33" s="1022">
        <v>533</v>
      </c>
      <c r="AQ33" s="1022"/>
      <c r="AR33" s="1022"/>
      <c r="AS33" s="1022"/>
      <c r="AT33" s="1022"/>
      <c r="AU33" s="1022">
        <v>437</v>
      </c>
      <c r="AV33" s="1022"/>
      <c r="AW33" s="1022"/>
      <c r="AX33" s="1022"/>
      <c r="AY33" s="1022"/>
      <c r="AZ33" s="1093"/>
      <c r="BA33" s="1093"/>
      <c r="BB33" s="1093"/>
      <c r="BC33" s="1093"/>
      <c r="BD33" s="1093"/>
      <c r="BE33" s="1077" t="s">
        <v>403</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t="s">
        <v>404</v>
      </c>
      <c r="C34" s="1083"/>
      <c r="D34" s="1083"/>
      <c r="E34" s="1083"/>
      <c r="F34" s="1083"/>
      <c r="G34" s="1083"/>
      <c r="H34" s="1083"/>
      <c r="I34" s="1083"/>
      <c r="J34" s="1083"/>
      <c r="K34" s="1083"/>
      <c r="L34" s="1083"/>
      <c r="M34" s="1083"/>
      <c r="N34" s="1083"/>
      <c r="O34" s="1083"/>
      <c r="P34" s="1084"/>
      <c r="Q34" s="1094">
        <v>52</v>
      </c>
      <c r="R34" s="1095"/>
      <c r="S34" s="1095"/>
      <c r="T34" s="1095"/>
      <c r="U34" s="1095"/>
      <c r="V34" s="1095">
        <v>52</v>
      </c>
      <c r="W34" s="1095"/>
      <c r="X34" s="1095"/>
      <c r="Y34" s="1095"/>
      <c r="Z34" s="1095"/>
      <c r="AA34" s="1095" t="s">
        <v>564</v>
      </c>
      <c r="AB34" s="1095"/>
      <c r="AC34" s="1095"/>
      <c r="AD34" s="1095"/>
      <c r="AE34" s="1096"/>
      <c r="AF34" s="1088" t="s">
        <v>136</v>
      </c>
      <c r="AG34" s="1089"/>
      <c r="AH34" s="1089"/>
      <c r="AI34" s="1089"/>
      <c r="AJ34" s="1090"/>
      <c r="AK34" s="1031">
        <v>42</v>
      </c>
      <c r="AL34" s="1022"/>
      <c r="AM34" s="1022"/>
      <c r="AN34" s="1022"/>
      <c r="AO34" s="1022"/>
      <c r="AP34" s="1022">
        <v>185</v>
      </c>
      <c r="AQ34" s="1022"/>
      <c r="AR34" s="1022"/>
      <c r="AS34" s="1022"/>
      <c r="AT34" s="1022"/>
      <c r="AU34" s="1022">
        <v>179</v>
      </c>
      <c r="AV34" s="1022"/>
      <c r="AW34" s="1022"/>
      <c r="AX34" s="1022"/>
      <c r="AY34" s="1022"/>
      <c r="AZ34" s="1093"/>
      <c r="BA34" s="1093"/>
      <c r="BB34" s="1093"/>
      <c r="BC34" s="1093"/>
      <c r="BD34" s="1093"/>
      <c r="BE34" s="1077" t="s">
        <v>403</v>
      </c>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405</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385</v>
      </c>
      <c r="B63" s="995" t="s">
        <v>406</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10</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136</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408</v>
      </c>
      <c r="B66" s="1047"/>
      <c r="C66" s="1047"/>
      <c r="D66" s="1047"/>
      <c r="E66" s="1047"/>
      <c r="F66" s="1047"/>
      <c r="G66" s="1047"/>
      <c r="H66" s="1047"/>
      <c r="I66" s="1047"/>
      <c r="J66" s="1047"/>
      <c r="K66" s="1047"/>
      <c r="L66" s="1047"/>
      <c r="M66" s="1047"/>
      <c r="N66" s="1047"/>
      <c r="O66" s="1047"/>
      <c r="P66" s="1048"/>
      <c r="Q66" s="1052" t="s">
        <v>389</v>
      </c>
      <c r="R66" s="1053"/>
      <c r="S66" s="1053"/>
      <c r="T66" s="1053"/>
      <c r="U66" s="1054"/>
      <c r="V66" s="1052" t="s">
        <v>390</v>
      </c>
      <c r="W66" s="1053"/>
      <c r="X66" s="1053"/>
      <c r="Y66" s="1053"/>
      <c r="Z66" s="1054"/>
      <c r="AA66" s="1052" t="s">
        <v>391</v>
      </c>
      <c r="AB66" s="1053"/>
      <c r="AC66" s="1053"/>
      <c r="AD66" s="1053"/>
      <c r="AE66" s="1054"/>
      <c r="AF66" s="1058" t="s">
        <v>392</v>
      </c>
      <c r="AG66" s="1059"/>
      <c r="AH66" s="1059"/>
      <c r="AI66" s="1059"/>
      <c r="AJ66" s="1060"/>
      <c r="AK66" s="1052" t="s">
        <v>393</v>
      </c>
      <c r="AL66" s="1047"/>
      <c r="AM66" s="1047"/>
      <c r="AN66" s="1047"/>
      <c r="AO66" s="1048"/>
      <c r="AP66" s="1052" t="s">
        <v>394</v>
      </c>
      <c r="AQ66" s="1053"/>
      <c r="AR66" s="1053"/>
      <c r="AS66" s="1053"/>
      <c r="AT66" s="1054"/>
      <c r="AU66" s="1052" t="s">
        <v>409</v>
      </c>
      <c r="AV66" s="1053"/>
      <c r="AW66" s="1053"/>
      <c r="AX66" s="1053"/>
      <c r="AY66" s="1054"/>
      <c r="AZ66" s="1052" t="s">
        <v>372</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565</v>
      </c>
      <c r="C68" s="1037"/>
      <c r="D68" s="1037"/>
      <c r="E68" s="1037"/>
      <c r="F68" s="1037"/>
      <c r="G68" s="1037"/>
      <c r="H68" s="1037"/>
      <c r="I68" s="1037"/>
      <c r="J68" s="1037"/>
      <c r="K68" s="1037"/>
      <c r="L68" s="1037"/>
      <c r="M68" s="1037"/>
      <c r="N68" s="1037"/>
      <c r="O68" s="1037"/>
      <c r="P68" s="1038"/>
      <c r="Q68" s="1039">
        <v>4666</v>
      </c>
      <c r="R68" s="1033"/>
      <c r="S68" s="1033"/>
      <c r="T68" s="1033"/>
      <c r="U68" s="1033"/>
      <c r="V68" s="1033">
        <v>4620</v>
      </c>
      <c r="W68" s="1033"/>
      <c r="X68" s="1033"/>
      <c r="Y68" s="1033"/>
      <c r="Z68" s="1033"/>
      <c r="AA68" s="1033">
        <v>46</v>
      </c>
      <c r="AB68" s="1033"/>
      <c r="AC68" s="1033"/>
      <c r="AD68" s="1033"/>
      <c r="AE68" s="1033"/>
      <c r="AF68" s="1033">
        <v>46</v>
      </c>
      <c r="AG68" s="1033"/>
      <c r="AH68" s="1033"/>
      <c r="AI68" s="1033"/>
      <c r="AJ68" s="1033"/>
      <c r="AK68" s="1033">
        <v>30</v>
      </c>
      <c r="AL68" s="1033"/>
      <c r="AM68" s="1033"/>
      <c r="AN68" s="1033"/>
      <c r="AO68" s="1033"/>
      <c r="AP68" s="1033" t="s">
        <v>564</v>
      </c>
      <c r="AQ68" s="1033"/>
      <c r="AR68" s="1033"/>
      <c r="AS68" s="1033"/>
      <c r="AT68" s="1033"/>
      <c r="AU68" s="1033" t="s">
        <v>564</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566</v>
      </c>
      <c r="C69" s="1026"/>
      <c r="D69" s="1026"/>
      <c r="E69" s="1026"/>
      <c r="F69" s="1026"/>
      <c r="G69" s="1026"/>
      <c r="H69" s="1026"/>
      <c r="I69" s="1026"/>
      <c r="J69" s="1026"/>
      <c r="K69" s="1026"/>
      <c r="L69" s="1026"/>
      <c r="M69" s="1026"/>
      <c r="N69" s="1026"/>
      <c r="O69" s="1026"/>
      <c r="P69" s="1027"/>
      <c r="Q69" s="1028">
        <v>113</v>
      </c>
      <c r="R69" s="1022"/>
      <c r="S69" s="1022"/>
      <c r="T69" s="1022"/>
      <c r="U69" s="1022"/>
      <c r="V69" s="1022">
        <v>107</v>
      </c>
      <c r="W69" s="1022"/>
      <c r="X69" s="1022"/>
      <c r="Y69" s="1022"/>
      <c r="Z69" s="1022"/>
      <c r="AA69" s="1022">
        <v>6</v>
      </c>
      <c r="AB69" s="1022"/>
      <c r="AC69" s="1022"/>
      <c r="AD69" s="1022"/>
      <c r="AE69" s="1022"/>
      <c r="AF69" s="1022">
        <v>6</v>
      </c>
      <c r="AG69" s="1022"/>
      <c r="AH69" s="1022"/>
      <c r="AI69" s="1022"/>
      <c r="AJ69" s="1022"/>
      <c r="AK69" s="1022" t="s">
        <v>564</v>
      </c>
      <c r="AL69" s="1022"/>
      <c r="AM69" s="1022"/>
      <c r="AN69" s="1022"/>
      <c r="AO69" s="1022"/>
      <c r="AP69" s="1022" t="s">
        <v>564</v>
      </c>
      <c r="AQ69" s="1022"/>
      <c r="AR69" s="1022"/>
      <c r="AS69" s="1022"/>
      <c r="AT69" s="1022"/>
      <c r="AU69" s="1022" t="s">
        <v>564</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570</v>
      </c>
      <c r="C70" s="1026"/>
      <c r="D70" s="1026"/>
      <c r="E70" s="1026"/>
      <c r="F70" s="1026"/>
      <c r="G70" s="1026"/>
      <c r="H70" s="1026"/>
      <c r="I70" s="1026"/>
      <c r="J70" s="1026"/>
      <c r="K70" s="1026"/>
      <c r="L70" s="1026"/>
      <c r="M70" s="1026"/>
      <c r="N70" s="1026"/>
      <c r="O70" s="1026"/>
      <c r="P70" s="1027"/>
      <c r="Q70" s="1028">
        <v>13982</v>
      </c>
      <c r="R70" s="1022"/>
      <c r="S70" s="1022"/>
      <c r="T70" s="1022"/>
      <c r="U70" s="1022"/>
      <c r="V70" s="1022">
        <v>13645</v>
      </c>
      <c r="W70" s="1022"/>
      <c r="X70" s="1022"/>
      <c r="Y70" s="1022"/>
      <c r="Z70" s="1022"/>
      <c r="AA70" s="1022">
        <v>336</v>
      </c>
      <c r="AB70" s="1022"/>
      <c r="AC70" s="1022"/>
      <c r="AD70" s="1022"/>
      <c r="AE70" s="1022"/>
      <c r="AF70" s="1022">
        <v>336</v>
      </c>
      <c r="AG70" s="1022"/>
      <c r="AH70" s="1022"/>
      <c r="AI70" s="1022"/>
      <c r="AJ70" s="1022"/>
      <c r="AK70" s="1022">
        <v>99</v>
      </c>
      <c r="AL70" s="1022"/>
      <c r="AM70" s="1022"/>
      <c r="AN70" s="1022"/>
      <c r="AO70" s="1022"/>
      <c r="AP70" s="1022">
        <v>4848</v>
      </c>
      <c r="AQ70" s="1022"/>
      <c r="AR70" s="1022"/>
      <c r="AS70" s="1022"/>
      <c r="AT70" s="1022"/>
      <c r="AU70" s="1022">
        <v>119</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567</v>
      </c>
      <c r="C71" s="1026"/>
      <c r="D71" s="1026"/>
      <c r="E71" s="1026"/>
      <c r="F71" s="1026"/>
      <c r="G71" s="1026"/>
      <c r="H71" s="1026"/>
      <c r="I71" s="1026"/>
      <c r="J71" s="1026"/>
      <c r="K71" s="1026"/>
      <c r="L71" s="1026"/>
      <c r="M71" s="1026"/>
      <c r="N71" s="1026"/>
      <c r="O71" s="1026"/>
      <c r="P71" s="1027"/>
      <c r="Q71" s="1029">
        <v>123</v>
      </c>
      <c r="R71" s="1030"/>
      <c r="S71" s="1030"/>
      <c r="T71" s="1030"/>
      <c r="U71" s="1031"/>
      <c r="V71" s="1032">
        <v>116</v>
      </c>
      <c r="W71" s="1030"/>
      <c r="X71" s="1030"/>
      <c r="Y71" s="1030"/>
      <c r="Z71" s="1031"/>
      <c r="AA71" s="1032">
        <v>7</v>
      </c>
      <c r="AB71" s="1030"/>
      <c r="AC71" s="1030"/>
      <c r="AD71" s="1030"/>
      <c r="AE71" s="1031"/>
      <c r="AF71" s="1032">
        <v>7</v>
      </c>
      <c r="AG71" s="1030"/>
      <c r="AH71" s="1030"/>
      <c r="AI71" s="1030"/>
      <c r="AJ71" s="1031"/>
      <c r="AK71" s="1032">
        <v>23</v>
      </c>
      <c r="AL71" s="1030"/>
      <c r="AM71" s="1030"/>
      <c r="AN71" s="1030"/>
      <c r="AO71" s="1031"/>
      <c r="AP71" s="1032" t="s">
        <v>564</v>
      </c>
      <c r="AQ71" s="1030"/>
      <c r="AR71" s="1030"/>
      <c r="AS71" s="1030"/>
      <c r="AT71" s="1031"/>
      <c r="AU71" s="1032" t="s">
        <v>564</v>
      </c>
      <c r="AV71" s="1030"/>
      <c r="AW71" s="1030"/>
      <c r="AX71" s="1030"/>
      <c r="AY71" s="1031"/>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568</v>
      </c>
      <c r="C72" s="1026"/>
      <c r="D72" s="1026"/>
      <c r="E72" s="1026"/>
      <c r="F72" s="1026"/>
      <c r="G72" s="1026"/>
      <c r="H72" s="1026"/>
      <c r="I72" s="1026"/>
      <c r="J72" s="1026"/>
      <c r="K72" s="1026"/>
      <c r="L72" s="1026"/>
      <c r="M72" s="1026"/>
      <c r="N72" s="1026"/>
      <c r="O72" s="1026"/>
      <c r="P72" s="1027"/>
      <c r="Q72" s="1029">
        <v>218</v>
      </c>
      <c r="R72" s="1030"/>
      <c r="S72" s="1030"/>
      <c r="T72" s="1030"/>
      <c r="U72" s="1031"/>
      <c r="V72" s="1032">
        <v>218</v>
      </c>
      <c r="W72" s="1030"/>
      <c r="X72" s="1030"/>
      <c r="Y72" s="1030"/>
      <c r="Z72" s="1031"/>
      <c r="AA72" s="1032">
        <v>0</v>
      </c>
      <c r="AB72" s="1030"/>
      <c r="AC72" s="1030"/>
      <c r="AD72" s="1030"/>
      <c r="AE72" s="1031"/>
      <c r="AF72" s="1032">
        <v>0</v>
      </c>
      <c r="AG72" s="1030"/>
      <c r="AH72" s="1030"/>
      <c r="AI72" s="1030"/>
      <c r="AJ72" s="1031"/>
      <c r="AK72" s="1032">
        <v>0</v>
      </c>
      <c r="AL72" s="1030"/>
      <c r="AM72" s="1030"/>
      <c r="AN72" s="1030"/>
      <c r="AO72" s="1031"/>
      <c r="AP72" s="1032" t="s">
        <v>564</v>
      </c>
      <c r="AQ72" s="1030"/>
      <c r="AR72" s="1030"/>
      <c r="AS72" s="1030"/>
      <c r="AT72" s="1031"/>
      <c r="AU72" s="1032" t="s">
        <v>564</v>
      </c>
      <c r="AV72" s="1030"/>
      <c r="AW72" s="1030"/>
      <c r="AX72" s="1030"/>
      <c r="AY72" s="1031"/>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569</v>
      </c>
      <c r="C73" s="1026"/>
      <c r="D73" s="1026"/>
      <c r="E73" s="1026"/>
      <c r="F73" s="1026"/>
      <c r="G73" s="1026"/>
      <c r="H73" s="1026"/>
      <c r="I73" s="1026"/>
      <c r="J73" s="1026"/>
      <c r="K73" s="1026"/>
      <c r="L73" s="1026"/>
      <c r="M73" s="1026"/>
      <c r="N73" s="1026"/>
      <c r="O73" s="1026"/>
      <c r="P73" s="1027"/>
      <c r="Q73" s="1029">
        <v>145</v>
      </c>
      <c r="R73" s="1030"/>
      <c r="S73" s="1030"/>
      <c r="T73" s="1030"/>
      <c r="U73" s="1031"/>
      <c r="V73" s="1032">
        <v>102</v>
      </c>
      <c r="W73" s="1030"/>
      <c r="X73" s="1030"/>
      <c r="Y73" s="1030"/>
      <c r="Z73" s="1031"/>
      <c r="AA73" s="1032">
        <v>43</v>
      </c>
      <c r="AB73" s="1030"/>
      <c r="AC73" s="1030"/>
      <c r="AD73" s="1030"/>
      <c r="AE73" s="1031"/>
      <c r="AF73" s="1032">
        <v>43</v>
      </c>
      <c r="AG73" s="1030"/>
      <c r="AH73" s="1030"/>
      <c r="AI73" s="1030"/>
      <c r="AJ73" s="1031"/>
      <c r="AK73" s="1032" t="s">
        <v>564</v>
      </c>
      <c r="AL73" s="1030"/>
      <c r="AM73" s="1030"/>
      <c r="AN73" s="1030"/>
      <c r="AO73" s="1031"/>
      <c r="AP73" s="1032" t="s">
        <v>564</v>
      </c>
      <c r="AQ73" s="1030"/>
      <c r="AR73" s="1030"/>
      <c r="AS73" s="1030"/>
      <c r="AT73" s="1031"/>
      <c r="AU73" s="1032" t="s">
        <v>564</v>
      </c>
      <c r="AV73" s="1030"/>
      <c r="AW73" s="1030"/>
      <c r="AX73" s="1030"/>
      <c r="AY73" s="1031"/>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571</v>
      </c>
      <c r="C74" s="1026"/>
      <c r="D74" s="1026"/>
      <c r="E74" s="1026"/>
      <c r="F74" s="1026"/>
      <c r="G74" s="1026"/>
      <c r="H74" s="1026"/>
      <c r="I74" s="1026"/>
      <c r="J74" s="1026"/>
      <c r="K74" s="1026"/>
      <c r="L74" s="1026"/>
      <c r="M74" s="1026"/>
      <c r="N74" s="1026"/>
      <c r="O74" s="1026"/>
      <c r="P74" s="1027"/>
      <c r="Q74" s="1028">
        <v>416</v>
      </c>
      <c r="R74" s="1022"/>
      <c r="S74" s="1022"/>
      <c r="T74" s="1022"/>
      <c r="U74" s="1022"/>
      <c r="V74" s="1022">
        <v>379</v>
      </c>
      <c r="W74" s="1022"/>
      <c r="X74" s="1022"/>
      <c r="Y74" s="1022"/>
      <c r="Z74" s="1022"/>
      <c r="AA74" s="1022">
        <v>37</v>
      </c>
      <c r="AB74" s="1022"/>
      <c r="AC74" s="1022"/>
      <c r="AD74" s="1022"/>
      <c r="AE74" s="1022"/>
      <c r="AF74" s="1022">
        <v>37</v>
      </c>
      <c r="AG74" s="1022"/>
      <c r="AH74" s="1022"/>
      <c r="AI74" s="1022"/>
      <c r="AJ74" s="1022"/>
      <c r="AK74" s="1022" t="s">
        <v>564</v>
      </c>
      <c r="AL74" s="1022"/>
      <c r="AM74" s="1022"/>
      <c r="AN74" s="1022"/>
      <c r="AO74" s="1022"/>
      <c r="AP74" s="1022" t="s">
        <v>564</v>
      </c>
      <c r="AQ74" s="1022"/>
      <c r="AR74" s="1022"/>
      <c r="AS74" s="1022"/>
      <c r="AT74" s="1022"/>
      <c r="AU74" s="1022" t="s">
        <v>564</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8"/>
      <c r="R76" s="1022"/>
      <c r="S76" s="1022"/>
      <c r="T76" s="1022"/>
      <c r="U76" s="1022"/>
      <c r="V76" s="1022"/>
      <c r="W76" s="1022"/>
      <c r="X76" s="1022"/>
      <c r="Y76" s="1022"/>
      <c r="Z76" s="1022"/>
      <c r="AA76" s="1022"/>
      <c r="AB76" s="1022"/>
      <c r="AC76" s="1022"/>
      <c r="AD76" s="1022"/>
      <c r="AE76" s="1022"/>
      <c r="AF76" s="1022"/>
      <c r="AG76" s="1022"/>
      <c r="AH76" s="1022"/>
      <c r="AI76" s="1022"/>
      <c r="AJ76" s="1022"/>
      <c r="AK76" s="1022"/>
      <c r="AL76" s="1022"/>
      <c r="AM76" s="1022"/>
      <c r="AN76" s="1022"/>
      <c r="AO76" s="1022"/>
      <c r="AP76" s="1022"/>
      <c r="AQ76" s="1022"/>
      <c r="AR76" s="1022"/>
      <c r="AS76" s="1022"/>
      <c r="AT76" s="1022"/>
      <c r="AU76" s="1022"/>
      <c r="AV76" s="1022"/>
      <c r="AW76" s="1022"/>
      <c r="AX76" s="1022"/>
      <c r="AY76" s="1022"/>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385</v>
      </c>
      <c r="B88" s="995" t="s">
        <v>410</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995" t="s">
        <v>411</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412</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413</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416</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417</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418</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419</v>
      </c>
      <c r="AB109" s="945"/>
      <c r="AC109" s="945"/>
      <c r="AD109" s="945"/>
      <c r="AE109" s="946"/>
      <c r="AF109" s="947" t="s">
        <v>303</v>
      </c>
      <c r="AG109" s="945"/>
      <c r="AH109" s="945"/>
      <c r="AI109" s="945"/>
      <c r="AJ109" s="946"/>
      <c r="AK109" s="947" t="s">
        <v>302</v>
      </c>
      <c r="AL109" s="945"/>
      <c r="AM109" s="945"/>
      <c r="AN109" s="945"/>
      <c r="AO109" s="946"/>
      <c r="AP109" s="947" t="s">
        <v>420</v>
      </c>
      <c r="AQ109" s="945"/>
      <c r="AR109" s="945"/>
      <c r="AS109" s="945"/>
      <c r="AT109" s="976"/>
      <c r="AU109" s="944" t="s">
        <v>418</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419</v>
      </c>
      <c r="BR109" s="945"/>
      <c r="BS109" s="945"/>
      <c r="BT109" s="945"/>
      <c r="BU109" s="946"/>
      <c r="BV109" s="947" t="s">
        <v>303</v>
      </c>
      <c r="BW109" s="945"/>
      <c r="BX109" s="945"/>
      <c r="BY109" s="945"/>
      <c r="BZ109" s="946"/>
      <c r="CA109" s="947" t="s">
        <v>302</v>
      </c>
      <c r="CB109" s="945"/>
      <c r="CC109" s="945"/>
      <c r="CD109" s="945"/>
      <c r="CE109" s="946"/>
      <c r="CF109" s="983" t="s">
        <v>420</v>
      </c>
      <c r="CG109" s="983"/>
      <c r="CH109" s="983"/>
      <c r="CI109" s="983"/>
      <c r="CJ109" s="983"/>
      <c r="CK109" s="947" t="s">
        <v>421</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419</v>
      </c>
      <c r="DH109" s="945"/>
      <c r="DI109" s="945"/>
      <c r="DJ109" s="945"/>
      <c r="DK109" s="946"/>
      <c r="DL109" s="947" t="s">
        <v>303</v>
      </c>
      <c r="DM109" s="945"/>
      <c r="DN109" s="945"/>
      <c r="DO109" s="945"/>
      <c r="DP109" s="946"/>
      <c r="DQ109" s="947" t="s">
        <v>302</v>
      </c>
      <c r="DR109" s="945"/>
      <c r="DS109" s="945"/>
      <c r="DT109" s="945"/>
      <c r="DU109" s="946"/>
      <c r="DV109" s="947" t="s">
        <v>420</v>
      </c>
      <c r="DW109" s="945"/>
      <c r="DX109" s="945"/>
      <c r="DY109" s="945"/>
      <c r="DZ109" s="976"/>
    </row>
    <row r="110" spans="1:131" s="246" customFormat="1" ht="26.25" customHeight="1" x14ac:dyDescent="0.15">
      <c r="A110" s="847" t="s">
        <v>422</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166964</v>
      </c>
      <c r="AB110" s="938"/>
      <c r="AC110" s="938"/>
      <c r="AD110" s="938"/>
      <c r="AE110" s="939"/>
      <c r="AF110" s="940">
        <v>158976</v>
      </c>
      <c r="AG110" s="938"/>
      <c r="AH110" s="938"/>
      <c r="AI110" s="938"/>
      <c r="AJ110" s="939"/>
      <c r="AK110" s="940">
        <v>193878</v>
      </c>
      <c r="AL110" s="938"/>
      <c r="AM110" s="938"/>
      <c r="AN110" s="938"/>
      <c r="AO110" s="939"/>
      <c r="AP110" s="941">
        <v>11.4</v>
      </c>
      <c r="AQ110" s="942"/>
      <c r="AR110" s="942"/>
      <c r="AS110" s="942"/>
      <c r="AT110" s="943"/>
      <c r="AU110" s="977" t="s">
        <v>73</v>
      </c>
      <c r="AV110" s="978"/>
      <c r="AW110" s="978"/>
      <c r="AX110" s="978"/>
      <c r="AY110" s="978"/>
      <c r="AZ110" s="903" t="s">
        <v>423</v>
      </c>
      <c r="BA110" s="848"/>
      <c r="BB110" s="848"/>
      <c r="BC110" s="848"/>
      <c r="BD110" s="848"/>
      <c r="BE110" s="848"/>
      <c r="BF110" s="848"/>
      <c r="BG110" s="848"/>
      <c r="BH110" s="848"/>
      <c r="BI110" s="848"/>
      <c r="BJ110" s="848"/>
      <c r="BK110" s="848"/>
      <c r="BL110" s="848"/>
      <c r="BM110" s="848"/>
      <c r="BN110" s="848"/>
      <c r="BO110" s="848"/>
      <c r="BP110" s="849"/>
      <c r="BQ110" s="904">
        <v>2219284</v>
      </c>
      <c r="BR110" s="885"/>
      <c r="BS110" s="885"/>
      <c r="BT110" s="885"/>
      <c r="BU110" s="885"/>
      <c r="BV110" s="885">
        <v>2290771</v>
      </c>
      <c r="BW110" s="885"/>
      <c r="BX110" s="885"/>
      <c r="BY110" s="885"/>
      <c r="BZ110" s="885"/>
      <c r="CA110" s="885">
        <v>2294898</v>
      </c>
      <c r="CB110" s="885"/>
      <c r="CC110" s="885"/>
      <c r="CD110" s="885"/>
      <c r="CE110" s="885"/>
      <c r="CF110" s="909">
        <v>134.6</v>
      </c>
      <c r="CG110" s="910"/>
      <c r="CH110" s="910"/>
      <c r="CI110" s="910"/>
      <c r="CJ110" s="910"/>
      <c r="CK110" s="973" t="s">
        <v>424</v>
      </c>
      <c r="CL110" s="859"/>
      <c r="CM110" s="934" t="s">
        <v>425</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136</v>
      </c>
      <c r="DH110" s="885"/>
      <c r="DI110" s="885"/>
      <c r="DJ110" s="885"/>
      <c r="DK110" s="885"/>
      <c r="DL110" s="885" t="s">
        <v>426</v>
      </c>
      <c r="DM110" s="885"/>
      <c r="DN110" s="885"/>
      <c r="DO110" s="885"/>
      <c r="DP110" s="885"/>
      <c r="DQ110" s="885" t="s">
        <v>427</v>
      </c>
      <c r="DR110" s="885"/>
      <c r="DS110" s="885"/>
      <c r="DT110" s="885"/>
      <c r="DU110" s="885"/>
      <c r="DV110" s="886" t="s">
        <v>136</v>
      </c>
      <c r="DW110" s="886"/>
      <c r="DX110" s="886"/>
      <c r="DY110" s="886"/>
      <c r="DZ110" s="887"/>
    </row>
    <row r="111" spans="1:131" s="246" customFormat="1" ht="26.25" customHeight="1" x14ac:dyDescent="0.15">
      <c r="A111" s="814" t="s">
        <v>428</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136</v>
      </c>
      <c r="AB111" s="966"/>
      <c r="AC111" s="966"/>
      <c r="AD111" s="966"/>
      <c r="AE111" s="967"/>
      <c r="AF111" s="968" t="s">
        <v>136</v>
      </c>
      <c r="AG111" s="966"/>
      <c r="AH111" s="966"/>
      <c r="AI111" s="966"/>
      <c r="AJ111" s="967"/>
      <c r="AK111" s="968" t="s">
        <v>427</v>
      </c>
      <c r="AL111" s="966"/>
      <c r="AM111" s="966"/>
      <c r="AN111" s="966"/>
      <c r="AO111" s="967"/>
      <c r="AP111" s="969" t="s">
        <v>136</v>
      </c>
      <c r="AQ111" s="970"/>
      <c r="AR111" s="970"/>
      <c r="AS111" s="970"/>
      <c r="AT111" s="971"/>
      <c r="AU111" s="979"/>
      <c r="AV111" s="980"/>
      <c r="AW111" s="980"/>
      <c r="AX111" s="980"/>
      <c r="AY111" s="980"/>
      <c r="AZ111" s="855" t="s">
        <v>429</v>
      </c>
      <c r="BA111" s="790"/>
      <c r="BB111" s="790"/>
      <c r="BC111" s="790"/>
      <c r="BD111" s="790"/>
      <c r="BE111" s="790"/>
      <c r="BF111" s="790"/>
      <c r="BG111" s="790"/>
      <c r="BH111" s="790"/>
      <c r="BI111" s="790"/>
      <c r="BJ111" s="790"/>
      <c r="BK111" s="790"/>
      <c r="BL111" s="790"/>
      <c r="BM111" s="790"/>
      <c r="BN111" s="790"/>
      <c r="BO111" s="790"/>
      <c r="BP111" s="791"/>
      <c r="BQ111" s="856" t="s">
        <v>427</v>
      </c>
      <c r="BR111" s="857"/>
      <c r="BS111" s="857"/>
      <c r="BT111" s="857"/>
      <c r="BU111" s="857"/>
      <c r="BV111" s="857" t="s">
        <v>136</v>
      </c>
      <c r="BW111" s="857"/>
      <c r="BX111" s="857"/>
      <c r="BY111" s="857"/>
      <c r="BZ111" s="857"/>
      <c r="CA111" s="857" t="s">
        <v>427</v>
      </c>
      <c r="CB111" s="857"/>
      <c r="CC111" s="857"/>
      <c r="CD111" s="857"/>
      <c r="CE111" s="857"/>
      <c r="CF111" s="918" t="s">
        <v>427</v>
      </c>
      <c r="CG111" s="919"/>
      <c r="CH111" s="919"/>
      <c r="CI111" s="919"/>
      <c r="CJ111" s="919"/>
      <c r="CK111" s="974"/>
      <c r="CL111" s="861"/>
      <c r="CM111" s="864" t="s">
        <v>430</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136</v>
      </c>
      <c r="DH111" s="857"/>
      <c r="DI111" s="857"/>
      <c r="DJ111" s="857"/>
      <c r="DK111" s="857"/>
      <c r="DL111" s="857" t="s">
        <v>136</v>
      </c>
      <c r="DM111" s="857"/>
      <c r="DN111" s="857"/>
      <c r="DO111" s="857"/>
      <c r="DP111" s="857"/>
      <c r="DQ111" s="857" t="s">
        <v>136</v>
      </c>
      <c r="DR111" s="857"/>
      <c r="DS111" s="857"/>
      <c r="DT111" s="857"/>
      <c r="DU111" s="857"/>
      <c r="DV111" s="834" t="s">
        <v>426</v>
      </c>
      <c r="DW111" s="834"/>
      <c r="DX111" s="834"/>
      <c r="DY111" s="834"/>
      <c r="DZ111" s="835"/>
    </row>
    <row r="112" spans="1:131" s="246" customFormat="1" ht="26.25" customHeight="1" x14ac:dyDescent="0.15">
      <c r="A112" s="959" t="s">
        <v>431</v>
      </c>
      <c r="B112" s="960"/>
      <c r="C112" s="790" t="s">
        <v>432</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427</v>
      </c>
      <c r="AB112" s="820"/>
      <c r="AC112" s="820"/>
      <c r="AD112" s="820"/>
      <c r="AE112" s="821"/>
      <c r="AF112" s="822" t="s">
        <v>427</v>
      </c>
      <c r="AG112" s="820"/>
      <c r="AH112" s="820"/>
      <c r="AI112" s="820"/>
      <c r="AJ112" s="821"/>
      <c r="AK112" s="822" t="s">
        <v>136</v>
      </c>
      <c r="AL112" s="820"/>
      <c r="AM112" s="820"/>
      <c r="AN112" s="820"/>
      <c r="AO112" s="821"/>
      <c r="AP112" s="867" t="s">
        <v>136</v>
      </c>
      <c r="AQ112" s="868"/>
      <c r="AR112" s="868"/>
      <c r="AS112" s="868"/>
      <c r="AT112" s="869"/>
      <c r="AU112" s="979"/>
      <c r="AV112" s="980"/>
      <c r="AW112" s="980"/>
      <c r="AX112" s="980"/>
      <c r="AY112" s="980"/>
      <c r="AZ112" s="855" t="s">
        <v>433</v>
      </c>
      <c r="BA112" s="790"/>
      <c r="BB112" s="790"/>
      <c r="BC112" s="790"/>
      <c r="BD112" s="790"/>
      <c r="BE112" s="790"/>
      <c r="BF112" s="790"/>
      <c r="BG112" s="790"/>
      <c r="BH112" s="790"/>
      <c r="BI112" s="790"/>
      <c r="BJ112" s="790"/>
      <c r="BK112" s="790"/>
      <c r="BL112" s="790"/>
      <c r="BM112" s="790"/>
      <c r="BN112" s="790"/>
      <c r="BO112" s="790"/>
      <c r="BP112" s="791"/>
      <c r="BQ112" s="856">
        <v>734143</v>
      </c>
      <c r="BR112" s="857"/>
      <c r="BS112" s="857"/>
      <c r="BT112" s="857"/>
      <c r="BU112" s="857"/>
      <c r="BV112" s="857">
        <v>724575</v>
      </c>
      <c r="BW112" s="857"/>
      <c r="BX112" s="857"/>
      <c r="BY112" s="857"/>
      <c r="BZ112" s="857"/>
      <c r="CA112" s="857">
        <v>621400</v>
      </c>
      <c r="CB112" s="857"/>
      <c r="CC112" s="857"/>
      <c r="CD112" s="857"/>
      <c r="CE112" s="857"/>
      <c r="CF112" s="918">
        <v>36.4</v>
      </c>
      <c r="CG112" s="919"/>
      <c r="CH112" s="919"/>
      <c r="CI112" s="919"/>
      <c r="CJ112" s="919"/>
      <c r="CK112" s="974"/>
      <c r="CL112" s="861"/>
      <c r="CM112" s="864" t="s">
        <v>434</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136</v>
      </c>
      <c r="DH112" s="857"/>
      <c r="DI112" s="857"/>
      <c r="DJ112" s="857"/>
      <c r="DK112" s="857"/>
      <c r="DL112" s="857" t="s">
        <v>426</v>
      </c>
      <c r="DM112" s="857"/>
      <c r="DN112" s="857"/>
      <c r="DO112" s="857"/>
      <c r="DP112" s="857"/>
      <c r="DQ112" s="857" t="s">
        <v>136</v>
      </c>
      <c r="DR112" s="857"/>
      <c r="DS112" s="857"/>
      <c r="DT112" s="857"/>
      <c r="DU112" s="857"/>
      <c r="DV112" s="834" t="s">
        <v>426</v>
      </c>
      <c r="DW112" s="834"/>
      <c r="DX112" s="834"/>
      <c r="DY112" s="834"/>
      <c r="DZ112" s="835"/>
    </row>
    <row r="113" spans="1:130" s="246" customFormat="1" ht="26.25" customHeight="1" x14ac:dyDescent="0.15">
      <c r="A113" s="961"/>
      <c r="B113" s="962"/>
      <c r="C113" s="790" t="s">
        <v>435</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105299</v>
      </c>
      <c r="AB113" s="966"/>
      <c r="AC113" s="966"/>
      <c r="AD113" s="966"/>
      <c r="AE113" s="967"/>
      <c r="AF113" s="968">
        <v>104873</v>
      </c>
      <c r="AG113" s="966"/>
      <c r="AH113" s="966"/>
      <c r="AI113" s="966"/>
      <c r="AJ113" s="967"/>
      <c r="AK113" s="968">
        <v>99373</v>
      </c>
      <c r="AL113" s="966"/>
      <c r="AM113" s="966"/>
      <c r="AN113" s="966"/>
      <c r="AO113" s="967"/>
      <c r="AP113" s="969">
        <v>5.8</v>
      </c>
      <c r="AQ113" s="970"/>
      <c r="AR113" s="970"/>
      <c r="AS113" s="970"/>
      <c r="AT113" s="971"/>
      <c r="AU113" s="979"/>
      <c r="AV113" s="980"/>
      <c r="AW113" s="980"/>
      <c r="AX113" s="980"/>
      <c r="AY113" s="980"/>
      <c r="AZ113" s="855" t="s">
        <v>436</v>
      </c>
      <c r="BA113" s="790"/>
      <c r="BB113" s="790"/>
      <c r="BC113" s="790"/>
      <c r="BD113" s="790"/>
      <c r="BE113" s="790"/>
      <c r="BF113" s="790"/>
      <c r="BG113" s="790"/>
      <c r="BH113" s="790"/>
      <c r="BI113" s="790"/>
      <c r="BJ113" s="790"/>
      <c r="BK113" s="790"/>
      <c r="BL113" s="790"/>
      <c r="BM113" s="790"/>
      <c r="BN113" s="790"/>
      <c r="BO113" s="790"/>
      <c r="BP113" s="791"/>
      <c r="BQ113" s="856">
        <v>126432</v>
      </c>
      <c r="BR113" s="857"/>
      <c r="BS113" s="857"/>
      <c r="BT113" s="857"/>
      <c r="BU113" s="857"/>
      <c r="BV113" s="857">
        <v>127109</v>
      </c>
      <c r="BW113" s="857"/>
      <c r="BX113" s="857"/>
      <c r="BY113" s="857"/>
      <c r="BZ113" s="857"/>
      <c r="CA113" s="857">
        <v>119423</v>
      </c>
      <c r="CB113" s="857"/>
      <c r="CC113" s="857"/>
      <c r="CD113" s="857"/>
      <c r="CE113" s="857"/>
      <c r="CF113" s="918">
        <v>7</v>
      </c>
      <c r="CG113" s="919"/>
      <c r="CH113" s="919"/>
      <c r="CI113" s="919"/>
      <c r="CJ113" s="919"/>
      <c r="CK113" s="974"/>
      <c r="CL113" s="861"/>
      <c r="CM113" s="864" t="s">
        <v>437</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427</v>
      </c>
      <c r="DH113" s="820"/>
      <c r="DI113" s="820"/>
      <c r="DJ113" s="820"/>
      <c r="DK113" s="821"/>
      <c r="DL113" s="822" t="s">
        <v>136</v>
      </c>
      <c r="DM113" s="820"/>
      <c r="DN113" s="820"/>
      <c r="DO113" s="820"/>
      <c r="DP113" s="821"/>
      <c r="DQ113" s="822" t="s">
        <v>136</v>
      </c>
      <c r="DR113" s="820"/>
      <c r="DS113" s="820"/>
      <c r="DT113" s="820"/>
      <c r="DU113" s="821"/>
      <c r="DV113" s="867" t="s">
        <v>427</v>
      </c>
      <c r="DW113" s="868"/>
      <c r="DX113" s="868"/>
      <c r="DY113" s="868"/>
      <c r="DZ113" s="869"/>
    </row>
    <row r="114" spans="1:130" s="246" customFormat="1" ht="26.25" customHeight="1" x14ac:dyDescent="0.15">
      <c r="A114" s="961"/>
      <c r="B114" s="962"/>
      <c r="C114" s="790" t="s">
        <v>438</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4535</v>
      </c>
      <c r="AB114" s="820"/>
      <c r="AC114" s="820"/>
      <c r="AD114" s="820"/>
      <c r="AE114" s="821"/>
      <c r="AF114" s="822">
        <v>8367</v>
      </c>
      <c r="AG114" s="820"/>
      <c r="AH114" s="820"/>
      <c r="AI114" s="820"/>
      <c r="AJ114" s="821"/>
      <c r="AK114" s="822">
        <v>8982</v>
      </c>
      <c r="AL114" s="820"/>
      <c r="AM114" s="820"/>
      <c r="AN114" s="820"/>
      <c r="AO114" s="821"/>
      <c r="AP114" s="867">
        <v>0.5</v>
      </c>
      <c r="AQ114" s="868"/>
      <c r="AR114" s="868"/>
      <c r="AS114" s="868"/>
      <c r="AT114" s="869"/>
      <c r="AU114" s="979"/>
      <c r="AV114" s="980"/>
      <c r="AW114" s="980"/>
      <c r="AX114" s="980"/>
      <c r="AY114" s="980"/>
      <c r="AZ114" s="855" t="s">
        <v>439</v>
      </c>
      <c r="BA114" s="790"/>
      <c r="BB114" s="790"/>
      <c r="BC114" s="790"/>
      <c r="BD114" s="790"/>
      <c r="BE114" s="790"/>
      <c r="BF114" s="790"/>
      <c r="BG114" s="790"/>
      <c r="BH114" s="790"/>
      <c r="BI114" s="790"/>
      <c r="BJ114" s="790"/>
      <c r="BK114" s="790"/>
      <c r="BL114" s="790"/>
      <c r="BM114" s="790"/>
      <c r="BN114" s="790"/>
      <c r="BO114" s="790"/>
      <c r="BP114" s="791"/>
      <c r="BQ114" s="856">
        <v>789969</v>
      </c>
      <c r="BR114" s="857"/>
      <c r="BS114" s="857"/>
      <c r="BT114" s="857"/>
      <c r="BU114" s="857"/>
      <c r="BV114" s="857">
        <v>749535</v>
      </c>
      <c r="BW114" s="857"/>
      <c r="BX114" s="857"/>
      <c r="BY114" s="857"/>
      <c r="BZ114" s="857"/>
      <c r="CA114" s="857">
        <v>705879</v>
      </c>
      <c r="CB114" s="857"/>
      <c r="CC114" s="857"/>
      <c r="CD114" s="857"/>
      <c r="CE114" s="857"/>
      <c r="CF114" s="918">
        <v>41.4</v>
      </c>
      <c r="CG114" s="919"/>
      <c r="CH114" s="919"/>
      <c r="CI114" s="919"/>
      <c r="CJ114" s="919"/>
      <c r="CK114" s="974"/>
      <c r="CL114" s="861"/>
      <c r="CM114" s="864" t="s">
        <v>440</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427</v>
      </c>
      <c r="DH114" s="820"/>
      <c r="DI114" s="820"/>
      <c r="DJ114" s="820"/>
      <c r="DK114" s="821"/>
      <c r="DL114" s="822" t="s">
        <v>136</v>
      </c>
      <c r="DM114" s="820"/>
      <c r="DN114" s="820"/>
      <c r="DO114" s="820"/>
      <c r="DP114" s="821"/>
      <c r="DQ114" s="822" t="s">
        <v>136</v>
      </c>
      <c r="DR114" s="820"/>
      <c r="DS114" s="820"/>
      <c r="DT114" s="820"/>
      <c r="DU114" s="821"/>
      <c r="DV114" s="867" t="s">
        <v>136</v>
      </c>
      <c r="DW114" s="868"/>
      <c r="DX114" s="868"/>
      <c r="DY114" s="868"/>
      <c r="DZ114" s="869"/>
    </row>
    <row r="115" spans="1:130" s="246" customFormat="1" ht="26.25" customHeight="1" x14ac:dyDescent="0.15">
      <c r="A115" s="961"/>
      <c r="B115" s="962"/>
      <c r="C115" s="790" t="s">
        <v>441</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427</v>
      </c>
      <c r="AB115" s="966"/>
      <c r="AC115" s="966"/>
      <c r="AD115" s="966"/>
      <c r="AE115" s="967"/>
      <c r="AF115" s="968" t="s">
        <v>136</v>
      </c>
      <c r="AG115" s="966"/>
      <c r="AH115" s="966"/>
      <c r="AI115" s="966"/>
      <c r="AJ115" s="967"/>
      <c r="AK115" s="968" t="s">
        <v>427</v>
      </c>
      <c r="AL115" s="966"/>
      <c r="AM115" s="966"/>
      <c r="AN115" s="966"/>
      <c r="AO115" s="967"/>
      <c r="AP115" s="969" t="s">
        <v>427</v>
      </c>
      <c r="AQ115" s="970"/>
      <c r="AR115" s="970"/>
      <c r="AS115" s="970"/>
      <c r="AT115" s="971"/>
      <c r="AU115" s="979"/>
      <c r="AV115" s="980"/>
      <c r="AW115" s="980"/>
      <c r="AX115" s="980"/>
      <c r="AY115" s="980"/>
      <c r="AZ115" s="855" t="s">
        <v>442</v>
      </c>
      <c r="BA115" s="790"/>
      <c r="BB115" s="790"/>
      <c r="BC115" s="790"/>
      <c r="BD115" s="790"/>
      <c r="BE115" s="790"/>
      <c r="BF115" s="790"/>
      <c r="BG115" s="790"/>
      <c r="BH115" s="790"/>
      <c r="BI115" s="790"/>
      <c r="BJ115" s="790"/>
      <c r="BK115" s="790"/>
      <c r="BL115" s="790"/>
      <c r="BM115" s="790"/>
      <c r="BN115" s="790"/>
      <c r="BO115" s="790"/>
      <c r="BP115" s="791"/>
      <c r="BQ115" s="856" t="s">
        <v>426</v>
      </c>
      <c r="BR115" s="857"/>
      <c r="BS115" s="857"/>
      <c r="BT115" s="857"/>
      <c r="BU115" s="857"/>
      <c r="BV115" s="857" t="s">
        <v>426</v>
      </c>
      <c r="BW115" s="857"/>
      <c r="BX115" s="857"/>
      <c r="BY115" s="857"/>
      <c r="BZ115" s="857"/>
      <c r="CA115" s="857" t="s">
        <v>426</v>
      </c>
      <c r="CB115" s="857"/>
      <c r="CC115" s="857"/>
      <c r="CD115" s="857"/>
      <c r="CE115" s="857"/>
      <c r="CF115" s="918" t="s">
        <v>426</v>
      </c>
      <c r="CG115" s="919"/>
      <c r="CH115" s="919"/>
      <c r="CI115" s="919"/>
      <c r="CJ115" s="919"/>
      <c r="CK115" s="974"/>
      <c r="CL115" s="861"/>
      <c r="CM115" s="855" t="s">
        <v>443</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426</v>
      </c>
      <c r="DH115" s="820"/>
      <c r="DI115" s="820"/>
      <c r="DJ115" s="820"/>
      <c r="DK115" s="821"/>
      <c r="DL115" s="822" t="s">
        <v>136</v>
      </c>
      <c r="DM115" s="820"/>
      <c r="DN115" s="820"/>
      <c r="DO115" s="820"/>
      <c r="DP115" s="821"/>
      <c r="DQ115" s="822" t="s">
        <v>427</v>
      </c>
      <c r="DR115" s="820"/>
      <c r="DS115" s="820"/>
      <c r="DT115" s="820"/>
      <c r="DU115" s="821"/>
      <c r="DV115" s="867" t="s">
        <v>136</v>
      </c>
      <c r="DW115" s="868"/>
      <c r="DX115" s="868"/>
      <c r="DY115" s="868"/>
      <c r="DZ115" s="869"/>
    </row>
    <row r="116" spans="1:130" s="246" customFormat="1" ht="26.25" customHeight="1" x14ac:dyDescent="0.15">
      <c r="A116" s="963"/>
      <c r="B116" s="964"/>
      <c r="C116" s="923" t="s">
        <v>444</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427</v>
      </c>
      <c r="AB116" s="820"/>
      <c r="AC116" s="820"/>
      <c r="AD116" s="820"/>
      <c r="AE116" s="821"/>
      <c r="AF116" s="822" t="s">
        <v>427</v>
      </c>
      <c r="AG116" s="820"/>
      <c r="AH116" s="820"/>
      <c r="AI116" s="820"/>
      <c r="AJ116" s="821"/>
      <c r="AK116" s="822" t="s">
        <v>136</v>
      </c>
      <c r="AL116" s="820"/>
      <c r="AM116" s="820"/>
      <c r="AN116" s="820"/>
      <c r="AO116" s="821"/>
      <c r="AP116" s="867" t="s">
        <v>427</v>
      </c>
      <c r="AQ116" s="868"/>
      <c r="AR116" s="868"/>
      <c r="AS116" s="868"/>
      <c r="AT116" s="869"/>
      <c r="AU116" s="979"/>
      <c r="AV116" s="980"/>
      <c r="AW116" s="980"/>
      <c r="AX116" s="980"/>
      <c r="AY116" s="980"/>
      <c r="AZ116" s="906" t="s">
        <v>445</v>
      </c>
      <c r="BA116" s="907"/>
      <c r="BB116" s="907"/>
      <c r="BC116" s="907"/>
      <c r="BD116" s="907"/>
      <c r="BE116" s="907"/>
      <c r="BF116" s="907"/>
      <c r="BG116" s="907"/>
      <c r="BH116" s="907"/>
      <c r="BI116" s="907"/>
      <c r="BJ116" s="907"/>
      <c r="BK116" s="907"/>
      <c r="BL116" s="907"/>
      <c r="BM116" s="907"/>
      <c r="BN116" s="907"/>
      <c r="BO116" s="907"/>
      <c r="BP116" s="908"/>
      <c r="BQ116" s="856" t="s">
        <v>136</v>
      </c>
      <c r="BR116" s="857"/>
      <c r="BS116" s="857"/>
      <c r="BT116" s="857"/>
      <c r="BU116" s="857"/>
      <c r="BV116" s="857" t="s">
        <v>136</v>
      </c>
      <c r="BW116" s="857"/>
      <c r="BX116" s="857"/>
      <c r="BY116" s="857"/>
      <c r="BZ116" s="857"/>
      <c r="CA116" s="857" t="s">
        <v>136</v>
      </c>
      <c r="CB116" s="857"/>
      <c r="CC116" s="857"/>
      <c r="CD116" s="857"/>
      <c r="CE116" s="857"/>
      <c r="CF116" s="918" t="s">
        <v>426</v>
      </c>
      <c r="CG116" s="919"/>
      <c r="CH116" s="919"/>
      <c r="CI116" s="919"/>
      <c r="CJ116" s="919"/>
      <c r="CK116" s="974"/>
      <c r="CL116" s="861"/>
      <c r="CM116" s="864" t="s">
        <v>446</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426</v>
      </c>
      <c r="DH116" s="820"/>
      <c r="DI116" s="820"/>
      <c r="DJ116" s="820"/>
      <c r="DK116" s="821"/>
      <c r="DL116" s="822" t="s">
        <v>136</v>
      </c>
      <c r="DM116" s="820"/>
      <c r="DN116" s="820"/>
      <c r="DO116" s="820"/>
      <c r="DP116" s="821"/>
      <c r="DQ116" s="822" t="s">
        <v>427</v>
      </c>
      <c r="DR116" s="820"/>
      <c r="DS116" s="820"/>
      <c r="DT116" s="820"/>
      <c r="DU116" s="821"/>
      <c r="DV116" s="867" t="s">
        <v>426</v>
      </c>
      <c r="DW116" s="868"/>
      <c r="DX116" s="868"/>
      <c r="DY116" s="868"/>
      <c r="DZ116" s="869"/>
    </row>
    <row r="117" spans="1:130" s="246" customFormat="1" ht="26.25" customHeight="1" x14ac:dyDescent="0.15">
      <c r="A117" s="944" t="s">
        <v>187</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447</v>
      </c>
      <c r="Z117" s="946"/>
      <c r="AA117" s="951">
        <v>276798</v>
      </c>
      <c r="AB117" s="952"/>
      <c r="AC117" s="952"/>
      <c r="AD117" s="952"/>
      <c r="AE117" s="953"/>
      <c r="AF117" s="954">
        <v>272216</v>
      </c>
      <c r="AG117" s="952"/>
      <c r="AH117" s="952"/>
      <c r="AI117" s="952"/>
      <c r="AJ117" s="953"/>
      <c r="AK117" s="954">
        <v>302233</v>
      </c>
      <c r="AL117" s="952"/>
      <c r="AM117" s="952"/>
      <c r="AN117" s="952"/>
      <c r="AO117" s="953"/>
      <c r="AP117" s="955"/>
      <c r="AQ117" s="956"/>
      <c r="AR117" s="956"/>
      <c r="AS117" s="956"/>
      <c r="AT117" s="957"/>
      <c r="AU117" s="979"/>
      <c r="AV117" s="980"/>
      <c r="AW117" s="980"/>
      <c r="AX117" s="980"/>
      <c r="AY117" s="980"/>
      <c r="AZ117" s="906" t="s">
        <v>448</v>
      </c>
      <c r="BA117" s="907"/>
      <c r="BB117" s="907"/>
      <c r="BC117" s="907"/>
      <c r="BD117" s="907"/>
      <c r="BE117" s="907"/>
      <c r="BF117" s="907"/>
      <c r="BG117" s="907"/>
      <c r="BH117" s="907"/>
      <c r="BI117" s="907"/>
      <c r="BJ117" s="907"/>
      <c r="BK117" s="907"/>
      <c r="BL117" s="907"/>
      <c r="BM117" s="907"/>
      <c r="BN117" s="907"/>
      <c r="BO117" s="907"/>
      <c r="BP117" s="908"/>
      <c r="BQ117" s="856" t="s">
        <v>427</v>
      </c>
      <c r="BR117" s="857"/>
      <c r="BS117" s="857"/>
      <c r="BT117" s="857"/>
      <c r="BU117" s="857"/>
      <c r="BV117" s="857" t="s">
        <v>136</v>
      </c>
      <c r="BW117" s="857"/>
      <c r="BX117" s="857"/>
      <c r="BY117" s="857"/>
      <c r="BZ117" s="857"/>
      <c r="CA117" s="857" t="s">
        <v>136</v>
      </c>
      <c r="CB117" s="857"/>
      <c r="CC117" s="857"/>
      <c r="CD117" s="857"/>
      <c r="CE117" s="857"/>
      <c r="CF117" s="918" t="s">
        <v>136</v>
      </c>
      <c r="CG117" s="919"/>
      <c r="CH117" s="919"/>
      <c r="CI117" s="919"/>
      <c r="CJ117" s="919"/>
      <c r="CK117" s="974"/>
      <c r="CL117" s="861"/>
      <c r="CM117" s="864" t="s">
        <v>449</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136</v>
      </c>
      <c r="DH117" s="820"/>
      <c r="DI117" s="820"/>
      <c r="DJ117" s="820"/>
      <c r="DK117" s="821"/>
      <c r="DL117" s="822" t="s">
        <v>136</v>
      </c>
      <c r="DM117" s="820"/>
      <c r="DN117" s="820"/>
      <c r="DO117" s="820"/>
      <c r="DP117" s="821"/>
      <c r="DQ117" s="822" t="s">
        <v>136</v>
      </c>
      <c r="DR117" s="820"/>
      <c r="DS117" s="820"/>
      <c r="DT117" s="820"/>
      <c r="DU117" s="821"/>
      <c r="DV117" s="867" t="s">
        <v>136</v>
      </c>
      <c r="DW117" s="868"/>
      <c r="DX117" s="868"/>
      <c r="DY117" s="868"/>
      <c r="DZ117" s="869"/>
    </row>
    <row r="118" spans="1:130" s="246" customFormat="1" ht="26.25" customHeight="1" x14ac:dyDescent="0.15">
      <c r="A118" s="944" t="s">
        <v>421</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419</v>
      </c>
      <c r="AB118" s="945"/>
      <c r="AC118" s="945"/>
      <c r="AD118" s="945"/>
      <c r="AE118" s="946"/>
      <c r="AF118" s="947" t="s">
        <v>303</v>
      </c>
      <c r="AG118" s="945"/>
      <c r="AH118" s="945"/>
      <c r="AI118" s="945"/>
      <c r="AJ118" s="946"/>
      <c r="AK118" s="947" t="s">
        <v>302</v>
      </c>
      <c r="AL118" s="945"/>
      <c r="AM118" s="945"/>
      <c r="AN118" s="945"/>
      <c r="AO118" s="946"/>
      <c r="AP118" s="948" t="s">
        <v>420</v>
      </c>
      <c r="AQ118" s="949"/>
      <c r="AR118" s="949"/>
      <c r="AS118" s="949"/>
      <c r="AT118" s="950"/>
      <c r="AU118" s="979"/>
      <c r="AV118" s="980"/>
      <c r="AW118" s="980"/>
      <c r="AX118" s="980"/>
      <c r="AY118" s="980"/>
      <c r="AZ118" s="922" t="s">
        <v>450</v>
      </c>
      <c r="BA118" s="923"/>
      <c r="BB118" s="923"/>
      <c r="BC118" s="923"/>
      <c r="BD118" s="923"/>
      <c r="BE118" s="923"/>
      <c r="BF118" s="923"/>
      <c r="BG118" s="923"/>
      <c r="BH118" s="923"/>
      <c r="BI118" s="923"/>
      <c r="BJ118" s="923"/>
      <c r="BK118" s="923"/>
      <c r="BL118" s="923"/>
      <c r="BM118" s="923"/>
      <c r="BN118" s="923"/>
      <c r="BO118" s="923"/>
      <c r="BP118" s="924"/>
      <c r="BQ118" s="925" t="s">
        <v>136</v>
      </c>
      <c r="BR118" s="888"/>
      <c r="BS118" s="888"/>
      <c r="BT118" s="888"/>
      <c r="BU118" s="888"/>
      <c r="BV118" s="888" t="s">
        <v>136</v>
      </c>
      <c r="BW118" s="888"/>
      <c r="BX118" s="888"/>
      <c r="BY118" s="888"/>
      <c r="BZ118" s="888"/>
      <c r="CA118" s="888" t="s">
        <v>136</v>
      </c>
      <c r="CB118" s="888"/>
      <c r="CC118" s="888"/>
      <c r="CD118" s="888"/>
      <c r="CE118" s="888"/>
      <c r="CF118" s="918" t="s">
        <v>136</v>
      </c>
      <c r="CG118" s="919"/>
      <c r="CH118" s="919"/>
      <c r="CI118" s="919"/>
      <c r="CJ118" s="919"/>
      <c r="CK118" s="974"/>
      <c r="CL118" s="861"/>
      <c r="CM118" s="864" t="s">
        <v>451</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136</v>
      </c>
      <c r="DH118" s="820"/>
      <c r="DI118" s="820"/>
      <c r="DJ118" s="820"/>
      <c r="DK118" s="821"/>
      <c r="DL118" s="822" t="s">
        <v>136</v>
      </c>
      <c r="DM118" s="820"/>
      <c r="DN118" s="820"/>
      <c r="DO118" s="820"/>
      <c r="DP118" s="821"/>
      <c r="DQ118" s="822" t="s">
        <v>136</v>
      </c>
      <c r="DR118" s="820"/>
      <c r="DS118" s="820"/>
      <c r="DT118" s="820"/>
      <c r="DU118" s="821"/>
      <c r="DV118" s="867" t="s">
        <v>136</v>
      </c>
      <c r="DW118" s="868"/>
      <c r="DX118" s="868"/>
      <c r="DY118" s="868"/>
      <c r="DZ118" s="869"/>
    </row>
    <row r="119" spans="1:130" s="246" customFormat="1" ht="26.25" customHeight="1" x14ac:dyDescent="0.15">
      <c r="A119" s="858" t="s">
        <v>424</v>
      </c>
      <c r="B119" s="859"/>
      <c r="C119" s="934" t="s">
        <v>425</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136</v>
      </c>
      <c r="AB119" s="938"/>
      <c r="AC119" s="938"/>
      <c r="AD119" s="938"/>
      <c r="AE119" s="939"/>
      <c r="AF119" s="940" t="s">
        <v>136</v>
      </c>
      <c r="AG119" s="938"/>
      <c r="AH119" s="938"/>
      <c r="AI119" s="938"/>
      <c r="AJ119" s="939"/>
      <c r="AK119" s="940" t="s">
        <v>427</v>
      </c>
      <c r="AL119" s="938"/>
      <c r="AM119" s="938"/>
      <c r="AN119" s="938"/>
      <c r="AO119" s="939"/>
      <c r="AP119" s="941" t="s">
        <v>136</v>
      </c>
      <c r="AQ119" s="942"/>
      <c r="AR119" s="942"/>
      <c r="AS119" s="942"/>
      <c r="AT119" s="943"/>
      <c r="AU119" s="981"/>
      <c r="AV119" s="982"/>
      <c r="AW119" s="982"/>
      <c r="AX119" s="982"/>
      <c r="AY119" s="982"/>
      <c r="AZ119" s="277" t="s">
        <v>187</v>
      </c>
      <c r="BA119" s="277"/>
      <c r="BB119" s="277"/>
      <c r="BC119" s="277"/>
      <c r="BD119" s="277"/>
      <c r="BE119" s="277"/>
      <c r="BF119" s="277"/>
      <c r="BG119" s="277"/>
      <c r="BH119" s="277"/>
      <c r="BI119" s="277"/>
      <c r="BJ119" s="277"/>
      <c r="BK119" s="277"/>
      <c r="BL119" s="277"/>
      <c r="BM119" s="277"/>
      <c r="BN119" s="277"/>
      <c r="BO119" s="920" t="s">
        <v>452</v>
      </c>
      <c r="BP119" s="921"/>
      <c r="BQ119" s="925">
        <v>3869828</v>
      </c>
      <c r="BR119" s="888"/>
      <c r="BS119" s="888"/>
      <c r="BT119" s="888"/>
      <c r="BU119" s="888"/>
      <c r="BV119" s="888">
        <v>3891990</v>
      </c>
      <c r="BW119" s="888"/>
      <c r="BX119" s="888"/>
      <c r="BY119" s="888"/>
      <c r="BZ119" s="888"/>
      <c r="CA119" s="888">
        <v>3741600</v>
      </c>
      <c r="CB119" s="888"/>
      <c r="CC119" s="888"/>
      <c r="CD119" s="888"/>
      <c r="CE119" s="888"/>
      <c r="CF119" s="786"/>
      <c r="CG119" s="787"/>
      <c r="CH119" s="787"/>
      <c r="CI119" s="787"/>
      <c r="CJ119" s="877"/>
      <c r="CK119" s="975"/>
      <c r="CL119" s="863"/>
      <c r="CM119" s="881" t="s">
        <v>453</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136</v>
      </c>
      <c r="DH119" s="803"/>
      <c r="DI119" s="803"/>
      <c r="DJ119" s="803"/>
      <c r="DK119" s="804"/>
      <c r="DL119" s="805" t="s">
        <v>136</v>
      </c>
      <c r="DM119" s="803"/>
      <c r="DN119" s="803"/>
      <c r="DO119" s="803"/>
      <c r="DP119" s="804"/>
      <c r="DQ119" s="805" t="s">
        <v>427</v>
      </c>
      <c r="DR119" s="803"/>
      <c r="DS119" s="803"/>
      <c r="DT119" s="803"/>
      <c r="DU119" s="804"/>
      <c r="DV119" s="891" t="s">
        <v>427</v>
      </c>
      <c r="DW119" s="892"/>
      <c r="DX119" s="892"/>
      <c r="DY119" s="892"/>
      <c r="DZ119" s="893"/>
    </row>
    <row r="120" spans="1:130" s="246" customFormat="1" ht="26.25" customHeight="1" x14ac:dyDescent="0.15">
      <c r="A120" s="860"/>
      <c r="B120" s="861"/>
      <c r="C120" s="864" t="s">
        <v>430</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427</v>
      </c>
      <c r="AB120" s="820"/>
      <c r="AC120" s="820"/>
      <c r="AD120" s="820"/>
      <c r="AE120" s="821"/>
      <c r="AF120" s="822" t="s">
        <v>427</v>
      </c>
      <c r="AG120" s="820"/>
      <c r="AH120" s="820"/>
      <c r="AI120" s="820"/>
      <c r="AJ120" s="821"/>
      <c r="AK120" s="822" t="s">
        <v>427</v>
      </c>
      <c r="AL120" s="820"/>
      <c r="AM120" s="820"/>
      <c r="AN120" s="820"/>
      <c r="AO120" s="821"/>
      <c r="AP120" s="867" t="s">
        <v>427</v>
      </c>
      <c r="AQ120" s="868"/>
      <c r="AR120" s="868"/>
      <c r="AS120" s="868"/>
      <c r="AT120" s="869"/>
      <c r="AU120" s="926" t="s">
        <v>454</v>
      </c>
      <c r="AV120" s="927"/>
      <c r="AW120" s="927"/>
      <c r="AX120" s="927"/>
      <c r="AY120" s="928"/>
      <c r="AZ120" s="903" t="s">
        <v>455</v>
      </c>
      <c r="BA120" s="848"/>
      <c r="BB120" s="848"/>
      <c r="BC120" s="848"/>
      <c r="BD120" s="848"/>
      <c r="BE120" s="848"/>
      <c r="BF120" s="848"/>
      <c r="BG120" s="848"/>
      <c r="BH120" s="848"/>
      <c r="BI120" s="848"/>
      <c r="BJ120" s="848"/>
      <c r="BK120" s="848"/>
      <c r="BL120" s="848"/>
      <c r="BM120" s="848"/>
      <c r="BN120" s="848"/>
      <c r="BO120" s="848"/>
      <c r="BP120" s="849"/>
      <c r="BQ120" s="904">
        <v>1453520</v>
      </c>
      <c r="BR120" s="885"/>
      <c r="BS120" s="885"/>
      <c r="BT120" s="885"/>
      <c r="BU120" s="885"/>
      <c r="BV120" s="885">
        <v>1264656</v>
      </c>
      <c r="BW120" s="885"/>
      <c r="BX120" s="885"/>
      <c r="BY120" s="885"/>
      <c r="BZ120" s="885"/>
      <c r="CA120" s="885">
        <v>1340290</v>
      </c>
      <c r="CB120" s="885"/>
      <c r="CC120" s="885"/>
      <c r="CD120" s="885"/>
      <c r="CE120" s="885"/>
      <c r="CF120" s="909">
        <v>78.599999999999994</v>
      </c>
      <c r="CG120" s="910"/>
      <c r="CH120" s="910"/>
      <c r="CI120" s="910"/>
      <c r="CJ120" s="910"/>
      <c r="CK120" s="911" t="s">
        <v>456</v>
      </c>
      <c r="CL120" s="895"/>
      <c r="CM120" s="895"/>
      <c r="CN120" s="895"/>
      <c r="CO120" s="896"/>
      <c r="CP120" s="915" t="s">
        <v>457</v>
      </c>
      <c r="CQ120" s="916"/>
      <c r="CR120" s="916"/>
      <c r="CS120" s="916"/>
      <c r="CT120" s="916"/>
      <c r="CU120" s="916"/>
      <c r="CV120" s="916"/>
      <c r="CW120" s="916"/>
      <c r="CX120" s="916"/>
      <c r="CY120" s="916"/>
      <c r="CZ120" s="916"/>
      <c r="DA120" s="916"/>
      <c r="DB120" s="916"/>
      <c r="DC120" s="916"/>
      <c r="DD120" s="916"/>
      <c r="DE120" s="916"/>
      <c r="DF120" s="917"/>
      <c r="DG120" s="904">
        <v>512719</v>
      </c>
      <c r="DH120" s="885"/>
      <c r="DI120" s="885"/>
      <c r="DJ120" s="885"/>
      <c r="DK120" s="885"/>
      <c r="DL120" s="885">
        <v>507586</v>
      </c>
      <c r="DM120" s="885"/>
      <c r="DN120" s="885"/>
      <c r="DO120" s="885"/>
      <c r="DP120" s="885"/>
      <c r="DQ120" s="885">
        <v>436843</v>
      </c>
      <c r="DR120" s="885"/>
      <c r="DS120" s="885"/>
      <c r="DT120" s="885"/>
      <c r="DU120" s="885"/>
      <c r="DV120" s="886">
        <v>25.6</v>
      </c>
      <c r="DW120" s="886"/>
      <c r="DX120" s="886"/>
      <c r="DY120" s="886"/>
      <c r="DZ120" s="887"/>
    </row>
    <row r="121" spans="1:130" s="246" customFormat="1" ht="26.25" customHeight="1" x14ac:dyDescent="0.15">
      <c r="A121" s="860"/>
      <c r="B121" s="861"/>
      <c r="C121" s="906" t="s">
        <v>458</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427</v>
      </c>
      <c r="AB121" s="820"/>
      <c r="AC121" s="820"/>
      <c r="AD121" s="820"/>
      <c r="AE121" s="821"/>
      <c r="AF121" s="822" t="s">
        <v>136</v>
      </c>
      <c r="AG121" s="820"/>
      <c r="AH121" s="820"/>
      <c r="AI121" s="820"/>
      <c r="AJ121" s="821"/>
      <c r="AK121" s="822" t="s">
        <v>427</v>
      </c>
      <c r="AL121" s="820"/>
      <c r="AM121" s="820"/>
      <c r="AN121" s="820"/>
      <c r="AO121" s="821"/>
      <c r="AP121" s="867" t="s">
        <v>136</v>
      </c>
      <c r="AQ121" s="868"/>
      <c r="AR121" s="868"/>
      <c r="AS121" s="868"/>
      <c r="AT121" s="869"/>
      <c r="AU121" s="929"/>
      <c r="AV121" s="930"/>
      <c r="AW121" s="930"/>
      <c r="AX121" s="930"/>
      <c r="AY121" s="931"/>
      <c r="AZ121" s="855" t="s">
        <v>459</v>
      </c>
      <c r="BA121" s="790"/>
      <c r="BB121" s="790"/>
      <c r="BC121" s="790"/>
      <c r="BD121" s="790"/>
      <c r="BE121" s="790"/>
      <c r="BF121" s="790"/>
      <c r="BG121" s="790"/>
      <c r="BH121" s="790"/>
      <c r="BI121" s="790"/>
      <c r="BJ121" s="790"/>
      <c r="BK121" s="790"/>
      <c r="BL121" s="790"/>
      <c r="BM121" s="790"/>
      <c r="BN121" s="790"/>
      <c r="BO121" s="790"/>
      <c r="BP121" s="791"/>
      <c r="BQ121" s="856">
        <v>325</v>
      </c>
      <c r="BR121" s="857"/>
      <c r="BS121" s="857"/>
      <c r="BT121" s="857"/>
      <c r="BU121" s="857"/>
      <c r="BV121" s="857">
        <v>250</v>
      </c>
      <c r="BW121" s="857"/>
      <c r="BX121" s="857"/>
      <c r="BY121" s="857"/>
      <c r="BZ121" s="857"/>
      <c r="CA121" s="857">
        <v>450</v>
      </c>
      <c r="CB121" s="857"/>
      <c r="CC121" s="857"/>
      <c r="CD121" s="857"/>
      <c r="CE121" s="857"/>
      <c r="CF121" s="918">
        <v>0</v>
      </c>
      <c r="CG121" s="919"/>
      <c r="CH121" s="919"/>
      <c r="CI121" s="919"/>
      <c r="CJ121" s="919"/>
      <c r="CK121" s="912"/>
      <c r="CL121" s="898"/>
      <c r="CM121" s="898"/>
      <c r="CN121" s="898"/>
      <c r="CO121" s="899"/>
      <c r="CP121" s="878" t="s">
        <v>460</v>
      </c>
      <c r="CQ121" s="879"/>
      <c r="CR121" s="879"/>
      <c r="CS121" s="879"/>
      <c r="CT121" s="879"/>
      <c r="CU121" s="879"/>
      <c r="CV121" s="879"/>
      <c r="CW121" s="879"/>
      <c r="CX121" s="879"/>
      <c r="CY121" s="879"/>
      <c r="CZ121" s="879"/>
      <c r="DA121" s="879"/>
      <c r="DB121" s="879"/>
      <c r="DC121" s="879"/>
      <c r="DD121" s="879"/>
      <c r="DE121" s="879"/>
      <c r="DF121" s="880"/>
      <c r="DG121" s="856">
        <v>221424</v>
      </c>
      <c r="DH121" s="857"/>
      <c r="DI121" s="857"/>
      <c r="DJ121" s="857"/>
      <c r="DK121" s="857"/>
      <c r="DL121" s="857">
        <v>216989</v>
      </c>
      <c r="DM121" s="857"/>
      <c r="DN121" s="857"/>
      <c r="DO121" s="857"/>
      <c r="DP121" s="857"/>
      <c r="DQ121" s="857">
        <v>184557</v>
      </c>
      <c r="DR121" s="857"/>
      <c r="DS121" s="857"/>
      <c r="DT121" s="857"/>
      <c r="DU121" s="857"/>
      <c r="DV121" s="834">
        <v>10.8</v>
      </c>
      <c r="DW121" s="834"/>
      <c r="DX121" s="834"/>
      <c r="DY121" s="834"/>
      <c r="DZ121" s="835"/>
    </row>
    <row r="122" spans="1:130" s="246" customFormat="1" ht="26.25" customHeight="1" x14ac:dyDescent="0.15">
      <c r="A122" s="860"/>
      <c r="B122" s="861"/>
      <c r="C122" s="864" t="s">
        <v>440</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427</v>
      </c>
      <c r="AB122" s="820"/>
      <c r="AC122" s="820"/>
      <c r="AD122" s="820"/>
      <c r="AE122" s="821"/>
      <c r="AF122" s="822" t="s">
        <v>136</v>
      </c>
      <c r="AG122" s="820"/>
      <c r="AH122" s="820"/>
      <c r="AI122" s="820"/>
      <c r="AJ122" s="821"/>
      <c r="AK122" s="822" t="s">
        <v>136</v>
      </c>
      <c r="AL122" s="820"/>
      <c r="AM122" s="820"/>
      <c r="AN122" s="820"/>
      <c r="AO122" s="821"/>
      <c r="AP122" s="867" t="s">
        <v>136</v>
      </c>
      <c r="AQ122" s="868"/>
      <c r="AR122" s="868"/>
      <c r="AS122" s="868"/>
      <c r="AT122" s="869"/>
      <c r="AU122" s="929"/>
      <c r="AV122" s="930"/>
      <c r="AW122" s="930"/>
      <c r="AX122" s="930"/>
      <c r="AY122" s="931"/>
      <c r="AZ122" s="922" t="s">
        <v>461</v>
      </c>
      <c r="BA122" s="923"/>
      <c r="BB122" s="923"/>
      <c r="BC122" s="923"/>
      <c r="BD122" s="923"/>
      <c r="BE122" s="923"/>
      <c r="BF122" s="923"/>
      <c r="BG122" s="923"/>
      <c r="BH122" s="923"/>
      <c r="BI122" s="923"/>
      <c r="BJ122" s="923"/>
      <c r="BK122" s="923"/>
      <c r="BL122" s="923"/>
      <c r="BM122" s="923"/>
      <c r="BN122" s="923"/>
      <c r="BO122" s="923"/>
      <c r="BP122" s="924"/>
      <c r="BQ122" s="925">
        <v>2640146</v>
      </c>
      <c r="BR122" s="888"/>
      <c r="BS122" s="888"/>
      <c r="BT122" s="888"/>
      <c r="BU122" s="888"/>
      <c r="BV122" s="888">
        <v>2583888</v>
      </c>
      <c r="BW122" s="888"/>
      <c r="BX122" s="888"/>
      <c r="BY122" s="888"/>
      <c r="BZ122" s="888"/>
      <c r="CA122" s="888">
        <v>2544393</v>
      </c>
      <c r="CB122" s="888"/>
      <c r="CC122" s="888"/>
      <c r="CD122" s="888"/>
      <c r="CE122" s="888"/>
      <c r="CF122" s="889">
        <v>149.19999999999999</v>
      </c>
      <c r="CG122" s="890"/>
      <c r="CH122" s="890"/>
      <c r="CI122" s="890"/>
      <c r="CJ122" s="890"/>
      <c r="CK122" s="912"/>
      <c r="CL122" s="898"/>
      <c r="CM122" s="898"/>
      <c r="CN122" s="898"/>
      <c r="CO122" s="899"/>
      <c r="CP122" s="878"/>
      <c r="CQ122" s="879"/>
      <c r="CR122" s="879"/>
      <c r="CS122" s="879"/>
      <c r="CT122" s="879"/>
      <c r="CU122" s="879"/>
      <c r="CV122" s="879"/>
      <c r="CW122" s="879"/>
      <c r="CX122" s="879"/>
      <c r="CY122" s="879"/>
      <c r="CZ122" s="879"/>
      <c r="DA122" s="879"/>
      <c r="DB122" s="879"/>
      <c r="DC122" s="879"/>
      <c r="DD122" s="879"/>
      <c r="DE122" s="879"/>
      <c r="DF122" s="880"/>
      <c r="DG122" s="856"/>
      <c r="DH122" s="857"/>
      <c r="DI122" s="857"/>
      <c r="DJ122" s="857"/>
      <c r="DK122" s="857"/>
      <c r="DL122" s="857"/>
      <c r="DM122" s="857"/>
      <c r="DN122" s="857"/>
      <c r="DO122" s="857"/>
      <c r="DP122" s="857"/>
      <c r="DQ122" s="857"/>
      <c r="DR122" s="857"/>
      <c r="DS122" s="857"/>
      <c r="DT122" s="857"/>
      <c r="DU122" s="857"/>
      <c r="DV122" s="834"/>
      <c r="DW122" s="834"/>
      <c r="DX122" s="834"/>
      <c r="DY122" s="834"/>
      <c r="DZ122" s="835"/>
    </row>
    <row r="123" spans="1:130" s="246" customFormat="1" ht="26.25" customHeight="1" x14ac:dyDescent="0.15">
      <c r="A123" s="860"/>
      <c r="B123" s="861"/>
      <c r="C123" s="864" t="s">
        <v>446</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136</v>
      </c>
      <c r="AB123" s="820"/>
      <c r="AC123" s="820"/>
      <c r="AD123" s="820"/>
      <c r="AE123" s="821"/>
      <c r="AF123" s="822" t="s">
        <v>136</v>
      </c>
      <c r="AG123" s="820"/>
      <c r="AH123" s="820"/>
      <c r="AI123" s="820"/>
      <c r="AJ123" s="821"/>
      <c r="AK123" s="822" t="s">
        <v>136</v>
      </c>
      <c r="AL123" s="820"/>
      <c r="AM123" s="820"/>
      <c r="AN123" s="820"/>
      <c r="AO123" s="821"/>
      <c r="AP123" s="867" t="s">
        <v>136</v>
      </c>
      <c r="AQ123" s="868"/>
      <c r="AR123" s="868"/>
      <c r="AS123" s="868"/>
      <c r="AT123" s="869"/>
      <c r="AU123" s="932"/>
      <c r="AV123" s="933"/>
      <c r="AW123" s="933"/>
      <c r="AX123" s="933"/>
      <c r="AY123" s="933"/>
      <c r="AZ123" s="277" t="s">
        <v>187</v>
      </c>
      <c r="BA123" s="277"/>
      <c r="BB123" s="277"/>
      <c r="BC123" s="277"/>
      <c r="BD123" s="277"/>
      <c r="BE123" s="277"/>
      <c r="BF123" s="277"/>
      <c r="BG123" s="277"/>
      <c r="BH123" s="277"/>
      <c r="BI123" s="277"/>
      <c r="BJ123" s="277"/>
      <c r="BK123" s="277"/>
      <c r="BL123" s="277"/>
      <c r="BM123" s="277"/>
      <c r="BN123" s="277"/>
      <c r="BO123" s="920" t="s">
        <v>462</v>
      </c>
      <c r="BP123" s="921"/>
      <c r="BQ123" s="875">
        <v>4093991</v>
      </c>
      <c r="BR123" s="876"/>
      <c r="BS123" s="876"/>
      <c r="BT123" s="876"/>
      <c r="BU123" s="876"/>
      <c r="BV123" s="876">
        <v>3848794</v>
      </c>
      <c r="BW123" s="876"/>
      <c r="BX123" s="876"/>
      <c r="BY123" s="876"/>
      <c r="BZ123" s="876"/>
      <c r="CA123" s="876">
        <v>3885133</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x14ac:dyDescent="0.2">
      <c r="A124" s="860"/>
      <c r="B124" s="861"/>
      <c r="C124" s="864" t="s">
        <v>449</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427</v>
      </c>
      <c r="AB124" s="820"/>
      <c r="AC124" s="820"/>
      <c r="AD124" s="820"/>
      <c r="AE124" s="821"/>
      <c r="AF124" s="822" t="s">
        <v>427</v>
      </c>
      <c r="AG124" s="820"/>
      <c r="AH124" s="820"/>
      <c r="AI124" s="820"/>
      <c r="AJ124" s="821"/>
      <c r="AK124" s="822" t="s">
        <v>136</v>
      </c>
      <c r="AL124" s="820"/>
      <c r="AM124" s="820"/>
      <c r="AN124" s="820"/>
      <c r="AO124" s="821"/>
      <c r="AP124" s="867" t="s">
        <v>427</v>
      </c>
      <c r="AQ124" s="868"/>
      <c r="AR124" s="868"/>
      <c r="AS124" s="868"/>
      <c r="AT124" s="869"/>
      <c r="AU124" s="870" t="s">
        <v>463</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427</v>
      </c>
      <c r="BR124" s="874"/>
      <c r="BS124" s="874"/>
      <c r="BT124" s="874"/>
      <c r="BU124" s="874"/>
      <c r="BV124" s="874">
        <v>2.5</v>
      </c>
      <c r="BW124" s="874"/>
      <c r="BX124" s="874"/>
      <c r="BY124" s="874"/>
      <c r="BZ124" s="874"/>
      <c r="CA124" s="874" t="s">
        <v>427</v>
      </c>
      <c r="CB124" s="874"/>
      <c r="CC124" s="874"/>
      <c r="CD124" s="874"/>
      <c r="CE124" s="874"/>
      <c r="CF124" s="764"/>
      <c r="CG124" s="765"/>
      <c r="CH124" s="765"/>
      <c r="CI124" s="765"/>
      <c r="CJ124" s="905"/>
      <c r="CK124" s="913"/>
      <c r="CL124" s="913"/>
      <c r="CM124" s="913"/>
      <c r="CN124" s="913"/>
      <c r="CO124" s="914"/>
      <c r="CP124" s="878" t="s">
        <v>464</v>
      </c>
      <c r="CQ124" s="879"/>
      <c r="CR124" s="879"/>
      <c r="CS124" s="879"/>
      <c r="CT124" s="879"/>
      <c r="CU124" s="879"/>
      <c r="CV124" s="879"/>
      <c r="CW124" s="879"/>
      <c r="CX124" s="879"/>
      <c r="CY124" s="879"/>
      <c r="CZ124" s="879"/>
      <c r="DA124" s="879"/>
      <c r="DB124" s="879"/>
      <c r="DC124" s="879"/>
      <c r="DD124" s="879"/>
      <c r="DE124" s="879"/>
      <c r="DF124" s="880"/>
      <c r="DG124" s="802" t="s">
        <v>136</v>
      </c>
      <c r="DH124" s="803"/>
      <c r="DI124" s="803"/>
      <c r="DJ124" s="803"/>
      <c r="DK124" s="804"/>
      <c r="DL124" s="805" t="s">
        <v>136</v>
      </c>
      <c r="DM124" s="803"/>
      <c r="DN124" s="803"/>
      <c r="DO124" s="803"/>
      <c r="DP124" s="804"/>
      <c r="DQ124" s="805" t="s">
        <v>136</v>
      </c>
      <c r="DR124" s="803"/>
      <c r="DS124" s="803"/>
      <c r="DT124" s="803"/>
      <c r="DU124" s="804"/>
      <c r="DV124" s="891" t="s">
        <v>136</v>
      </c>
      <c r="DW124" s="892"/>
      <c r="DX124" s="892"/>
      <c r="DY124" s="892"/>
      <c r="DZ124" s="893"/>
    </row>
    <row r="125" spans="1:130" s="246" customFormat="1" ht="26.25" customHeight="1" x14ac:dyDescent="0.15">
      <c r="A125" s="860"/>
      <c r="B125" s="861"/>
      <c r="C125" s="864" t="s">
        <v>451</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136</v>
      </c>
      <c r="AB125" s="820"/>
      <c r="AC125" s="820"/>
      <c r="AD125" s="820"/>
      <c r="AE125" s="821"/>
      <c r="AF125" s="822" t="s">
        <v>136</v>
      </c>
      <c r="AG125" s="820"/>
      <c r="AH125" s="820"/>
      <c r="AI125" s="820"/>
      <c r="AJ125" s="821"/>
      <c r="AK125" s="822" t="s">
        <v>136</v>
      </c>
      <c r="AL125" s="820"/>
      <c r="AM125" s="820"/>
      <c r="AN125" s="820"/>
      <c r="AO125" s="821"/>
      <c r="AP125" s="867" t="s">
        <v>136</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465</v>
      </c>
      <c r="CL125" s="895"/>
      <c r="CM125" s="895"/>
      <c r="CN125" s="895"/>
      <c r="CO125" s="896"/>
      <c r="CP125" s="903" t="s">
        <v>466</v>
      </c>
      <c r="CQ125" s="848"/>
      <c r="CR125" s="848"/>
      <c r="CS125" s="848"/>
      <c r="CT125" s="848"/>
      <c r="CU125" s="848"/>
      <c r="CV125" s="848"/>
      <c r="CW125" s="848"/>
      <c r="CX125" s="848"/>
      <c r="CY125" s="848"/>
      <c r="CZ125" s="848"/>
      <c r="DA125" s="848"/>
      <c r="DB125" s="848"/>
      <c r="DC125" s="848"/>
      <c r="DD125" s="848"/>
      <c r="DE125" s="848"/>
      <c r="DF125" s="849"/>
      <c r="DG125" s="904" t="s">
        <v>136</v>
      </c>
      <c r="DH125" s="885"/>
      <c r="DI125" s="885"/>
      <c r="DJ125" s="885"/>
      <c r="DK125" s="885"/>
      <c r="DL125" s="885" t="s">
        <v>136</v>
      </c>
      <c r="DM125" s="885"/>
      <c r="DN125" s="885"/>
      <c r="DO125" s="885"/>
      <c r="DP125" s="885"/>
      <c r="DQ125" s="885" t="s">
        <v>136</v>
      </c>
      <c r="DR125" s="885"/>
      <c r="DS125" s="885"/>
      <c r="DT125" s="885"/>
      <c r="DU125" s="885"/>
      <c r="DV125" s="886" t="s">
        <v>136</v>
      </c>
      <c r="DW125" s="886"/>
      <c r="DX125" s="886"/>
      <c r="DY125" s="886"/>
      <c r="DZ125" s="887"/>
    </row>
    <row r="126" spans="1:130" s="246" customFormat="1" ht="26.25" customHeight="1" thickBot="1" x14ac:dyDescent="0.2">
      <c r="A126" s="860"/>
      <c r="B126" s="861"/>
      <c r="C126" s="864" t="s">
        <v>453</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136</v>
      </c>
      <c r="AB126" s="820"/>
      <c r="AC126" s="820"/>
      <c r="AD126" s="820"/>
      <c r="AE126" s="821"/>
      <c r="AF126" s="822" t="s">
        <v>136</v>
      </c>
      <c r="AG126" s="820"/>
      <c r="AH126" s="820"/>
      <c r="AI126" s="820"/>
      <c r="AJ126" s="821"/>
      <c r="AK126" s="822" t="s">
        <v>136</v>
      </c>
      <c r="AL126" s="820"/>
      <c r="AM126" s="820"/>
      <c r="AN126" s="820"/>
      <c r="AO126" s="821"/>
      <c r="AP126" s="867" t="s">
        <v>136</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467</v>
      </c>
      <c r="CQ126" s="790"/>
      <c r="CR126" s="790"/>
      <c r="CS126" s="790"/>
      <c r="CT126" s="790"/>
      <c r="CU126" s="790"/>
      <c r="CV126" s="790"/>
      <c r="CW126" s="790"/>
      <c r="CX126" s="790"/>
      <c r="CY126" s="790"/>
      <c r="CZ126" s="790"/>
      <c r="DA126" s="790"/>
      <c r="DB126" s="790"/>
      <c r="DC126" s="790"/>
      <c r="DD126" s="790"/>
      <c r="DE126" s="790"/>
      <c r="DF126" s="791"/>
      <c r="DG126" s="856" t="s">
        <v>136</v>
      </c>
      <c r="DH126" s="857"/>
      <c r="DI126" s="857"/>
      <c r="DJ126" s="857"/>
      <c r="DK126" s="857"/>
      <c r="DL126" s="857" t="s">
        <v>136</v>
      </c>
      <c r="DM126" s="857"/>
      <c r="DN126" s="857"/>
      <c r="DO126" s="857"/>
      <c r="DP126" s="857"/>
      <c r="DQ126" s="857" t="s">
        <v>136</v>
      </c>
      <c r="DR126" s="857"/>
      <c r="DS126" s="857"/>
      <c r="DT126" s="857"/>
      <c r="DU126" s="857"/>
      <c r="DV126" s="834" t="s">
        <v>136</v>
      </c>
      <c r="DW126" s="834"/>
      <c r="DX126" s="834"/>
      <c r="DY126" s="834"/>
      <c r="DZ126" s="835"/>
    </row>
    <row r="127" spans="1:130" s="246" customFormat="1" ht="26.25" customHeight="1" x14ac:dyDescent="0.15">
      <c r="A127" s="862"/>
      <c r="B127" s="863"/>
      <c r="C127" s="881" t="s">
        <v>468</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136</v>
      </c>
      <c r="AB127" s="820"/>
      <c r="AC127" s="820"/>
      <c r="AD127" s="820"/>
      <c r="AE127" s="821"/>
      <c r="AF127" s="822" t="s">
        <v>136</v>
      </c>
      <c r="AG127" s="820"/>
      <c r="AH127" s="820"/>
      <c r="AI127" s="820"/>
      <c r="AJ127" s="821"/>
      <c r="AK127" s="822" t="s">
        <v>136</v>
      </c>
      <c r="AL127" s="820"/>
      <c r="AM127" s="820"/>
      <c r="AN127" s="820"/>
      <c r="AO127" s="821"/>
      <c r="AP127" s="867" t="s">
        <v>136</v>
      </c>
      <c r="AQ127" s="868"/>
      <c r="AR127" s="868"/>
      <c r="AS127" s="868"/>
      <c r="AT127" s="869"/>
      <c r="AU127" s="282"/>
      <c r="AV127" s="282"/>
      <c r="AW127" s="282"/>
      <c r="AX127" s="884" t="s">
        <v>469</v>
      </c>
      <c r="AY127" s="852"/>
      <c r="AZ127" s="852"/>
      <c r="BA127" s="852"/>
      <c r="BB127" s="852"/>
      <c r="BC127" s="852"/>
      <c r="BD127" s="852"/>
      <c r="BE127" s="853"/>
      <c r="BF127" s="851" t="s">
        <v>470</v>
      </c>
      <c r="BG127" s="852"/>
      <c r="BH127" s="852"/>
      <c r="BI127" s="852"/>
      <c r="BJ127" s="852"/>
      <c r="BK127" s="852"/>
      <c r="BL127" s="853"/>
      <c r="BM127" s="851" t="s">
        <v>471</v>
      </c>
      <c r="BN127" s="852"/>
      <c r="BO127" s="852"/>
      <c r="BP127" s="852"/>
      <c r="BQ127" s="852"/>
      <c r="BR127" s="852"/>
      <c r="BS127" s="853"/>
      <c r="BT127" s="851" t="s">
        <v>472</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473</v>
      </c>
      <c r="CQ127" s="790"/>
      <c r="CR127" s="790"/>
      <c r="CS127" s="790"/>
      <c r="CT127" s="790"/>
      <c r="CU127" s="790"/>
      <c r="CV127" s="790"/>
      <c r="CW127" s="790"/>
      <c r="CX127" s="790"/>
      <c r="CY127" s="790"/>
      <c r="CZ127" s="790"/>
      <c r="DA127" s="790"/>
      <c r="DB127" s="790"/>
      <c r="DC127" s="790"/>
      <c r="DD127" s="790"/>
      <c r="DE127" s="790"/>
      <c r="DF127" s="791"/>
      <c r="DG127" s="856" t="s">
        <v>136</v>
      </c>
      <c r="DH127" s="857"/>
      <c r="DI127" s="857"/>
      <c r="DJ127" s="857"/>
      <c r="DK127" s="857"/>
      <c r="DL127" s="857" t="s">
        <v>136</v>
      </c>
      <c r="DM127" s="857"/>
      <c r="DN127" s="857"/>
      <c r="DO127" s="857"/>
      <c r="DP127" s="857"/>
      <c r="DQ127" s="857" t="s">
        <v>136</v>
      </c>
      <c r="DR127" s="857"/>
      <c r="DS127" s="857"/>
      <c r="DT127" s="857"/>
      <c r="DU127" s="857"/>
      <c r="DV127" s="834" t="s">
        <v>136</v>
      </c>
      <c r="DW127" s="834"/>
      <c r="DX127" s="834"/>
      <c r="DY127" s="834"/>
      <c r="DZ127" s="835"/>
    </row>
    <row r="128" spans="1:130" s="246" customFormat="1" ht="26.25" customHeight="1" thickBot="1" x14ac:dyDescent="0.2">
      <c r="A128" s="836" t="s">
        <v>474</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475</v>
      </c>
      <c r="X128" s="838"/>
      <c r="Y128" s="838"/>
      <c r="Z128" s="839"/>
      <c r="AA128" s="840">
        <v>325</v>
      </c>
      <c r="AB128" s="841"/>
      <c r="AC128" s="841"/>
      <c r="AD128" s="841"/>
      <c r="AE128" s="842"/>
      <c r="AF128" s="843">
        <v>250</v>
      </c>
      <c r="AG128" s="841"/>
      <c r="AH128" s="841"/>
      <c r="AI128" s="841"/>
      <c r="AJ128" s="842"/>
      <c r="AK128" s="843">
        <v>450</v>
      </c>
      <c r="AL128" s="841"/>
      <c r="AM128" s="841"/>
      <c r="AN128" s="841"/>
      <c r="AO128" s="842"/>
      <c r="AP128" s="844"/>
      <c r="AQ128" s="845"/>
      <c r="AR128" s="845"/>
      <c r="AS128" s="845"/>
      <c r="AT128" s="846"/>
      <c r="AU128" s="282"/>
      <c r="AV128" s="282"/>
      <c r="AW128" s="282"/>
      <c r="AX128" s="847" t="s">
        <v>476</v>
      </c>
      <c r="AY128" s="848"/>
      <c r="AZ128" s="848"/>
      <c r="BA128" s="848"/>
      <c r="BB128" s="848"/>
      <c r="BC128" s="848"/>
      <c r="BD128" s="848"/>
      <c r="BE128" s="849"/>
      <c r="BF128" s="826" t="s">
        <v>136</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477</v>
      </c>
      <c r="CQ128" s="768"/>
      <c r="CR128" s="768"/>
      <c r="CS128" s="768"/>
      <c r="CT128" s="768"/>
      <c r="CU128" s="768"/>
      <c r="CV128" s="768"/>
      <c r="CW128" s="768"/>
      <c r="CX128" s="768"/>
      <c r="CY128" s="768"/>
      <c r="CZ128" s="768"/>
      <c r="DA128" s="768"/>
      <c r="DB128" s="768"/>
      <c r="DC128" s="768"/>
      <c r="DD128" s="768"/>
      <c r="DE128" s="768"/>
      <c r="DF128" s="769"/>
      <c r="DG128" s="830" t="s">
        <v>136</v>
      </c>
      <c r="DH128" s="831"/>
      <c r="DI128" s="831"/>
      <c r="DJ128" s="831"/>
      <c r="DK128" s="831"/>
      <c r="DL128" s="831" t="s">
        <v>136</v>
      </c>
      <c r="DM128" s="831"/>
      <c r="DN128" s="831"/>
      <c r="DO128" s="831"/>
      <c r="DP128" s="831"/>
      <c r="DQ128" s="831" t="s">
        <v>136</v>
      </c>
      <c r="DR128" s="831"/>
      <c r="DS128" s="831"/>
      <c r="DT128" s="831"/>
      <c r="DU128" s="831"/>
      <c r="DV128" s="832" t="s">
        <v>136</v>
      </c>
      <c r="DW128" s="832"/>
      <c r="DX128" s="832"/>
      <c r="DY128" s="832"/>
      <c r="DZ128" s="833"/>
    </row>
    <row r="129" spans="1:131" s="246" customFormat="1" ht="26.25" customHeight="1" x14ac:dyDescent="0.15">
      <c r="A129" s="814" t="s">
        <v>106</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478</v>
      </c>
      <c r="X129" s="817"/>
      <c r="Y129" s="817"/>
      <c r="Z129" s="818"/>
      <c r="AA129" s="819">
        <v>2012099</v>
      </c>
      <c r="AB129" s="820"/>
      <c r="AC129" s="820"/>
      <c r="AD129" s="820"/>
      <c r="AE129" s="821"/>
      <c r="AF129" s="822">
        <v>1966716</v>
      </c>
      <c r="AG129" s="820"/>
      <c r="AH129" s="820"/>
      <c r="AI129" s="820"/>
      <c r="AJ129" s="821"/>
      <c r="AK129" s="822">
        <v>1946718</v>
      </c>
      <c r="AL129" s="820"/>
      <c r="AM129" s="820"/>
      <c r="AN129" s="820"/>
      <c r="AO129" s="821"/>
      <c r="AP129" s="823"/>
      <c r="AQ129" s="824"/>
      <c r="AR129" s="824"/>
      <c r="AS129" s="824"/>
      <c r="AT129" s="825"/>
      <c r="AU129" s="284"/>
      <c r="AV129" s="284"/>
      <c r="AW129" s="284"/>
      <c r="AX129" s="789" t="s">
        <v>479</v>
      </c>
      <c r="AY129" s="790"/>
      <c r="AZ129" s="790"/>
      <c r="BA129" s="790"/>
      <c r="BB129" s="790"/>
      <c r="BC129" s="790"/>
      <c r="BD129" s="790"/>
      <c r="BE129" s="791"/>
      <c r="BF129" s="809" t="s">
        <v>136</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480</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481</v>
      </c>
      <c r="X130" s="817"/>
      <c r="Y130" s="817"/>
      <c r="Z130" s="818"/>
      <c r="AA130" s="819">
        <v>240781</v>
      </c>
      <c r="AB130" s="820"/>
      <c r="AC130" s="820"/>
      <c r="AD130" s="820"/>
      <c r="AE130" s="821"/>
      <c r="AF130" s="822">
        <v>241929</v>
      </c>
      <c r="AG130" s="820"/>
      <c r="AH130" s="820"/>
      <c r="AI130" s="820"/>
      <c r="AJ130" s="821"/>
      <c r="AK130" s="822">
        <v>241301</v>
      </c>
      <c r="AL130" s="820"/>
      <c r="AM130" s="820"/>
      <c r="AN130" s="820"/>
      <c r="AO130" s="821"/>
      <c r="AP130" s="823"/>
      <c r="AQ130" s="824"/>
      <c r="AR130" s="824"/>
      <c r="AS130" s="824"/>
      <c r="AT130" s="825"/>
      <c r="AU130" s="284"/>
      <c r="AV130" s="284"/>
      <c r="AW130" s="284"/>
      <c r="AX130" s="789" t="s">
        <v>482</v>
      </c>
      <c r="AY130" s="790"/>
      <c r="AZ130" s="790"/>
      <c r="BA130" s="790"/>
      <c r="BB130" s="790"/>
      <c r="BC130" s="790"/>
      <c r="BD130" s="790"/>
      <c r="BE130" s="791"/>
      <c r="BF130" s="792">
        <v>2.4</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483</v>
      </c>
      <c r="X131" s="800"/>
      <c r="Y131" s="800"/>
      <c r="Z131" s="801"/>
      <c r="AA131" s="802">
        <v>1771318</v>
      </c>
      <c r="AB131" s="803"/>
      <c r="AC131" s="803"/>
      <c r="AD131" s="803"/>
      <c r="AE131" s="804"/>
      <c r="AF131" s="805">
        <v>1724787</v>
      </c>
      <c r="AG131" s="803"/>
      <c r="AH131" s="803"/>
      <c r="AI131" s="803"/>
      <c r="AJ131" s="804"/>
      <c r="AK131" s="805">
        <v>1705417</v>
      </c>
      <c r="AL131" s="803"/>
      <c r="AM131" s="803"/>
      <c r="AN131" s="803"/>
      <c r="AO131" s="804"/>
      <c r="AP131" s="806"/>
      <c r="AQ131" s="807"/>
      <c r="AR131" s="807"/>
      <c r="AS131" s="807"/>
      <c r="AT131" s="808"/>
      <c r="AU131" s="284"/>
      <c r="AV131" s="284"/>
      <c r="AW131" s="284"/>
      <c r="AX131" s="767" t="s">
        <v>484</v>
      </c>
      <c r="AY131" s="768"/>
      <c r="AZ131" s="768"/>
      <c r="BA131" s="768"/>
      <c r="BB131" s="768"/>
      <c r="BC131" s="768"/>
      <c r="BD131" s="768"/>
      <c r="BE131" s="769"/>
      <c r="BF131" s="770" t="s">
        <v>136</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485</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486</v>
      </c>
      <c r="W132" s="780"/>
      <c r="X132" s="780"/>
      <c r="Y132" s="780"/>
      <c r="Z132" s="781"/>
      <c r="AA132" s="782">
        <v>2.0149967430000002</v>
      </c>
      <c r="AB132" s="783"/>
      <c r="AC132" s="783"/>
      <c r="AD132" s="783"/>
      <c r="AE132" s="784"/>
      <c r="AF132" s="785">
        <v>1.7414903989999999</v>
      </c>
      <c r="AG132" s="783"/>
      <c r="AH132" s="783"/>
      <c r="AI132" s="783"/>
      <c r="AJ132" s="784"/>
      <c r="AK132" s="785">
        <v>3.5464640030000001</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487</v>
      </c>
      <c r="W133" s="759"/>
      <c r="X133" s="759"/>
      <c r="Y133" s="759"/>
      <c r="Z133" s="760"/>
      <c r="AA133" s="761">
        <v>3</v>
      </c>
      <c r="AB133" s="762"/>
      <c r="AC133" s="762"/>
      <c r="AD133" s="762"/>
      <c r="AE133" s="763"/>
      <c r="AF133" s="761">
        <v>2</v>
      </c>
      <c r="AG133" s="762"/>
      <c r="AH133" s="762"/>
      <c r="AI133" s="762"/>
      <c r="AJ133" s="763"/>
      <c r="AK133" s="761">
        <v>2.4</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2bKfqbtHaZhKPRHh5teIPLAA3yU0DtpHQ+NVSdTWx2iyf0sPW3eI+fl9MdSe1yiQ+KfKiRf8ne8CXGASPv3r3A==" saltValue="7xdHFIRPtnJ5ugLQFRG/8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6"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488</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ZGXxaM3lKCYGhIlcOci9iw3p2pYPObZ49+47621SDacYV66MQYdNL68lNuG6l/ez84ofJKdiEk+z97Z7iWAvvQ==" saltValue="VFf4lVm4mdF3IWla4UPe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3VQDgnvdCZ3ln59NV577KWVamM1lRCJSdoWzpcy82ORte3k7Ouq4/4wj6ESMVgV5TnnfDSWF5Z9mwqjHCh9lw==" saltValue="/8lhwvc5FJjVbt41G05z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5" zoomScaleSheetLayoutView="7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489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490</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491</v>
      </c>
      <c r="AP7" s="303"/>
      <c r="AQ7" s="304" t="s">
        <v>492</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493</v>
      </c>
      <c r="AQ8" s="310" t="s">
        <v>494</v>
      </c>
      <c r="AR8" s="311" t="s">
        <v>495</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496</v>
      </c>
      <c r="AL9" s="1189"/>
      <c r="AM9" s="1189"/>
      <c r="AN9" s="1190"/>
      <c r="AO9" s="312">
        <v>676728</v>
      </c>
      <c r="AP9" s="312">
        <v>191058</v>
      </c>
      <c r="AQ9" s="313">
        <v>190701</v>
      </c>
      <c r="AR9" s="314">
        <v>0.2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497</v>
      </c>
      <c r="AL10" s="1189"/>
      <c r="AM10" s="1189"/>
      <c r="AN10" s="1190"/>
      <c r="AO10" s="315">
        <v>61650</v>
      </c>
      <c r="AP10" s="315">
        <v>17405</v>
      </c>
      <c r="AQ10" s="316">
        <v>22807</v>
      </c>
      <c r="AR10" s="317">
        <v>-23.7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498</v>
      </c>
      <c r="AL11" s="1189"/>
      <c r="AM11" s="1189"/>
      <c r="AN11" s="1190"/>
      <c r="AO11" s="315">
        <v>87574</v>
      </c>
      <c r="AP11" s="315">
        <v>24724</v>
      </c>
      <c r="AQ11" s="316">
        <v>29822</v>
      </c>
      <c r="AR11" s="317">
        <v>-17.100000000000001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499</v>
      </c>
      <c r="AL12" s="1189"/>
      <c r="AM12" s="1189"/>
      <c r="AN12" s="1190"/>
      <c r="AO12" s="315" t="s">
        <v>500</v>
      </c>
      <c r="AP12" s="315" t="s">
        <v>500</v>
      </c>
      <c r="AQ12" s="316">
        <v>3258</v>
      </c>
      <c r="AR12" s="317" t="s">
        <v>500</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501</v>
      </c>
      <c r="AL13" s="1189"/>
      <c r="AM13" s="1189"/>
      <c r="AN13" s="1190"/>
      <c r="AO13" s="315" t="s">
        <v>500</v>
      </c>
      <c r="AP13" s="315" t="s">
        <v>500</v>
      </c>
      <c r="AQ13" s="316">
        <v>24</v>
      </c>
      <c r="AR13" s="317" t="s">
        <v>500</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502</v>
      </c>
      <c r="AL14" s="1189"/>
      <c r="AM14" s="1189"/>
      <c r="AN14" s="1190"/>
      <c r="AO14" s="315">
        <v>23345</v>
      </c>
      <c r="AP14" s="315">
        <v>6591</v>
      </c>
      <c r="AQ14" s="316">
        <v>10094</v>
      </c>
      <c r="AR14" s="317">
        <v>-34.700000000000003</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503</v>
      </c>
      <c r="AL15" s="1189"/>
      <c r="AM15" s="1189"/>
      <c r="AN15" s="1190"/>
      <c r="AO15" s="315">
        <v>20717</v>
      </c>
      <c r="AP15" s="315">
        <v>5849</v>
      </c>
      <c r="AQ15" s="316">
        <v>4017</v>
      </c>
      <c r="AR15" s="317">
        <v>45.6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504</v>
      </c>
      <c r="AL16" s="1192"/>
      <c r="AM16" s="1192"/>
      <c r="AN16" s="1193"/>
      <c r="AO16" s="315">
        <v>-79402</v>
      </c>
      <c r="AP16" s="315">
        <v>-22417</v>
      </c>
      <c r="AQ16" s="316">
        <v>-17771</v>
      </c>
      <c r="AR16" s="317">
        <v>26.1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187</v>
      </c>
      <c r="AL17" s="1192"/>
      <c r="AM17" s="1192"/>
      <c r="AN17" s="1193"/>
      <c r="AO17" s="315">
        <v>790612</v>
      </c>
      <c r="AP17" s="315">
        <v>223211</v>
      </c>
      <c r="AQ17" s="316">
        <v>242952</v>
      </c>
      <c r="AR17" s="317">
        <v>-8.1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505</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506</v>
      </c>
      <c r="AP20" s="323" t="s">
        <v>507</v>
      </c>
      <c r="AQ20" s="324" t="s">
        <v>508</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509</v>
      </c>
      <c r="AL21" s="1186"/>
      <c r="AM21" s="1186"/>
      <c r="AN21" s="1187"/>
      <c r="AO21" s="327">
        <v>22.3</v>
      </c>
      <c r="AP21" s="328">
        <v>21.84</v>
      </c>
      <c r="AQ21" s="329">
        <v>0.46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510</v>
      </c>
      <c r="AL22" s="1186"/>
      <c r="AM22" s="1186"/>
      <c r="AN22" s="1187"/>
      <c r="AO22" s="332">
        <v>96.5</v>
      </c>
      <c r="AP22" s="333">
        <v>95.6</v>
      </c>
      <c r="AQ22" s="334">
        <v>0.9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513</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491</v>
      </c>
      <c r="AP30" s="303"/>
      <c r="AQ30" s="304" t="s">
        <v>492</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493</v>
      </c>
      <c r="AQ31" s="310" t="s">
        <v>494</v>
      </c>
      <c r="AR31" s="311" t="s">
        <v>495</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514</v>
      </c>
      <c r="AL32" s="1177"/>
      <c r="AM32" s="1177"/>
      <c r="AN32" s="1178"/>
      <c r="AO32" s="342">
        <v>193878</v>
      </c>
      <c r="AP32" s="342">
        <v>54737</v>
      </c>
      <c r="AQ32" s="343">
        <v>136235</v>
      </c>
      <c r="AR32" s="344">
        <v>-59.8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515</v>
      </c>
      <c r="AL33" s="1177"/>
      <c r="AM33" s="1177"/>
      <c r="AN33" s="1178"/>
      <c r="AO33" s="342" t="s">
        <v>500</v>
      </c>
      <c r="AP33" s="342" t="s">
        <v>500</v>
      </c>
      <c r="AQ33" s="343" t="s">
        <v>500</v>
      </c>
      <c r="AR33" s="344" t="s">
        <v>500</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516</v>
      </c>
      <c r="AL34" s="1177"/>
      <c r="AM34" s="1177"/>
      <c r="AN34" s="1178"/>
      <c r="AO34" s="342" t="s">
        <v>500</v>
      </c>
      <c r="AP34" s="342" t="s">
        <v>500</v>
      </c>
      <c r="AQ34" s="343">
        <v>5</v>
      </c>
      <c r="AR34" s="344" t="s">
        <v>500</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517</v>
      </c>
      <c r="AL35" s="1177"/>
      <c r="AM35" s="1177"/>
      <c r="AN35" s="1178"/>
      <c r="AO35" s="342">
        <v>99373</v>
      </c>
      <c r="AP35" s="342">
        <v>28056</v>
      </c>
      <c r="AQ35" s="343">
        <v>32688</v>
      </c>
      <c r="AR35" s="344">
        <v>-14.2</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518</v>
      </c>
      <c r="AL36" s="1177"/>
      <c r="AM36" s="1177"/>
      <c r="AN36" s="1178"/>
      <c r="AO36" s="342">
        <v>8982</v>
      </c>
      <c r="AP36" s="342">
        <v>2536</v>
      </c>
      <c r="AQ36" s="343">
        <v>4188</v>
      </c>
      <c r="AR36" s="344">
        <v>-39.4</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519</v>
      </c>
      <c r="AL37" s="1177"/>
      <c r="AM37" s="1177"/>
      <c r="AN37" s="1178"/>
      <c r="AO37" s="342" t="s">
        <v>500</v>
      </c>
      <c r="AP37" s="342" t="s">
        <v>500</v>
      </c>
      <c r="AQ37" s="343">
        <v>1212</v>
      </c>
      <c r="AR37" s="344" t="s">
        <v>500</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520</v>
      </c>
      <c r="AL38" s="1180"/>
      <c r="AM38" s="1180"/>
      <c r="AN38" s="1181"/>
      <c r="AO38" s="345" t="s">
        <v>500</v>
      </c>
      <c r="AP38" s="345" t="s">
        <v>500</v>
      </c>
      <c r="AQ38" s="346">
        <v>25</v>
      </c>
      <c r="AR38" s="334" t="s">
        <v>500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521</v>
      </c>
      <c r="AL39" s="1180"/>
      <c r="AM39" s="1180"/>
      <c r="AN39" s="1181"/>
      <c r="AO39" s="342">
        <v>-450</v>
      </c>
      <c r="AP39" s="342">
        <v>-127</v>
      </c>
      <c r="AQ39" s="343">
        <v>-7598</v>
      </c>
      <c r="AR39" s="344">
        <v>-98.3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522</v>
      </c>
      <c r="AL40" s="1177"/>
      <c r="AM40" s="1177"/>
      <c r="AN40" s="1178"/>
      <c r="AO40" s="342">
        <v>-241301</v>
      </c>
      <c r="AP40" s="342">
        <v>-68126</v>
      </c>
      <c r="AQ40" s="343">
        <v>-123844</v>
      </c>
      <c r="AR40" s="344">
        <v>-45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297</v>
      </c>
      <c r="AL41" s="1183"/>
      <c r="AM41" s="1183"/>
      <c r="AN41" s="1184"/>
      <c r="AO41" s="342">
        <v>60482</v>
      </c>
      <c r="AP41" s="342">
        <v>17076</v>
      </c>
      <c r="AQ41" s="343">
        <v>42911</v>
      </c>
      <c r="AR41" s="344">
        <v>-60.2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523</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525</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491</v>
      </c>
      <c r="AN49" s="1171" t="s">
        <v>526</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527</v>
      </c>
      <c r="AO50" s="359" t="s">
        <v>528</v>
      </c>
      <c r="AP50" s="360" t="s">
        <v>529</v>
      </c>
      <c r="AQ50" s="361" t="s">
        <v>530</v>
      </c>
      <c r="AR50" s="362" t="s">
        <v>531</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532</v>
      </c>
      <c r="AL51" s="355"/>
      <c r="AM51" s="363">
        <v>320740</v>
      </c>
      <c r="AN51" s="364">
        <v>81821</v>
      </c>
      <c r="AO51" s="365">
        <v>36</v>
      </c>
      <c r="AP51" s="366">
        <v>333013</v>
      </c>
      <c r="AQ51" s="367">
        <v>5.3</v>
      </c>
      <c r="AR51" s="368">
        <v>30.7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533</v>
      </c>
      <c r="AM52" s="371">
        <v>123479</v>
      </c>
      <c r="AN52" s="372">
        <v>31500</v>
      </c>
      <c r="AO52" s="373">
        <v>11</v>
      </c>
      <c r="AP52" s="374">
        <v>126732</v>
      </c>
      <c r="AQ52" s="375">
        <v>19.100000000000001</v>
      </c>
      <c r="AR52" s="376">
        <v>-8.1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534</v>
      </c>
      <c r="AL53" s="355"/>
      <c r="AM53" s="363">
        <v>705002</v>
      </c>
      <c r="AN53" s="364">
        <v>184943</v>
      </c>
      <c r="AO53" s="365">
        <v>126</v>
      </c>
      <c r="AP53" s="366">
        <v>280458</v>
      </c>
      <c r="AQ53" s="367">
        <v>-15.8</v>
      </c>
      <c r="AR53" s="368">
        <v>141.80000000000001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533</v>
      </c>
      <c r="AM54" s="371">
        <v>623969</v>
      </c>
      <c r="AN54" s="372">
        <v>163685</v>
      </c>
      <c r="AO54" s="373">
        <v>419.6</v>
      </c>
      <c r="AP54" s="374">
        <v>127286</v>
      </c>
      <c r="AQ54" s="375">
        <v>0.4</v>
      </c>
      <c r="AR54" s="376">
        <v>419.2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535</v>
      </c>
      <c r="AL55" s="355"/>
      <c r="AM55" s="363">
        <v>1463958</v>
      </c>
      <c r="AN55" s="364">
        <v>391747</v>
      </c>
      <c r="AO55" s="365">
        <v>111.8</v>
      </c>
      <c r="AP55" s="366">
        <v>291945</v>
      </c>
      <c r="AQ55" s="367">
        <v>4.0999999999999996</v>
      </c>
      <c r="AR55" s="368">
        <v>107.7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533</v>
      </c>
      <c r="AM56" s="371">
        <v>1388266</v>
      </c>
      <c r="AN56" s="372">
        <v>371492</v>
      </c>
      <c r="AO56" s="373">
        <v>127</v>
      </c>
      <c r="AP56" s="374">
        <v>127651</v>
      </c>
      <c r="AQ56" s="375">
        <v>0.3</v>
      </c>
      <c r="AR56" s="376">
        <v>126.7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536</v>
      </c>
      <c r="AL57" s="355"/>
      <c r="AM57" s="363">
        <v>518497</v>
      </c>
      <c r="AN57" s="364">
        <v>142444</v>
      </c>
      <c r="AO57" s="365">
        <v>-63.6</v>
      </c>
      <c r="AP57" s="366">
        <v>291173</v>
      </c>
      <c r="AQ57" s="367">
        <v>-0.3</v>
      </c>
      <c r="AR57" s="368">
        <v>-63.3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533</v>
      </c>
      <c r="AM58" s="371">
        <v>437361</v>
      </c>
      <c r="AN58" s="372">
        <v>120154</v>
      </c>
      <c r="AO58" s="373">
        <v>-67.7</v>
      </c>
      <c r="AP58" s="374">
        <v>119071</v>
      </c>
      <c r="AQ58" s="375">
        <v>-6.7</v>
      </c>
      <c r="AR58" s="376">
        <v>-61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537</v>
      </c>
      <c r="AL59" s="355"/>
      <c r="AM59" s="363">
        <v>381436</v>
      </c>
      <c r="AN59" s="364">
        <v>107689</v>
      </c>
      <c r="AO59" s="365">
        <v>-24.4</v>
      </c>
      <c r="AP59" s="366">
        <v>271581</v>
      </c>
      <c r="AQ59" s="367">
        <v>-6.7</v>
      </c>
      <c r="AR59" s="368">
        <v>-17.7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533</v>
      </c>
      <c r="AM60" s="371">
        <v>334257</v>
      </c>
      <c r="AN60" s="372">
        <v>94370</v>
      </c>
      <c r="AO60" s="373">
        <v>-21.5</v>
      </c>
      <c r="AP60" s="374">
        <v>117844</v>
      </c>
      <c r="AQ60" s="375">
        <v>-1</v>
      </c>
      <c r="AR60" s="376">
        <v>-20.5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538</v>
      </c>
      <c r="AL61" s="377"/>
      <c r="AM61" s="378">
        <v>677927</v>
      </c>
      <c r="AN61" s="379">
        <v>181729</v>
      </c>
      <c r="AO61" s="380">
        <v>37.200000000000003</v>
      </c>
      <c r="AP61" s="381">
        <v>293634</v>
      </c>
      <c r="AQ61" s="382">
        <v>-2.7</v>
      </c>
      <c r="AR61" s="368">
        <v>39.9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533</v>
      </c>
      <c r="AM62" s="371">
        <v>581466</v>
      </c>
      <c r="AN62" s="372">
        <v>156240</v>
      </c>
      <c r="AO62" s="373">
        <v>93.7</v>
      </c>
      <c r="AP62" s="374">
        <v>123717</v>
      </c>
      <c r="AQ62" s="375">
        <v>2.4</v>
      </c>
      <c r="AR62" s="376">
        <v>91.3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xl7yfDfLDwiVlSkRrQzjlfkPB02M5QE9wHnwAAPkd2557Q1dSnjWUGnXN6Ij7y0WDKK039UcUtsCcfsnkd4Aw==" saltValue="wk/dc4yDLnob9OMMrWIzY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40"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XMsW/D++rYb3chZt1ASogl2n3TgXU8pn60VoYCVtjO+u4wLGLDmC0FfgXImHJae6+E4vyXM6heAKnEmKjq7lQ==" saltValue="XXEovoJle6NUaBDJky6K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M1" zoomScale="75" zoomScaleNormal="7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xu0iy0khCE32t/L2q7oh5tUA9JsEMRQiIBOExRi86gE7GXdQG5Gp4RZ1R31QcYBwqrF2zO2M9Ium6qKSgv+tw==" saltValue="4+VHIP4r6aITvODPRzRa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542</v>
      </c>
      <c r="G46" s="8" t="s">
        <v>543</v>
      </c>
      <c r="H46" s="8" t="s">
        <v>544</v>
      </c>
      <c r="I46" s="8" t="s">
        <v>545</v>
      </c>
      <c r="J46" s="9" t="s">
        <v>546</v>
      </c>
    </row>
    <row r="47" spans="2:10" ht="57.75" customHeight="1" x14ac:dyDescent="0.15">
      <c r="B47" s="10"/>
      <c r="C47" s="1194" t="s">
        <v>3</v>
      </c>
      <c r="D47" s="1194"/>
      <c r="E47" s="1195"/>
      <c r="F47" s="11">
        <v>76.040000000000006</v>
      </c>
      <c r="G47" s="12">
        <v>82.48</v>
      </c>
      <c r="H47" s="12">
        <v>48.31</v>
      </c>
      <c r="I47" s="12">
        <v>42.35</v>
      </c>
      <c r="J47" s="13">
        <v>47.01</v>
      </c>
    </row>
    <row r="48" spans="2:10" ht="57.75" customHeight="1" x14ac:dyDescent="0.15">
      <c r="B48" s="14"/>
      <c r="C48" s="1196" t="s">
        <v>4</v>
      </c>
      <c r="D48" s="1196"/>
      <c r="E48" s="1197"/>
      <c r="F48" s="15">
        <v>10.14</v>
      </c>
      <c r="G48" s="16">
        <v>6.36</v>
      </c>
      <c r="H48" s="16">
        <v>3.87</v>
      </c>
      <c r="I48" s="16">
        <v>6.19</v>
      </c>
      <c r="J48" s="17">
        <v>7.64</v>
      </c>
    </row>
    <row r="49" spans="2:10" ht="57.75" customHeight="1" thickBot="1" x14ac:dyDescent="0.2">
      <c r="B49" s="18"/>
      <c r="C49" s="1198" t="s">
        <v>5</v>
      </c>
      <c r="D49" s="1198"/>
      <c r="E49" s="1199"/>
      <c r="F49" s="19">
        <v>6.43</v>
      </c>
      <c r="G49" s="20">
        <v>3.34</v>
      </c>
      <c r="H49" s="20" t="s">
        <v>547</v>
      </c>
      <c r="I49" s="20" t="s">
        <v>548</v>
      </c>
      <c r="J49" s="21">
        <v>2.02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kj/y9Ke0P6l5TAYMcyIww9WCAF631f27MKCgUumCZH+Orn7Fm//Fb+v9if++h3R0t7G5NwhYzAnTa30oXszKQ==" saltValue="PQwon6uKPO9TVhm61zsZ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2020-03-11T02:17:02Z</cp:lastPrinted>
  <dcterms:created xsi:type="dcterms:W3CDTF">2020-02-10T04:58:20Z</dcterms:created>
  <dcterms:modified xsi:type="dcterms:W3CDTF">2020-09-24T06:36:23Z</dcterms:modified>
  <cp:category/>
</cp:coreProperties>
</file>