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T:\財政課\91.通知文書\21.照会未回答\5020923【作業依頼・９月２３日〆切】平成３０年度財政状況資料集(公会計分)の作成及び提出について\回答\県提出用\"/>
    </mc:Choice>
  </mc:AlternateContent>
  <xr:revisionPtr revIDLastSave="0" documentId="13_ncr:1_{C45B3DE7-1070-42B8-BA96-9E081C0D66EA}"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<sst xmlns="http://schemas.openxmlformats.org/spreadsheetml/2006/main" count="1085" uniqueCount="591">
  <si>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</si>
  <si>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</si>
  <si>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</si>
  <si>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</si>
  <si>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</si>
  <si>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</si>
  <si>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</si>
  <si>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</si>
  <si>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</si>
  <si>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</si>
  <si>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</si>
  <si>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</si>
  <si>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</si>
  <si>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</si>
  <si>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</si>
  <si>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</si>
  <si>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</si>
  <si>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</si>
  <si>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</si>
  <si>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</si>
  <si>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</si>
  <si>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</si>
  <si>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</si>
  <si>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</si>
  <si>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</si>
  <si>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</si>
  <si>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</si>
  <si>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</si>
  <si>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</si>
  <si>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</si>
  <si>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</si>
  <si>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</si>
  <si>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</si>
  <si>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</si>
  <si>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</si>
  <si>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</si>
  <si>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</si>
  <si>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</si>
  <si>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</si>
  <si>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</si>
  <si>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</si>
  <si>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</si>
  <si>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</si>
  <si>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</si>
  <si>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</si>
  <si>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</si>
  <si>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</si>
  <si>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</si>
  <si>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</si>
  <si>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</si>
  <si>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</si>
  <si>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</si>
  <si>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</si>
  <si>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</si>
  <si>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</si>
  <si>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</si>
  <si>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</si>
  <si>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</si>
  <si>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</si>
  <si>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</si>
  <si>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</si>
  <si>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</si>
  <si>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</si>
  <si>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</si>
  <si>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</si>
  <si>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</si>
  <si>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</si>
  <si>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</si>
  <si>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</si>
  <si>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</si>
  <si>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</si>
  <si>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</si>
  <si>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</si>
  <si>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</si>
  <si>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</si>
  <si>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</si>
  <si>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</si>
  <si>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</si>
  <si>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</si>
  <si>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</si>
  <si>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</si>
  <si>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</si>
  <si>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</si>
  <si>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</si>
  <si>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</si>
  <si>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</si>
  <si>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</si>
  <si>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</si>
  <si>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</si>
  <si>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</si>
  <si>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</si>
  <si>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</si>
  <si>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</si>
  <si>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</si>
  <si>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</si>
  <si>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</si>
  <si>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</si>
  <si>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</si>
  <si>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</si>
  <si>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</si>
  <si>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</si>
  <si>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</si>
  <si>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</si>
  <si>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</si>
  <si>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</si>
  <si>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</si>
  <si>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</si>
  <si>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</si>
  <si>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</si>
  <si>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</si>
  <si>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</si>
  <si>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</si>
  <si>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</si>
  <si>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</si>
  <si>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</si>
  <si>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</si>
  <si>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</si>
  <si>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</si>
  <si>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</si>
  <si>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</si>
  <si>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</si>
  <si>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</si>
  <si>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</si>
  <si>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</si>
  <si>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</si>
  <si>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</si>
  <si>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</si>
  <si>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</si>
  <si>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</si>
  <si>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</si>
  <si>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</si>
  <si>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</si>
  <si>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</si>
  <si>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</si>
  <si>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</si>
  <si>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</si>
  <si>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</si>
  <si>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</si>
  <si>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</si>
  <si>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</si>
  <si>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</si>
  <si>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</si>
  <si>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</si>
  <si>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</si>
  <si>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</si>
  <si>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</si>
  <si>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</si>
  <si>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</si>
  <si>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</si>
  <si>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</si>
  <si>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</si>
  <si>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</si>
  <si>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</si>
  <si>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</si>
  <si>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</si>
  <si>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</si>
  <si>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</si>
  <si>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</si>
  <si>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</si>
  <si>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</si>
  <si>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</si>
  <si>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</si>
  <si>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</si>
  <si>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</si>
  <si>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</si>
  <si>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</si>
  <si>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</si>
  <si>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</si>
  <si>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</si>
  <si>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</si>
  <si>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</si>
  <si>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</si>
  <si>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</si>
  <si>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</si>
  <si>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</si>
  <si>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</si>
  <si>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</si>
  <si>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</si>
  <si>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</si>
  <si>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</si>
  <si>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</si>
  <si>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</si>
  <si>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</si>
  <si>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</si>
  <si>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</si>
  <si>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</si>
  <si>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</si>
  <si>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</si>
  <si>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</si>
  <si>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</si>
  <si>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</si>
  <si>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</si>
  <si>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</si>
  <si>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</si>
  <si>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</si>
  <si>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</si>
  <si>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</si>
  <si>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</si>
  <si>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</si>
  <si>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</si>
  <si>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</si>
  <si>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</si>
  <si>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</si>
  <si>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</si>
  <si>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</si>
  <si>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</si>
  <si>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</si>
  <si>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</si>
  <si>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</si>
  <si>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</si>
  <si>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</si>
  <si>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</si>
  <si>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</si>
  <si>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</si>
  <si>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</si>
  <si>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</si>
  <si>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奈良県大和郡山市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</si>
  <si>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</si>
  <si>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</si>
  <si>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</si>
  <si>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</si>
  <si>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</si>
  <si>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</si>
  <si>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</si>
  <si>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</si>
  <si>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</si>
  <si>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</si>
  <si>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</si>
  <si>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</si>
  <si>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</si>
  <si>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</si>
  <si>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</si>
  <si>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</si>
  <si>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</si>
  <si>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</si>
  <si>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</si>
  <si>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</si>
  <si>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</si>
  <si>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</si>
  <si>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</si>
  <si>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</si>
  <si>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</si>
  <si>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</si>
  <si>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</si>
  <si>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</si>
  <si>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</si>
  <si>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</si>
  <si>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</si>
  <si>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</si>
  <si>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</si>
  <si>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</si>
  <si>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</si>
  <si>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</si>
  <si>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</si>
  <si>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</si>
  <si>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</si>
  <si>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</si>
  <si>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</si>
  <si>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</si>
  <si>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</si>
  <si>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</si>
  <si>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</si>
  <si>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</si>
  <si>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</si>
  <si>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</si>
  <si>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</si>
  <si>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</si>
  <si>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</si>
  <si>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</si>
  <si>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</si>
  <si>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</si>
  <si>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</si>
  <si>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</si>
  <si>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</si>
  <si>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</si>
  <si>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</si>
  <si>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</si>
  <si>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</si>
  <si>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</si>
  <si>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</si>
  <si>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</si>
  <si>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</si>
  <si>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</si>
  <si>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</si>
  <si>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</si>
  <si>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</si>
  <si>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</si>
  <si>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</si>
  <si>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</si>
  <si>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</si>
  <si>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</si>
  <si>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</si>
  <si>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</si>
  <si>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</si>
  <si>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</si>
  <si>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</si>
  <si>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</si>
  <si>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</si>
  <si>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</si>
  <si>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</si>
  <si>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</si>
  <si>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</si>
  <si>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</si>
  <si>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</si>
  <si>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</si>
  <si>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</si>
  <si>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</si>
  <si>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</si>
  <si>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</si>
  <si>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</si>
  <si>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</si>
  <si>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</si>
  <si>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</si>
  <si>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</si>
  <si>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</si>
  <si>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</si>
  <si>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</si>
  <si>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</si>
  <si>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</si>
  <si>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</si>
  <si>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</si>
  <si>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</si>
  <si>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</si>
  <si>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</si>
  <si>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</si>
  <si>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</si>
  <si>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</si>
  <si>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</si>
  <si>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</si>
  <si>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</si>
  <si>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</si>
  <si>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</si>
  <si>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</si>
  <si>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</si>
  <si>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</si>
  <si>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</si>
  <si>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</si>
  <si>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</si>
  <si>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</si>
  <si>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</si>
  <si>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</si>
  <si>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</si>
  <si>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</si>
  <si>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</si>
  <si>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</si>
  <si>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</si>
  <si>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</si>
  <si>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</si>
  <si>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</si>
  <si>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</si>
  <si>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</si>
  <si>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</si>
  <si>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</si>
  <si>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</si>
  <si>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</si>
  <si>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</si>
  <si>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</si>
  <si>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</si>
  <si>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</si>
  <si>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</si>
  <si>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</si>
  <si>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</si>
  <si>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</si>
  <si>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</si>
  <si>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</si>
  <si>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奈良県大和郡山市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</si>
  <si>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</si>
  <si>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</si>
  <si>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</si>
  <si>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</si>
  <si>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</si>
  <si>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</si>
  <si>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</si>
  <si>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</si>
  <si>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</si>
  <si>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</si>
  <si>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</si>
  <si>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</si>
  <si>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</si>
  <si>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</si>
  <si>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</si>
  <si>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</si>
  <si>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</si>
  <si>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</si>
  <si>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</si>
  <si>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</si>
  <si>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</si>
  <si>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</si>
  <si>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</si>
  <si>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</si>
  <si>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</si>
  <si>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</si>
  <si>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</si>
  <si>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</si>
  <si>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</si>
  <si>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</si>
  <si>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</si>
  <si>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</si>
  <si>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</si>
  <si>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</si>
  <si>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</si>
  <si>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</si>
  <si>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</si>
  <si>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</si>
  <si>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</si>
  <si>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</si>
  <si>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</si>
  <si>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</si>
  <si>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</si>
  <si>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</si>
  <si>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</si>
  <si>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</si>
  <si>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</si>
  <si>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</si>
  <si>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</si>
  <si>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</si>
  <si>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</si>
  <si>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</si>
  <si>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</si>
  <si>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</si>
  <si>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</si>
  <si>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</si>
  <si>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</si>
  <si>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</si>
  <si>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</si>
  <si>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</si>
  <si>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</si>
  <si>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</si>
  <si>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</si>
  <si>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</si>
  <si>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</si>
  <si>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</si>
  <si>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</si>
  <si>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</si>
  <si>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</si>
  <si>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</si>
  <si>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</si>
  <si>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</si>
  <si>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</si>
  <si>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</si>
  <si>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</si>
  <si>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</si>
  <si>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</si>
  <si>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</si>
  <si>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</si>
  <si>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</si>
  <si>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</si>
  <si>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</si>
  <si>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</si>
  <si>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</si>
  <si>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</si>
  <si>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</si>
  <si>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</si>
  <si>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</si>
  <si>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</si>
  <si>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</si>
  <si>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</si>
  <si>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</si>
  <si>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</si>
  <si>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</si>
  <si>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</si>
  <si>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</si>
  <si>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</si>
  <si>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</si>
  <si>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</si>
  <si>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</si>
  <si>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</si>
  <si>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</si>
  <si>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</si>
  <si>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</si>
  <si>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</si>
  <si>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</si>
  <si>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</si>
  <si>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</si>
  <si>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</si>
  <si>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</si>
  <si>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</si>
  <si>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</si>
  <si>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</si>
  <si>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</si>
  <si>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</si>
  <si>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</si>
  <si>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</si>
  <si>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</si>
  <si>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</si>
  <si>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</si>
  <si>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</si>
  <si>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</si>
  <si>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</si>
  <si>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</si>
  <si>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</si>
  <si>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</si>
  <si>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</si>
  <si>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</si>
  <si>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</si>
  <si>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</si>
  <si>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</si>
  <si>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</si>
  <si>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</si>
  <si>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</si>
  <si>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</si>
  <si>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</si>
  <si>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</si>
  <si>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</si>
  <si>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</si>
  <si>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</si>
  <si>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</si>
  <si>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</si>
  <si>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</si>
  <si>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</si>
  <si>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</si>
  <si>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</si>
  <si>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</si>
  <si>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</si>
  <si>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</si>
  <si>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</si>
  <si>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</si>
  <si>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</si>
  <si>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</si>
  <si>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</si>
  <si>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</si>
  <si>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</si>
  <si>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</si>
  <si>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</si>
  <si>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</si>
  <si>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</si>
  <si>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</si>
  <si>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</si>
  <si>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</si>
  <si>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</si>
  <si>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</si>
  <si>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</si>
  <si>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</si>
  <si>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</si>
  <si>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</si>
  <si>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</si>
  <si>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</si>
  <si>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</si>
  <si>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</si>
  <si>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</si>
  <si>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</si>
  <si>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</si>
  <si>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</si>
  <si>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</si>
  <si>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</si>
  <si>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</si>
  <si>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</si>
  <si>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</si>
  <si>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</si>
  <si>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</si>
  <si>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0.31</t>
  </si>
  <si>
    <t>▲ 0.25</t>
  </si>
  <si>
    <t>▲ 2.63</t>
  </si>
  <si>
    <t>水道事業会計</t>
  </si>
  <si>
    <t>下水道事業会計</t>
  </si>
  <si>
    <t>国民健康保険事業特別会計</t>
  </si>
  <si>
    <t>介護保険事業特別会計</t>
  </si>
  <si>
    <t>一般会計</t>
  </si>
  <si>
    <t>公園墓地事業特別会計</t>
  </si>
  <si>
    <t>介護サービス事業特別会計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</si>
  <si>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</si>
  <si>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</si>
  <si>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</si>
  <si>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</si>
  <si>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</si>
  <si>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</si>
  <si>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</si>
  <si>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</si>
  <si>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</si>
  <si>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</si>
  <si>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</si>
  <si>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</si>
  <si>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</si>
  <si>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庁舎建設基金</t>
    <rPh sb="0" eb="2">
      <t>チョウシャ</t>
    </rPh>
    <rPh sb="2" eb="4">
      <t>ケンセツ</t>
    </rPh>
    <rPh sb="4" eb="6">
      <t>キキン</t>
    </rPh>
    <phoneticPr fontId="2"/>
  </si>
  <si>
    <t>福祉基金</t>
    <rPh sb="0" eb="2">
      <t>フクシ</t>
    </rPh>
    <rPh sb="2" eb="4">
      <t>キキン</t>
    </rPh>
    <phoneticPr fontId="2"/>
  </si>
  <si>
    <t>青少年育成基金</t>
    <rPh sb="0" eb="3">
      <t>セイショウネン</t>
    </rPh>
    <rPh sb="3" eb="5">
      <t>イクセイ</t>
    </rPh>
    <rPh sb="5" eb="7">
      <t>キキン</t>
    </rPh>
    <phoneticPr fontId="2"/>
  </si>
  <si>
    <t>ふるさと応援基金</t>
    <rPh sb="4" eb="6">
      <t>オウエン</t>
    </rPh>
    <rPh sb="6" eb="8">
      <t>キキン</t>
    </rPh>
    <phoneticPr fontId="2"/>
  </si>
  <si>
    <t>中央公民館クラブ活動振興基金</t>
    <rPh sb="0" eb="2">
      <t>チュウオウ</t>
    </rPh>
    <rPh sb="2" eb="5">
      <t>コウミンカン</t>
    </rPh>
    <rPh sb="8" eb="10">
      <t>カツドウ</t>
    </rPh>
    <rPh sb="10" eb="12">
      <t>シンコウ</t>
    </rPh>
    <rPh sb="12" eb="14">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</si>
  <si>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</si>
  <si>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</si>
  <si>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</si>
  <si>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</si>
  <si>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長期間使用している有形固定資産が多く、類似団体と比較して高くなっている。また平成３０年度は、市民会館の減価償却率の上昇等により、前年度と比較して増加している。
将来負担比率については、第三セクター等改革推進債があるため、類似団体と比較して高くなっているが、市債発行の抑制などにより減少傾向にある。
今後も将来負担比率を低下させつつ、有形固定資産の適正な管理に努めたい。</t>
    <rPh sb="41" eb="43">
      <t>ヒカク</t>
    </rPh>
    <rPh sb="50" eb="52">
      <t>ヘイセイ</t>
    </rPh>
    <rPh sb="54" eb="56">
      <t>ネンド</t>
    </rPh>
    <rPh sb="58" eb="60">
      <t>シミン</t>
    </rPh>
    <rPh sb="60" eb="62">
      <t>カイカン</t>
    </rPh>
    <rPh sb="69" eb="71">
      <t>ジョウショウ</t>
    </rPh>
    <rPh sb="71" eb="72">
      <t>トウ</t>
    </rPh>
    <rPh sb="75" eb="78">
      <t>ゼンネンド</t>
    </rPh>
    <rPh sb="84" eb="86">
      <t>ゾウカ</t>
    </rPh>
    <rPh sb="132" eb="134">
      <t>ヒカク</t>
    </rPh>
    <rPh sb="157" eb="159">
      <t>ゲンショウ</t>
    </rPh>
    <rPh sb="190" eb="192">
      <t>テキセイ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</si>
  <si>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</si>
  <si>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</si>
  <si>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</si>
  <si>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</si>
  <si>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</si>
  <si>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</si>
  <si>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にあり、特に平成２６年度より上昇傾向となっている。これは第三セクター等改革推進債の償還が始まったことが主な要因である。今後、庁舎建設事業に伴う多額の市債発行が見込まれるため、これまで以上に公債費の適正化に取り組んでいく必要がある。将来負担比率については類似団体と比較して高い水準にあるものの、順調に改善傾向にある。これは事業の精査による基金残高の増及び交付税算入のない市債の借入抑制等によるもので、今後も引き続き市債の発行を抑制し、財政の健全化に努める。</t>
    <rPh sb="87" eb="89">
      <t>ジギョウ</t>
    </rPh>
    <rPh sb="92" eb="94">
      <t>タガク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</si>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</sst>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0AB3C6B-EBA7-472B-A505-045D605429A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01EB-466A-ACBF-0BF7A13F81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40290</c:v>
                </c:pt>
                <c:pt idx="1">
                  <c:v>37549</c:v>
                </c:pt>
                <c:pt idx="2">
                  <c:v>69870</c:v>
                </c:pt>
                <c:pt idx="3">
                  <c:v>45690</c:v>
                </c:pt>
                <c:pt idx="4">
                  <c:v>17993</c:v>
                </c:pt>
              </c:numCache>
            </c:numRef>
          </c:val>
          <c:smooth val="0"/>
          <c:extLst>
            <c:ext xmlns:c16="http://schemas.microsoft.com/office/drawing/2014/chart" uri="{C3380CC4-5D6E-409C-BE32-E72D297353CC}">
              <c16:uniqueId val="{00000001-01EB-466A-ACBF-0BF7A13F81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0.49</c:v>
                </c:pt>
                <c:pt idx="1">
                  <c:v>3.17</c:v>
                </c:pt>
                <c:pt idx="2">
                  <c:v>2.93</c:v>
                </c:pt>
                <c:pt idx="3">
                  <c:v>2.42</c:v>
                </c:pt>
                <c:pt idx="4">
                  <c:v>0.88</c:v>
                </c:pt>
              </c:numCache>
            </c:numRef>
          </c:val>
          <c:extLst>
            <c:ext xmlns:c16="http://schemas.microsoft.com/office/drawing/2014/chart" uri="{C3380CC4-5D6E-409C-BE32-E72D297353CC}">
              <c16:uniqueId val="{00000000-894F-4ACD-9D68-B88E95E8E2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9.91</c:v>
                </c:pt>
                <c:pt idx="1">
                  <c:v>12.51</c:v>
                </c:pt>
                <c:pt idx="2">
                  <c:v>12.61</c:v>
                </c:pt>
                <c:pt idx="3">
                  <c:v>14.24</c:v>
                </c:pt>
                <c:pt idx="4">
                  <c:v>13.15</c:v>
                </c:pt>
              </c:numCache>
            </c:numRef>
          </c:val>
          <c:extLst>
            <c:ext xmlns:c16="http://schemas.microsoft.com/office/drawing/2014/chart" uri="{C3380CC4-5D6E-409C-BE32-E72D297353CC}">
              <c16:uniqueId val="{00000001-894F-4ACD-9D68-B88E95E8E2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-0.31</c:v>
                </c:pt>
                <c:pt idx="1">
                  <c:v>5.4</c:v>
                </c:pt>
                <c:pt idx="2">
                  <c:v>-0.25</c:v>
                </c:pt>
                <c:pt idx="3">
                  <c:v>1.1299999999999999</c:v>
                </c:pt>
                <c:pt idx="4">
                  <c:v>-2.63</c:v>
                </c:pt>
              </c:numCache>
            </c:numRef>
          </c:val>
          <c:smooth val="0"/>
          <c:extLst>
            <c:ext xmlns:c16="http://schemas.microsoft.com/office/drawing/2014/chart" uri="{C3380CC4-5D6E-409C-BE32-E72D297353CC}">
              <c16:uniqueId val="{00000002-894F-4ACD-9D68-B88E95E8E2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335-4D7B-B71D-B67BA4B071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35-4D7B-B71D-B67BA4B0710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E335-4D7B-B71D-B67BA4B07104}"/>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0.08</c:v>
                </c:pt>
                <c:pt idx="6">
                  <c:v>#N/A</c:v>
                </c:pt>
                <c:pt idx="7">
                  <c:v>0.1</c:v>
                </c:pt>
                <c:pt idx="8">
                  <c:v>#N/A</c:v>
                </c:pt>
                <c:pt idx="9">
                  <c:v>0.09</c:v>
                </c:pt>
              </c:numCache>
            </c:numRef>
          </c:val>
          <c:extLst>
            <c:ext xmlns:c16="http://schemas.microsoft.com/office/drawing/2014/chart" uri="{C3380CC4-5D6E-409C-BE32-E72D297353CC}">
              <c16:uniqueId val="{00000003-E335-4D7B-B71D-B67BA4B07104}"/>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0.18</c:v>
                </c:pt>
                <c:pt idx="2">
                  <c:v>#N/A</c:v>
                </c:pt>
                <c:pt idx="3">
                  <c:v>0.17</c:v>
                </c:pt>
                <c:pt idx="4">
                  <c:v>#N/A</c:v>
                </c:pt>
                <c:pt idx="5">
                  <c:v>0.3</c:v>
                </c:pt>
                <c:pt idx="6">
                  <c:v>#N/A</c:v>
                </c:pt>
                <c:pt idx="7">
                  <c:v>0.28999999999999998</c:v>
                </c:pt>
                <c:pt idx="8">
                  <c:v>#N/A</c:v>
                </c:pt>
                <c:pt idx="9">
                  <c:v>0.26</c:v>
                </c:pt>
              </c:numCache>
            </c:numRef>
          </c:val>
          <c:extLst>
            <c:ext xmlns:c16="http://schemas.microsoft.com/office/drawing/2014/chart" uri="{C3380CC4-5D6E-409C-BE32-E72D297353CC}">
              <c16:uniqueId val="{00000004-E335-4D7B-B71D-B67BA4B0710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c:v>
                </c:pt>
                <c:pt idx="2">
                  <c:v>#N/A</c:v>
                </c:pt>
                <c:pt idx="3">
                  <c:v>2.99</c:v>
                </c:pt>
                <c:pt idx="4">
                  <c:v>#N/A</c:v>
                </c:pt>
                <c:pt idx="5">
                  <c:v>2.62</c:v>
                </c:pt>
                <c:pt idx="6">
                  <c:v>#N/A</c:v>
                </c:pt>
                <c:pt idx="7">
                  <c:v>2.13</c:v>
                </c:pt>
                <c:pt idx="8">
                  <c:v>#N/A</c:v>
                </c:pt>
                <c:pt idx="9">
                  <c:v>0.61</c:v>
                </c:pt>
              </c:numCache>
            </c:numRef>
          </c:val>
          <c:extLst>
            <c:ext xmlns:c16="http://schemas.microsoft.com/office/drawing/2014/chart" uri="{C3380CC4-5D6E-409C-BE32-E72D297353CC}">
              <c16:uniqueId val="{00000005-E335-4D7B-B71D-B67BA4B0710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0.36</c:v>
                </c:pt>
                <c:pt idx="4">
                  <c:v>#N/A</c:v>
                </c:pt>
                <c:pt idx="5">
                  <c:v>0.56000000000000005</c:v>
                </c:pt>
                <c:pt idx="6">
                  <c:v>#N/A</c:v>
                </c:pt>
                <c:pt idx="7">
                  <c:v>0.46</c:v>
                </c:pt>
                <c:pt idx="8">
                  <c:v>#N/A</c:v>
                </c:pt>
                <c:pt idx="9">
                  <c:v>0.69</c:v>
                </c:pt>
              </c:numCache>
            </c:numRef>
          </c:val>
          <c:extLst>
            <c:ext xmlns:c16="http://schemas.microsoft.com/office/drawing/2014/chart" uri="{C3380CC4-5D6E-409C-BE32-E72D297353CC}">
              <c16:uniqueId val="{00000006-E335-4D7B-B71D-B67BA4B0710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1.1499999999999999</c:v>
                </c:pt>
                <c:pt idx="2">
                  <c:v>#N/A</c:v>
                </c:pt>
                <c:pt idx="3">
                  <c:v>1.63</c:v>
                </c:pt>
                <c:pt idx="4">
                  <c:v>#N/A</c:v>
                </c:pt>
                <c:pt idx="5">
                  <c:v>1.53</c:v>
                </c:pt>
                <c:pt idx="6">
                  <c:v>#N/A</c:v>
                </c:pt>
                <c:pt idx="7">
                  <c:v>1.75</c:v>
                </c:pt>
                <c:pt idx="8">
                  <c:v>#N/A</c:v>
                </c:pt>
                <c:pt idx="9">
                  <c:v>1.84</c:v>
                </c:pt>
              </c:numCache>
            </c:numRef>
          </c:val>
          <c:extLst>
            <c:ext xmlns:c16="http://schemas.microsoft.com/office/drawing/2014/chart" uri="{C3380CC4-5D6E-409C-BE32-E72D297353CC}">
              <c16:uniqueId val="{00000007-E335-4D7B-B71D-B67BA4B0710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3.69</c:v>
                </c:pt>
                <c:pt idx="2">
                  <c:v>#N/A</c:v>
                </c:pt>
                <c:pt idx="3">
                  <c:v>4.1900000000000004</c:v>
                </c:pt>
                <c:pt idx="4">
                  <c:v>#N/A</c:v>
                </c:pt>
                <c:pt idx="5">
                  <c:v>3.98</c:v>
                </c:pt>
                <c:pt idx="6">
                  <c:v>#N/A</c:v>
                </c:pt>
                <c:pt idx="7">
                  <c:v>4.22</c:v>
                </c:pt>
                <c:pt idx="8">
                  <c:v>#N/A</c:v>
                </c:pt>
                <c:pt idx="9">
                  <c:v>4.74</c:v>
                </c:pt>
              </c:numCache>
            </c:numRef>
          </c:val>
          <c:extLst>
            <c:ext xmlns:c16="http://schemas.microsoft.com/office/drawing/2014/chart" uri="{C3380CC4-5D6E-409C-BE32-E72D297353CC}">
              <c16:uniqueId val="{00000008-E335-4D7B-B71D-B67BA4B071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38.71</c:v>
                </c:pt>
                <c:pt idx="2">
                  <c:v>#N/A</c:v>
                </c:pt>
                <c:pt idx="3">
                  <c:v>40.090000000000003</c:v>
                </c:pt>
                <c:pt idx="4">
                  <c:v>#N/A</c:v>
                </c:pt>
                <c:pt idx="5">
                  <c:v>42.37</c:v>
                </c:pt>
                <c:pt idx="6">
                  <c:v>#N/A</c:v>
                </c:pt>
                <c:pt idx="7">
                  <c:v>43.4</c:v>
                </c:pt>
                <c:pt idx="8">
                  <c:v>#N/A</c:v>
                </c:pt>
                <c:pt idx="9">
                  <c:v>44.25</c:v>
                </c:pt>
              </c:numCache>
            </c:numRef>
          </c:val>
          <c:extLst>
            <c:ext xmlns:c16="http://schemas.microsoft.com/office/drawing/2014/chart" uri="{C3380CC4-5D6E-409C-BE32-E72D297353CC}">
              <c16:uniqueId val="{00000009-E335-4D7B-B71D-B67BA4B071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3251</c:v>
                </c:pt>
                <c:pt idx="5">
                  <c:v>3044</c:v>
                </c:pt>
                <c:pt idx="8">
                  <c:v>3095</c:v>
                </c:pt>
                <c:pt idx="11">
                  <c:v>2899</c:v>
                </c:pt>
                <c:pt idx="14">
                  <c:v>2873</c:v>
                </c:pt>
              </c:numCache>
            </c:numRef>
          </c:val>
          <c:extLst>
            <c:ext xmlns:c16="http://schemas.microsoft.com/office/drawing/2014/chart" uri="{C3380CC4-5D6E-409C-BE32-E72D297353CC}">
              <c16:uniqueId val="{00000000-21AD-4572-94DB-5E211412D2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1-21AD-4572-94DB-5E211412D2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AD-4572-94DB-5E211412D2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19</c:v>
                </c:pt>
                <c:pt idx="9">
                  <c:v>40</c:v>
                </c:pt>
                <c:pt idx="12">
                  <c:v>48</c:v>
                </c:pt>
              </c:numCache>
            </c:numRef>
          </c:val>
          <c:extLst>
            <c:ext xmlns:c16="http://schemas.microsoft.com/office/drawing/2014/chart" uri="{C3380CC4-5D6E-409C-BE32-E72D297353CC}">
              <c16:uniqueId val="{00000003-21AD-4572-94DB-5E211412D2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485</c:v>
                </c:pt>
                <c:pt idx="3">
                  <c:v>533</c:v>
                </c:pt>
                <c:pt idx="6">
                  <c:v>493</c:v>
                </c:pt>
                <c:pt idx="9">
                  <c:v>417</c:v>
                </c:pt>
                <c:pt idx="12">
                  <c:v>412</c:v>
                </c:pt>
              </c:numCache>
            </c:numRef>
          </c:val>
          <c:extLst>
            <c:ext xmlns:c16="http://schemas.microsoft.com/office/drawing/2014/chart" uri="{C3380CC4-5D6E-409C-BE32-E72D297353CC}">
              <c16:uniqueId val="{00000004-21AD-4572-94DB-5E211412D2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9</c:v>
                </c:pt>
                <c:pt idx="3">
                  <c:v>9</c:v>
                </c:pt>
                <c:pt idx="6">
                  <c:v>9</c:v>
                </c:pt>
                <c:pt idx="9">
                  <c:v>0</c:v>
                </c:pt>
                <c:pt idx="12">
                  <c:v>0</c:v>
                </c:pt>
              </c:numCache>
            </c:numRef>
          </c:val>
          <c:extLst>
            <c:ext xmlns:c16="http://schemas.microsoft.com/office/drawing/2014/chart" uri="{C3380CC4-5D6E-409C-BE32-E72D297353CC}">
              <c16:uniqueId val="{00000005-21AD-4572-94DB-5E211412D2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AD-4572-94DB-5E211412D2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4724</c:v>
                </c:pt>
                <c:pt idx="3">
                  <c:v>4540</c:v>
                </c:pt>
                <c:pt idx="6">
                  <c:v>4512</c:v>
                </c:pt>
                <c:pt idx="9">
                  <c:v>4533</c:v>
                </c:pt>
                <c:pt idx="12">
                  <c:v>4438</c:v>
                </c:pt>
              </c:numCache>
            </c:numRef>
          </c:val>
          <c:extLst>
            <c:ext xmlns:c16="http://schemas.microsoft.com/office/drawing/2014/chart" uri="{C3380CC4-5D6E-409C-BE32-E72D297353CC}">
              <c16:uniqueId val="{00000007-21AD-4572-94DB-5E211412D2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1971</c:v>
                </c:pt>
                <c:pt idx="2">
                  <c:v>#N/A</c:v>
                </c:pt>
                <c:pt idx="3">
                  <c:v>#N/A</c:v>
                </c:pt>
                <c:pt idx="4">
                  <c:v>2039</c:v>
                </c:pt>
                <c:pt idx="5">
                  <c:v>#N/A</c:v>
                </c:pt>
                <c:pt idx="6">
                  <c:v>#N/A</c:v>
                </c:pt>
                <c:pt idx="7">
                  <c:v>1938</c:v>
                </c:pt>
                <c:pt idx="8">
                  <c:v>#N/A</c:v>
                </c:pt>
                <c:pt idx="9">
                  <c:v>#N/A</c:v>
                </c:pt>
                <c:pt idx="10">
                  <c:v>2091</c:v>
                </c:pt>
                <c:pt idx="11">
                  <c:v>#N/A</c:v>
                </c:pt>
                <c:pt idx="12">
                  <c:v>#N/A</c:v>
                </c:pt>
                <c:pt idx="13">
                  <c:v>2025</c:v>
                </c:pt>
                <c:pt idx="14">
                  <c:v>#N/A</c:v>
                </c:pt>
              </c:numCache>
            </c:numRef>
          </c:val>
          <c:smooth val="0"/>
          <c:extLst>
            <c:ext xmlns:c16="http://schemas.microsoft.com/office/drawing/2014/chart" uri="{C3380CC4-5D6E-409C-BE32-E72D297353CC}">
              <c16:uniqueId val="{00000008-21AD-4572-94DB-5E211412D2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29708</c:v>
                </c:pt>
                <c:pt idx="5">
                  <c:v>29056</c:v>
                </c:pt>
                <c:pt idx="8">
                  <c:v>31092</c:v>
                </c:pt>
                <c:pt idx="11">
                  <c:v>31484</c:v>
                </c:pt>
                <c:pt idx="14">
                  <c:v>31547</c:v>
                </c:pt>
              </c:numCache>
            </c:numRef>
          </c:val>
          <c:extLst>
            <c:ext xmlns:c16="http://schemas.microsoft.com/office/drawing/2014/chart" uri="{C3380CC4-5D6E-409C-BE32-E72D297353CC}">
              <c16:uniqueId val="{00000000-D3F0-4414-987F-5055427DC9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4797</c:v>
                </c:pt>
                <c:pt idx="5">
                  <c:v>3718</c:v>
                </c:pt>
                <c:pt idx="8">
                  <c:v>3813</c:v>
                </c:pt>
                <c:pt idx="11">
                  <c:v>3841</c:v>
                </c:pt>
                <c:pt idx="14">
                  <c:v>3866</c:v>
                </c:pt>
              </c:numCache>
            </c:numRef>
          </c:val>
          <c:extLst>
            <c:ext xmlns:c16="http://schemas.microsoft.com/office/drawing/2014/chart" uri="{C3380CC4-5D6E-409C-BE32-E72D297353CC}">
              <c16:uniqueId val="{00000001-D3F0-4414-987F-5055427DC9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4737</c:v>
                </c:pt>
                <c:pt idx="5">
                  <c:v>5187</c:v>
                </c:pt>
                <c:pt idx="8">
                  <c:v>5606</c:v>
                </c:pt>
                <c:pt idx="11">
                  <c:v>6215</c:v>
                </c:pt>
                <c:pt idx="14">
                  <c:v>6495</c:v>
                </c:pt>
              </c:numCache>
            </c:numRef>
          </c:val>
          <c:extLst>
            <c:ext xmlns:c16="http://schemas.microsoft.com/office/drawing/2014/chart" uri="{C3380CC4-5D6E-409C-BE32-E72D297353CC}">
              <c16:uniqueId val="{00000002-D3F0-4414-987F-5055427DC9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F0-4414-987F-5055427DC9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F0-4414-987F-5055427DC9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c:v>
                </c:pt>
                <c:pt idx="3">
                  <c:v>4</c:v>
                </c:pt>
                <c:pt idx="6">
                  <c:v>3</c:v>
                </c:pt>
                <c:pt idx="9">
                  <c:v>3</c:v>
                </c:pt>
                <c:pt idx="12">
                  <c:v>3</c:v>
                </c:pt>
              </c:numCache>
            </c:numRef>
          </c:val>
          <c:extLst>
            <c:ext xmlns:c16="http://schemas.microsoft.com/office/drawing/2014/chart" uri="{C3380CC4-5D6E-409C-BE32-E72D297353CC}">
              <c16:uniqueId val="{00000005-D3F0-4414-987F-5055427DC9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4753</c:v>
                </c:pt>
                <c:pt idx="3">
                  <c:v>3902</c:v>
                </c:pt>
                <c:pt idx="6">
                  <c:v>4265</c:v>
                </c:pt>
                <c:pt idx="9">
                  <c:v>4167</c:v>
                </c:pt>
                <c:pt idx="12">
                  <c:v>4160</c:v>
                </c:pt>
              </c:numCache>
            </c:numRef>
          </c:val>
          <c:extLst>
            <c:ext xmlns:c16="http://schemas.microsoft.com/office/drawing/2014/chart" uri="{C3380CC4-5D6E-409C-BE32-E72D297353CC}">
              <c16:uniqueId val="{00000006-D3F0-4414-987F-5055427DC9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145</c:v>
                </c:pt>
                <c:pt idx="3">
                  <c:v>330</c:v>
                </c:pt>
                <c:pt idx="6">
                  <c:v>343</c:v>
                </c:pt>
                <c:pt idx="9">
                  <c:v>313</c:v>
                </c:pt>
                <c:pt idx="12">
                  <c:v>292</c:v>
                </c:pt>
              </c:numCache>
            </c:numRef>
          </c:val>
          <c:extLst>
            <c:ext xmlns:c16="http://schemas.microsoft.com/office/drawing/2014/chart" uri="{C3380CC4-5D6E-409C-BE32-E72D297353CC}">
              <c16:uniqueId val="{00000007-D3F0-4414-987F-5055427DC9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8081</c:v>
                </c:pt>
                <c:pt idx="3">
                  <c:v>6016</c:v>
                </c:pt>
                <c:pt idx="6">
                  <c:v>5719</c:v>
                </c:pt>
                <c:pt idx="9">
                  <c:v>5499</c:v>
                </c:pt>
                <c:pt idx="12">
                  <c:v>5356</c:v>
                </c:pt>
              </c:numCache>
            </c:numRef>
          </c:val>
          <c:extLst>
            <c:ext xmlns:c16="http://schemas.microsoft.com/office/drawing/2014/chart" uri="{C3380CC4-5D6E-409C-BE32-E72D297353CC}">
              <c16:uniqueId val="{00000008-D3F0-4414-987F-5055427DC9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F0-4414-987F-5055427DC9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40295</c:v>
                </c:pt>
                <c:pt idx="3">
                  <c:v>39096</c:v>
                </c:pt>
                <c:pt idx="6">
                  <c:v>39931</c:v>
                </c:pt>
                <c:pt idx="9">
                  <c:v>39441</c:v>
                </c:pt>
                <c:pt idx="12">
                  <c:v>37209</c:v>
                </c:pt>
              </c:numCache>
            </c:numRef>
          </c:val>
          <c:extLst>
            <c:ext xmlns:c16="http://schemas.microsoft.com/office/drawing/2014/chart" uri="{C3380CC4-5D6E-409C-BE32-E72D297353CC}">
              <c16:uniqueId val="{0000000A-D3F0-4414-987F-5055427DC9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14037</c:v>
                </c:pt>
                <c:pt idx="2">
                  <c:v>#N/A</c:v>
                </c:pt>
                <c:pt idx="3">
                  <c:v>#N/A</c:v>
                </c:pt>
                <c:pt idx="4">
                  <c:v>11387</c:v>
                </c:pt>
                <c:pt idx="5">
                  <c:v>#N/A</c:v>
                </c:pt>
                <c:pt idx="6">
                  <c:v>#N/A</c:v>
                </c:pt>
                <c:pt idx="7">
                  <c:v>9751</c:v>
                </c:pt>
                <c:pt idx="8">
                  <c:v>#N/A</c:v>
                </c:pt>
                <c:pt idx="9">
                  <c:v>#N/A</c:v>
                </c:pt>
                <c:pt idx="10">
                  <c:v>7884</c:v>
                </c:pt>
                <c:pt idx="11">
                  <c:v>#N/A</c:v>
                </c:pt>
                <c:pt idx="12">
                  <c:v>#N/A</c:v>
                </c:pt>
                <c:pt idx="13">
                  <c:v>5111</c:v>
                </c:pt>
                <c:pt idx="14">
                  <c:v>#N/A</c:v>
                </c:pt>
              </c:numCache>
            </c:numRef>
          </c:val>
          <c:smooth val="0"/>
          <c:extLst>
            <c:ext xmlns:c16="http://schemas.microsoft.com/office/drawing/2014/chart" uri="{C3380CC4-5D6E-409C-BE32-E72D297353CC}">
              <c16:uniqueId val="{0000000B-D3F0-4414-987F-5055427DC9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2314</c:v>
                </c:pt>
                <c:pt idx="1">
                  <c:v>2615</c:v>
                </c:pt>
                <c:pt idx="2">
                  <c:v>2415</c:v>
                </c:pt>
              </c:numCache>
            </c:numRef>
          </c:val>
          <c:extLst>
            <c:ext xmlns:c16="http://schemas.microsoft.com/office/drawing/2014/chart" uri="{C3380CC4-5D6E-409C-BE32-E72D297353CC}">
              <c16:uniqueId val="{00000000-90D3-42FE-9EC5-4B712D9080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1039</c:v>
                </c:pt>
                <c:pt idx="1">
                  <c:v>539</c:v>
                </c:pt>
                <c:pt idx="2">
                  <c:v>543</c:v>
                </c:pt>
              </c:numCache>
            </c:numRef>
          </c:val>
          <c:extLst>
            <c:ext xmlns:c16="http://schemas.microsoft.com/office/drawing/2014/chart" uri="{C3380CC4-5D6E-409C-BE32-E72D297353CC}">
              <c16:uniqueId val="{00000001-90D3-42FE-9EC5-4B712D9080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1427</c:v>
                </c:pt>
                <c:pt idx="1">
                  <c:v>1954</c:v>
                </c:pt>
                <c:pt idx="2">
                  <c:v>2358</c:v>
                </c:pt>
              </c:numCache>
            </c:numRef>
          </c:val>
          <c:extLst>
            <c:ext xmlns:c16="http://schemas.microsoft.com/office/drawing/2014/chart" uri="{C3380CC4-5D6E-409C-BE32-E72D297353CC}">
              <c16:uniqueId val="{00000002-90D3-42FE-9EC5-4B712D9080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{E1EB4C94-52EC-4472-9782-AA3A66A35350}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15D-4649-A649-56358302B1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{4067B7B4-2D09-4646-86B1-75FE229FE24B}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5D-4649-A649-56358302B1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{0F373871-27D7-4DBB-AD5E-F7115D744A61}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5D-4649-A649-56358302B1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{5AD7457C-09A2-4EFB-AACD-C3AFC5C655E8}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5D-4649-A649-56358302B1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{41B0E127-9996-4B56-8EB5-5F5FEDAF2E14}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5D-4649-A649-56358302B17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{EEC17197-B23A-4BCE-BE0A-AA697D9A4ECF}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15D-4649-A649-56358302B17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{A3DE1A06-BC2C-427F-9FBD-6CC8F4479161}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15D-4649-A649-56358302B17B}"/>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{9813E59E-C738-4CD8-8AF6-4CBCD2DFED62}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15D-4649-A649-56358302B17B}"/>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{2EA2B963-D082-4E36-BF66-2CFF23512F71}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15D-4649-A649-56358302B1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77.599999999999994</c:v>
                </c:pt>
                <c:pt idx="24">
                  <c:v>74.7</c:v>
                </c:pt>
                <c:pt idx="32">
                  <c:v>76.099999999999994</c:v>
                </c:pt>
              </c:numCache>
            </c:numRef>
          </c:xVal>
          <c:yVal>
            <c:numRef>
              <c:f>公会計指標分析・財政指標組合せ分析表!$BP$51:$DC$51</c:f>
              <c:numCache>
                <c:formatCode>#,##0.0;"▲ "#,##0.0</c:formatCode>
                <c:ptCount val="40"/>
                <c:pt idx="16">
                  <c:v>61.7</c:v>
                </c:pt>
                <c:pt idx="24">
                  <c:v>49.3</c:v>
                </c:pt>
                <c:pt idx="32">
                  <c:v>31.9</c:v>
                </c:pt>
              </c:numCache>
            </c:numRef>
          </c:yVal>
          <c:smooth val="0"/>
          <c:extLst>
            <c:ext xmlns:c16="http://schemas.microsoft.com/office/drawing/2014/chart" uri="{C3380CC4-5D6E-409C-BE32-E72D297353CC}">
              <c16:uniqueId val="{00000009-815D-4649-A649-56358302B1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{E0670F69-859E-4EF0-B790-6FE586BA3297}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15D-4649-A649-56358302B1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{535441EC-BCAC-471F-A50A-9D0845954239}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5D-4649-A649-56358302B1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{B96F3B91-E228-496B-9776-C169383C4C83}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5D-4649-A649-56358302B1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{9541DF21-70A8-4907-A851-C7999E9ED0C9}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5D-4649-A649-56358302B1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{13506834-2398-4651-A1A7-C03531260355}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5D-4649-A649-56358302B17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{ABE208D8-93AF-4878-8A8B-12DB09F69D20}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15D-4649-A649-56358302B17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{DF4EEB65-0AF4-429A-8EF0-4D946232594F}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15D-4649-A649-56358302B17B}"/>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{98ABDCC3-D817-4C2D-AC7A-7D61590CD86E}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15D-4649-A649-56358302B17B}"/>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{36A35A18-7415-4EA4-8B91-5B2DCC38A504}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15D-4649-A649-56358302B1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815D-4649-A649-56358302B17B}"/>
            </c:ext>
          </c:extLst>
        </c:ser>
        <c:dLbls>
          <c:showLegendKey val="0"/>
          <c:showVal val="1"/>
          <c:showCatName val="0"/>
          <c:showSerName val="0"/>
          <c:showPercent val="0"/>
          <c:showBubbleSize val="0"/>
        </c:dLbls>
        <c:axId val="46179840"/>
        <c:axId val="46181760"/>
      </c:scatterChart>
      <c:valAx>
        <c:axId val="46179840"/>
        <c:scaling>
          <c:orientation val="minMax"/>
          <c:max val="80"/>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{FFE72C6B-123F-4204-B29A-FBDBAEBEE794}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D84-4D4A-AE8B-C8C588D4A0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{7DEE853D-EE99-483D-8711-C2CD01961F03}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84-4D4A-AE8B-C8C588D4A0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{FB814BD5-BFE0-4131-9C56-B8C236928600}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84-4D4A-AE8B-C8C588D4A0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{9C770FE8-3C8E-4B44-8777-0849AB447711}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84-4D4A-AE8B-C8C588D4A0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{ACF9173D-CB19-43F2-99B5-B9D99855E318}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84-4D4A-AE8B-C8C588D4A02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{4DCC7000-E045-481E-9A18-E4E558BFBF16}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D84-4D4A-AE8B-C8C588D4A02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{5FF04937-D884-4AE5-AC70-DF58684C70B5}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D84-4D4A-AE8B-C8C588D4A02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{1B1AA14C-FD9D-426A-B10E-F260876C0921}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D84-4D4A-AE8B-C8C588D4A02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{B1A260DE-1221-4D8E-84FF-BF348E5BA1A2}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D84-4D4A-AE8B-C8C588D4A0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11.6</c:v>
                </c:pt>
                <c:pt idx="16">
                  <c:v>12.6</c:v>
                </c:pt>
                <c:pt idx="24">
                  <c:v>12.7</c:v>
                </c:pt>
                <c:pt idx="32">
                  <c:v>12.6</c:v>
                </c:pt>
              </c:numCache>
            </c:numRef>
          </c:xVal>
          <c:yVal>
            <c:numRef>
              <c:f>公会計指標分析・財政指標組合せ分析表!$BP$73:$DC$73</c:f>
              <c:numCache>
                <c:formatCode>#,##0.0;"▲ "#,##0.0</c:formatCode>
                <c:ptCount val="40"/>
                <c:pt idx="0">
                  <c:v>90.7</c:v>
                </c:pt>
                <c:pt idx="8">
                  <c:v>71.5</c:v>
                </c:pt>
                <c:pt idx="16">
                  <c:v>61.7</c:v>
                </c:pt>
                <c:pt idx="24">
                  <c:v>49.3</c:v>
                </c:pt>
                <c:pt idx="32">
                  <c:v>31.9</c:v>
                </c:pt>
              </c:numCache>
            </c:numRef>
          </c:yVal>
          <c:smooth val="0"/>
          <c:extLst>
            <c:ext xmlns:c16="http://schemas.microsoft.com/office/drawing/2014/chart" uri="{C3380CC4-5D6E-409C-BE32-E72D297353CC}">
              <c16:uniqueId val="{00000009-1D84-4D4A-AE8B-C8C588D4A0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{FF8F917C-D164-4F66-9C8F-D1560177C2C4}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D84-4D4A-AE8B-C8C588D4A0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{006A5B5E-CFF3-4020-AEB8-378D1F62020C}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84-4D4A-AE8B-C8C588D4A0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{9F6DC4E5-393F-421A-B02C-903DDD314AE1}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84-4D4A-AE8B-C8C588D4A0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{D996CA98-3162-438F-860E-3B25256568B8}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84-4D4A-AE8B-C8C588D4A0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{56ADD3A9-AFA6-4F92-8F7C-0E4A463F889E}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84-4D4A-AE8B-C8C588D4A02E}"/>
                </c:ext>
              </c:extLst>
            </c:dLbl>
            <c:dLbl>
              <c:idx val="8"/>
              <c:layout>
                <c:manualLayout>
                  <c:x val="-2.4040637434639172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{9F3A2899-1F5E-493D-A011-087B560DCC29}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D84-4D4A-AE8B-C8C588D4A02E}"/>
                </c:ext>
              </c:extLst>
            </c:dLbl>
            <c:dLbl>
              <c:idx val="16"/>
              <c:layout>
                <c:manualLayout>
                  <c:x val="-3.935534580358209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{FA3B3422-2267-4E48-B362-6EA4956B846F}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D84-4D4A-AE8B-C8C588D4A02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{254717CC-8CD0-49AE-BFB7-D9E976123D06}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D84-4D4A-AE8B-C8C588D4A02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{11ECC17F-753C-4658-8E40-CE8DCAFBA22F}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D84-4D4A-AE8B-C8C588D4A0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1D84-4D4A-AE8B-C8C588D4A02E}"/>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2"/>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については、平成２６年度より改悪傾向となっている。これは第三セクター等改革推進債の償還が始まったことが主な要因である。引き続き各種事務事業の見直しを通じて市債の発行を抑制し、公債費の削減に努めていく。また、やむを得ず市債を発行する際は、交付税算入のある有利な市債の発行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事業の精査及び市債発行の抑制による市債残高の減少等の要因により将来負担額が順調に減少している。今後も将来負担軽減のため市債の発行を抑制し、財政の健全化に努める。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庁舎建設基金において約</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億円の積立を行った反面、</a:t>
          </a:r>
          <a:endParaRPr lang="ja-JP" altLang="ja-JP" sz="1300">
            <a:effectLst/>
          </a:endParaRPr>
        </a:p>
        <a:p>
          <a:r>
            <a:rPr kumimoji="1" lang="ja-JP" altLang="en-US" sz="1300">
              <a:solidFill>
                <a:schemeClr val="dk1"/>
              </a:solidFill>
              <a:effectLst/>
              <a:latin typeface="+mn-lt"/>
              <a:ea typeface="+mn-ea"/>
              <a:cs typeface="+mn-cs"/>
            </a:rPr>
            <a:t>財政調整</a:t>
          </a:r>
          <a:r>
            <a:rPr kumimoji="1" lang="ja-JP" altLang="ja-JP" sz="1300">
              <a:solidFill>
                <a:schemeClr val="dk1"/>
              </a:solidFill>
              <a:effectLst/>
              <a:latin typeface="+mn-lt"/>
              <a:ea typeface="+mn-ea"/>
              <a:cs typeface="+mn-cs"/>
            </a:rPr>
            <a:t>基金において、</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億円の取り崩しを行った。</a:t>
          </a:r>
          <a:endParaRPr lang="ja-JP" altLang="ja-JP" sz="1300">
            <a:effectLst/>
          </a:endParaRPr>
        </a:p>
        <a:p>
          <a:r>
            <a:rPr kumimoji="1" lang="ja-JP" altLang="ja-JP" sz="1300">
              <a:solidFill>
                <a:schemeClr val="dk1"/>
              </a:solidFill>
              <a:effectLst/>
              <a:latin typeface="+mn-lt"/>
              <a:ea typeface="+mn-ea"/>
              <a:cs typeface="+mn-cs"/>
            </a:rPr>
            <a:t>以上のような要因により、基金全体としては約</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千万円の増となった。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将来のため、積極的な基金積立を心がけていく。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庁舎建設基金：庁舎建設資金に充てるため。</a:t>
          </a:r>
          <a:endParaRPr lang="ja-JP" altLang="ja-JP" sz="1300">
            <a:effectLst/>
          </a:endParaRPr>
        </a:p>
        <a:p>
          <a:r>
            <a:rPr kumimoji="1" lang="ja-JP" altLang="ja-JP" sz="1300">
              <a:solidFill>
                <a:schemeClr val="dk1"/>
              </a:solidFill>
              <a:effectLst/>
              <a:latin typeface="+mn-lt"/>
              <a:ea typeface="+mn-ea"/>
              <a:cs typeface="+mn-cs"/>
            </a:rPr>
            <a:t>福祉基金：多様化し、高度化する福祉に対応し、市民の福祉の向上を図るため。</a:t>
          </a:r>
          <a:endParaRPr lang="ja-JP" altLang="ja-JP" sz="1300">
            <a:effectLst/>
          </a:endParaRPr>
        </a:p>
        <a:p>
          <a:r>
            <a:rPr kumimoji="1" lang="ja-JP" altLang="ja-JP" sz="1300">
              <a:solidFill>
                <a:schemeClr val="dk1"/>
              </a:solidFill>
              <a:effectLst/>
              <a:latin typeface="+mn-lt"/>
              <a:ea typeface="+mn-ea"/>
              <a:cs typeface="+mn-cs"/>
            </a:rPr>
            <a:t>青少年育成基金：青少年が自主的、積極的に心身を鍛錬し、自らが社会的責任と役割を自覚して、郷土愛に満ちた豊かな人間形成を図るため。</a:t>
          </a:r>
          <a:endParaRPr lang="ja-JP" altLang="ja-JP" sz="1300">
            <a:effectLst/>
          </a:endParaRPr>
        </a:p>
        <a:p>
          <a:r>
            <a:rPr kumimoji="1" lang="ja-JP" altLang="ja-JP" sz="1300">
              <a:solidFill>
                <a:schemeClr val="dk1"/>
              </a:solidFill>
              <a:effectLst/>
              <a:latin typeface="+mn-lt"/>
              <a:ea typeface="+mn-ea"/>
              <a:cs typeface="+mn-cs"/>
            </a:rPr>
            <a:t>ふるさと応援基金：大和郡山市を応援しようという方から広く寄附金を募り、個性豊かで活力あるまちづくりに資するため。</a:t>
          </a:r>
          <a:endParaRPr lang="ja-JP" altLang="ja-JP" sz="1300">
            <a:effectLst/>
          </a:endParaRPr>
        </a:p>
        <a:p>
          <a:r>
            <a:rPr kumimoji="1" lang="ja-JP" altLang="ja-JP" sz="1300">
              <a:solidFill>
                <a:schemeClr val="dk1"/>
              </a:solidFill>
              <a:effectLst/>
              <a:latin typeface="+mn-lt"/>
              <a:ea typeface="+mn-ea"/>
              <a:cs typeface="+mn-cs"/>
            </a:rPr>
            <a:t>中央公民館クラブ活動振興基金：大和郡山市中央公民館及び大和郡山市立体育館のクラブ活動を通じて、市民の実際生活に即する教養の向上、健康の増進、情操の純化を図るため。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福祉基金において福祉ゾーン整備事業に充てるため約</a:t>
          </a:r>
          <a:r>
            <a:rPr kumimoji="1" lang="ja-JP" altLang="en-US" sz="1300">
              <a:solidFill>
                <a:schemeClr val="dk1"/>
              </a:solidFill>
              <a:effectLst/>
              <a:latin typeface="+mn-lt"/>
              <a:ea typeface="+mn-ea"/>
              <a:cs typeface="+mn-cs"/>
            </a:rPr>
            <a:t>３千６百万</a:t>
          </a:r>
          <a:r>
            <a:rPr kumimoji="1" lang="ja-JP" altLang="ja-JP" sz="1300">
              <a:solidFill>
                <a:schemeClr val="dk1"/>
              </a:solidFill>
              <a:effectLst/>
              <a:latin typeface="+mn-lt"/>
              <a:ea typeface="+mn-ea"/>
              <a:cs typeface="+mn-cs"/>
            </a:rPr>
            <a:t>円を取り崩した反面、</a:t>
          </a:r>
          <a:endParaRPr lang="ja-JP" altLang="ja-JP" sz="1300">
            <a:effectLst/>
          </a:endParaRPr>
        </a:p>
        <a:p>
          <a:r>
            <a:rPr kumimoji="1" lang="ja-JP" altLang="ja-JP" sz="1300">
              <a:solidFill>
                <a:schemeClr val="dk1"/>
              </a:solidFill>
              <a:effectLst/>
              <a:latin typeface="+mn-lt"/>
              <a:ea typeface="+mn-ea"/>
              <a:cs typeface="+mn-cs"/>
            </a:rPr>
            <a:t>庁舎建設基金において約</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億円を積み立てたことなどから、全体としては増加している。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庁舎建設基金については、庁舎建設工事の財源として活用予定。</a:t>
          </a:r>
          <a:endParaRPr lang="ja-JP" altLang="ja-JP" sz="1300">
            <a:effectLst/>
          </a:endParaRPr>
        </a:p>
        <a:p>
          <a:r>
            <a:rPr kumimoji="1" lang="ja-JP" altLang="ja-JP" sz="1300" b="0" i="0" baseline="0">
              <a:solidFill>
                <a:schemeClr val="dk1"/>
              </a:solidFill>
              <a:effectLst/>
              <a:latin typeface="+mn-lt"/>
              <a:ea typeface="+mn-ea"/>
              <a:cs typeface="+mn-cs"/>
            </a:rPr>
            <a:t>ふるさと応援基金については、寄附目的にあわせた事業に活用予定。</a:t>
          </a:r>
          <a:endParaRPr lang="ja-JP" altLang="ja-JP" sz="1300">
            <a:effectLst/>
          </a:endParaRPr>
        </a:p>
        <a:p>
          <a:r>
            <a:rPr kumimoji="1" lang="ja-JP" altLang="ja-JP" sz="1300">
              <a:solidFill>
                <a:schemeClr val="dk1"/>
              </a:solidFill>
              <a:effectLst/>
              <a:latin typeface="+mn-lt"/>
              <a:ea typeface="+mn-ea"/>
              <a:cs typeface="+mn-cs"/>
            </a:rPr>
            <a:t>福祉基金、青少年育成基金、中央公民館クラブ活動振興基金については、それぞれの基金事業において、適切な果実運用に努める。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決算状況を勘案しつつ、</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億円の</a:t>
          </a:r>
          <a:r>
            <a:rPr kumimoji="1" lang="ja-JP" altLang="en-US" sz="1300">
              <a:solidFill>
                <a:schemeClr val="dk1"/>
              </a:solidFill>
              <a:effectLst/>
              <a:latin typeface="+mn-lt"/>
              <a:ea typeface="+mn-ea"/>
              <a:cs typeface="+mn-cs"/>
            </a:rPr>
            <a:t>取り崩し</a:t>
          </a:r>
          <a:r>
            <a:rPr kumimoji="1" lang="ja-JP" altLang="ja-JP" sz="1300">
              <a:solidFill>
                <a:schemeClr val="dk1"/>
              </a:solidFill>
              <a:effectLst/>
              <a:latin typeface="+mn-lt"/>
              <a:ea typeface="+mn-ea"/>
              <a:cs typeface="+mn-cs"/>
            </a:rPr>
            <a:t>を行ったため。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安定した財政運営のため、積極的な基金積立に努める。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決算状況を勘案しつつ、約４百万円の積み立てを行ったため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起債償還にかかる必要額について、適切な基金積立に努める。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60D36C-3BA1-4401-A11D-FE1568FFF8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68CA6C-58B1-4101-9131-951F83AD8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B5EF34B-B1CC-4E73-8F79-A85A04D4C82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C22A005-6C68-4BB6-B718-339D83D236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7972D45-46FD-4C9D-B4E8-CBB058D7FCC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97044AB-BB66-4A55-8FB6-831B38B5109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907FE6-FEF5-440D-8DF8-1E4BAC3FA0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70380F7-88C0-47BA-9327-BD936F78D84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984862A-C36C-470F-BD5A-427F897B7B2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3044A14-D223-4BC1-9F44-34352296C47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836FDD7-4BC6-4AB5-A1B3-E98D7E2C847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382DFF-CC4C-4956-B9AD-FDC39279BF7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83922C4-29E1-4786-95BE-4B4810A17F7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371BB82-0E1B-4D02-BD52-79CEBA48C8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575F576-3DB3-4DD7-B179-FC68C554DD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02D64F1-D3FF-454A-8B32-10BE3D2D5F5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F19E55D-CCED-49E9-A1C0-45B52AF40C6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90C0287-B564-441A-BAD1-A594B2B29D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531DF96-2900-4B9E-AF07-FAF5506425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097A396-2117-4E41-9B11-03114205D7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796BB2E-CED3-437B-9D7E-D7986387BFD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F8CC783-C404-4B24-BAF8-878DBAC8407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1280EF5-3C1B-4468-8150-D14449D78D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B44DFD4-1A6C-4C72-BAFB-2F70599DF27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53585B4-8443-4712-AF12-F3AA6AED38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60A4027-34F2-4C01-8C9E-9AF3BFDA4B1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5B6FBE0-2C7A-4274-A760-ABA524CE154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E5342B0-5B02-4C76-B784-7585AAB367D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0CD5664-A4FB-4CCA-AE93-F01AC5253E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EE49E62E-B6F3-41CC-897A-19FCF578DD9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457A119C-4B9E-4848-94A0-40B4144FA62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264BE756-0C63-429F-A66F-77BF8C06355F}"/>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5184521F-9044-4BD5-803C-14E4F3F5E4B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C82DE7C-BDC5-42E4-BAC1-03DCDFDAEB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BD3160E1-E1DC-4A5B-B84D-5AFC019EE74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4F265239-3BBB-47B7-B998-F29213E80B1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22EC6E8F-DF5A-4987-BF88-6AE5F0C5F9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E136E3A0-2E95-4A25-A7AA-A48DD792B18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E56F223E-740F-4038-B556-6A0AF824137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FCCE612F-8CB0-4D6F-A7C6-22DE8B3080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A61C3F18-42CB-4A09-87FA-EDF0BEEDBC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D6CD26C-EFA7-4832-9FF0-6E996F99AB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91B4DD87-A972-4833-8D74-30EAF9D5636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BC1E0BE-8464-4AC3-B90B-8203834C6D2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70017376-1DDC-4861-B591-3CEBA8E913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9327057A-A057-4400-A060-3B4FB0F693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平成２７年度に</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大和郡山市公共施設等総合管理計画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を策定した。</a:t>
          </a:r>
        </a:p>
        <a:p>
          <a:r>
            <a:rPr kumimoji="1" lang="ja-JP" altLang="en-US" sz="1100">
              <a:latin typeface="ＭＳ Ｐゴシック" panose="020B0600070205080204" pitchFamily="50" charset="-128"/>
              <a:ea typeface="ＭＳ Ｐゴシック" panose="020B0600070205080204" pitchFamily="50" charset="-128"/>
            </a:rPr>
            <a:t>今後、その計画を踏まえ施設ごとの管理方針を示した、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個別施設計画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を策定する予定である。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D04401F1-9B9F-4A4F-BAFB-79E2FE99A1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252AED4F-0B0A-4017-BB66-82DFD27E619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EC75A966-2DF6-47E7-9667-59D01E37142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DB6352D4-DDE8-4670-A895-D35F96D2AD6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67F62554-774B-4245-970D-6B3760444C0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775E9421-1AC5-4B6C-BA70-9D88831166A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1F95519E-DC13-44C9-AE66-3E7D3E9BD24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77340D86-1BBA-4F28-B608-70BCA949FB3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5A90E391-6AF9-4D18-B8C5-C986EC192D5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EB4296D5-DAB6-45B6-AA9E-0512CA93AB4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19A3730B-9C9B-488A-BB92-F0FE71828E4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A0EF3FA1-B088-45D6-A59C-D8647C74551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6F03DDB4-A1D4-4B0B-8860-BA1371A68C8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144B1229-225D-4D9A-B146-C65FBB9CF71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20DE8DFE-2752-4209-8D97-CD86E90DC08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F01091BD-D007-4720-80E2-81A2BA6D4FD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CFF2A922-8081-486B-A3DA-8AFBCA61E92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95990D67-1E67-48F5-AE98-5DCAE0406F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632F72BE-F7BE-4FEC-B7EE-FF32E7DEAA09}"/>
            </a:ext>
          </a:extLst>
        </xdr:cNvPr>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11D68F5A-3CA2-4913-AC53-892086DD7C92}"/>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90CB0D2C-AF68-45A6-BEE8-09C27757AF76}"/>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A9E96E21-EF7A-4C8D-A526-264FFA319C37}"/>
            </a:ext>
          </a:extLst>
        </xdr:cNvPr>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B4F342CC-C101-4E7E-8E68-E841BAA5B0BD}"/>
            </a:ext>
          </a:extLst>
        </xdr:cNvPr>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a:extLst>
            <a:ext uri="{FF2B5EF4-FFF2-40B4-BE49-F238E27FC236}">
              <a16:creationId xmlns:a16="http://schemas.microsoft.com/office/drawing/2014/main" id="{1497E5F6-CB95-41D5-A2BA-CA7006AA8A2D}"/>
            </a:ext>
          </a:extLst>
        </xdr:cNvPr>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EC392449-A617-42E3-9AFB-D5B32667F93C}"/>
            </a:ext>
          </a:extLst>
        </xdr:cNvPr>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490736FD-9239-414C-9ED6-7E33C9FF9916}"/>
            </a:ext>
          </a:extLst>
        </xdr:cNvPr>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1A2737DB-CEFE-4D47-88B7-19A1DD050DD5}"/>
            </a:ext>
          </a:extLst>
        </xdr:cNvPr>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a:extLst>
            <a:ext uri="{FF2B5EF4-FFF2-40B4-BE49-F238E27FC236}">
              <a16:creationId xmlns:a16="http://schemas.microsoft.com/office/drawing/2014/main" id="{BAE0C1C5-9415-4166-8BD3-92179FB07491}"/>
            </a:ext>
          </a:extLst>
        </xdr:cNvPr>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80B6811-1914-4483-B290-D588A8CF661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CF3F7C6-A513-4695-B83F-70B09B52CB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C013B37-96E8-4C2D-B963-F746DD7C47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CDDDD45-2BEC-4FB7-9287-72281703755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0740BB4-42D2-425E-8F6C-E8F16888751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101691</xdr:rowOff>
    </xdr:from>
    <xdr:to>
      <xdr:col>23</xdr:col>
      <xdr:colOff>136525</xdr:colOff>
      <xdr:row>27</xdr:row>
      <xdr:rowOff>31841</xdr:rowOff>
    </xdr:to>
    <xdr:sp macro="" textlink="">
      <xdr:nvSpPr>
        <xdr:cNvPr id="81" name="楕円 80">
          <a:extLst>
            <a:ext uri="{FF2B5EF4-FFF2-40B4-BE49-F238E27FC236}">
              <a16:creationId xmlns:a16="http://schemas.microsoft.com/office/drawing/2014/main" id="{712270BE-A862-48A8-B8C5-67BCE62B7881}"/>
            </a:ext>
          </a:extLst>
        </xdr:cNvPr>
        <xdr:cNvSpPr/>
      </xdr:nvSpPr>
      <xdr:spPr>
        <a:xfrm>
          <a:off x="4711700" y="53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16618</xdr:rowOff>
    </xdr:from>
    <xdr:ext cx="405111" cy="259045"/>
    <xdr:sp macro="" textlink="">
      <xdr:nvSpPr>
        <xdr:cNvPr id="82" name="有形固定資産減価償却率該当値テキスト">
          <a:extLst>
            <a:ext uri="{FF2B5EF4-FFF2-40B4-BE49-F238E27FC236}">
              <a16:creationId xmlns:a16="http://schemas.microsoft.com/office/drawing/2014/main" id="{258CE15C-D7D1-4C4D-B697-73DE26E319D5}"/>
            </a:ext>
          </a:extLst>
        </xdr:cNvPr>
        <xdr:cNvSpPr txBox="1"/>
      </xdr:nvSpPr>
      <xdr:spPr>
        <a:xfrm>
          <a:off x="4813300" y="524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144871</xdr:rowOff>
    </xdr:from>
    <xdr:to>
      <xdr:col>19</xdr:col>
      <xdr:colOff>187325</xdr:colOff>
      <xdr:row>27</xdr:row>
      <xdr:rowOff>75021</xdr:rowOff>
    </xdr:to>
    <xdr:sp macro="" textlink="">
      <xdr:nvSpPr>
        <xdr:cNvPr id="83" name="楕円 82">
          <a:extLst>
            <a:ext uri="{FF2B5EF4-FFF2-40B4-BE49-F238E27FC236}">
              <a16:creationId xmlns:a16="http://schemas.microsoft.com/office/drawing/2014/main" id="{479DA9ED-7A69-47D7-8889-463FC117C3A9}"/>
            </a:ext>
          </a:extLst>
        </xdr:cNvPr>
        <xdr:cNvSpPr/>
      </xdr:nvSpPr>
      <xdr:spPr>
        <a:xfrm>
          <a:off x="4000500" y="53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152491</xdr:rowOff>
    </xdr:from>
    <xdr:to>
      <xdr:col>23</xdr:col>
      <xdr:colOff>85725</xdr:colOff>
      <xdr:row>27</xdr:row>
      <xdr:rowOff>24221</xdr:rowOff>
    </xdr:to>
    <xdr:cxnSp macro="">
      <xdr:nvCxnSpPr>
        <xdr:cNvPr id="84" name="直線コネクタ 83">
          <a:extLst>
            <a:ext uri="{FF2B5EF4-FFF2-40B4-BE49-F238E27FC236}">
              <a16:creationId xmlns:a16="http://schemas.microsoft.com/office/drawing/2014/main" id="{B22AB08F-67ED-4A4A-A0A3-E5DD3EDB77B7}"/>
            </a:ext>
          </a:extLst>
        </xdr:cNvPr>
        <xdr:cNvCxnSpPr/>
      </xdr:nvCxnSpPr>
      <xdr:spPr>
        <a:xfrm flipV="1">
          <a:off x="4051300" y="538171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55426</xdr:rowOff>
    </xdr:from>
    <xdr:to>
      <xdr:col>15</xdr:col>
      <xdr:colOff>187325</xdr:colOff>
      <xdr:row>26</xdr:row>
      <xdr:rowOff>157026</xdr:rowOff>
    </xdr:to>
    <xdr:sp macro="" textlink="">
      <xdr:nvSpPr>
        <xdr:cNvPr id="85" name="楕円 84">
          <a:extLst>
            <a:ext uri="{FF2B5EF4-FFF2-40B4-BE49-F238E27FC236}">
              <a16:creationId xmlns:a16="http://schemas.microsoft.com/office/drawing/2014/main" id="{83A8C629-DEA1-4855-A1B4-D08A2869B254}"/>
            </a:ext>
          </a:extLst>
        </xdr:cNvPr>
        <xdr:cNvSpPr/>
      </xdr:nvSpPr>
      <xdr:spPr>
        <a:xfrm>
          <a:off x="32385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106226</xdr:rowOff>
    </xdr:from>
    <xdr:to>
      <xdr:col>19</xdr:col>
      <xdr:colOff>136525</xdr:colOff>
      <xdr:row>27</xdr:row>
      <xdr:rowOff>24221</xdr:rowOff>
    </xdr:to>
    <xdr:cxnSp macro="">
      <xdr:nvCxnSpPr>
        <xdr:cNvPr id="86" name="直線コネクタ 85">
          <a:extLst>
            <a:ext uri="{FF2B5EF4-FFF2-40B4-BE49-F238E27FC236}">
              <a16:creationId xmlns:a16="http://schemas.microsoft.com/office/drawing/2014/main" id="{C085C506-1374-4903-BC4A-A3F8C009218F}"/>
            </a:ext>
          </a:extLst>
        </xdr:cNvPr>
        <xdr:cNvCxnSpPr/>
      </xdr:nvCxnSpPr>
      <xdr:spPr>
        <a:xfrm>
          <a:off x="3289300" y="5335451"/>
          <a:ext cx="7620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a:extLst>
            <a:ext uri="{FF2B5EF4-FFF2-40B4-BE49-F238E27FC236}">
              <a16:creationId xmlns:a16="http://schemas.microsoft.com/office/drawing/2014/main" id="{405A5F32-0BC7-4390-BF67-FF180BC26369}"/>
            </a:ext>
          </a:extLst>
        </xdr:cNvPr>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a:extLst>
            <a:ext uri="{FF2B5EF4-FFF2-40B4-BE49-F238E27FC236}">
              <a16:creationId xmlns:a16="http://schemas.microsoft.com/office/drawing/2014/main" id="{BF898969-407C-4AAD-89CE-520C043DA387}"/>
            </a:ext>
          </a:extLst>
        </xdr:cNvPr>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a:extLst>
            <a:ext uri="{FF2B5EF4-FFF2-40B4-BE49-F238E27FC236}">
              <a16:creationId xmlns:a16="http://schemas.microsoft.com/office/drawing/2014/main" id="{3AA6BA28-2CFD-4C81-BFCD-71D5D90576CD}"/>
            </a:ext>
          </a:extLst>
        </xdr:cNvPr>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91548</xdr:rowOff>
    </xdr:from>
    <xdr:ext cx="405111" cy="259045"/>
    <xdr:sp macro="" textlink="">
      <xdr:nvSpPr>
        <xdr:cNvPr id="90" name="n_1mainValue有形固定資産減価償却率">
          <a:extLst>
            <a:ext uri="{FF2B5EF4-FFF2-40B4-BE49-F238E27FC236}">
              <a16:creationId xmlns:a16="http://schemas.microsoft.com/office/drawing/2014/main" id="{7F60B0A6-1651-4D03-BBEB-4AEAC80A309B}"/>
            </a:ext>
          </a:extLst>
        </xdr:cNvPr>
        <xdr:cNvSpPr txBox="1"/>
      </xdr:nvSpPr>
      <xdr:spPr>
        <a:xfrm>
          <a:off x="3836044" y="514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2103</xdr:rowOff>
    </xdr:from>
    <xdr:ext cx="405111" cy="259045"/>
    <xdr:sp macro="" textlink="">
      <xdr:nvSpPr>
        <xdr:cNvPr id="91" name="n_2mainValue有形固定資産減価償却率">
          <a:extLst>
            <a:ext uri="{FF2B5EF4-FFF2-40B4-BE49-F238E27FC236}">
              <a16:creationId xmlns:a16="http://schemas.microsoft.com/office/drawing/2014/main" id="{1A7553CB-473E-4BB6-8F05-BF3A741D76FF}"/>
            </a:ext>
          </a:extLst>
        </xdr:cNvPr>
        <xdr:cNvSpPr txBox="1"/>
      </xdr:nvSpPr>
      <xdr:spPr>
        <a:xfrm>
          <a:off x="3086744" y="505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3004C2A0-C074-4DE6-8B85-4FDC413F673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63B4FF58-22A8-4CDC-8009-8ED15730120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DBA28729-5591-4164-82D1-9695EB5DB70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CDC45A9D-5BBE-4A88-8632-C9BFE0A230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C09C66C-DBDE-4EE1-94C8-00FDE0427F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783B68BB-CB2F-4B1B-81D6-B171240C187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F70BBD7D-8A4D-467B-94F2-B821000A3D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34B32E45-188B-49D2-B833-5DE1466FFA5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7F9BA64A-8597-4F28-B7AD-E62C701B8B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A83FDCBB-8CE7-4508-AC8C-D8720DFC26D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93D4BD13-C1F4-4FD1-8B05-9D39D26F766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F8B9F50E-4149-4F8F-940B-9DB5C1E72F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FA9E27D8-F19A-4728-8400-E24CDEBC40F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に引き続き、平成３０年度も債務償還比率は類似団体の平均を上回っている。主な原因としては平成２６年度より第三セクター等改革推進債の償還が始まったことが考えられる。市債の発行の抑制に努め、状況を改善していきたい。</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8CFB7C41-D6A5-48E0-956E-26997990C87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AF37558-3E45-489F-AC08-24B7BC84B42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4FAEC03F-C141-4FC3-9D87-4AEB0F65DAE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429B9C25-50A8-4FB9-B193-F560CD4EF7FB}"/>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45BA3E31-908F-428B-9618-3484152CB0B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C95473C8-2424-428D-B0F5-85D6C7A0FE8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328A5CC-FC4C-406B-AE38-60DA81E2FDA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75EF049A-2207-48E4-9D54-ECAAF7FF2DD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408EC3A5-EE1B-4D71-9E2D-9C3CA5B4A85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71535CD1-8D44-4927-B7E5-B5CD92A62D0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EFC66877-8A7A-43BE-9289-D6D557349C3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8BABE707-4EBD-497E-92EB-844F16004517}"/>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C68CA219-154B-4D75-A528-AB4EFBA3C10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5018044D-02B6-40CD-93EC-5F906CA8652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0D4D4410-8212-4D48-86A8-0AFF77C1FAC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9F78B254-E3FC-4A7A-9C13-50F29BAD1453}"/>
            </a:ext>
          </a:extLst>
        </xdr:cNvPr>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98C265A1-A1A7-428C-970C-E0F5AFF0A884}"/>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EA42E7B0-BCC1-433F-8531-C0A1884042A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a:extLst>
            <a:ext uri="{FF2B5EF4-FFF2-40B4-BE49-F238E27FC236}">
              <a16:creationId xmlns:a16="http://schemas.microsoft.com/office/drawing/2014/main" id="{948ED974-21EF-4495-B98D-7D5588E4EF35}"/>
            </a:ext>
          </a:extLst>
        </xdr:cNvPr>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a:extLst>
            <a:ext uri="{FF2B5EF4-FFF2-40B4-BE49-F238E27FC236}">
              <a16:creationId xmlns:a16="http://schemas.microsoft.com/office/drawing/2014/main" id="{F4304975-33CB-405C-874D-282AD4136044}"/>
            </a:ext>
          </a:extLst>
        </xdr:cNvPr>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a:extLst>
            <a:ext uri="{FF2B5EF4-FFF2-40B4-BE49-F238E27FC236}">
              <a16:creationId xmlns:a16="http://schemas.microsoft.com/office/drawing/2014/main" id="{F6C8B345-4B87-4573-A109-89AD7B6E093F}"/>
            </a:ext>
          </a:extLst>
        </xdr:cNvPr>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a:extLst>
            <a:ext uri="{FF2B5EF4-FFF2-40B4-BE49-F238E27FC236}">
              <a16:creationId xmlns:a16="http://schemas.microsoft.com/office/drawing/2014/main" id="{8DD48194-F6C0-42AC-8AA6-1FB1102E087D}"/>
            </a:ext>
          </a:extLst>
        </xdr:cNvPr>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a:extLst>
            <a:ext uri="{FF2B5EF4-FFF2-40B4-BE49-F238E27FC236}">
              <a16:creationId xmlns:a16="http://schemas.microsoft.com/office/drawing/2014/main" id="{10E8C0D4-2893-43FE-BCA9-E036B2935B84}"/>
            </a:ext>
          </a:extLst>
        </xdr:cNvPr>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76BCDBC0-CF34-4B07-8C95-E655B8B0BE6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9B1C0112-3EE8-458D-A8B3-2D60735F1B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752C361-1073-4F72-A120-339F098A4D0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2DA2230-F5E8-47D9-9E08-A938CE61E2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1E19406-0A37-4969-B4E1-BA987BD2BC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6272</xdr:rowOff>
    </xdr:from>
    <xdr:to>
      <xdr:col>76</xdr:col>
      <xdr:colOff>73025</xdr:colOff>
      <xdr:row>29</xdr:row>
      <xdr:rowOff>107872</xdr:rowOff>
    </xdr:to>
    <xdr:sp macro="" textlink="">
      <xdr:nvSpPr>
        <xdr:cNvPr id="133" name="楕円 132">
          <a:extLst>
            <a:ext uri="{FF2B5EF4-FFF2-40B4-BE49-F238E27FC236}">
              <a16:creationId xmlns:a16="http://schemas.microsoft.com/office/drawing/2014/main" id="{6FA80991-4021-4D48-BB1A-2364B7F7E81E}"/>
            </a:ext>
          </a:extLst>
        </xdr:cNvPr>
        <xdr:cNvSpPr/>
      </xdr:nvSpPr>
      <xdr:spPr>
        <a:xfrm>
          <a:off x="14744700" y="57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29149</xdr:rowOff>
    </xdr:from>
    <xdr:ext cx="469744" cy="259045"/>
    <xdr:sp macro="" textlink="">
      <xdr:nvSpPr>
        <xdr:cNvPr id="134" name="債務償還比率該当値テキスト">
          <a:extLst>
            <a:ext uri="{FF2B5EF4-FFF2-40B4-BE49-F238E27FC236}">
              <a16:creationId xmlns:a16="http://schemas.microsoft.com/office/drawing/2014/main" id="{C3BF655B-480F-412F-B3BB-6E8C4F8E6BE7}"/>
            </a:ext>
          </a:extLst>
        </xdr:cNvPr>
        <xdr:cNvSpPr txBox="1"/>
      </xdr:nvSpPr>
      <xdr:spPr>
        <a:xfrm>
          <a:off x="14846300" y="56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24864</xdr:rowOff>
    </xdr:from>
    <xdr:to>
      <xdr:col>72</xdr:col>
      <xdr:colOff>123825</xdr:colOff>
      <xdr:row>29</xdr:row>
      <xdr:rowOff>126464</xdr:rowOff>
    </xdr:to>
    <xdr:sp macro="" textlink="">
      <xdr:nvSpPr>
        <xdr:cNvPr id="135" name="楕円 134">
          <a:extLst>
            <a:ext uri="{FF2B5EF4-FFF2-40B4-BE49-F238E27FC236}">
              <a16:creationId xmlns:a16="http://schemas.microsoft.com/office/drawing/2014/main" id="{5C9868F7-34C5-40AD-979D-755A7D8ECB14}"/>
            </a:ext>
          </a:extLst>
        </xdr:cNvPr>
        <xdr:cNvSpPr/>
      </xdr:nvSpPr>
      <xdr:spPr>
        <a:xfrm>
          <a:off x="14033500" y="57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57072</xdr:rowOff>
    </xdr:from>
    <xdr:to>
      <xdr:col>76</xdr:col>
      <xdr:colOff>22225</xdr:colOff>
      <xdr:row>29</xdr:row>
      <xdr:rowOff>75664</xdr:rowOff>
    </xdr:to>
    <xdr:cxnSp macro="">
      <xdr:nvCxnSpPr>
        <xdr:cNvPr id="136" name="直線コネクタ 135">
          <a:extLst>
            <a:ext uri="{FF2B5EF4-FFF2-40B4-BE49-F238E27FC236}">
              <a16:creationId xmlns:a16="http://schemas.microsoft.com/office/drawing/2014/main" id="{2C9046F6-E414-4F55-B6B6-937EE4EC69EE}"/>
            </a:ext>
          </a:extLst>
        </xdr:cNvPr>
        <xdr:cNvCxnSpPr/>
      </xdr:nvCxnSpPr>
      <xdr:spPr>
        <a:xfrm flipV="1">
          <a:off x="14084300" y="5800647"/>
          <a:ext cx="711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a:extLst>
            <a:ext uri="{FF2B5EF4-FFF2-40B4-BE49-F238E27FC236}">
              <a16:creationId xmlns:a16="http://schemas.microsoft.com/office/drawing/2014/main" id="{BF8EBA3E-8683-4477-BC94-8CEBBE0BF79B}"/>
            </a:ext>
          </a:extLst>
        </xdr:cNvPr>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142991</xdr:rowOff>
    </xdr:from>
    <xdr:ext cx="469744" cy="259045"/>
    <xdr:sp macro="" textlink="">
      <xdr:nvSpPr>
        <xdr:cNvPr id="138" name="n_1mainValue債務償還比率">
          <a:extLst>
            <a:ext uri="{FF2B5EF4-FFF2-40B4-BE49-F238E27FC236}">
              <a16:creationId xmlns:a16="http://schemas.microsoft.com/office/drawing/2014/main" id="{D4392268-63EA-4BB3-877F-5E1235F89A85}"/>
            </a:ext>
          </a:extLst>
        </xdr:cNvPr>
        <xdr:cNvSpPr txBox="1"/>
      </xdr:nvSpPr>
      <xdr:spPr>
        <a:xfrm>
          <a:off x="13836727" y="55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B7E1245D-C1E6-45A8-92DE-397C22E9ABB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9F73E87A-C444-485C-A285-1E601C10601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13548D16-C6C3-4E12-B180-AD89C4C573E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4691D48E-2E6C-4C00-94F8-691F9D33CD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FA64C060-2CD7-4162-B1BC-F38FBCEB01D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CE807F0A-0F45-4240-B8C1-028B3F86AF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9B781F-670D-409D-ABA2-88C7539DB2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76D87C-27A5-40F5-90A8-710E138B29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35D651-9D44-4812-A79F-544F3DF4F0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79E535-D7B0-49EE-AC8F-EE4759C12E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90A0AF-B4B2-44A4-ACD7-26BBB20070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2C8AB1-9AF1-4546-8428-DE6451A332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6C0038-3103-43EB-8F65-D5868D00A1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11A2ED-7E5B-426A-B2A2-19FAB17D9A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4AD1D0-31F1-4A1D-9B37-AB62EBC736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9A5B0F-6951-42BB-9653-16AA368AD5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271AD1-1B19-4534-97C4-69597DB34E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F29B10-EBC9-4542-B792-0B319D899FD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BB3C20-EDF4-49A4-A6A0-FD603BE331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A5807A-688F-4B4D-A894-FF70978B4C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83566B-18CE-4D60-9F91-46F23CD74E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315DC4-0DD4-4B1C-BB8B-C9F3DCA70D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C2C661-0E9B-428E-90E7-E4C08A4C36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FF79EB-40EF-4FD7-8E4A-48F9C0B1E0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F33D56-F337-4E92-8A54-BED6FE9B6C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130097-469B-4774-8699-D34D7D0DC2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E92364-8B79-4CD9-A1EB-AE68FEF248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8CC70A-E8B0-4858-A50D-B0445BAE2F7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158722-7655-43B1-B5BF-7B3B2B6D36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D6F7DE-A493-4E2A-8CDC-E81DCB32A1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4736AC-7742-4213-ADC1-B1530E94A3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5CB90A-7E83-445A-8CE3-8BBAF55289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824C05-A1D0-47A0-8AF3-29CF06B7B0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69B95A-A7F9-4DD0-B069-46D9114DCE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86B48E-41CC-433C-9604-96A06AA24F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3571FE9-5CE9-48A0-B09D-466FDEC29C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84138FB-FBFB-48E1-832D-FC85706E9E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1508864-DE49-4156-8611-B9648724E3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812EBB4-7BC0-418A-B31C-C0B36C16547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B0240E1-6EAA-4DF6-9627-C46941317E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EAADDCE-8213-4F9C-A46B-72B6417BBC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7FEFE04-BADB-435C-8589-72F2DA9CC0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BD829DD-6153-4FB8-A327-4B9002ED25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E82F0C5-2AA0-4234-8A01-FA28A9490D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4D17816-AEB8-497B-80F2-931B2FE533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81FA09B-FD46-48F0-A019-08B5C12977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41CE302-6E66-46ED-939A-334F8D35386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FE4FF25-0035-4B3A-93C5-D4C25D63930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38F33D7-10A5-4AF8-82D4-EE0D756620B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3F55030-9612-4251-B54E-23C61F3A101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F3AB781D-BF28-413B-92A6-7B078935544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70BB3BF0-231D-44FA-B27A-91C26DF703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7454125F-032A-4E38-8C7A-4316CAD6639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29C3333A-DABC-49F0-B1D8-99BBC522E61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E7990059-627A-4D10-A688-872B826852E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86EA3340-D0A5-4C1B-8C10-5599BD63CDF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7469CB67-06D5-4D7D-9DDA-A91E57C4955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DBCAC4A-9486-47C0-81AC-5CBCF149E81E}"/>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B5562E-6B8E-4FE8-A9DB-9223A7CAB6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533E8442-A5F0-4464-9A55-C0F742D8EB6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C3343AF-7E10-4B42-8B2C-AE475F07F6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DA1B892C-724A-4F50-A1E6-256DFAC92A0F}"/>
            </a:ext>
          </a:extLst>
        </xdr:cNvPr>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48574891-642F-4CD1-9FEF-10EB2E8BE2E1}"/>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DF8E94DC-B776-4886-A6D8-1B35365BD13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F9CEDC6C-FD38-40CC-9445-204EB8FDE29B}"/>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61211BEC-A548-4D1C-A80E-DF1F435CFE47}"/>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4F60D225-D72E-4BE2-9556-4309A12CC6B6}"/>
            </a:ext>
          </a:extLst>
        </xdr:cNvPr>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CF600060-2B40-453F-86B6-EB76BE9B0984}"/>
            </a:ext>
          </a:extLst>
        </xdr:cNvPr>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3CD1F538-E6B9-48FD-8F90-80B7226E939B}"/>
            </a:ext>
          </a:extLst>
        </xdr:cNvPr>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A422A211-84E0-455D-8EEC-B20D4FA4E73B}"/>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2650E160-143B-4E87-A929-E3D67F5E6A5F}"/>
            </a:ext>
          </a:extLst>
        </xdr:cNvPr>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49B1FE8-C629-43E8-B430-90147A30A4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7A2A70-D645-49FE-A994-56B561E9BC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1FD7DB-B951-489D-B2C8-C669BCC62D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BB0701-84D9-499A-8096-654C5A7783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486DEB-D6A4-4A7F-AA23-59F061F206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17236</xdr:rowOff>
    </xdr:from>
    <xdr:to>
      <xdr:col>24</xdr:col>
      <xdr:colOff>114300</xdr:colOff>
      <xdr:row>33</xdr:row>
      <xdr:rowOff>118836</xdr:rowOff>
    </xdr:to>
    <xdr:sp macro="" textlink="">
      <xdr:nvSpPr>
        <xdr:cNvPr id="72" name="楕円 71">
          <a:extLst>
            <a:ext uri="{FF2B5EF4-FFF2-40B4-BE49-F238E27FC236}">
              <a16:creationId xmlns:a16="http://schemas.microsoft.com/office/drawing/2014/main" id="{433D5ABC-69AE-4138-B567-45FF16F2E90C}"/>
            </a:ext>
          </a:extLst>
        </xdr:cNvPr>
        <xdr:cNvSpPr/>
      </xdr:nvSpPr>
      <xdr:spPr>
        <a:xfrm>
          <a:off x="45847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104157</xdr:rowOff>
    </xdr:from>
    <xdr:ext cx="405111" cy="259045"/>
    <xdr:sp macro="" textlink="">
      <xdr:nvSpPr>
        <xdr:cNvPr id="73" name="【道路】&#10;有形固定資産減価償却率該当値テキスト">
          <a:extLst>
            <a:ext uri="{FF2B5EF4-FFF2-40B4-BE49-F238E27FC236}">
              <a16:creationId xmlns:a16="http://schemas.microsoft.com/office/drawing/2014/main" id="{743856FE-90CB-4725-97C1-CC17C3207538}"/>
            </a:ext>
          </a:extLst>
        </xdr:cNvPr>
        <xdr:cNvSpPr txBox="1"/>
      </xdr:nvSpPr>
      <xdr:spPr>
        <a:xfrm>
          <a:off x="4673600" y="55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23767</xdr:rowOff>
    </xdr:from>
    <xdr:to>
      <xdr:col>20</xdr:col>
      <xdr:colOff>38100</xdr:colOff>
      <xdr:row>33</xdr:row>
      <xdr:rowOff>125367</xdr:rowOff>
    </xdr:to>
    <xdr:sp macro="" textlink="">
      <xdr:nvSpPr>
        <xdr:cNvPr id="74" name="楕円 73">
          <a:extLst>
            <a:ext uri="{FF2B5EF4-FFF2-40B4-BE49-F238E27FC236}">
              <a16:creationId xmlns:a16="http://schemas.microsoft.com/office/drawing/2014/main" id="{54E0B323-13BD-4A38-9024-31FE1EEA4F0F}"/>
            </a:ext>
          </a:extLst>
        </xdr:cNvPr>
        <xdr:cNvSpPr/>
      </xdr:nvSpPr>
      <xdr:spPr>
        <a:xfrm>
          <a:off x="3746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68036</xdr:rowOff>
    </xdr:from>
    <xdr:to>
      <xdr:col>24</xdr:col>
      <xdr:colOff>63500</xdr:colOff>
      <xdr:row>33</xdr:row>
      <xdr:rowOff>74567</xdr:rowOff>
    </xdr:to>
    <xdr:cxnSp macro="">
      <xdr:nvCxnSpPr>
        <xdr:cNvPr id="75" name="直線コネクタ 74">
          <a:extLst>
            <a:ext uri="{FF2B5EF4-FFF2-40B4-BE49-F238E27FC236}">
              <a16:creationId xmlns:a16="http://schemas.microsoft.com/office/drawing/2014/main" id="{758AAE91-2AA7-4111-8724-6E50DB8D711C}"/>
            </a:ext>
          </a:extLst>
        </xdr:cNvPr>
        <xdr:cNvCxnSpPr/>
      </xdr:nvCxnSpPr>
      <xdr:spPr>
        <a:xfrm flipV="1">
          <a:off x="3797300" y="57258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164193</xdr:rowOff>
    </xdr:from>
    <xdr:to>
      <xdr:col>15</xdr:col>
      <xdr:colOff>101600</xdr:colOff>
      <xdr:row>33</xdr:row>
      <xdr:rowOff>94343</xdr:rowOff>
    </xdr:to>
    <xdr:sp macro="" textlink="">
      <xdr:nvSpPr>
        <xdr:cNvPr id="76" name="楕円 75">
          <a:extLst>
            <a:ext uri="{FF2B5EF4-FFF2-40B4-BE49-F238E27FC236}">
              <a16:creationId xmlns:a16="http://schemas.microsoft.com/office/drawing/2014/main" id="{A24EB909-1450-48E5-A9DC-566E6A590FD0}"/>
            </a:ext>
          </a:extLst>
        </xdr:cNvPr>
        <xdr:cNvSpPr/>
      </xdr:nvSpPr>
      <xdr:spPr>
        <a:xfrm>
          <a:off x="2857500" y="56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43543</xdr:rowOff>
    </xdr:from>
    <xdr:to>
      <xdr:col>19</xdr:col>
      <xdr:colOff>177800</xdr:colOff>
      <xdr:row>33</xdr:row>
      <xdr:rowOff>74567</xdr:rowOff>
    </xdr:to>
    <xdr:cxnSp macro="">
      <xdr:nvCxnSpPr>
        <xdr:cNvPr id="77" name="直線コネクタ 76">
          <a:extLst>
            <a:ext uri="{FF2B5EF4-FFF2-40B4-BE49-F238E27FC236}">
              <a16:creationId xmlns:a16="http://schemas.microsoft.com/office/drawing/2014/main" id="{7300EA83-B268-4BC2-8207-515844E2B7C3}"/>
            </a:ext>
          </a:extLst>
        </xdr:cNvPr>
        <xdr:cNvCxnSpPr/>
      </xdr:nvCxnSpPr>
      <xdr:spPr>
        <a:xfrm>
          <a:off x="2908300" y="57013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8" name="n_1aveValue【道路】&#10;有形固定資産減価償却率">
          <a:extLst>
            <a:ext uri="{FF2B5EF4-FFF2-40B4-BE49-F238E27FC236}">
              <a16:creationId xmlns:a16="http://schemas.microsoft.com/office/drawing/2014/main" id="{A2C5CEA3-FF17-44FE-A6AC-B55BC7550A83}"/>
            </a:ext>
          </a:extLst>
        </xdr:cNvPr>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9" name="n_2aveValue【道路】&#10;有形固定資産減価償却率">
          <a:extLst>
            <a:ext uri="{FF2B5EF4-FFF2-40B4-BE49-F238E27FC236}">
              <a16:creationId xmlns:a16="http://schemas.microsoft.com/office/drawing/2014/main" id="{FD34E43B-E749-4410-BF39-F8E60E28AE48}"/>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a:extLst>
            <a:ext uri="{FF2B5EF4-FFF2-40B4-BE49-F238E27FC236}">
              <a16:creationId xmlns:a16="http://schemas.microsoft.com/office/drawing/2014/main" id="{B6AC7131-7DF3-4EB8-A907-8DB9D3704170}"/>
            </a:ext>
          </a:extLst>
        </xdr:cNvPr>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141894</xdr:rowOff>
    </xdr:from>
    <xdr:ext cx="405111" cy="259045"/>
    <xdr:sp macro="" textlink="">
      <xdr:nvSpPr>
        <xdr:cNvPr id="81" name="n_1mainValue【道路】&#10;有形固定資産減価償却率">
          <a:extLst>
            <a:ext uri="{FF2B5EF4-FFF2-40B4-BE49-F238E27FC236}">
              <a16:creationId xmlns:a16="http://schemas.microsoft.com/office/drawing/2014/main" id="{1D912BB7-D8D6-417A-8F4C-32982454558B}"/>
            </a:ext>
          </a:extLst>
        </xdr:cNvPr>
        <xdr:cNvSpPr txBox="1"/>
      </xdr:nvSpPr>
      <xdr:spPr>
        <a:xfrm>
          <a:off x="3582044" y="545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110870</xdr:rowOff>
    </xdr:from>
    <xdr:ext cx="405111" cy="259045"/>
    <xdr:sp macro="" textlink="">
      <xdr:nvSpPr>
        <xdr:cNvPr id="82" name="n_2mainValue【道路】&#10;有形固定資産減価償却率">
          <a:extLst>
            <a:ext uri="{FF2B5EF4-FFF2-40B4-BE49-F238E27FC236}">
              <a16:creationId xmlns:a16="http://schemas.microsoft.com/office/drawing/2014/main" id="{23F5D41A-A8FC-4356-86F8-7BBD6FC21F4F}"/>
            </a:ext>
          </a:extLst>
        </xdr:cNvPr>
        <xdr:cNvSpPr txBox="1"/>
      </xdr:nvSpPr>
      <xdr:spPr>
        <a:xfrm>
          <a:off x="2705744" y="542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7E8FB59-7694-46C8-9814-F478D08494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A756FC9-B2F1-4A41-85B3-2B6842FFE7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C1CBFF9B-679F-46AC-8157-EF0474D1F0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1821C76A-C762-4240-A94F-A18FB900D9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D688AC0-82F4-4E91-8D69-C7EE096B56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6137D40D-3C26-460B-AAFE-14F078F2D7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6B5D846-EF12-4D41-BA39-8F97C54D79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11FDCD20-46B7-4DFA-940F-6F2BCE8016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468BA73-181D-4802-863A-FB11B041404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56113658-5505-4AB7-A3A2-1E334CB1ED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553F486D-ECFB-4D98-9153-8E2E650CFEA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CE5FE1E5-2FE3-42E2-955E-8B1F0B69D0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2F0F5CF2-8EA4-4912-858B-35F868DD2F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C1B05164-ECC9-41C6-957C-343D63629C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551B84A-9FF4-4E2C-8BDB-038A92955EA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29FC0F64-D3FB-4CB0-B1E5-2F15A55D500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ED14D3B0-2682-428C-B74D-F45CD2DE6E4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E6BBFBAF-25BC-4A24-A0D3-FBF94148999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5FAF2CFF-6B4E-4E28-8C1F-9943366AF5C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88183754-4998-41B1-BB6C-4D19D325331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70ADBB45-9A8A-41B8-8B42-1C0C98F4A3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8F335335-1696-455F-BA78-CE886A2517A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CDF83D55-A65F-4092-9BDC-6014F316D0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a:extLst>
            <a:ext uri="{FF2B5EF4-FFF2-40B4-BE49-F238E27FC236}">
              <a16:creationId xmlns:a16="http://schemas.microsoft.com/office/drawing/2014/main" id="{D0AF8B5D-1E9C-449D-BEFA-30BE7354820C}"/>
            </a:ext>
          </a:extLst>
        </xdr:cNvPr>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a:extLst>
            <a:ext uri="{FF2B5EF4-FFF2-40B4-BE49-F238E27FC236}">
              <a16:creationId xmlns:a16="http://schemas.microsoft.com/office/drawing/2014/main" id="{8B97D5FD-F518-4EBE-B610-1E2F8DA09902}"/>
            </a:ext>
          </a:extLst>
        </xdr:cNvPr>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a:extLst>
            <a:ext uri="{FF2B5EF4-FFF2-40B4-BE49-F238E27FC236}">
              <a16:creationId xmlns:a16="http://schemas.microsoft.com/office/drawing/2014/main" id="{1F5B7A77-4801-44A2-ABA1-2C7BD09AD305}"/>
            </a:ext>
          </a:extLst>
        </xdr:cNvPr>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a:extLst>
            <a:ext uri="{FF2B5EF4-FFF2-40B4-BE49-F238E27FC236}">
              <a16:creationId xmlns:a16="http://schemas.microsoft.com/office/drawing/2014/main" id="{1F2BE636-C40E-4228-B559-8F28B115A64B}"/>
            </a:ext>
          </a:extLst>
        </xdr:cNvPr>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a:extLst>
            <a:ext uri="{FF2B5EF4-FFF2-40B4-BE49-F238E27FC236}">
              <a16:creationId xmlns:a16="http://schemas.microsoft.com/office/drawing/2014/main" id="{5DAA8D97-ED20-44A4-8A7C-0B4F89D0316D}"/>
            </a:ext>
          </a:extLst>
        </xdr:cNvPr>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a:extLst>
            <a:ext uri="{FF2B5EF4-FFF2-40B4-BE49-F238E27FC236}">
              <a16:creationId xmlns:a16="http://schemas.microsoft.com/office/drawing/2014/main" id="{B54D523B-A959-4C71-B221-1778F797EA27}"/>
            </a:ext>
          </a:extLst>
        </xdr:cNvPr>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a:extLst>
            <a:ext uri="{FF2B5EF4-FFF2-40B4-BE49-F238E27FC236}">
              <a16:creationId xmlns:a16="http://schemas.microsoft.com/office/drawing/2014/main" id="{482A9B75-9107-48E8-89E5-97603BF571B4}"/>
            </a:ext>
          </a:extLst>
        </xdr:cNvPr>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a:extLst>
            <a:ext uri="{FF2B5EF4-FFF2-40B4-BE49-F238E27FC236}">
              <a16:creationId xmlns:a16="http://schemas.microsoft.com/office/drawing/2014/main" id="{C64B0093-D40E-4ECD-8B46-73FB63C471BC}"/>
            </a:ext>
          </a:extLst>
        </xdr:cNvPr>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a:extLst>
            <a:ext uri="{FF2B5EF4-FFF2-40B4-BE49-F238E27FC236}">
              <a16:creationId xmlns:a16="http://schemas.microsoft.com/office/drawing/2014/main" id="{563D0D9A-2B7B-42F1-82C5-6593E105F2FF}"/>
            </a:ext>
          </a:extLst>
        </xdr:cNvPr>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a:extLst>
            <a:ext uri="{FF2B5EF4-FFF2-40B4-BE49-F238E27FC236}">
              <a16:creationId xmlns:a16="http://schemas.microsoft.com/office/drawing/2014/main" id="{13C6F5CA-8AE4-43F4-AD1A-8C8A73D76E47}"/>
            </a:ext>
          </a:extLst>
        </xdr:cNvPr>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330CFF8-A573-4162-8335-D0CAD42875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683B45E-F72C-407D-9B6F-26C19B25E7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C138D85-1BB6-46B6-9061-48352E12AB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626A47A-48FF-4169-9ABE-98E46ED23E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1BC12DC-3C2E-4B3A-8121-20BDE3107E9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105258</xdr:rowOff>
    </xdr:from>
    <xdr:to>
      <xdr:col>55</xdr:col>
      <xdr:colOff>50800</xdr:colOff>
      <xdr:row>42</xdr:row>
      <xdr:rowOff>35408</xdr:rowOff>
    </xdr:to>
    <xdr:sp macro="" textlink="">
      <xdr:nvSpPr>
        <xdr:cNvPr id="121" name="楕円 120">
          <a:extLst>
            <a:ext uri="{FF2B5EF4-FFF2-40B4-BE49-F238E27FC236}">
              <a16:creationId xmlns:a16="http://schemas.microsoft.com/office/drawing/2014/main" id="{04E4188C-D0F4-4FD2-947E-503E9F14B102}"/>
            </a:ext>
          </a:extLst>
        </xdr:cNvPr>
        <xdr:cNvSpPr/>
      </xdr:nvSpPr>
      <xdr:spPr>
        <a:xfrm>
          <a:off x="10426700" y="71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2" name="【道路】&#10;一人当たり延長該当値テキスト">
          <a:extLst>
            <a:ext uri="{FF2B5EF4-FFF2-40B4-BE49-F238E27FC236}">
              <a16:creationId xmlns:a16="http://schemas.microsoft.com/office/drawing/2014/main" id="{DB8F834C-F7B3-41A2-9958-FEB4401383E3}"/>
            </a:ext>
          </a:extLst>
        </xdr:cNvPr>
        <xdr:cNvSpPr txBox="1"/>
      </xdr:nvSpPr>
      <xdr:spPr>
        <a:xfrm>
          <a:off x="10515600"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105690</xdr:rowOff>
    </xdr:from>
    <xdr:to>
      <xdr:col>50</xdr:col>
      <xdr:colOff>165100</xdr:colOff>
      <xdr:row>42</xdr:row>
      <xdr:rowOff>35840</xdr:rowOff>
    </xdr:to>
    <xdr:sp macro="" textlink="">
      <xdr:nvSpPr>
        <xdr:cNvPr id="123" name="楕円 122">
          <a:extLst>
            <a:ext uri="{FF2B5EF4-FFF2-40B4-BE49-F238E27FC236}">
              <a16:creationId xmlns:a16="http://schemas.microsoft.com/office/drawing/2014/main" id="{89DB928B-2651-4199-A8B1-34AD1B6DF7BC}"/>
            </a:ext>
          </a:extLst>
        </xdr:cNvPr>
        <xdr:cNvSpPr/>
      </xdr:nvSpPr>
      <xdr:spPr>
        <a:xfrm>
          <a:off x="9588500" y="71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156058</xdr:rowOff>
    </xdr:from>
    <xdr:to>
      <xdr:col>55</xdr:col>
      <xdr:colOff>0</xdr:colOff>
      <xdr:row>41</xdr:row>
      <xdr:rowOff>156490</xdr:rowOff>
    </xdr:to>
    <xdr:cxnSp macro="">
      <xdr:nvCxnSpPr>
        <xdr:cNvPr id="124" name="直線コネクタ 123">
          <a:extLst>
            <a:ext uri="{FF2B5EF4-FFF2-40B4-BE49-F238E27FC236}">
              <a16:creationId xmlns:a16="http://schemas.microsoft.com/office/drawing/2014/main" id="{C3366784-A147-4D6F-AE0E-0A281070FFBB}"/>
            </a:ext>
          </a:extLst>
        </xdr:cNvPr>
        <xdr:cNvCxnSpPr/>
      </xdr:nvCxnSpPr>
      <xdr:spPr>
        <a:xfrm flipV="1">
          <a:off x="9639300" y="7185508"/>
          <a:ext cx="8382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106311</xdr:rowOff>
    </xdr:from>
    <xdr:to>
      <xdr:col>46</xdr:col>
      <xdr:colOff>38100</xdr:colOff>
      <xdr:row>42</xdr:row>
      <xdr:rowOff>36461</xdr:rowOff>
    </xdr:to>
    <xdr:sp macro="" textlink="">
      <xdr:nvSpPr>
        <xdr:cNvPr id="125" name="楕円 124">
          <a:extLst>
            <a:ext uri="{FF2B5EF4-FFF2-40B4-BE49-F238E27FC236}">
              <a16:creationId xmlns:a16="http://schemas.microsoft.com/office/drawing/2014/main" id="{BC73AF2F-6538-47EC-BAC5-45FD338F8048}"/>
            </a:ext>
          </a:extLst>
        </xdr:cNvPr>
        <xdr:cNvSpPr/>
      </xdr:nvSpPr>
      <xdr:spPr>
        <a:xfrm>
          <a:off x="8699500" y="71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156490</xdr:rowOff>
    </xdr:from>
    <xdr:to>
      <xdr:col>50</xdr:col>
      <xdr:colOff>114300</xdr:colOff>
      <xdr:row>41</xdr:row>
      <xdr:rowOff>157111</xdr:rowOff>
    </xdr:to>
    <xdr:cxnSp macro="">
      <xdr:nvCxnSpPr>
        <xdr:cNvPr id="126" name="直線コネクタ 125">
          <a:extLst>
            <a:ext uri="{FF2B5EF4-FFF2-40B4-BE49-F238E27FC236}">
              <a16:creationId xmlns:a16="http://schemas.microsoft.com/office/drawing/2014/main" id="{7FF47E05-019A-48B6-A5C4-0E17CE1C459B}"/>
            </a:ext>
          </a:extLst>
        </xdr:cNvPr>
        <xdr:cNvCxnSpPr/>
      </xdr:nvCxnSpPr>
      <xdr:spPr>
        <a:xfrm flipV="1">
          <a:off x="8750300" y="7185940"/>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a:extLst>
            <a:ext uri="{FF2B5EF4-FFF2-40B4-BE49-F238E27FC236}">
              <a16:creationId xmlns:a16="http://schemas.microsoft.com/office/drawing/2014/main" id="{5A827E5A-CD45-4F70-93BC-06E446A8B98F}"/>
            </a:ext>
          </a:extLst>
        </xdr:cNvPr>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a:extLst>
            <a:ext uri="{FF2B5EF4-FFF2-40B4-BE49-F238E27FC236}">
              <a16:creationId xmlns:a16="http://schemas.microsoft.com/office/drawing/2014/main" id="{70BAE5FD-5870-4CCE-B94C-5C16BBFC0076}"/>
            </a:ext>
          </a:extLst>
        </xdr:cNvPr>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a:extLst>
            <a:ext uri="{FF2B5EF4-FFF2-40B4-BE49-F238E27FC236}">
              <a16:creationId xmlns:a16="http://schemas.microsoft.com/office/drawing/2014/main" id="{F598F7CF-D0E5-434A-B479-70441D318872}"/>
            </a:ext>
          </a:extLst>
        </xdr:cNvPr>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26967</xdr:rowOff>
    </xdr:from>
    <xdr:ext cx="469744" cy="259045"/>
    <xdr:sp macro="" textlink="">
      <xdr:nvSpPr>
        <xdr:cNvPr id="130" name="n_1mainValue【道路】&#10;一人当たり延長">
          <a:extLst>
            <a:ext uri="{FF2B5EF4-FFF2-40B4-BE49-F238E27FC236}">
              <a16:creationId xmlns:a16="http://schemas.microsoft.com/office/drawing/2014/main" id="{D6FEBE72-33B2-4239-B4FE-9FBDF1603275}"/>
            </a:ext>
          </a:extLst>
        </xdr:cNvPr>
        <xdr:cNvSpPr txBox="1"/>
      </xdr:nvSpPr>
      <xdr:spPr>
        <a:xfrm>
          <a:off x="9391727" y="72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27588</xdr:rowOff>
    </xdr:from>
    <xdr:ext cx="469744" cy="259045"/>
    <xdr:sp macro="" textlink="">
      <xdr:nvSpPr>
        <xdr:cNvPr id="131" name="n_2mainValue【道路】&#10;一人当たり延長">
          <a:extLst>
            <a:ext uri="{FF2B5EF4-FFF2-40B4-BE49-F238E27FC236}">
              <a16:creationId xmlns:a16="http://schemas.microsoft.com/office/drawing/2014/main" id="{CB73A4AB-1ED8-4431-9C3F-AA9F73F7FF8A}"/>
            </a:ext>
          </a:extLst>
        </xdr:cNvPr>
        <xdr:cNvSpPr txBox="1"/>
      </xdr:nvSpPr>
      <xdr:spPr>
        <a:xfrm>
          <a:off x="8515427" y="72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F878F9B4-D376-4667-B02B-E3382BFB6F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88C0F0BD-DDAC-45BB-B189-5E5F57F872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58E6487C-8EE4-4A84-B4FE-B74EA278A7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53F2AEFA-EC15-4E36-8DFB-CBFB821714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3581AE90-BAA7-491A-BE97-A44C4C99F3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8827A9B2-B843-43D3-AB23-E64D76F48A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DE4DD228-A452-4901-8672-66DCB89DEE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43D1AB0F-A198-4050-AD6D-DA24A53465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25CEDB13-958A-485A-995B-3633A4FE50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EC71B269-D1AA-4E3F-B271-06A6EE963A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3D2EFB53-4DBA-46ED-AA27-E6CB781A9DE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42B1C7F1-EC73-4241-99A4-429F34740F6C}"/>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C5264896-A24E-4976-B297-57DE11C933B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FD1CCA23-D17C-41DC-A7A8-BB189DB2FA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BA3852FD-E0C2-4196-95ED-BB83343B99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6A93DC28-15B6-413F-9E18-FE65DDC063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63A2AA85-CC01-4DD6-9055-8980502772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CA348DF9-5AAF-42CE-8050-72C5773DEC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9646F2AE-B4CF-46A9-86C2-DD9BA5C9E2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3026A97-D054-4600-B992-14049F5AB8E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B9F2D06E-E9F8-4D05-A33B-F80112835E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3285DBDC-5D33-4131-9B34-46C10EDCE3D7}"/>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1CDAA935-656C-433D-B239-EEA51D9B3E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A7601200-56F7-4D74-BE28-AA63E17B752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7864439D-757B-4E68-8B2A-362F24E5F3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a:extLst>
            <a:ext uri="{FF2B5EF4-FFF2-40B4-BE49-F238E27FC236}">
              <a16:creationId xmlns:a16="http://schemas.microsoft.com/office/drawing/2014/main" id="{8C9A5C7D-71E9-4FCB-803A-9F153F5DCEB4}"/>
            </a:ext>
          </a:extLst>
        </xdr:cNvPr>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B8416E88-428B-4050-8D1E-5E616E78FF12}"/>
            </a:ext>
          </a:extLst>
        </xdr:cNvPr>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a:extLst>
            <a:ext uri="{FF2B5EF4-FFF2-40B4-BE49-F238E27FC236}">
              <a16:creationId xmlns:a16="http://schemas.microsoft.com/office/drawing/2014/main" id="{CB3BF193-9DD9-40EA-A0E2-1371A262C0D5}"/>
            </a:ext>
          </a:extLst>
        </xdr:cNvPr>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B1985E2F-035A-4E49-8EB6-4C7D70895482}"/>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a:extLst>
            <a:ext uri="{FF2B5EF4-FFF2-40B4-BE49-F238E27FC236}">
              <a16:creationId xmlns:a16="http://schemas.microsoft.com/office/drawing/2014/main" id="{1E325ADC-C6F0-4BDA-AA2F-A2394B31905B}"/>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F0BB032B-CEEA-4F12-8165-F0B83FB89145}"/>
            </a:ext>
          </a:extLst>
        </xdr:cNvPr>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a:extLst>
            <a:ext uri="{FF2B5EF4-FFF2-40B4-BE49-F238E27FC236}">
              <a16:creationId xmlns:a16="http://schemas.microsoft.com/office/drawing/2014/main" id="{25B23A7B-CA44-4E8E-8DAF-3372E40AF6D2}"/>
            </a:ext>
          </a:extLst>
        </xdr:cNvPr>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a:extLst>
            <a:ext uri="{FF2B5EF4-FFF2-40B4-BE49-F238E27FC236}">
              <a16:creationId xmlns:a16="http://schemas.microsoft.com/office/drawing/2014/main" id="{4C0C82F5-3893-46D5-9B90-7836F4A7B3E9}"/>
            </a:ext>
          </a:extLst>
        </xdr:cNvPr>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a:extLst>
            <a:ext uri="{FF2B5EF4-FFF2-40B4-BE49-F238E27FC236}">
              <a16:creationId xmlns:a16="http://schemas.microsoft.com/office/drawing/2014/main" id="{578DD276-2E7E-476A-BFB4-4F2AD6E6C08E}"/>
            </a:ext>
          </a:extLst>
        </xdr:cNvPr>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a:extLst>
            <a:ext uri="{FF2B5EF4-FFF2-40B4-BE49-F238E27FC236}">
              <a16:creationId xmlns:a16="http://schemas.microsoft.com/office/drawing/2014/main" id="{FADFC157-5A6F-4F53-B0E2-D0B8DF93C784}"/>
            </a:ext>
          </a:extLst>
        </xdr:cNvPr>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47345A7-11B1-4EA3-97E8-A7502E7159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501F5E8-DE75-4438-8A9E-6D034BCAF7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F0C058B-A300-40CA-9B7F-A01AD05CC7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0E91A70-E374-45EF-AFA3-1ED3557D61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D2A019F-A116-4613-ABB9-AB9F0ACD82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72" name="楕円 171">
          <a:extLst>
            <a:ext uri="{FF2B5EF4-FFF2-40B4-BE49-F238E27FC236}">
              <a16:creationId xmlns:a16="http://schemas.microsoft.com/office/drawing/2014/main" id="{7FF1F63F-EFEF-435F-AB1C-EF1C9B5E0722}"/>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D7234116-DADC-47D9-B12D-8E74950E8638}"/>
            </a:ext>
          </a:extLst>
        </xdr:cNvPr>
        <xdr:cNvSpPr txBox="1"/>
      </xdr:nvSpPr>
      <xdr:spPr>
        <a:xfrm>
          <a:off x="4673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74" name="楕円 173">
          <a:extLst>
            <a:ext uri="{FF2B5EF4-FFF2-40B4-BE49-F238E27FC236}">
              <a16:creationId xmlns:a16="http://schemas.microsoft.com/office/drawing/2014/main" id="{F95AA9A6-701E-4F1B-B2B8-CFB2700889F7}"/>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120831</xdr:rowOff>
    </xdr:to>
    <xdr:cxnSp macro="">
      <xdr:nvCxnSpPr>
        <xdr:cNvPr id="175" name="直線コネクタ 174">
          <a:extLst>
            <a:ext uri="{FF2B5EF4-FFF2-40B4-BE49-F238E27FC236}">
              <a16:creationId xmlns:a16="http://schemas.microsoft.com/office/drawing/2014/main" id="{31A32DE7-0D92-455F-B6BC-FBCD28C48215}"/>
            </a:ext>
          </a:extLst>
        </xdr:cNvPr>
        <xdr:cNvCxnSpPr/>
      </xdr:nvCxnSpPr>
      <xdr:spPr>
        <a:xfrm flipV="1">
          <a:off x="3797300" y="1057438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66766</xdr:rowOff>
    </xdr:from>
    <xdr:to>
      <xdr:col>15</xdr:col>
      <xdr:colOff>101600</xdr:colOff>
      <xdr:row>61</xdr:row>
      <xdr:rowOff>168366</xdr:rowOff>
    </xdr:to>
    <xdr:sp macro="" textlink="">
      <xdr:nvSpPr>
        <xdr:cNvPr id="176" name="楕円 175">
          <a:extLst>
            <a:ext uri="{FF2B5EF4-FFF2-40B4-BE49-F238E27FC236}">
              <a16:creationId xmlns:a16="http://schemas.microsoft.com/office/drawing/2014/main" id="{F2FF510F-9447-452B-A0B4-65FF8043B3C4}"/>
            </a:ext>
          </a:extLst>
        </xdr:cNvPr>
        <xdr:cNvSpPr/>
      </xdr:nvSpPr>
      <xdr:spPr>
        <a:xfrm>
          <a:off x="2857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117566</xdr:rowOff>
    </xdr:from>
    <xdr:to>
      <xdr:col>19</xdr:col>
      <xdr:colOff>177800</xdr:colOff>
      <xdr:row>61</xdr:row>
      <xdr:rowOff>120831</xdr:rowOff>
    </xdr:to>
    <xdr:cxnSp macro="">
      <xdr:nvCxnSpPr>
        <xdr:cNvPr id="177" name="直線コネクタ 176">
          <a:extLst>
            <a:ext uri="{FF2B5EF4-FFF2-40B4-BE49-F238E27FC236}">
              <a16:creationId xmlns:a16="http://schemas.microsoft.com/office/drawing/2014/main" id="{9B3D3AF8-051F-47A2-8983-06B6493DA66B}"/>
            </a:ext>
          </a:extLst>
        </xdr:cNvPr>
        <xdr:cNvCxnSpPr/>
      </xdr:nvCxnSpPr>
      <xdr:spPr>
        <a:xfrm>
          <a:off x="2908300" y="105760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A8470E30-73E4-4633-84CD-6D23E61FCF85}"/>
            </a:ext>
          </a:extLst>
        </xdr:cNvPr>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6DC1E96A-5CDF-4AF4-8704-CD14E692D5D5}"/>
            </a:ext>
          </a:extLst>
        </xdr:cNvPr>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EA96E879-26A1-4B9C-BCA1-AF7A7208E755}"/>
            </a:ext>
          </a:extLst>
        </xdr:cNvPr>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3917617A-C134-4BB6-8660-EAC8938417E5}"/>
            </a:ext>
          </a:extLst>
        </xdr:cNvPr>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159493</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25430565-2794-451A-93F5-7AF1E65441BB}"/>
            </a:ext>
          </a:extLst>
        </xdr:cNvPr>
        <xdr:cNvSpPr txBox="1"/>
      </xdr:nvSpPr>
      <xdr:spPr>
        <a:xfrm>
          <a:off x="2705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3BCC6A53-5B8E-4577-99B4-808964EF025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9EC68E5F-B4AC-430B-AB7B-2A97A6CBE2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30A64392-6ECE-41C8-AF23-AB24DC8E4D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401A832E-9CDD-4EC4-AABC-60897BD470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8F754D63-9E48-4442-9579-5DD3D261F0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58FBE31D-761F-4FFD-B1CE-A7286060AD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84A7CED8-42AA-4B1A-9C71-1D8B27EDFF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FFA22F6E-D424-4723-8B39-7832156DFE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EE7C718E-04C8-474A-9465-312A5EE06A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316888FF-E992-43FA-A4EB-77990FDA99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52D6CC67-F527-4FB4-84AE-0674EE5E27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C479AC91-74FD-46A1-8A60-FF0D2D3E337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9F0B4C6B-C3FD-4A53-A2CE-9AB157D54A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a:extLst>
            <a:ext uri="{FF2B5EF4-FFF2-40B4-BE49-F238E27FC236}">
              <a16:creationId xmlns:a16="http://schemas.microsoft.com/office/drawing/2014/main" id="{C65F780A-1CF5-4F12-9102-E55A673647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E89A5858-8270-48F4-A66E-DFFAC337EB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a:extLst>
            <a:ext uri="{FF2B5EF4-FFF2-40B4-BE49-F238E27FC236}">
              <a16:creationId xmlns:a16="http://schemas.microsoft.com/office/drawing/2014/main" id="{588CA475-BC7B-4C83-B48A-1323E957819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B52E2A0F-CABF-4047-9C43-E05BCAF5ED4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a:extLst>
            <a:ext uri="{FF2B5EF4-FFF2-40B4-BE49-F238E27FC236}">
              <a16:creationId xmlns:a16="http://schemas.microsoft.com/office/drawing/2014/main" id="{14896B2A-5735-41ED-B415-BF8D3704138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B62F69C6-A14B-4146-B36F-570E6B9CDE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a16="http://schemas.microsoft.com/office/drawing/2014/main" id="{87B94E9D-928E-400C-A4B7-86C6C2FD142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6886F5AD-1D96-47CE-B6C1-F328CA9074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35601411-107A-4E73-91EA-4AD705A5DCA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97A5C054-8747-479A-9237-524E40F98A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a:extLst>
            <a:ext uri="{FF2B5EF4-FFF2-40B4-BE49-F238E27FC236}">
              <a16:creationId xmlns:a16="http://schemas.microsoft.com/office/drawing/2014/main" id="{D31A598E-2091-46D1-BC2E-13ABC6AB0A01}"/>
            </a:ext>
          </a:extLst>
        </xdr:cNvPr>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a:extLst>
            <a:ext uri="{FF2B5EF4-FFF2-40B4-BE49-F238E27FC236}">
              <a16:creationId xmlns:a16="http://schemas.microsoft.com/office/drawing/2014/main" id="{773D837F-B054-40A2-ACF1-BBE2DDBD27F8}"/>
            </a:ext>
          </a:extLst>
        </xdr:cNvPr>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a:extLst>
            <a:ext uri="{FF2B5EF4-FFF2-40B4-BE49-F238E27FC236}">
              <a16:creationId xmlns:a16="http://schemas.microsoft.com/office/drawing/2014/main" id="{59417494-1989-4C1A-9562-E736B0ADD6F4}"/>
            </a:ext>
          </a:extLst>
        </xdr:cNvPr>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a:extLst>
            <a:ext uri="{FF2B5EF4-FFF2-40B4-BE49-F238E27FC236}">
              <a16:creationId xmlns:a16="http://schemas.microsoft.com/office/drawing/2014/main" id="{18CABED6-D0DB-44D8-A665-AEB73CC3FB61}"/>
            </a:ext>
          </a:extLst>
        </xdr:cNvPr>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a:extLst>
            <a:ext uri="{FF2B5EF4-FFF2-40B4-BE49-F238E27FC236}">
              <a16:creationId xmlns:a16="http://schemas.microsoft.com/office/drawing/2014/main" id="{9957108E-81A0-4461-B846-6158DAE25990}"/>
            </a:ext>
          </a:extLst>
        </xdr:cNvPr>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F1716382-3C12-49AC-B6CE-FF1B7B7CC6EE}"/>
            </a:ext>
          </a:extLst>
        </xdr:cNvPr>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a:extLst>
            <a:ext uri="{FF2B5EF4-FFF2-40B4-BE49-F238E27FC236}">
              <a16:creationId xmlns:a16="http://schemas.microsoft.com/office/drawing/2014/main" id="{5868304B-1757-4BA4-B4DD-1D950E92591B}"/>
            </a:ext>
          </a:extLst>
        </xdr:cNvPr>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a:extLst>
            <a:ext uri="{FF2B5EF4-FFF2-40B4-BE49-F238E27FC236}">
              <a16:creationId xmlns:a16="http://schemas.microsoft.com/office/drawing/2014/main" id="{3207B462-F246-4F7B-BDD8-B04BA17BBC1F}"/>
            </a:ext>
          </a:extLst>
        </xdr:cNvPr>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a:extLst>
            <a:ext uri="{FF2B5EF4-FFF2-40B4-BE49-F238E27FC236}">
              <a16:creationId xmlns:a16="http://schemas.microsoft.com/office/drawing/2014/main" id="{8A0013BE-9527-4370-AE8B-FB286B08EE7C}"/>
            </a:ext>
          </a:extLst>
        </xdr:cNvPr>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a:extLst>
            <a:ext uri="{FF2B5EF4-FFF2-40B4-BE49-F238E27FC236}">
              <a16:creationId xmlns:a16="http://schemas.microsoft.com/office/drawing/2014/main" id="{FDC78371-6822-470D-85D5-836AAB8BC002}"/>
            </a:ext>
          </a:extLst>
        </xdr:cNvPr>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188965D4-BC5C-4FB7-A657-9AE73CF546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B7A014C6-3E7A-4FA6-AEAB-90B920A72D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C76C1C8-B510-43ED-9871-E6DEC3B861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9B090BBC-2B50-486E-8837-BA96DCE860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2D72658A-6973-450B-B109-B5A1B4F019D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2572</xdr:rowOff>
    </xdr:from>
    <xdr:to>
      <xdr:col>55</xdr:col>
      <xdr:colOff>50800</xdr:colOff>
      <xdr:row>64</xdr:row>
      <xdr:rowOff>104172</xdr:rowOff>
    </xdr:to>
    <xdr:sp macro="" textlink="">
      <xdr:nvSpPr>
        <xdr:cNvPr id="221" name="楕円 220">
          <a:extLst>
            <a:ext uri="{FF2B5EF4-FFF2-40B4-BE49-F238E27FC236}">
              <a16:creationId xmlns:a16="http://schemas.microsoft.com/office/drawing/2014/main" id="{66870051-9940-4224-872A-AE6E5218FDFF}"/>
            </a:ext>
          </a:extLst>
        </xdr:cNvPr>
        <xdr:cNvSpPr/>
      </xdr:nvSpPr>
      <xdr:spPr>
        <a:xfrm>
          <a:off x="10426700" y="109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88949</xdr:rowOff>
    </xdr:from>
    <xdr:ext cx="534377" cy="259045"/>
    <xdr:sp macro="" textlink="">
      <xdr:nvSpPr>
        <xdr:cNvPr id="222" name="【橋りょう・トンネル】&#10;一人当たり有形固定資産（償却資産）額該当値テキスト">
          <a:extLst>
            <a:ext uri="{FF2B5EF4-FFF2-40B4-BE49-F238E27FC236}">
              <a16:creationId xmlns:a16="http://schemas.microsoft.com/office/drawing/2014/main" id="{5C429E8F-FF13-4D51-892D-8A4638E32CCF}"/>
            </a:ext>
          </a:extLst>
        </xdr:cNvPr>
        <xdr:cNvSpPr txBox="1"/>
      </xdr:nvSpPr>
      <xdr:spPr>
        <a:xfrm>
          <a:off x="10515600" y="108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3716</xdr:rowOff>
    </xdr:from>
    <xdr:to>
      <xdr:col>50</xdr:col>
      <xdr:colOff>165100</xdr:colOff>
      <xdr:row>64</xdr:row>
      <xdr:rowOff>105316</xdr:rowOff>
    </xdr:to>
    <xdr:sp macro="" textlink="">
      <xdr:nvSpPr>
        <xdr:cNvPr id="223" name="楕円 222">
          <a:extLst>
            <a:ext uri="{FF2B5EF4-FFF2-40B4-BE49-F238E27FC236}">
              <a16:creationId xmlns:a16="http://schemas.microsoft.com/office/drawing/2014/main" id="{6FE376CD-0EA1-45DE-B571-0C90957670E9}"/>
            </a:ext>
          </a:extLst>
        </xdr:cNvPr>
        <xdr:cNvSpPr/>
      </xdr:nvSpPr>
      <xdr:spPr>
        <a:xfrm>
          <a:off x="9588500" y="109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53372</xdr:rowOff>
    </xdr:from>
    <xdr:to>
      <xdr:col>55</xdr:col>
      <xdr:colOff>0</xdr:colOff>
      <xdr:row>64</xdr:row>
      <xdr:rowOff>54516</xdr:rowOff>
    </xdr:to>
    <xdr:cxnSp macro="">
      <xdr:nvCxnSpPr>
        <xdr:cNvPr id="224" name="直線コネクタ 223">
          <a:extLst>
            <a:ext uri="{FF2B5EF4-FFF2-40B4-BE49-F238E27FC236}">
              <a16:creationId xmlns:a16="http://schemas.microsoft.com/office/drawing/2014/main" id="{2E471DA2-C544-4331-94C2-46E0CC6F57DB}"/>
            </a:ext>
          </a:extLst>
        </xdr:cNvPr>
        <xdr:cNvCxnSpPr/>
      </xdr:nvCxnSpPr>
      <xdr:spPr>
        <a:xfrm flipV="1">
          <a:off x="9639300" y="11026172"/>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5083</xdr:rowOff>
    </xdr:from>
    <xdr:to>
      <xdr:col>46</xdr:col>
      <xdr:colOff>38100</xdr:colOff>
      <xdr:row>64</xdr:row>
      <xdr:rowOff>106683</xdr:rowOff>
    </xdr:to>
    <xdr:sp macro="" textlink="">
      <xdr:nvSpPr>
        <xdr:cNvPr id="225" name="楕円 224">
          <a:extLst>
            <a:ext uri="{FF2B5EF4-FFF2-40B4-BE49-F238E27FC236}">
              <a16:creationId xmlns:a16="http://schemas.microsoft.com/office/drawing/2014/main" id="{61387E08-B186-430F-9063-6C88C2DCB89E}"/>
            </a:ext>
          </a:extLst>
        </xdr:cNvPr>
        <xdr:cNvSpPr/>
      </xdr:nvSpPr>
      <xdr:spPr>
        <a:xfrm>
          <a:off x="8699500" y="109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54516</xdr:rowOff>
    </xdr:from>
    <xdr:to>
      <xdr:col>50</xdr:col>
      <xdr:colOff>114300</xdr:colOff>
      <xdr:row>64</xdr:row>
      <xdr:rowOff>55883</xdr:rowOff>
    </xdr:to>
    <xdr:cxnSp macro="">
      <xdr:nvCxnSpPr>
        <xdr:cNvPr id="226" name="直線コネクタ 225">
          <a:extLst>
            <a:ext uri="{FF2B5EF4-FFF2-40B4-BE49-F238E27FC236}">
              <a16:creationId xmlns:a16="http://schemas.microsoft.com/office/drawing/2014/main" id="{D81DA530-D5D7-4803-ABAE-6E850F06C5FF}"/>
            </a:ext>
          </a:extLst>
        </xdr:cNvPr>
        <xdr:cNvCxnSpPr/>
      </xdr:nvCxnSpPr>
      <xdr:spPr>
        <a:xfrm flipV="1">
          <a:off x="8750300" y="11027316"/>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C21A8C1F-565F-4881-878F-622C25813A14}"/>
            </a:ext>
          </a:extLst>
        </xdr:cNvPr>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D531EFB0-FAE3-4E0B-8A16-2755F0634D1A}"/>
            </a:ext>
          </a:extLst>
        </xdr:cNvPr>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8DB583E4-381C-445A-8655-9ABB3083A409}"/>
            </a:ext>
          </a:extLst>
        </xdr:cNvPr>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96443</xdr:rowOff>
    </xdr:from>
    <xdr:ext cx="534377" cy="259045"/>
    <xdr:sp macro="" textlink="">
      <xdr:nvSpPr>
        <xdr:cNvPr id="230" name="n_1mainValue【橋りょう・トンネル】&#10;一人当たり有形固定資産（償却資産）額">
          <a:extLst>
            <a:ext uri="{FF2B5EF4-FFF2-40B4-BE49-F238E27FC236}">
              <a16:creationId xmlns:a16="http://schemas.microsoft.com/office/drawing/2014/main" id="{D7D4C123-1446-4EC1-9FF1-D2DEE1341AF8}"/>
            </a:ext>
          </a:extLst>
        </xdr:cNvPr>
        <xdr:cNvSpPr txBox="1"/>
      </xdr:nvSpPr>
      <xdr:spPr>
        <a:xfrm>
          <a:off x="9359411" y="110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97810</xdr:rowOff>
    </xdr:from>
    <xdr:ext cx="534377" cy="259045"/>
    <xdr:sp macro="" textlink="">
      <xdr:nvSpPr>
        <xdr:cNvPr id="231" name="n_2mainValue【橋りょう・トンネル】&#10;一人当たり有形固定資産（償却資産）額">
          <a:extLst>
            <a:ext uri="{FF2B5EF4-FFF2-40B4-BE49-F238E27FC236}">
              <a16:creationId xmlns:a16="http://schemas.microsoft.com/office/drawing/2014/main" id="{C22A8E9D-00FB-4252-8DD6-AA6561D18C32}"/>
            </a:ext>
          </a:extLst>
        </xdr:cNvPr>
        <xdr:cNvSpPr txBox="1"/>
      </xdr:nvSpPr>
      <xdr:spPr>
        <a:xfrm>
          <a:off x="8483111" y="110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7654D3AD-60F3-4933-8579-1BE3BFAC9C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D547B530-9DA1-4062-BCE7-49D955C7C0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0DAE208E-A290-478A-8325-AECBA119DC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7AF94B1C-8DE3-4DE7-9023-D436818BA3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3FB89F2D-7512-4018-A2F2-9AC4FF14BC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F13863EE-7A87-4FEA-829C-138E73E479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E7BEB03A-40A0-44A6-BA9F-43385B91039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D6A7DDB9-2A51-493D-80B6-D269A72DD3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506B154F-B7AE-40C8-8DD5-D6BED6E2D4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EF4C1AD1-2E05-4744-82A7-20C5BB9459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FE4603FC-4BEC-4D0A-A6A8-7C2F460B858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24C1FDF0-167E-4EE4-8885-6A240286D82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D4CCEE17-2075-419A-87DC-B495E37885A8}"/>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C1904C5A-2A1B-4201-9CA0-6D8A7D0026D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6C85320C-909E-4DD2-94A9-30B23A480D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0B45F18D-6FE6-4DA3-BB9D-B9DB923C2A5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64803970-DAAD-470C-8D57-A7EFDE3B9F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DAEE765A-CA62-4690-882E-0B2FF2BD9E7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25529480-446F-4E38-B960-6C8D4B396B9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264EB572-5ECE-4F78-A068-DF8019B805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46A6CB06-73E6-4CE3-BB75-B2D0848EA6AD}"/>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7F04B70F-2A96-423D-B51D-5BD6599E5C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F9D1E060-F17C-4DC0-B28B-B142E5911E9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8E184957-2C0E-42EC-AF1A-BED92E74CDA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a:extLst>
            <a:ext uri="{FF2B5EF4-FFF2-40B4-BE49-F238E27FC236}">
              <a16:creationId xmlns:a16="http://schemas.microsoft.com/office/drawing/2014/main" id="{1C702061-670F-4E14-A221-D3FAC0E83AEB}"/>
            </a:ext>
          </a:extLst>
        </xdr:cNvPr>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F620951B-9C3F-49B8-BBD8-C7F69DEDE8F1}"/>
            </a:ext>
          </a:extLst>
        </xdr:cNvPr>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a:extLst>
            <a:ext uri="{FF2B5EF4-FFF2-40B4-BE49-F238E27FC236}">
              <a16:creationId xmlns:a16="http://schemas.microsoft.com/office/drawing/2014/main" id="{672FEFCF-B261-4B30-9396-5D040946314B}"/>
            </a:ext>
          </a:extLst>
        </xdr:cNvPr>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623603FF-3F1B-417B-BD4F-6B5B03D240CB}"/>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a16="http://schemas.microsoft.com/office/drawing/2014/main" id="{C28FA6B7-9699-4AE5-9077-9ABF6C2AE2E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098DEB4A-B214-4BDF-99F8-007640C125D9}"/>
            </a:ext>
          </a:extLst>
        </xdr:cNvPr>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a:extLst>
            <a:ext uri="{FF2B5EF4-FFF2-40B4-BE49-F238E27FC236}">
              <a16:creationId xmlns:a16="http://schemas.microsoft.com/office/drawing/2014/main" id="{F51195C9-816C-4562-AB08-DB2AC58C31FA}"/>
            </a:ext>
          </a:extLst>
        </xdr:cNvPr>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a:extLst>
            <a:ext uri="{FF2B5EF4-FFF2-40B4-BE49-F238E27FC236}">
              <a16:creationId xmlns:a16="http://schemas.microsoft.com/office/drawing/2014/main" id="{2BFA5A68-DCBF-4234-A415-C5012A2065CA}"/>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a:extLst>
            <a:ext uri="{FF2B5EF4-FFF2-40B4-BE49-F238E27FC236}">
              <a16:creationId xmlns:a16="http://schemas.microsoft.com/office/drawing/2014/main" id="{8127CADB-0539-4A59-9B39-9CC4A880B92B}"/>
            </a:ext>
          </a:extLst>
        </xdr:cNvPr>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a:extLst>
            <a:ext uri="{FF2B5EF4-FFF2-40B4-BE49-F238E27FC236}">
              <a16:creationId xmlns:a16="http://schemas.microsoft.com/office/drawing/2014/main" id="{1D150D1F-CB3F-46F4-9AF0-52CF998AAEF1}"/>
            </a:ext>
          </a:extLst>
        </xdr:cNvPr>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C07CC5F-3E73-47BF-B96B-F24F1A6957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B19A3FB9-029F-4641-9500-F052518D9B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80918883-3277-498D-8673-A344752E1F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6C23156-8C93-426D-9AF6-BB96980904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59207F0-1180-4AA7-A296-4F063C00194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71" name="楕円 270">
          <a:extLst>
            <a:ext uri="{FF2B5EF4-FFF2-40B4-BE49-F238E27FC236}">
              <a16:creationId xmlns:a16="http://schemas.microsoft.com/office/drawing/2014/main" id="{F921C3CE-B7E3-4110-A1CB-78F13B48EA0E}"/>
            </a:ext>
          </a:extLst>
        </xdr:cNvPr>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CD7E2ABD-2136-4B3D-98BE-52E5E377C029}"/>
            </a:ext>
          </a:extLst>
        </xdr:cNvPr>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273" name="楕円 272">
          <a:extLst>
            <a:ext uri="{FF2B5EF4-FFF2-40B4-BE49-F238E27FC236}">
              <a16:creationId xmlns:a16="http://schemas.microsoft.com/office/drawing/2014/main" id="{FCE899D0-278B-4A0E-83BA-BBEDA45A8B81}"/>
            </a:ext>
          </a:extLst>
        </xdr:cNvPr>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40005</xdr:rowOff>
    </xdr:to>
    <xdr:cxnSp macro="">
      <xdr:nvCxnSpPr>
        <xdr:cNvPr id="274" name="直線コネクタ 273">
          <a:extLst>
            <a:ext uri="{FF2B5EF4-FFF2-40B4-BE49-F238E27FC236}">
              <a16:creationId xmlns:a16="http://schemas.microsoft.com/office/drawing/2014/main" id="{3A58F266-CAF9-4DFF-AEA0-0750CAA18B4A}"/>
            </a:ext>
          </a:extLst>
        </xdr:cNvPr>
        <xdr:cNvCxnSpPr/>
      </xdr:nvCxnSpPr>
      <xdr:spPr>
        <a:xfrm flipV="1">
          <a:off x="3797300" y="144018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143511</xdr:rowOff>
    </xdr:from>
    <xdr:to>
      <xdr:col>15</xdr:col>
      <xdr:colOff>101600</xdr:colOff>
      <xdr:row>84</xdr:row>
      <xdr:rowOff>73661</xdr:rowOff>
    </xdr:to>
    <xdr:sp macro="" textlink="">
      <xdr:nvSpPr>
        <xdr:cNvPr id="275" name="楕円 274">
          <a:extLst>
            <a:ext uri="{FF2B5EF4-FFF2-40B4-BE49-F238E27FC236}">
              <a16:creationId xmlns:a16="http://schemas.microsoft.com/office/drawing/2014/main" id="{D49DFA4B-F638-439A-8F6B-846484AB77D8}"/>
            </a:ext>
          </a:extLst>
        </xdr:cNvPr>
        <xdr:cNvSpPr/>
      </xdr:nvSpPr>
      <xdr:spPr>
        <a:xfrm>
          <a:off x="2857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22861</xdr:rowOff>
    </xdr:from>
    <xdr:to>
      <xdr:col>19</xdr:col>
      <xdr:colOff>177800</xdr:colOff>
      <xdr:row>84</xdr:row>
      <xdr:rowOff>40005</xdr:rowOff>
    </xdr:to>
    <xdr:cxnSp macro="">
      <xdr:nvCxnSpPr>
        <xdr:cNvPr id="276" name="直線コネクタ 275">
          <a:extLst>
            <a:ext uri="{FF2B5EF4-FFF2-40B4-BE49-F238E27FC236}">
              <a16:creationId xmlns:a16="http://schemas.microsoft.com/office/drawing/2014/main" id="{A4952F59-84D4-4EE8-8920-A91E46F07E40}"/>
            </a:ext>
          </a:extLst>
        </xdr:cNvPr>
        <xdr:cNvCxnSpPr/>
      </xdr:nvCxnSpPr>
      <xdr:spPr>
        <a:xfrm>
          <a:off x="2908300" y="144246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77" name="n_1aveValue【公営住宅】&#10;有形固定資産減価償却率">
          <a:extLst>
            <a:ext uri="{FF2B5EF4-FFF2-40B4-BE49-F238E27FC236}">
              <a16:creationId xmlns:a16="http://schemas.microsoft.com/office/drawing/2014/main" id="{E3CA72A8-AF64-48B7-8399-62992D33B16C}"/>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78" name="n_2aveValue【公営住宅】&#10;有形固定資産減価償却率">
          <a:extLst>
            <a:ext uri="{FF2B5EF4-FFF2-40B4-BE49-F238E27FC236}">
              <a16:creationId xmlns:a16="http://schemas.microsoft.com/office/drawing/2014/main" id="{31A305AB-AE7A-49F9-9E59-0C1641CF0A0D}"/>
            </a:ext>
          </a:extLst>
        </xdr:cNvPr>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a:extLst>
            <a:ext uri="{FF2B5EF4-FFF2-40B4-BE49-F238E27FC236}">
              <a16:creationId xmlns:a16="http://schemas.microsoft.com/office/drawing/2014/main" id="{7B8194AF-0B24-41C9-BF46-E02236D7C321}"/>
            </a:ext>
          </a:extLst>
        </xdr:cNvPr>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280" name="n_1mainValue【公営住宅】&#10;有形固定資産減価償却率">
          <a:extLst>
            <a:ext uri="{FF2B5EF4-FFF2-40B4-BE49-F238E27FC236}">
              <a16:creationId xmlns:a16="http://schemas.microsoft.com/office/drawing/2014/main" id="{EF8E8CFC-DCB7-4C5D-9507-110FFDDE4897}"/>
            </a:ext>
          </a:extLst>
        </xdr:cNvPr>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64788</xdr:rowOff>
    </xdr:from>
    <xdr:ext cx="405111" cy="259045"/>
    <xdr:sp macro="" textlink="">
      <xdr:nvSpPr>
        <xdr:cNvPr id="281" name="n_2mainValue【公営住宅】&#10;有形固定資産減価償却率">
          <a:extLst>
            <a:ext uri="{FF2B5EF4-FFF2-40B4-BE49-F238E27FC236}">
              <a16:creationId xmlns:a16="http://schemas.microsoft.com/office/drawing/2014/main" id="{2E421927-7DEC-42A6-8F05-F36A32E39615}"/>
            </a:ext>
          </a:extLst>
        </xdr:cNvPr>
        <xdr:cNvSpPr txBox="1"/>
      </xdr:nvSpPr>
      <xdr:spPr>
        <a:xfrm>
          <a:off x="2705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C2926EE3-FF48-42E0-B731-F082EA901F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4275AFD2-496C-409F-9FD1-ADE1C98FC4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B87AD413-5316-45F0-98FB-D8D0B961FC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1EB01726-20D8-41B1-ACB5-A5E5881968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C5675311-7073-4ACD-89BE-84D1A27455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88D638DA-2236-40A4-888B-1FD5F80CE8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88C152C5-A5E6-4A94-99E1-29B6CCBBE9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D6EBF08C-E79A-4F15-B4B8-9373D45D07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CAC34F9D-D48C-4987-9D3A-4C19261A0A1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BCF9D81A-CDE2-4CC6-BCE3-8C1F41713A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6032CF10-3493-4C22-925E-357B00538BD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3311A4D8-246B-4537-AB52-CDC0721410C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D67E7DAA-1776-4872-B9DE-559D4113056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4DBBCA17-E313-4DAF-BE35-8EAA274356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F5B4BF7F-CF3A-4C67-A887-199B9BFF731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5A2BD788-9CBB-4B51-840E-BDD3B613CA3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33C58635-05C2-442D-B846-7EFBB3DA11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D76B5D10-A14E-4A3E-A3FB-E054EC1F504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A1235CB4-736F-4CE6-AC6D-0E446F8445B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0131D09C-72EC-400E-A612-CC3875355E6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8367A042-03ED-4721-B750-00DE043C45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a:extLst>
            <a:ext uri="{FF2B5EF4-FFF2-40B4-BE49-F238E27FC236}">
              <a16:creationId xmlns:a16="http://schemas.microsoft.com/office/drawing/2014/main" id="{A23C1710-9263-4F6F-84D5-CF88B15C6DD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2AF1CB43-B085-42CF-8982-65DED753FC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a:extLst>
            <a:ext uri="{FF2B5EF4-FFF2-40B4-BE49-F238E27FC236}">
              <a16:creationId xmlns:a16="http://schemas.microsoft.com/office/drawing/2014/main" id="{E5239D0B-D051-4834-8B5E-4A34A10EB06E}"/>
            </a:ext>
          </a:extLst>
        </xdr:cNvPr>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a16="http://schemas.microsoft.com/office/drawing/2014/main" id="{BB8E5FC4-08B0-49E8-9EE6-62F92917FBAC}"/>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a16="http://schemas.microsoft.com/office/drawing/2014/main" id="{DFB6DA24-F519-456C-96BE-2E1CA505E3A5}"/>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a:extLst>
            <a:ext uri="{FF2B5EF4-FFF2-40B4-BE49-F238E27FC236}">
              <a16:creationId xmlns:a16="http://schemas.microsoft.com/office/drawing/2014/main" id="{4482E5FB-05F1-47B2-B76B-7FBB456F12C9}"/>
            </a:ext>
          </a:extLst>
        </xdr:cNvPr>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a:extLst>
            <a:ext uri="{FF2B5EF4-FFF2-40B4-BE49-F238E27FC236}">
              <a16:creationId xmlns:a16="http://schemas.microsoft.com/office/drawing/2014/main" id="{9935E437-B719-43CB-99B9-1230A1327046}"/>
            </a:ext>
          </a:extLst>
        </xdr:cNvPr>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10" name="【公営住宅】&#10;一人当たり面積平均値テキスト">
          <a:extLst>
            <a:ext uri="{FF2B5EF4-FFF2-40B4-BE49-F238E27FC236}">
              <a16:creationId xmlns:a16="http://schemas.microsoft.com/office/drawing/2014/main" id="{1B23F237-9FE8-4351-B67D-17EB0DD52672}"/>
            </a:ext>
          </a:extLst>
        </xdr:cNvPr>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a:extLst>
            <a:ext uri="{FF2B5EF4-FFF2-40B4-BE49-F238E27FC236}">
              <a16:creationId xmlns:a16="http://schemas.microsoft.com/office/drawing/2014/main" id="{4D60CB1B-F773-4664-8C35-A92F3E3D815F}"/>
            </a:ext>
          </a:extLst>
        </xdr:cNvPr>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a:extLst>
            <a:ext uri="{FF2B5EF4-FFF2-40B4-BE49-F238E27FC236}">
              <a16:creationId xmlns:a16="http://schemas.microsoft.com/office/drawing/2014/main" id="{9F86C01A-2B6A-492D-8EFB-4A7847828EAE}"/>
            </a:ext>
          </a:extLst>
        </xdr:cNvPr>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a:extLst>
            <a:ext uri="{FF2B5EF4-FFF2-40B4-BE49-F238E27FC236}">
              <a16:creationId xmlns:a16="http://schemas.microsoft.com/office/drawing/2014/main" id="{CC1443D1-BF7E-4C9E-8001-83CBFC8B9E30}"/>
            </a:ext>
          </a:extLst>
        </xdr:cNvPr>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a:extLst>
            <a:ext uri="{FF2B5EF4-FFF2-40B4-BE49-F238E27FC236}">
              <a16:creationId xmlns:a16="http://schemas.microsoft.com/office/drawing/2014/main" id="{598BA32D-B8E8-49FB-B464-4A0BBAE78CC4}"/>
            </a:ext>
          </a:extLst>
        </xdr:cNvPr>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6C536A24-D359-4BB5-90F2-E6B5D2648A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28F1F40A-C2DF-4A50-B39D-7B6CF4AB7C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B7A9DFEB-8502-4CAC-8C8D-BD61382D844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17401526-218C-405D-9AFA-32380490E3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F3ADC10D-7E04-4DDD-873D-5913CC2562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37592</xdr:rowOff>
    </xdr:from>
    <xdr:to>
      <xdr:col>55</xdr:col>
      <xdr:colOff>50800</xdr:colOff>
      <xdr:row>84</xdr:row>
      <xdr:rowOff>139192</xdr:rowOff>
    </xdr:to>
    <xdr:sp macro="" textlink="">
      <xdr:nvSpPr>
        <xdr:cNvPr id="320" name="楕円 319">
          <a:extLst>
            <a:ext uri="{FF2B5EF4-FFF2-40B4-BE49-F238E27FC236}">
              <a16:creationId xmlns:a16="http://schemas.microsoft.com/office/drawing/2014/main" id="{2584728D-12ED-4BE2-ACB6-2AD10D7C6F56}"/>
            </a:ext>
          </a:extLst>
        </xdr:cNvPr>
        <xdr:cNvSpPr/>
      </xdr:nvSpPr>
      <xdr:spPr>
        <a:xfrm>
          <a:off x="10426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60469</xdr:rowOff>
    </xdr:from>
    <xdr:ext cx="469744" cy="259045"/>
    <xdr:sp macro="" textlink="">
      <xdr:nvSpPr>
        <xdr:cNvPr id="321" name="【公営住宅】&#10;一人当たり面積該当値テキスト">
          <a:extLst>
            <a:ext uri="{FF2B5EF4-FFF2-40B4-BE49-F238E27FC236}">
              <a16:creationId xmlns:a16="http://schemas.microsoft.com/office/drawing/2014/main" id="{B46F9CCA-3FAF-40AA-8FC3-9F8F57104875}"/>
            </a:ext>
          </a:extLst>
        </xdr:cNvPr>
        <xdr:cNvSpPr txBox="1"/>
      </xdr:nvSpPr>
      <xdr:spPr>
        <a:xfrm>
          <a:off x="10515600"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39878</xdr:rowOff>
    </xdr:from>
    <xdr:to>
      <xdr:col>50</xdr:col>
      <xdr:colOff>165100</xdr:colOff>
      <xdr:row>84</xdr:row>
      <xdr:rowOff>141478</xdr:rowOff>
    </xdr:to>
    <xdr:sp macro="" textlink="">
      <xdr:nvSpPr>
        <xdr:cNvPr id="322" name="楕円 321">
          <a:extLst>
            <a:ext uri="{FF2B5EF4-FFF2-40B4-BE49-F238E27FC236}">
              <a16:creationId xmlns:a16="http://schemas.microsoft.com/office/drawing/2014/main" id="{1E8A473C-C318-4FD2-9D9E-1E063122F53D}"/>
            </a:ext>
          </a:extLst>
        </xdr:cNvPr>
        <xdr:cNvSpPr/>
      </xdr:nvSpPr>
      <xdr:spPr>
        <a:xfrm>
          <a:off x="9588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88392</xdr:rowOff>
    </xdr:from>
    <xdr:to>
      <xdr:col>55</xdr:col>
      <xdr:colOff>0</xdr:colOff>
      <xdr:row>84</xdr:row>
      <xdr:rowOff>90678</xdr:rowOff>
    </xdr:to>
    <xdr:cxnSp macro="">
      <xdr:nvCxnSpPr>
        <xdr:cNvPr id="323" name="直線コネクタ 322">
          <a:extLst>
            <a:ext uri="{FF2B5EF4-FFF2-40B4-BE49-F238E27FC236}">
              <a16:creationId xmlns:a16="http://schemas.microsoft.com/office/drawing/2014/main" id="{7DAC2BD8-9824-454C-A605-19F19AA766F3}"/>
            </a:ext>
          </a:extLst>
        </xdr:cNvPr>
        <xdr:cNvCxnSpPr/>
      </xdr:nvCxnSpPr>
      <xdr:spPr>
        <a:xfrm flipV="1">
          <a:off x="9639300" y="144901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57404</xdr:rowOff>
    </xdr:from>
    <xdr:to>
      <xdr:col>46</xdr:col>
      <xdr:colOff>38100</xdr:colOff>
      <xdr:row>84</xdr:row>
      <xdr:rowOff>159004</xdr:rowOff>
    </xdr:to>
    <xdr:sp macro="" textlink="">
      <xdr:nvSpPr>
        <xdr:cNvPr id="324" name="楕円 323">
          <a:extLst>
            <a:ext uri="{FF2B5EF4-FFF2-40B4-BE49-F238E27FC236}">
              <a16:creationId xmlns:a16="http://schemas.microsoft.com/office/drawing/2014/main" id="{07497CC7-C54A-4E7D-B260-A650DCA77C03}"/>
            </a:ext>
          </a:extLst>
        </xdr:cNvPr>
        <xdr:cNvSpPr/>
      </xdr:nvSpPr>
      <xdr:spPr>
        <a:xfrm>
          <a:off x="8699500" y="144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90678</xdr:rowOff>
    </xdr:from>
    <xdr:to>
      <xdr:col>50</xdr:col>
      <xdr:colOff>114300</xdr:colOff>
      <xdr:row>84</xdr:row>
      <xdr:rowOff>108204</xdr:rowOff>
    </xdr:to>
    <xdr:cxnSp macro="">
      <xdr:nvCxnSpPr>
        <xdr:cNvPr id="325" name="直線コネクタ 324">
          <a:extLst>
            <a:ext uri="{FF2B5EF4-FFF2-40B4-BE49-F238E27FC236}">
              <a16:creationId xmlns:a16="http://schemas.microsoft.com/office/drawing/2014/main" id="{CB8AEFC3-C493-431F-8ABE-59C4D38FC601}"/>
            </a:ext>
          </a:extLst>
        </xdr:cNvPr>
        <xdr:cNvCxnSpPr/>
      </xdr:nvCxnSpPr>
      <xdr:spPr>
        <a:xfrm flipV="1">
          <a:off x="8750300" y="1449247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a:extLst>
            <a:ext uri="{FF2B5EF4-FFF2-40B4-BE49-F238E27FC236}">
              <a16:creationId xmlns:a16="http://schemas.microsoft.com/office/drawing/2014/main" id="{0FD26956-8A7D-468B-BE40-9A7BF941D436}"/>
            </a:ext>
          </a:extLst>
        </xdr:cNvPr>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a:extLst>
            <a:ext uri="{FF2B5EF4-FFF2-40B4-BE49-F238E27FC236}">
              <a16:creationId xmlns:a16="http://schemas.microsoft.com/office/drawing/2014/main" id="{09438661-1BED-477D-B8D2-7CB36CDDA52F}"/>
            </a:ext>
          </a:extLst>
        </xdr:cNvPr>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a:extLst>
            <a:ext uri="{FF2B5EF4-FFF2-40B4-BE49-F238E27FC236}">
              <a16:creationId xmlns:a16="http://schemas.microsoft.com/office/drawing/2014/main" id="{27CB5AA3-893C-46DC-ABAF-9E261094BFCB}"/>
            </a:ext>
          </a:extLst>
        </xdr:cNvPr>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132605</xdr:rowOff>
    </xdr:from>
    <xdr:ext cx="469744" cy="259045"/>
    <xdr:sp macro="" textlink="">
      <xdr:nvSpPr>
        <xdr:cNvPr id="329" name="n_1mainValue【公営住宅】&#10;一人当たり面積">
          <a:extLst>
            <a:ext uri="{FF2B5EF4-FFF2-40B4-BE49-F238E27FC236}">
              <a16:creationId xmlns:a16="http://schemas.microsoft.com/office/drawing/2014/main" id="{569B47E6-CCF9-4F91-B0A6-2B1FA4CBA16E}"/>
            </a:ext>
          </a:extLst>
        </xdr:cNvPr>
        <xdr:cNvSpPr txBox="1"/>
      </xdr:nvSpPr>
      <xdr:spPr>
        <a:xfrm>
          <a:off x="93917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150131</xdr:rowOff>
    </xdr:from>
    <xdr:ext cx="469744" cy="259045"/>
    <xdr:sp macro="" textlink="">
      <xdr:nvSpPr>
        <xdr:cNvPr id="330" name="n_2mainValue【公営住宅】&#10;一人当たり面積">
          <a:extLst>
            <a:ext uri="{FF2B5EF4-FFF2-40B4-BE49-F238E27FC236}">
              <a16:creationId xmlns:a16="http://schemas.microsoft.com/office/drawing/2014/main" id="{7227673C-C2E2-44D3-A343-D6A6E369B9FE}"/>
            </a:ext>
          </a:extLst>
        </xdr:cNvPr>
        <xdr:cNvSpPr txBox="1"/>
      </xdr:nvSpPr>
      <xdr:spPr>
        <a:xfrm>
          <a:off x="8515427" y="145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F75DCC17-7108-41C0-A7BB-AE720D43B07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26261D74-FF85-4E48-90E6-77E1F33602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24CBEAE1-1499-4EF6-9DFE-FAD5C93CEB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0688BE53-4783-4A88-9A32-F5CAEA30F5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67B43587-323D-4E07-8859-7FBAE9931D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3D33126B-E534-4190-AFF3-B9AE814347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40BF17A3-BF2B-4010-BF51-68E9F1BB823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85C57B2E-9E36-4306-BFBC-D273D68BD3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FBDA92A8-95BA-4CBE-A352-CE71839E5D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B49488E2-20A7-4F49-921D-ECEDF411E7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C48511E1-A171-4D30-9F67-678CC678CC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796A5F7E-E937-4FF2-A851-046D1451B0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937AA299-805C-4A92-9E92-12F0ED1657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E3D639F-9401-4B43-8069-35438DFE5D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1C1FE374-63ED-4040-A702-501D89EEE9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3AA3B07-17E5-4654-9CE5-6578AC0E9BF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78A29894-72E7-4B82-A712-06518E0939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26A21BBE-0721-4E4C-89B5-719D54F761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B0314E1C-4A85-4F2C-8BAD-FC261235CA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BFDA7BE9-812A-49BD-8218-6FD32F0F4D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7B95A1F0-416C-47A9-B28F-E85DF87CA8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62F01831-C664-455B-A2EC-C76409BBD6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21B6A669-68AD-43BE-A4D5-26345B33EA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52540221-F2EB-4E66-83AF-1AE50541E5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8A3FF983-F68B-43AA-A51B-082FCB3237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8532B885-A69C-481D-A485-EB5602E4AD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a:extLst>
            <a:ext uri="{FF2B5EF4-FFF2-40B4-BE49-F238E27FC236}">
              <a16:creationId xmlns:a16="http://schemas.microsoft.com/office/drawing/2014/main" id="{255CD6D4-A887-4B2A-8676-9267A202F93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a:extLst>
            <a:ext uri="{FF2B5EF4-FFF2-40B4-BE49-F238E27FC236}">
              <a16:creationId xmlns:a16="http://schemas.microsoft.com/office/drawing/2014/main" id="{F2EC6675-2441-4FD8-B097-D6CF4E0B572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a:extLst>
            <a:ext uri="{FF2B5EF4-FFF2-40B4-BE49-F238E27FC236}">
              <a16:creationId xmlns:a16="http://schemas.microsoft.com/office/drawing/2014/main" id="{6B779395-13F4-4331-A384-998CEC972C0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a:extLst>
            <a:ext uri="{FF2B5EF4-FFF2-40B4-BE49-F238E27FC236}">
              <a16:creationId xmlns:a16="http://schemas.microsoft.com/office/drawing/2014/main" id="{3CF99D35-0718-4A77-8A53-81E1A207A73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a:extLst>
            <a:ext uri="{FF2B5EF4-FFF2-40B4-BE49-F238E27FC236}">
              <a16:creationId xmlns:a16="http://schemas.microsoft.com/office/drawing/2014/main" id="{9F6ADDE0-5652-4764-8444-3C9FE4DFEB4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a:extLst>
            <a:ext uri="{FF2B5EF4-FFF2-40B4-BE49-F238E27FC236}">
              <a16:creationId xmlns:a16="http://schemas.microsoft.com/office/drawing/2014/main" id="{C554F624-69F5-4492-9274-83B2F3A1C0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a:extLst>
            <a:ext uri="{FF2B5EF4-FFF2-40B4-BE49-F238E27FC236}">
              <a16:creationId xmlns:a16="http://schemas.microsoft.com/office/drawing/2014/main" id="{C3D6897B-AAFB-4714-8CC2-051054907A0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a:extLst>
            <a:ext uri="{FF2B5EF4-FFF2-40B4-BE49-F238E27FC236}">
              <a16:creationId xmlns:a16="http://schemas.microsoft.com/office/drawing/2014/main" id="{9BF9064E-D031-48BF-9C45-EC351616F2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a:extLst>
            <a:ext uri="{FF2B5EF4-FFF2-40B4-BE49-F238E27FC236}">
              <a16:creationId xmlns:a16="http://schemas.microsoft.com/office/drawing/2014/main" id="{ADF08743-DA79-470E-AAD0-1E43F89236D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a:extLst>
            <a:ext uri="{FF2B5EF4-FFF2-40B4-BE49-F238E27FC236}">
              <a16:creationId xmlns:a16="http://schemas.microsoft.com/office/drawing/2014/main" id="{BABDB3CE-0837-4472-8176-B33BAAC656B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a:extLst>
            <a:ext uri="{FF2B5EF4-FFF2-40B4-BE49-F238E27FC236}">
              <a16:creationId xmlns:a16="http://schemas.microsoft.com/office/drawing/2014/main" id="{9EFCB118-4CC3-4515-BF1D-730559DF7CA1}"/>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F5AB1066-51AC-4C82-B81D-89BDEF651F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8AEA9EFC-5207-4D34-9B90-D4F06D5E677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a:extLst>
            <a:ext uri="{FF2B5EF4-FFF2-40B4-BE49-F238E27FC236}">
              <a16:creationId xmlns:a16="http://schemas.microsoft.com/office/drawing/2014/main" id="{D7FB834C-F8C5-43B1-8F94-EB793A15DE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a:extLst>
            <a:ext uri="{FF2B5EF4-FFF2-40B4-BE49-F238E27FC236}">
              <a16:creationId xmlns:a16="http://schemas.microsoft.com/office/drawing/2014/main" id="{711ABBDC-D0A6-4681-AF0D-0CB6708E0F0A}"/>
            </a:ext>
          </a:extLst>
        </xdr:cNvPr>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a:extLst>
            <a:ext uri="{FF2B5EF4-FFF2-40B4-BE49-F238E27FC236}">
              <a16:creationId xmlns:a16="http://schemas.microsoft.com/office/drawing/2014/main" id="{D6CD854D-01A9-4BD6-A43A-6E0789AED686}"/>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a:extLst>
            <a:ext uri="{FF2B5EF4-FFF2-40B4-BE49-F238E27FC236}">
              <a16:creationId xmlns:a16="http://schemas.microsoft.com/office/drawing/2014/main" id="{FE1F4A3C-E509-4E79-A0E2-37E849841097}"/>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a:extLst>
            <a:ext uri="{FF2B5EF4-FFF2-40B4-BE49-F238E27FC236}">
              <a16:creationId xmlns:a16="http://schemas.microsoft.com/office/drawing/2014/main" id="{16A381E4-401B-46A4-B161-F8F94EF49DDF}"/>
            </a:ext>
          </a:extLst>
        </xdr:cNvPr>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a:extLst>
            <a:ext uri="{FF2B5EF4-FFF2-40B4-BE49-F238E27FC236}">
              <a16:creationId xmlns:a16="http://schemas.microsoft.com/office/drawing/2014/main" id="{45EDE008-16AE-4EDC-A1BA-4B02210A4CE5}"/>
            </a:ext>
          </a:extLst>
        </xdr:cNvPr>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76" name="【認定こども園・幼稚園・保育所】&#10;有形固定資産減価償却率平均値テキスト">
          <a:extLst>
            <a:ext uri="{FF2B5EF4-FFF2-40B4-BE49-F238E27FC236}">
              <a16:creationId xmlns:a16="http://schemas.microsoft.com/office/drawing/2014/main" id="{1F67FBE6-176B-46D1-B730-A86397596152}"/>
            </a:ext>
          </a:extLst>
        </xdr:cNvPr>
        <xdr:cNvSpPr txBox="1"/>
      </xdr:nvSpPr>
      <xdr:spPr>
        <a:xfrm>
          <a:off x="163576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a:extLst>
            <a:ext uri="{FF2B5EF4-FFF2-40B4-BE49-F238E27FC236}">
              <a16:creationId xmlns:a16="http://schemas.microsoft.com/office/drawing/2014/main" id="{37007435-5495-4D6C-B8D5-5158ED9E4B4C}"/>
            </a:ext>
          </a:extLst>
        </xdr:cNvPr>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a:extLst>
            <a:ext uri="{FF2B5EF4-FFF2-40B4-BE49-F238E27FC236}">
              <a16:creationId xmlns:a16="http://schemas.microsoft.com/office/drawing/2014/main" id="{429E1F91-E407-4EB5-9361-E121DD4ACE0D}"/>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a:extLst>
            <a:ext uri="{FF2B5EF4-FFF2-40B4-BE49-F238E27FC236}">
              <a16:creationId xmlns:a16="http://schemas.microsoft.com/office/drawing/2014/main" id="{6BB2BF8F-A417-4050-A47E-40BD8A82C9CF}"/>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a:extLst>
            <a:ext uri="{FF2B5EF4-FFF2-40B4-BE49-F238E27FC236}">
              <a16:creationId xmlns:a16="http://schemas.microsoft.com/office/drawing/2014/main" id="{000C8B81-EE51-46F2-B52B-039F02DEB500}"/>
            </a:ext>
          </a:extLst>
        </xdr:cNvPr>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F8FADFB2-5417-4EB7-A014-52D1D7235F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C942EE9-9DD3-40CE-B8AA-66621DE8DD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8807CDB5-CA8B-4916-BFFB-5AF0CD5507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38912FAD-9095-49D6-A994-D728E0E57E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2B1ABCF2-E109-4437-9B1B-528963E066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145415</xdr:rowOff>
    </xdr:from>
    <xdr:to>
      <xdr:col>85</xdr:col>
      <xdr:colOff>177800</xdr:colOff>
      <xdr:row>39</xdr:row>
      <xdr:rowOff>75565</xdr:rowOff>
    </xdr:to>
    <xdr:sp macro="" textlink="">
      <xdr:nvSpPr>
        <xdr:cNvPr id="386" name="楕円 385">
          <a:extLst>
            <a:ext uri="{FF2B5EF4-FFF2-40B4-BE49-F238E27FC236}">
              <a16:creationId xmlns:a16="http://schemas.microsoft.com/office/drawing/2014/main" id="{CB40AF62-9820-4CEF-A1A6-3B5325E212F6}"/>
            </a:ext>
          </a:extLst>
        </xdr:cNvPr>
        <xdr:cNvSpPr/>
      </xdr:nvSpPr>
      <xdr:spPr>
        <a:xfrm>
          <a:off x="16268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123842</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877E14A7-0C85-4E9B-8221-EF40D716925F}"/>
            </a:ext>
          </a:extLst>
        </xdr:cNvPr>
        <xdr:cNvSpPr txBox="1"/>
      </xdr:nvSpPr>
      <xdr:spPr>
        <a:xfrm>
          <a:off x="16357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388" name="楕円 387">
          <a:extLst>
            <a:ext uri="{FF2B5EF4-FFF2-40B4-BE49-F238E27FC236}">
              <a16:creationId xmlns:a16="http://schemas.microsoft.com/office/drawing/2014/main" id="{99653CA9-1E0B-43F2-871C-5EDB763F5185}"/>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24765</xdr:rowOff>
    </xdr:from>
    <xdr:to>
      <xdr:col>85</xdr:col>
      <xdr:colOff>127000</xdr:colOff>
      <xdr:row>39</xdr:row>
      <xdr:rowOff>62865</xdr:rowOff>
    </xdr:to>
    <xdr:cxnSp macro="">
      <xdr:nvCxnSpPr>
        <xdr:cNvPr id="389" name="直線コネクタ 388">
          <a:extLst>
            <a:ext uri="{FF2B5EF4-FFF2-40B4-BE49-F238E27FC236}">
              <a16:creationId xmlns:a16="http://schemas.microsoft.com/office/drawing/2014/main" id="{E4CE4C29-0CA5-43CF-BA4F-1ADDF80D92E8}"/>
            </a:ext>
          </a:extLst>
        </xdr:cNvPr>
        <xdr:cNvCxnSpPr/>
      </xdr:nvCxnSpPr>
      <xdr:spPr>
        <a:xfrm flipV="1">
          <a:off x="15481300" y="67113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390" name="楕円 389">
          <a:extLst>
            <a:ext uri="{FF2B5EF4-FFF2-40B4-BE49-F238E27FC236}">
              <a16:creationId xmlns:a16="http://schemas.microsoft.com/office/drawing/2014/main" id="{CC30F7A0-DDFB-42FC-966C-189F68FCB4F9}"/>
            </a:ext>
          </a:extLst>
        </xdr:cNvPr>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39</xdr:row>
      <xdr:rowOff>62865</xdr:rowOff>
    </xdr:to>
    <xdr:cxnSp macro="">
      <xdr:nvCxnSpPr>
        <xdr:cNvPr id="391" name="直線コネクタ 390">
          <a:extLst>
            <a:ext uri="{FF2B5EF4-FFF2-40B4-BE49-F238E27FC236}">
              <a16:creationId xmlns:a16="http://schemas.microsoft.com/office/drawing/2014/main" id="{D54B79EA-ADBE-4E07-8D30-CE0D9280722E}"/>
            </a:ext>
          </a:extLst>
        </xdr:cNvPr>
        <xdr:cNvCxnSpPr/>
      </xdr:nvCxnSpPr>
      <xdr:spPr>
        <a:xfrm>
          <a:off x="14592300" y="661606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id="{9792D57B-6DA0-4C17-AE09-C168E09B59D8}"/>
            </a:ext>
          </a:extLst>
        </xdr:cNvPr>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id="{11FA0BC9-7EC2-4936-A3C2-01D99820C77F}"/>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id="{46B982DC-7EBB-463A-B469-2DF3ACFC9A50}"/>
            </a:ext>
          </a:extLst>
        </xdr:cNvPr>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id="{87A174AE-B936-4CFA-8EFF-E82B42978D72}"/>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id="{0246EFFF-50DA-4C63-BC8A-ACFB8841BCFD}"/>
            </a:ext>
          </a:extLst>
        </xdr:cNvPr>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5D2E1452-9B00-42DA-9C17-FF1A8829DC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A0A62A36-3085-453E-A176-4534FFD956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A50398A1-09E9-49FB-8C58-F5732CC4B1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1BC0841B-4A5F-46EF-B51D-9D1B482514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79631F37-AE42-4970-A09D-17F46131FA2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493F4AE9-A241-47C1-94B1-3718CC664E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41F588BB-BA49-4106-A8B9-70B3FF732E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ACE07E7A-8B2F-4323-982B-2AEF8E2419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B9D025DF-7F0B-4FB6-9C15-3A0E500D8A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B5FDCE45-C7EC-4EE9-A6C8-643D718CA9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a:extLst>
            <a:ext uri="{FF2B5EF4-FFF2-40B4-BE49-F238E27FC236}">
              <a16:creationId xmlns:a16="http://schemas.microsoft.com/office/drawing/2014/main" id="{52FC6030-C29E-4BF6-9C1F-3B1991C2294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a:extLst>
            <a:ext uri="{FF2B5EF4-FFF2-40B4-BE49-F238E27FC236}">
              <a16:creationId xmlns:a16="http://schemas.microsoft.com/office/drawing/2014/main" id="{7485009B-CB69-4F6C-BBCB-E8067C540A7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a:extLst>
            <a:ext uri="{FF2B5EF4-FFF2-40B4-BE49-F238E27FC236}">
              <a16:creationId xmlns:a16="http://schemas.microsoft.com/office/drawing/2014/main" id="{A990CB13-F9A1-40D3-9462-C765FBB4A2A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a:extLst>
            <a:ext uri="{FF2B5EF4-FFF2-40B4-BE49-F238E27FC236}">
              <a16:creationId xmlns:a16="http://schemas.microsoft.com/office/drawing/2014/main" id="{EEE6E65C-369A-400A-9A6D-1308D6E2122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a:extLst>
            <a:ext uri="{FF2B5EF4-FFF2-40B4-BE49-F238E27FC236}">
              <a16:creationId xmlns:a16="http://schemas.microsoft.com/office/drawing/2014/main" id="{152FB839-4D0F-4CD7-BAC3-24E82AA211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a:extLst>
            <a:ext uri="{FF2B5EF4-FFF2-40B4-BE49-F238E27FC236}">
              <a16:creationId xmlns:a16="http://schemas.microsoft.com/office/drawing/2014/main" id="{DC0A773C-BF5A-454B-9860-5171D03CE11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a:extLst>
            <a:ext uri="{FF2B5EF4-FFF2-40B4-BE49-F238E27FC236}">
              <a16:creationId xmlns:a16="http://schemas.microsoft.com/office/drawing/2014/main" id="{F3AC6DB4-C331-4A19-957E-C5C3C1697D9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a:extLst>
            <a:ext uri="{FF2B5EF4-FFF2-40B4-BE49-F238E27FC236}">
              <a16:creationId xmlns:a16="http://schemas.microsoft.com/office/drawing/2014/main" id="{13E140C8-A01A-4F53-A44A-4A763185BDC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A8431751-B364-4CAD-9CCA-5335997FEE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E185D7AF-6184-4514-BF81-120983D5CD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4081BFDA-7631-4F81-A858-32C459EDAB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a:extLst>
            <a:ext uri="{FF2B5EF4-FFF2-40B4-BE49-F238E27FC236}">
              <a16:creationId xmlns:a16="http://schemas.microsoft.com/office/drawing/2014/main" id="{6101DEC5-C365-4D1A-9A8F-5E2A696FD55F}"/>
            </a:ext>
          </a:extLst>
        </xdr:cNvPr>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45004E9C-B39B-492F-BFA0-4F764C75523A}"/>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a:extLst>
            <a:ext uri="{FF2B5EF4-FFF2-40B4-BE49-F238E27FC236}">
              <a16:creationId xmlns:a16="http://schemas.microsoft.com/office/drawing/2014/main" id="{033589D2-29A3-4EFB-9297-756001F62099}"/>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91BB51FF-FA88-4CE9-97D8-E9FCBBC676E8}"/>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a:extLst>
            <a:ext uri="{FF2B5EF4-FFF2-40B4-BE49-F238E27FC236}">
              <a16:creationId xmlns:a16="http://schemas.microsoft.com/office/drawing/2014/main" id="{8FCA10B0-D330-459F-ABB0-02836DBE571B}"/>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2812E595-6C91-408A-935D-7C23FB9A40D6}"/>
            </a:ext>
          </a:extLst>
        </xdr:cNvPr>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a:extLst>
            <a:ext uri="{FF2B5EF4-FFF2-40B4-BE49-F238E27FC236}">
              <a16:creationId xmlns:a16="http://schemas.microsoft.com/office/drawing/2014/main" id="{1BE6DC64-5286-489D-9D90-9755A444FAED}"/>
            </a:ext>
          </a:extLst>
        </xdr:cNvPr>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a:extLst>
            <a:ext uri="{FF2B5EF4-FFF2-40B4-BE49-F238E27FC236}">
              <a16:creationId xmlns:a16="http://schemas.microsoft.com/office/drawing/2014/main" id="{305AD6BC-C6B8-4D3B-A040-E075E9B7F06E}"/>
            </a:ext>
          </a:extLst>
        </xdr:cNvPr>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a:extLst>
            <a:ext uri="{FF2B5EF4-FFF2-40B4-BE49-F238E27FC236}">
              <a16:creationId xmlns:a16="http://schemas.microsoft.com/office/drawing/2014/main" id="{3BCC262B-D03F-4372-ACB4-D09C40488F6C}"/>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a:extLst>
            <a:ext uri="{FF2B5EF4-FFF2-40B4-BE49-F238E27FC236}">
              <a16:creationId xmlns:a16="http://schemas.microsoft.com/office/drawing/2014/main" id="{DB03AAC0-749D-4D5D-9CCE-FF8255F8FCB4}"/>
            </a:ext>
          </a:extLst>
        </xdr:cNvPr>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15AD1C1-049E-4624-94A1-157BB16CD1C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3652332-7B5C-4BE3-B7A6-4B2109D752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60B64D5-943B-4372-8664-A6053AD3F2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DE73983-3817-41D2-B0E7-2F2F8B6BA8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E9F176B-18E9-4254-81D2-D07725BDE6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164846</xdr:rowOff>
    </xdr:from>
    <xdr:to>
      <xdr:col>116</xdr:col>
      <xdr:colOff>114300</xdr:colOff>
      <xdr:row>34</xdr:row>
      <xdr:rowOff>94996</xdr:rowOff>
    </xdr:to>
    <xdr:sp macro="" textlink="">
      <xdr:nvSpPr>
        <xdr:cNvPr id="433" name="楕円 432">
          <a:extLst>
            <a:ext uri="{FF2B5EF4-FFF2-40B4-BE49-F238E27FC236}">
              <a16:creationId xmlns:a16="http://schemas.microsoft.com/office/drawing/2014/main" id="{B6C1AAFA-3523-4CB1-9E87-E814FBCAF870}"/>
            </a:ext>
          </a:extLst>
        </xdr:cNvPr>
        <xdr:cNvSpPr/>
      </xdr:nvSpPr>
      <xdr:spPr>
        <a:xfrm>
          <a:off x="22110700" y="58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117873</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A2C59577-DC62-4533-82EF-840021BF49A8}"/>
            </a:ext>
          </a:extLst>
        </xdr:cNvPr>
        <xdr:cNvSpPr txBox="1"/>
      </xdr:nvSpPr>
      <xdr:spPr>
        <a:xfrm>
          <a:off x="22199600"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71120</xdr:rowOff>
    </xdr:from>
    <xdr:to>
      <xdr:col>112</xdr:col>
      <xdr:colOff>38100</xdr:colOff>
      <xdr:row>35</xdr:row>
      <xdr:rowOff>1270</xdr:rowOff>
    </xdr:to>
    <xdr:sp macro="" textlink="">
      <xdr:nvSpPr>
        <xdr:cNvPr id="435" name="楕円 434">
          <a:extLst>
            <a:ext uri="{FF2B5EF4-FFF2-40B4-BE49-F238E27FC236}">
              <a16:creationId xmlns:a16="http://schemas.microsoft.com/office/drawing/2014/main" id="{5D336885-8553-4B52-BDC9-1001AD318533}"/>
            </a:ext>
          </a:extLst>
        </xdr:cNvPr>
        <xdr:cNvSpPr/>
      </xdr:nvSpPr>
      <xdr:spPr>
        <a:xfrm>
          <a:off x="2127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44196</xdr:rowOff>
    </xdr:from>
    <xdr:to>
      <xdr:col>116</xdr:col>
      <xdr:colOff>63500</xdr:colOff>
      <xdr:row>34</xdr:row>
      <xdr:rowOff>121920</xdr:rowOff>
    </xdr:to>
    <xdr:cxnSp macro="">
      <xdr:nvCxnSpPr>
        <xdr:cNvPr id="436" name="直線コネクタ 435">
          <a:extLst>
            <a:ext uri="{FF2B5EF4-FFF2-40B4-BE49-F238E27FC236}">
              <a16:creationId xmlns:a16="http://schemas.microsoft.com/office/drawing/2014/main" id="{765F4A87-9C78-4482-8998-5A424459A475}"/>
            </a:ext>
          </a:extLst>
        </xdr:cNvPr>
        <xdr:cNvCxnSpPr/>
      </xdr:nvCxnSpPr>
      <xdr:spPr>
        <a:xfrm flipV="1">
          <a:off x="21323300" y="58734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77978</xdr:rowOff>
    </xdr:from>
    <xdr:to>
      <xdr:col>107</xdr:col>
      <xdr:colOff>101600</xdr:colOff>
      <xdr:row>36</xdr:row>
      <xdr:rowOff>8128</xdr:rowOff>
    </xdr:to>
    <xdr:sp macro="" textlink="">
      <xdr:nvSpPr>
        <xdr:cNvPr id="437" name="楕円 436">
          <a:extLst>
            <a:ext uri="{FF2B5EF4-FFF2-40B4-BE49-F238E27FC236}">
              <a16:creationId xmlns:a16="http://schemas.microsoft.com/office/drawing/2014/main" id="{40417653-422D-4EF7-A0FB-73D2993AB1B3}"/>
            </a:ext>
          </a:extLst>
        </xdr:cNvPr>
        <xdr:cNvSpPr/>
      </xdr:nvSpPr>
      <xdr:spPr>
        <a:xfrm>
          <a:off x="20383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121920</xdr:rowOff>
    </xdr:from>
    <xdr:to>
      <xdr:col>111</xdr:col>
      <xdr:colOff>177800</xdr:colOff>
      <xdr:row>35</xdr:row>
      <xdr:rowOff>128778</xdr:rowOff>
    </xdr:to>
    <xdr:cxnSp macro="">
      <xdr:nvCxnSpPr>
        <xdr:cNvPr id="438" name="直線コネクタ 437">
          <a:extLst>
            <a:ext uri="{FF2B5EF4-FFF2-40B4-BE49-F238E27FC236}">
              <a16:creationId xmlns:a16="http://schemas.microsoft.com/office/drawing/2014/main" id="{39224EF1-DB97-4BEA-BEC6-B8EB69BFEBE7}"/>
            </a:ext>
          </a:extLst>
        </xdr:cNvPr>
        <xdr:cNvCxnSpPr/>
      </xdr:nvCxnSpPr>
      <xdr:spPr>
        <a:xfrm flipV="1">
          <a:off x="20434300" y="595122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1E94504B-C440-4CC0-AFDE-CF531E7FFFC5}"/>
            </a:ext>
          </a:extLst>
        </xdr:cNvPr>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B2ED5A8F-6AF6-4957-A305-621EA5229056}"/>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id="{3C4FCD74-438F-4C99-9E26-2BD8278AAA8E}"/>
            </a:ext>
          </a:extLst>
        </xdr:cNvPr>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17797</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380D4E90-65F2-41C9-989C-AA8BEFF53BD2}"/>
            </a:ext>
          </a:extLst>
        </xdr:cNvPr>
        <xdr:cNvSpPr txBox="1"/>
      </xdr:nvSpPr>
      <xdr:spPr>
        <a:xfrm>
          <a:off x="210757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24655</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08BDB438-3800-485D-B731-D9B934B76B71}"/>
            </a:ext>
          </a:extLst>
        </xdr:cNvPr>
        <xdr:cNvSpPr txBox="1"/>
      </xdr:nvSpPr>
      <xdr:spPr>
        <a:xfrm>
          <a:off x="20199427" y="58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C0B5400B-5CEF-4710-A192-8A9C23DE2F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B5479B77-F6A1-406B-A683-B62BE3FD6C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03C2B8F6-6FA1-43DB-AFC9-CFFE789BEC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4C304AD-2FF9-46DE-B556-4AC6DF4741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D166B9EA-3AF1-4ECA-A965-CB0779EFA4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A07C4494-8852-44A3-AB89-904E49E6EB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CF1CE84E-53A9-4355-A4C3-F555A50A40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AA54F3B8-9CD0-4BF1-BD66-976C331A0A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93CFDD67-AA27-47EC-8F28-CC68FDB9394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8B3DD485-2D0F-46AC-95FB-EFBDD28982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a:extLst>
            <a:ext uri="{FF2B5EF4-FFF2-40B4-BE49-F238E27FC236}">
              <a16:creationId xmlns:a16="http://schemas.microsoft.com/office/drawing/2014/main" id="{3F79FF4D-5D15-45EE-927D-B7A28FA6257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a:extLst>
            <a:ext uri="{FF2B5EF4-FFF2-40B4-BE49-F238E27FC236}">
              <a16:creationId xmlns:a16="http://schemas.microsoft.com/office/drawing/2014/main" id="{5F7CB765-E93F-454E-BCEB-DD768E4357D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a:extLst>
            <a:ext uri="{FF2B5EF4-FFF2-40B4-BE49-F238E27FC236}">
              <a16:creationId xmlns:a16="http://schemas.microsoft.com/office/drawing/2014/main" id="{A9BB55A9-5909-4573-90CD-E4F23C8EBC9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a:extLst>
            <a:ext uri="{FF2B5EF4-FFF2-40B4-BE49-F238E27FC236}">
              <a16:creationId xmlns:a16="http://schemas.microsoft.com/office/drawing/2014/main" id="{3309BD27-BB45-4CCA-B1AD-524EDCDE3E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a:extLst>
            <a:ext uri="{FF2B5EF4-FFF2-40B4-BE49-F238E27FC236}">
              <a16:creationId xmlns:a16="http://schemas.microsoft.com/office/drawing/2014/main" id="{099CDF2E-F7CA-4F9A-A02A-FFE0BD29F7E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a:extLst>
            <a:ext uri="{FF2B5EF4-FFF2-40B4-BE49-F238E27FC236}">
              <a16:creationId xmlns:a16="http://schemas.microsoft.com/office/drawing/2014/main" id="{E8AB075F-C683-49CF-8D80-07FDDBA0EA4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a:extLst>
            <a:ext uri="{FF2B5EF4-FFF2-40B4-BE49-F238E27FC236}">
              <a16:creationId xmlns:a16="http://schemas.microsoft.com/office/drawing/2014/main" id="{CF13C6A1-6446-4814-80BA-D7B37BB1692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a:extLst>
            <a:ext uri="{FF2B5EF4-FFF2-40B4-BE49-F238E27FC236}">
              <a16:creationId xmlns:a16="http://schemas.microsoft.com/office/drawing/2014/main" id="{A2EC61CE-5E7A-45EB-8C58-6724C64F367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D69C40CA-44A4-4731-8E75-00F267AD877C}"/>
            </a:ext>
          </a:extLst>
        </xdr:cNvPr>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a:extLst>
            <a:ext uri="{FF2B5EF4-FFF2-40B4-BE49-F238E27FC236}">
              <a16:creationId xmlns:a16="http://schemas.microsoft.com/office/drawing/2014/main" id="{A48D365F-1BF1-4CF1-A96B-3A22022B54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DDCDBC62-6310-435B-A029-48A31B6B46C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E49D1935-298C-4230-8201-E41ADD422E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a:extLst>
            <a:ext uri="{FF2B5EF4-FFF2-40B4-BE49-F238E27FC236}">
              <a16:creationId xmlns:a16="http://schemas.microsoft.com/office/drawing/2014/main" id="{1DAE0FEF-DC75-4E42-9804-DF5B6AC0D5C2}"/>
            </a:ext>
          </a:extLst>
        </xdr:cNvPr>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49F92E8A-3132-4DDC-ACC0-6F3B68759B2C}"/>
            </a:ext>
          </a:extLst>
        </xdr:cNvPr>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a:extLst>
            <a:ext uri="{FF2B5EF4-FFF2-40B4-BE49-F238E27FC236}">
              <a16:creationId xmlns:a16="http://schemas.microsoft.com/office/drawing/2014/main" id="{2D90A87F-8B2D-4652-9733-E9D3014330D0}"/>
            </a:ext>
          </a:extLst>
        </xdr:cNvPr>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7F15B510-C816-4F44-B863-34152CE564C7}"/>
            </a:ext>
          </a:extLst>
        </xdr:cNvPr>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a:extLst>
            <a:ext uri="{FF2B5EF4-FFF2-40B4-BE49-F238E27FC236}">
              <a16:creationId xmlns:a16="http://schemas.microsoft.com/office/drawing/2014/main" id="{9E32688E-0C55-4E9F-8543-E37EA1D6B49C}"/>
            </a:ext>
          </a:extLst>
        </xdr:cNvPr>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3E8E2D2A-64AE-45BB-A079-6FB5ACAE1E0F}"/>
            </a:ext>
          </a:extLst>
        </xdr:cNvPr>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a:extLst>
            <a:ext uri="{FF2B5EF4-FFF2-40B4-BE49-F238E27FC236}">
              <a16:creationId xmlns:a16="http://schemas.microsoft.com/office/drawing/2014/main" id="{04547617-9054-4EB4-B5F7-C98797D90964}"/>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a:extLst>
            <a:ext uri="{FF2B5EF4-FFF2-40B4-BE49-F238E27FC236}">
              <a16:creationId xmlns:a16="http://schemas.microsoft.com/office/drawing/2014/main" id="{ABE09E0D-523E-417A-A0A5-B011FA634421}"/>
            </a:ext>
          </a:extLst>
        </xdr:cNvPr>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a:extLst>
            <a:ext uri="{FF2B5EF4-FFF2-40B4-BE49-F238E27FC236}">
              <a16:creationId xmlns:a16="http://schemas.microsoft.com/office/drawing/2014/main" id="{5F11C428-7C52-4CE8-9B9F-4526D0230E08}"/>
            </a:ext>
          </a:extLst>
        </xdr:cNvPr>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a:extLst>
            <a:ext uri="{FF2B5EF4-FFF2-40B4-BE49-F238E27FC236}">
              <a16:creationId xmlns:a16="http://schemas.microsoft.com/office/drawing/2014/main" id="{7AF722AE-E21C-4E3B-96E5-86E4AC094791}"/>
            </a:ext>
          </a:extLst>
        </xdr:cNvPr>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4D7D5DA8-AEC9-4616-B0F3-25ABE7E3C7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A5815B97-F0C7-4622-86AB-A72784D9AC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F80354AB-48E0-43CE-A773-65AF8DF7B2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37007852-9CA5-4008-9C0D-F338FEB012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8AF3BD4-1546-4FBE-AFB9-90AF7085CD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152654</xdr:rowOff>
    </xdr:from>
    <xdr:to>
      <xdr:col>85</xdr:col>
      <xdr:colOff>177800</xdr:colOff>
      <xdr:row>59</xdr:row>
      <xdr:rowOff>82804</xdr:rowOff>
    </xdr:to>
    <xdr:sp macro="" textlink="">
      <xdr:nvSpPr>
        <xdr:cNvPr id="481" name="楕円 480">
          <a:extLst>
            <a:ext uri="{FF2B5EF4-FFF2-40B4-BE49-F238E27FC236}">
              <a16:creationId xmlns:a16="http://schemas.microsoft.com/office/drawing/2014/main" id="{4788B529-826E-4507-A829-787C21FBD9EE}"/>
            </a:ext>
          </a:extLst>
        </xdr:cNvPr>
        <xdr:cNvSpPr/>
      </xdr:nvSpPr>
      <xdr:spPr>
        <a:xfrm>
          <a:off x="162687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4081</xdr:rowOff>
    </xdr:from>
    <xdr:ext cx="405111" cy="259045"/>
    <xdr:sp macro="" textlink="">
      <xdr:nvSpPr>
        <xdr:cNvPr id="482" name="【学校施設】&#10;有形固定資産減価償却率該当値テキスト">
          <a:extLst>
            <a:ext uri="{FF2B5EF4-FFF2-40B4-BE49-F238E27FC236}">
              <a16:creationId xmlns:a16="http://schemas.microsoft.com/office/drawing/2014/main" id="{EB804770-981C-428C-83B1-575B00738F6D}"/>
            </a:ext>
          </a:extLst>
        </xdr:cNvPr>
        <xdr:cNvSpPr txBox="1"/>
      </xdr:nvSpPr>
      <xdr:spPr>
        <a:xfrm>
          <a:off x="16357600" y="994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22352</xdr:rowOff>
    </xdr:from>
    <xdr:to>
      <xdr:col>81</xdr:col>
      <xdr:colOff>101600</xdr:colOff>
      <xdr:row>59</xdr:row>
      <xdr:rowOff>123952</xdr:rowOff>
    </xdr:to>
    <xdr:sp macro="" textlink="">
      <xdr:nvSpPr>
        <xdr:cNvPr id="483" name="楕円 482">
          <a:extLst>
            <a:ext uri="{FF2B5EF4-FFF2-40B4-BE49-F238E27FC236}">
              <a16:creationId xmlns:a16="http://schemas.microsoft.com/office/drawing/2014/main" id="{B4E07C29-D63B-4FD1-AEF4-615218DDCFF4}"/>
            </a:ext>
          </a:extLst>
        </xdr:cNvPr>
        <xdr:cNvSpPr/>
      </xdr:nvSpPr>
      <xdr:spPr>
        <a:xfrm>
          <a:off x="15430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32004</xdr:rowOff>
    </xdr:from>
    <xdr:to>
      <xdr:col>85</xdr:col>
      <xdr:colOff>127000</xdr:colOff>
      <xdr:row>59</xdr:row>
      <xdr:rowOff>73152</xdr:rowOff>
    </xdr:to>
    <xdr:cxnSp macro="">
      <xdr:nvCxnSpPr>
        <xdr:cNvPr id="484" name="直線コネクタ 483">
          <a:extLst>
            <a:ext uri="{FF2B5EF4-FFF2-40B4-BE49-F238E27FC236}">
              <a16:creationId xmlns:a16="http://schemas.microsoft.com/office/drawing/2014/main" id="{1F628E0D-D3AE-41F5-8448-C1AE3EC20CCD}"/>
            </a:ext>
          </a:extLst>
        </xdr:cNvPr>
        <xdr:cNvCxnSpPr/>
      </xdr:nvCxnSpPr>
      <xdr:spPr>
        <a:xfrm flipV="1">
          <a:off x="15481300" y="1014755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56642</xdr:rowOff>
    </xdr:from>
    <xdr:to>
      <xdr:col>76</xdr:col>
      <xdr:colOff>165100</xdr:colOff>
      <xdr:row>59</xdr:row>
      <xdr:rowOff>158242</xdr:rowOff>
    </xdr:to>
    <xdr:sp macro="" textlink="">
      <xdr:nvSpPr>
        <xdr:cNvPr id="485" name="楕円 484">
          <a:extLst>
            <a:ext uri="{FF2B5EF4-FFF2-40B4-BE49-F238E27FC236}">
              <a16:creationId xmlns:a16="http://schemas.microsoft.com/office/drawing/2014/main" id="{A8CB666E-01AC-4238-9C7A-E60666230249}"/>
            </a:ext>
          </a:extLst>
        </xdr:cNvPr>
        <xdr:cNvSpPr/>
      </xdr:nvSpPr>
      <xdr:spPr>
        <a:xfrm>
          <a:off x="14541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73152</xdr:rowOff>
    </xdr:from>
    <xdr:to>
      <xdr:col>81</xdr:col>
      <xdr:colOff>50800</xdr:colOff>
      <xdr:row>59</xdr:row>
      <xdr:rowOff>107442</xdr:rowOff>
    </xdr:to>
    <xdr:cxnSp macro="">
      <xdr:nvCxnSpPr>
        <xdr:cNvPr id="486" name="直線コネクタ 485">
          <a:extLst>
            <a:ext uri="{FF2B5EF4-FFF2-40B4-BE49-F238E27FC236}">
              <a16:creationId xmlns:a16="http://schemas.microsoft.com/office/drawing/2014/main" id="{77B52E63-809E-4C48-BF75-E95939672F66}"/>
            </a:ext>
          </a:extLst>
        </xdr:cNvPr>
        <xdr:cNvCxnSpPr/>
      </xdr:nvCxnSpPr>
      <xdr:spPr>
        <a:xfrm flipV="1">
          <a:off x="14592300" y="101887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87" name="n_1aveValue【学校施設】&#10;有形固定資産減価償却率">
          <a:extLst>
            <a:ext uri="{FF2B5EF4-FFF2-40B4-BE49-F238E27FC236}">
              <a16:creationId xmlns:a16="http://schemas.microsoft.com/office/drawing/2014/main" id="{4FBF1728-7C59-4F94-BF46-82DB07EC546D}"/>
            </a:ext>
          </a:extLst>
        </xdr:cNvPr>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488" name="n_2aveValue【学校施設】&#10;有形固定資産減価償却率">
          <a:extLst>
            <a:ext uri="{FF2B5EF4-FFF2-40B4-BE49-F238E27FC236}">
              <a16:creationId xmlns:a16="http://schemas.microsoft.com/office/drawing/2014/main" id="{1C23E8B8-05D9-4909-99CE-E6F4F7FE5675}"/>
            </a:ext>
          </a:extLst>
        </xdr:cNvPr>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a:extLst>
            <a:ext uri="{FF2B5EF4-FFF2-40B4-BE49-F238E27FC236}">
              <a16:creationId xmlns:a16="http://schemas.microsoft.com/office/drawing/2014/main" id="{7FB9F170-5C39-427F-8222-5CDAC34C402D}"/>
            </a:ext>
          </a:extLst>
        </xdr:cNvPr>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140479</xdr:rowOff>
    </xdr:from>
    <xdr:ext cx="405111" cy="259045"/>
    <xdr:sp macro="" textlink="">
      <xdr:nvSpPr>
        <xdr:cNvPr id="490" name="n_1mainValue【学校施設】&#10;有形固定資産減価償却率">
          <a:extLst>
            <a:ext uri="{FF2B5EF4-FFF2-40B4-BE49-F238E27FC236}">
              <a16:creationId xmlns:a16="http://schemas.microsoft.com/office/drawing/2014/main" id="{864F1C57-F402-460C-AED9-6459682DC603}"/>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3319</xdr:rowOff>
    </xdr:from>
    <xdr:ext cx="405111" cy="259045"/>
    <xdr:sp macro="" textlink="">
      <xdr:nvSpPr>
        <xdr:cNvPr id="491" name="n_2mainValue【学校施設】&#10;有形固定資産減価償却率">
          <a:extLst>
            <a:ext uri="{FF2B5EF4-FFF2-40B4-BE49-F238E27FC236}">
              <a16:creationId xmlns:a16="http://schemas.microsoft.com/office/drawing/2014/main" id="{CF9238AD-DA7E-428E-B7FF-6839A9A63E7E}"/>
            </a:ext>
          </a:extLst>
        </xdr:cNvPr>
        <xdr:cNvSpPr txBox="1"/>
      </xdr:nvSpPr>
      <xdr:spPr>
        <a:xfrm>
          <a:off x="143897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0856CE07-D5B0-4D95-AD62-BA955BC127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4325B3BD-98D0-4C34-A42C-340568304B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F464D957-EE9C-4BAE-9537-6951B37CAC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8DF283CF-4FAF-46D0-9B92-F2660F1361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3C6A4F56-F3CA-46CE-837D-E3792DAB5E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D964BD8B-5BCC-485B-8A3F-7614719F13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BC3A559D-31A2-4F56-BC89-501ECEBE40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6F2EAF6F-B811-454A-9033-A7F3822830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46717611-A5DB-4E75-B8A5-2E768DA029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46720102-95D2-4055-BE5C-DA56C7F9BC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7188566E-5CB5-45A3-AC90-54509BB2FBA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a:extLst>
            <a:ext uri="{FF2B5EF4-FFF2-40B4-BE49-F238E27FC236}">
              <a16:creationId xmlns:a16="http://schemas.microsoft.com/office/drawing/2014/main" id="{B0A036C6-436F-4FE5-9931-B5D3AED9C87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a:extLst>
            <a:ext uri="{FF2B5EF4-FFF2-40B4-BE49-F238E27FC236}">
              <a16:creationId xmlns:a16="http://schemas.microsoft.com/office/drawing/2014/main" id="{AF9D0771-A013-46F9-802F-FFDFCBA6486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a:extLst>
            <a:ext uri="{FF2B5EF4-FFF2-40B4-BE49-F238E27FC236}">
              <a16:creationId xmlns:a16="http://schemas.microsoft.com/office/drawing/2014/main" id="{55AD71C4-3CBB-4CE3-8E63-3D6EC92DC9E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a:extLst>
            <a:ext uri="{FF2B5EF4-FFF2-40B4-BE49-F238E27FC236}">
              <a16:creationId xmlns:a16="http://schemas.microsoft.com/office/drawing/2014/main" id="{6935A0D2-A6A9-4875-9B90-CB40C017CE2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a:extLst>
            <a:ext uri="{FF2B5EF4-FFF2-40B4-BE49-F238E27FC236}">
              <a16:creationId xmlns:a16="http://schemas.microsoft.com/office/drawing/2014/main" id="{B602544F-3176-4D01-9C68-05D94A31CB6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a:extLst>
            <a:ext uri="{FF2B5EF4-FFF2-40B4-BE49-F238E27FC236}">
              <a16:creationId xmlns:a16="http://schemas.microsoft.com/office/drawing/2014/main" id="{B0F233AC-B23A-4FA7-8C46-DDC6193DD17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a:extLst>
            <a:ext uri="{FF2B5EF4-FFF2-40B4-BE49-F238E27FC236}">
              <a16:creationId xmlns:a16="http://schemas.microsoft.com/office/drawing/2014/main" id="{586D06AD-A79F-4265-AE40-FDDA40EE117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a:extLst>
            <a:ext uri="{FF2B5EF4-FFF2-40B4-BE49-F238E27FC236}">
              <a16:creationId xmlns:a16="http://schemas.microsoft.com/office/drawing/2014/main" id="{65559BB5-1C17-4BE4-968C-76BD886C8DA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6D61ABA8-0AC5-4405-A47E-77479612DE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05C9F7E3-84EB-4DF9-8621-A2C217CA9C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a:extLst>
            <a:ext uri="{FF2B5EF4-FFF2-40B4-BE49-F238E27FC236}">
              <a16:creationId xmlns:a16="http://schemas.microsoft.com/office/drawing/2014/main" id="{E49555B0-88F7-48DE-AD9F-C27719E034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a:extLst>
            <a:ext uri="{FF2B5EF4-FFF2-40B4-BE49-F238E27FC236}">
              <a16:creationId xmlns:a16="http://schemas.microsoft.com/office/drawing/2014/main" id="{5747A6C7-A7D0-40B2-8BE9-C53FDD414485}"/>
            </a:ext>
          </a:extLst>
        </xdr:cNvPr>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a:extLst>
            <a:ext uri="{FF2B5EF4-FFF2-40B4-BE49-F238E27FC236}">
              <a16:creationId xmlns:a16="http://schemas.microsoft.com/office/drawing/2014/main" id="{A66656D4-337D-4396-86A8-955B63294590}"/>
            </a:ext>
          </a:extLst>
        </xdr:cNvPr>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a:extLst>
            <a:ext uri="{FF2B5EF4-FFF2-40B4-BE49-F238E27FC236}">
              <a16:creationId xmlns:a16="http://schemas.microsoft.com/office/drawing/2014/main" id="{B246E25D-8268-407E-AC73-8B3B35E28B8D}"/>
            </a:ext>
          </a:extLst>
        </xdr:cNvPr>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a:extLst>
            <a:ext uri="{FF2B5EF4-FFF2-40B4-BE49-F238E27FC236}">
              <a16:creationId xmlns:a16="http://schemas.microsoft.com/office/drawing/2014/main" id="{70A812F1-3043-48D9-8C4D-D55BC9CEEFEC}"/>
            </a:ext>
          </a:extLst>
        </xdr:cNvPr>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a:extLst>
            <a:ext uri="{FF2B5EF4-FFF2-40B4-BE49-F238E27FC236}">
              <a16:creationId xmlns:a16="http://schemas.microsoft.com/office/drawing/2014/main" id="{B2B530CC-7429-4FAB-B644-C513EB667FCF}"/>
            </a:ext>
          </a:extLst>
        </xdr:cNvPr>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19" name="【学校施設】&#10;一人当たり面積平均値テキスト">
          <a:extLst>
            <a:ext uri="{FF2B5EF4-FFF2-40B4-BE49-F238E27FC236}">
              <a16:creationId xmlns:a16="http://schemas.microsoft.com/office/drawing/2014/main" id="{05FE7E47-4CDE-417A-ADB0-A44C8C2881EB}"/>
            </a:ext>
          </a:extLst>
        </xdr:cNvPr>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a:extLst>
            <a:ext uri="{FF2B5EF4-FFF2-40B4-BE49-F238E27FC236}">
              <a16:creationId xmlns:a16="http://schemas.microsoft.com/office/drawing/2014/main" id="{48B7E91F-3342-4C70-8B5D-79263809DEAC}"/>
            </a:ext>
          </a:extLst>
        </xdr:cNvPr>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a:extLst>
            <a:ext uri="{FF2B5EF4-FFF2-40B4-BE49-F238E27FC236}">
              <a16:creationId xmlns:a16="http://schemas.microsoft.com/office/drawing/2014/main" id="{412EC75A-11CB-4373-A5AB-61A42428A2FF}"/>
            </a:ext>
          </a:extLst>
        </xdr:cNvPr>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a:extLst>
            <a:ext uri="{FF2B5EF4-FFF2-40B4-BE49-F238E27FC236}">
              <a16:creationId xmlns:a16="http://schemas.microsoft.com/office/drawing/2014/main" id="{FC7705E0-1B89-453C-A82E-1F993019AEB2}"/>
            </a:ext>
          </a:extLst>
        </xdr:cNvPr>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a:extLst>
            <a:ext uri="{FF2B5EF4-FFF2-40B4-BE49-F238E27FC236}">
              <a16:creationId xmlns:a16="http://schemas.microsoft.com/office/drawing/2014/main" id="{5917A671-52A3-4872-B723-D8630472901C}"/>
            </a:ext>
          </a:extLst>
        </xdr:cNvPr>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79C22E0C-195B-4123-BFCC-58B13C2F15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7A11DC70-1759-4A1B-9916-98C5A3930A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A795FF0C-0433-4C36-8561-F0C991AAA9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6596204-8DE2-4ECE-B24F-E502DE647A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73A8765C-5488-4434-A649-CE872EF56B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79959</xdr:rowOff>
    </xdr:from>
    <xdr:to>
      <xdr:col>116</xdr:col>
      <xdr:colOff>114300</xdr:colOff>
      <xdr:row>63</xdr:row>
      <xdr:rowOff>10109</xdr:rowOff>
    </xdr:to>
    <xdr:sp macro="" textlink="">
      <xdr:nvSpPr>
        <xdr:cNvPr id="529" name="楕円 528">
          <a:extLst>
            <a:ext uri="{FF2B5EF4-FFF2-40B4-BE49-F238E27FC236}">
              <a16:creationId xmlns:a16="http://schemas.microsoft.com/office/drawing/2014/main" id="{1963B60D-012C-4696-ABF6-D5B14B2D5FB9}"/>
            </a:ext>
          </a:extLst>
        </xdr:cNvPr>
        <xdr:cNvSpPr/>
      </xdr:nvSpPr>
      <xdr:spPr>
        <a:xfrm>
          <a:off x="221107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102836</xdr:rowOff>
    </xdr:from>
    <xdr:ext cx="469744" cy="259045"/>
    <xdr:sp macro="" textlink="">
      <xdr:nvSpPr>
        <xdr:cNvPr id="530" name="【学校施設】&#10;一人当たり面積該当値テキスト">
          <a:extLst>
            <a:ext uri="{FF2B5EF4-FFF2-40B4-BE49-F238E27FC236}">
              <a16:creationId xmlns:a16="http://schemas.microsoft.com/office/drawing/2014/main" id="{FF62B830-E8FF-4F81-91BD-1BF846F04D17}"/>
            </a:ext>
          </a:extLst>
        </xdr:cNvPr>
        <xdr:cNvSpPr txBox="1"/>
      </xdr:nvSpPr>
      <xdr:spPr>
        <a:xfrm>
          <a:off x="22199600" y="1056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84989</xdr:rowOff>
    </xdr:from>
    <xdr:to>
      <xdr:col>112</xdr:col>
      <xdr:colOff>38100</xdr:colOff>
      <xdr:row>63</xdr:row>
      <xdr:rowOff>15139</xdr:rowOff>
    </xdr:to>
    <xdr:sp macro="" textlink="">
      <xdr:nvSpPr>
        <xdr:cNvPr id="531" name="楕円 530">
          <a:extLst>
            <a:ext uri="{FF2B5EF4-FFF2-40B4-BE49-F238E27FC236}">
              <a16:creationId xmlns:a16="http://schemas.microsoft.com/office/drawing/2014/main" id="{848943ED-659F-4EFF-9E02-8C998A8D00D4}"/>
            </a:ext>
          </a:extLst>
        </xdr:cNvPr>
        <xdr:cNvSpPr/>
      </xdr:nvSpPr>
      <xdr:spPr>
        <a:xfrm>
          <a:off x="212725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130759</xdr:rowOff>
    </xdr:from>
    <xdr:to>
      <xdr:col>116</xdr:col>
      <xdr:colOff>63500</xdr:colOff>
      <xdr:row>62</xdr:row>
      <xdr:rowOff>135789</xdr:rowOff>
    </xdr:to>
    <xdr:cxnSp macro="">
      <xdr:nvCxnSpPr>
        <xdr:cNvPr id="532" name="直線コネクタ 531">
          <a:extLst>
            <a:ext uri="{FF2B5EF4-FFF2-40B4-BE49-F238E27FC236}">
              <a16:creationId xmlns:a16="http://schemas.microsoft.com/office/drawing/2014/main" id="{6ED9807D-01FD-4027-A9E3-FF2F62BE930D}"/>
            </a:ext>
          </a:extLst>
        </xdr:cNvPr>
        <xdr:cNvCxnSpPr/>
      </xdr:nvCxnSpPr>
      <xdr:spPr>
        <a:xfrm flipV="1">
          <a:off x="21323300" y="1076065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533" name="楕円 532">
          <a:extLst>
            <a:ext uri="{FF2B5EF4-FFF2-40B4-BE49-F238E27FC236}">
              <a16:creationId xmlns:a16="http://schemas.microsoft.com/office/drawing/2014/main" id="{6D4ABB40-1712-44B8-9076-E882ECB80F2F}"/>
            </a:ext>
          </a:extLst>
        </xdr:cNvPr>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135789</xdr:rowOff>
    </xdr:to>
    <xdr:cxnSp macro="">
      <xdr:nvCxnSpPr>
        <xdr:cNvPr id="534" name="直線コネクタ 533">
          <a:extLst>
            <a:ext uri="{FF2B5EF4-FFF2-40B4-BE49-F238E27FC236}">
              <a16:creationId xmlns:a16="http://schemas.microsoft.com/office/drawing/2014/main" id="{DA123DEE-7F6B-4E74-B36C-8F64CDE39DBB}"/>
            </a:ext>
          </a:extLst>
        </xdr:cNvPr>
        <xdr:cNvCxnSpPr/>
      </xdr:nvCxnSpPr>
      <xdr:spPr>
        <a:xfrm>
          <a:off x="20434300" y="1076248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a:extLst>
            <a:ext uri="{FF2B5EF4-FFF2-40B4-BE49-F238E27FC236}">
              <a16:creationId xmlns:a16="http://schemas.microsoft.com/office/drawing/2014/main" id="{FEFF8323-CF0E-4274-A942-DFEBDBE643A5}"/>
            </a:ext>
          </a:extLst>
        </xdr:cNvPr>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536" name="n_2aveValue【学校施設】&#10;一人当たり面積">
          <a:extLst>
            <a:ext uri="{FF2B5EF4-FFF2-40B4-BE49-F238E27FC236}">
              <a16:creationId xmlns:a16="http://schemas.microsoft.com/office/drawing/2014/main" id="{9A3AD694-1D0F-49BA-9D92-CC08982F4EDB}"/>
            </a:ext>
          </a:extLst>
        </xdr:cNvPr>
        <xdr:cNvSpPr txBox="1"/>
      </xdr:nvSpPr>
      <xdr:spPr>
        <a:xfrm>
          <a:off x="20199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a:extLst>
            <a:ext uri="{FF2B5EF4-FFF2-40B4-BE49-F238E27FC236}">
              <a16:creationId xmlns:a16="http://schemas.microsoft.com/office/drawing/2014/main" id="{334C13B8-E08B-4A04-853F-11289647A692}"/>
            </a:ext>
          </a:extLst>
        </xdr:cNvPr>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6266</xdr:rowOff>
    </xdr:from>
    <xdr:ext cx="469744" cy="259045"/>
    <xdr:sp macro="" textlink="">
      <xdr:nvSpPr>
        <xdr:cNvPr id="538" name="n_1mainValue【学校施設】&#10;一人当たり面積">
          <a:extLst>
            <a:ext uri="{FF2B5EF4-FFF2-40B4-BE49-F238E27FC236}">
              <a16:creationId xmlns:a16="http://schemas.microsoft.com/office/drawing/2014/main" id="{97880C97-6FEB-4960-9149-D45315A3D69A}"/>
            </a:ext>
          </a:extLst>
        </xdr:cNvPr>
        <xdr:cNvSpPr txBox="1"/>
      </xdr:nvSpPr>
      <xdr:spPr>
        <a:xfrm>
          <a:off x="21075727" y="108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28465</xdr:rowOff>
    </xdr:from>
    <xdr:ext cx="469744" cy="259045"/>
    <xdr:sp macro="" textlink="">
      <xdr:nvSpPr>
        <xdr:cNvPr id="539" name="n_2mainValue【学校施設】&#10;一人当たり面積">
          <a:extLst>
            <a:ext uri="{FF2B5EF4-FFF2-40B4-BE49-F238E27FC236}">
              <a16:creationId xmlns:a16="http://schemas.microsoft.com/office/drawing/2014/main" id="{D467157E-1576-4B3A-8309-3D367DA48F19}"/>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7AF6E6C9-84DC-465D-8F4B-3C1317FD6E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E90E69D4-C35F-47CE-850C-ACECCE3F90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8B70291A-0245-45A8-9EDC-FEF2D8804C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FB14BEF7-98B0-42C6-832C-8B4A6314E3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D2EF827A-0762-4472-8C35-19847E6751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8B78FB54-2A9C-4FCD-B78B-45FA101B4C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77678FAA-71FA-429A-88E3-0F72764FC4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65AB6F94-AD37-4E92-AC45-4CAB671C66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FCD71E82-06E7-43AA-A218-F7521FDF60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3907BE52-BA8A-4A9C-B79C-4E8ABF024D6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a:extLst>
            <a:ext uri="{FF2B5EF4-FFF2-40B4-BE49-F238E27FC236}">
              <a16:creationId xmlns:a16="http://schemas.microsoft.com/office/drawing/2014/main" id="{984CBE3A-6481-46B7-A4F0-37EABEBDE9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a:extLst>
            <a:ext uri="{FF2B5EF4-FFF2-40B4-BE49-F238E27FC236}">
              <a16:creationId xmlns:a16="http://schemas.microsoft.com/office/drawing/2014/main" id="{55479ED6-37C5-48A2-896F-14E1CB05906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a:extLst>
            <a:ext uri="{FF2B5EF4-FFF2-40B4-BE49-F238E27FC236}">
              <a16:creationId xmlns:a16="http://schemas.microsoft.com/office/drawing/2014/main" id="{57CFC8FD-D6A5-4CAB-AF72-FB629949679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a:extLst>
            <a:ext uri="{FF2B5EF4-FFF2-40B4-BE49-F238E27FC236}">
              <a16:creationId xmlns:a16="http://schemas.microsoft.com/office/drawing/2014/main" id="{41597E94-0880-416E-95D5-2E86C9C88DF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a:extLst>
            <a:ext uri="{FF2B5EF4-FFF2-40B4-BE49-F238E27FC236}">
              <a16:creationId xmlns:a16="http://schemas.microsoft.com/office/drawing/2014/main" id="{74DE8939-6902-4D56-90C6-55AA16D22C6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a:extLst>
            <a:ext uri="{FF2B5EF4-FFF2-40B4-BE49-F238E27FC236}">
              <a16:creationId xmlns:a16="http://schemas.microsoft.com/office/drawing/2014/main" id="{FD7AD23C-F215-407F-8EE2-D627253E808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a:extLst>
            <a:ext uri="{FF2B5EF4-FFF2-40B4-BE49-F238E27FC236}">
              <a16:creationId xmlns:a16="http://schemas.microsoft.com/office/drawing/2014/main" id="{553C2F6C-F3A2-4363-9BCF-0BF6D179903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a:extLst>
            <a:ext uri="{FF2B5EF4-FFF2-40B4-BE49-F238E27FC236}">
              <a16:creationId xmlns:a16="http://schemas.microsoft.com/office/drawing/2014/main" id="{7A4DD5DC-D2B5-4ECB-A1EE-14DA8C96A05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a:extLst>
            <a:ext uri="{FF2B5EF4-FFF2-40B4-BE49-F238E27FC236}">
              <a16:creationId xmlns:a16="http://schemas.microsoft.com/office/drawing/2014/main" id="{BCEEC7DF-B2C5-4F36-B59E-B58D5CC7A6E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a:extLst>
            <a:ext uri="{FF2B5EF4-FFF2-40B4-BE49-F238E27FC236}">
              <a16:creationId xmlns:a16="http://schemas.microsoft.com/office/drawing/2014/main" id="{B636FFDD-0386-4CC8-8489-D2BE642C5AC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a:extLst>
            <a:ext uri="{FF2B5EF4-FFF2-40B4-BE49-F238E27FC236}">
              <a16:creationId xmlns:a16="http://schemas.microsoft.com/office/drawing/2014/main" id="{C319CFF4-44EE-4377-BE06-9D0F2263423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a:extLst>
            <a:ext uri="{FF2B5EF4-FFF2-40B4-BE49-F238E27FC236}">
              <a16:creationId xmlns:a16="http://schemas.microsoft.com/office/drawing/2014/main" id="{20684D00-DC8A-4F77-AF9A-E288F7DAE5D5}"/>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a:extLst>
            <a:ext uri="{FF2B5EF4-FFF2-40B4-BE49-F238E27FC236}">
              <a16:creationId xmlns:a16="http://schemas.microsoft.com/office/drawing/2014/main" id="{5682DE46-E450-4CE1-85B5-FF9E8CC737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a:extLst>
            <a:ext uri="{FF2B5EF4-FFF2-40B4-BE49-F238E27FC236}">
              <a16:creationId xmlns:a16="http://schemas.microsoft.com/office/drawing/2014/main" id="{63AD1256-0705-45A0-B58E-026CDD7256B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a:extLst>
            <a:ext uri="{FF2B5EF4-FFF2-40B4-BE49-F238E27FC236}">
              <a16:creationId xmlns:a16="http://schemas.microsoft.com/office/drawing/2014/main" id="{6186E868-B2AC-444E-BEB5-90937A695B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a:extLst>
            <a:ext uri="{FF2B5EF4-FFF2-40B4-BE49-F238E27FC236}">
              <a16:creationId xmlns:a16="http://schemas.microsoft.com/office/drawing/2014/main" id="{D0006707-FC8F-4880-ADBF-419401D4F515}"/>
            </a:ext>
          </a:extLst>
        </xdr:cNvPr>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a:extLst>
            <a:ext uri="{FF2B5EF4-FFF2-40B4-BE49-F238E27FC236}">
              <a16:creationId xmlns:a16="http://schemas.microsoft.com/office/drawing/2014/main" id="{06A8E35D-8543-4B06-A235-149A53D1FC0D}"/>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a:extLst>
            <a:ext uri="{FF2B5EF4-FFF2-40B4-BE49-F238E27FC236}">
              <a16:creationId xmlns:a16="http://schemas.microsoft.com/office/drawing/2014/main" id="{4763440E-256D-4A6A-967C-8DED8ACD4C84}"/>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a:extLst>
            <a:ext uri="{FF2B5EF4-FFF2-40B4-BE49-F238E27FC236}">
              <a16:creationId xmlns:a16="http://schemas.microsoft.com/office/drawing/2014/main" id="{ED9B85E2-78AD-4569-87D6-648522CF2EE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a:extLst>
            <a:ext uri="{FF2B5EF4-FFF2-40B4-BE49-F238E27FC236}">
              <a16:creationId xmlns:a16="http://schemas.microsoft.com/office/drawing/2014/main" id="{AB67FE12-8746-4F23-ADD2-6E3DC78927DB}"/>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70" name="【児童館】&#10;有形固定資産減価償却率平均値テキスト">
          <a:extLst>
            <a:ext uri="{FF2B5EF4-FFF2-40B4-BE49-F238E27FC236}">
              <a16:creationId xmlns:a16="http://schemas.microsoft.com/office/drawing/2014/main" id="{C13AE442-2A72-4A68-A430-722DD98E85CE}"/>
            </a:ext>
          </a:extLst>
        </xdr:cNvPr>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a:extLst>
            <a:ext uri="{FF2B5EF4-FFF2-40B4-BE49-F238E27FC236}">
              <a16:creationId xmlns:a16="http://schemas.microsoft.com/office/drawing/2014/main" id="{BA31BC40-EF1D-4401-9745-DDF0D761F13D}"/>
            </a:ext>
          </a:extLst>
        </xdr:cNvPr>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a:extLst>
            <a:ext uri="{FF2B5EF4-FFF2-40B4-BE49-F238E27FC236}">
              <a16:creationId xmlns:a16="http://schemas.microsoft.com/office/drawing/2014/main" id="{F3122FB1-A9DE-4886-BE9E-5A27068DC67A}"/>
            </a:ext>
          </a:extLst>
        </xdr:cNvPr>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a:extLst>
            <a:ext uri="{FF2B5EF4-FFF2-40B4-BE49-F238E27FC236}">
              <a16:creationId xmlns:a16="http://schemas.microsoft.com/office/drawing/2014/main" id="{F85ADA9C-4B96-4945-B030-8A2D116125B1}"/>
            </a:ext>
          </a:extLst>
        </xdr:cNvPr>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74" name="フローチャート: 判断 573">
          <a:extLst>
            <a:ext uri="{FF2B5EF4-FFF2-40B4-BE49-F238E27FC236}">
              <a16:creationId xmlns:a16="http://schemas.microsoft.com/office/drawing/2014/main" id="{3232E4F8-4630-4751-9974-4F861435344F}"/>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0ACEF16F-32C9-4A4A-9BCE-4734C37E99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75D191CB-D9F5-4C3F-BF0C-43EDDD261D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571F5110-B143-4D91-8EB2-7453074667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D7FA34B6-3C11-41D4-A177-54F042CEC11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D1D69BBD-E833-448E-9CCE-B37D3ED9A0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80" name="楕円 579">
          <a:extLst>
            <a:ext uri="{FF2B5EF4-FFF2-40B4-BE49-F238E27FC236}">
              <a16:creationId xmlns:a16="http://schemas.microsoft.com/office/drawing/2014/main" id="{E7155D11-6D94-4088-8390-0B13C62B4F8C}"/>
            </a:ext>
          </a:extLst>
        </xdr:cNvPr>
        <xdr:cNvSpPr/>
      </xdr:nvSpPr>
      <xdr:spPr>
        <a:xfrm>
          <a:off x="16268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67327</xdr:rowOff>
    </xdr:from>
    <xdr:ext cx="405111" cy="259045"/>
    <xdr:sp macro="" textlink="">
      <xdr:nvSpPr>
        <xdr:cNvPr id="581" name="【児童館】&#10;有形固定資産減価償却率該当値テキスト">
          <a:extLst>
            <a:ext uri="{FF2B5EF4-FFF2-40B4-BE49-F238E27FC236}">
              <a16:creationId xmlns:a16="http://schemas.microsoft.com/office/drawing/2014/main" id="{59882D68-81F1-4D6A-AE51-38EB02144966}"/>
            </a:ext>
          </a:extLst>
        </xdr:cNvPr>
        <xdr:cNvSpPr txBox="1"/>
      </xdr:nvSpPr>
      <xdr:spPr>
        <a:xfrm>
          <a:off x="16357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80373</xdr:rowOff>
    </xdr:from>
    <xdr:to>
      <xdr:col>81</xdr:col>
      <xdr:colOff>101600</xdr:colOff>
      <xdr:row>82</xdr:row>
      <xdr:rowOff>10523</xdr:rowOff>
    </xdr:to>
    <xdr:sp macro="" textlink="">
      <xdr:nvSpPr>
        <xdr:cNvPr id="582" name="楕円 581">
          <a:extLst>
            <a:ext uri="{FF2B5EF4-FFF2-40B4-BE49-F238E27FC236}">
              <a16:creationId xmlns:a16="http://schemas.microsoft.com/office/drawing/2014/main" id="{EBEF4C9B-D78B-4143-B367-DAA6887DC834}"/>
            </a:ext>
          </a:extLst>
        </xdr:cNvPr>
        <xdr:cNvSpPr/>
      </xdr:nvSpPr>
      <xdr:spPr>
        <a:xfrm>
          <a:off x="15430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131173</xdr:rowOff>
    </xdr:to>
    <xdr:cxnSp macro="">
      <xdr:nvCxnSpPr>
        <xdr:cNvPr id="583" name="直線コネクタ 582">
          <a:extLst>
            <a:ext uri="{FF2B5EF4-FFF2-40B4-BE49-F238E27FC236}">
              <a16:creationId xmlns:a16="http://schemas.microsoft.com/office/drawing/2014/main" id="{83C18135-532E-48BE-BEA4-6C3CDD094C96}"/>
            </a:ext>
          </a:extLst>
        </xdr:cNvPr>
        <xdr:cNvCxnSpPr/>
      </xdr:nvCxnSpPr>
      <xdr:spPr>
        <a:xfrm flipV="1">
          <a:off x="15481300" y="139827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116295</xdr:rowOff>
    </xdr:from>
    <xdr:to>
      <xdr:col>76</xdr:col>
      <xdr:colOff>165100</xdr:colOff>
      <xdr:row>82</xdr:row>
      <xdr:rowOff>46445</xdr:rowOff>
    </xdr:to>
    <xdr:sp macro="" textlink="">
      <xdr:nvSpPr>
        <xdr:cNvPr id="584" name="楕円 583">
          <a:extLst>
            <a:ext uri="{FF2B5EF4-FFF2-40B4-BE49-F238E27FC236}">
              <a16:creationId xmlns:a16="http://schemas.microsoft.com/office/drawing/2014/main" id="{9307B6C2-8D9A-4740-BA7B-FD0FC89171B3}"/>
            </a:ext>
          </a:extLst>
        </xdr:cNvPr>
        <xdr:cNvSpPr/>
      </xdr:nvSpPr>
      <xdr:spPr>
        <a:xfrm>
          <a:off x="14541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131173</xdr:rowOff>
    </xdr:from>
    <xdr:to>
      <xdr:col>81</xdr:col>
      <xdr:colOff>50800</xdr:colOff>
      <xdr:row>81</xdr:row>
      <xdr:rowOff>167095</xdr:rowOff>
    </xdr:to>
    <xdr:cxnSp macro="">
      <xdr:nvCxnSpPr>
        <xdr:cNvPr id="585" name="直線コネクタ 584">
          <a:extLst>
            <a:ext uri="{FF2B5EF4-FFF2-40B4-BE49-F238E27FC236}">
              <a16:creationId xmlns:a16="http://schemas.microsoft.com/office/drawing/2014/main" id="{A23CCC26-BC24-40E1-B766-FA1D0A47F47C}"/>
            </a:ext>
          </a:extLst>
        </xdr:cNvPr>
        <xdr:cNvCxnSpPr/>
      </xdr:nvCxnSpPr>
      <xdr:spPr>
        <a:xfrm flipV="1">
          <a:off x="14592300" y="140186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586" name="n_1aveValue【児童館】&#10;有形固定資産減価償却率">
          <a:extLst>
            <a:ext uri="{FF2B5EF4-FFF2-40B4-BE49-F238E27FC236}">
              <a16:creationId xmlns:a16="http://schemas.microsoft.com/office/drawing/2014/main" id="{D36DD187-3DC6-4160-B4CC-8B8B8FD8E942}"/>
            </a:ext>
          </a:extLst>
        </xdr:cNvPr>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587" name="n_2aveValue【児童館】&#10;有形固定資産減価償却率">
          <a:extLst>
            <a:ext uri="{FF2B5EF4-FFF2-40B4-BE49-F238E27FC236}">
              <a16:creationId xmlns:a16="http://schemas.microsoft.com/office/drawing/2014/main" id="{09B60E66-2784-446A-8938-B1447F104F6E}"/>
            </a:ext>
          </a:extLst>
        </xdr:cNvPr>
        <xdr:cNvSpPr txBox="1"/>
      </xdr:nvSpPr>
      <xdr:spPr>
        <a:xfrm>
          <a:off x="14389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8" name="n_3aveValue【児童館】&#10;有形固定資産減価償却率">
          <a:extLst>
            <a:ext uri="{FF2B5EF4-FFF2-40B4-BE49-F238E27FC236}">
              <a16:creationId xmlns:a16="http://schemas.microsoft.com/office/drawing/2014/main" id="{92ACA810-81D6-4BB4-8C17-570503E6E49A}"/>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1650</xdr:rowOff>
    </xdr:from>
    <xdr:ext cx="405111" cy="259045"/>
    <xdr:sp macro="" textlink="">
      <xdr:nvSpPr>
        <xdr:cNvPr id="589" name="n_1mainValue【児童館】&#10;有形固定資産減価償却率">
          <a:extLst>
            <a:ext uri="{FF2B5EF4-FFF2-40B4-BE49-F238E27FC236}">
              <a16:creationId xmlns:a16="http://schemas.microsoft.com/office/drawing/2014/main" id="{2A8045DD-258E-466F-B546-48D09C646C08}"/>
            </a:ext>
          </a:extLst>
        </xdr:cNvPr>
        <xdr:cNvSpPr txBox="1"/>
      </xdr:nvSpPr>
      <xdr:spPr>
        <a:xfrm>
          <a:off x="152660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37572</xdr:rowOff>
    </xdr:from>
    <xdr:ext cx="405111" cy="259045"/>
    <xdr:sp macro="" textlink="">
      <xdr:nvSpPr>
        <xdr:cNvPr id="590" name="n_2mainValue【児童館】&#10;有形固定資産減価償却率">
          <a:extLst>
            <a:ext uri="{FF2B5EF4-FFF2-40B4-BE49-F238E27FC236}">
              <a16:creationId xmlns:a16="http://schemas.microsoft.com/office/drawing/2014/main" id="{19D52EDA-C126-4C0C-B868-169127BB7C65}"/>
            </a:ext>
          </a:extLst>
        </xdr:cNvPr>
        <xdr:cNvSpPr txBox="1"/>
      </xdr:nvSpPr>
      <xdr:spPr>
        <a:xfrm>
          <a:off x="14389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9BD1D263-D536-4AA0-99D6-D1AAA7E7E7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BF4C73F7-021C-4658-8872-43B0D01F83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1917FC2E-398E-4E53-977F-BCDBCBFEA4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84885C1E-3904-4E46-9385-0B53D6BBBD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8A112364-E204-4BC0-87C5-93C87BB874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CBF7A8F1-2748-48CA-8C0A-7237E65248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F3CF2687-6143-46DC-83F1-3B34F94F66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1CEE71D4-653C-4AE9-A90F-CE10D7B89C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1463663A-C14B-4BF6-A4BC-84F2E4C594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8E2EB211-99AD-443A-8098-B2CB492EA66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a:extLst>
            <a:ext uri="{FF2B5EF4-FFF2-40B4-BE49-F238E27FC236}">
              <a16:creationId xmlns:a16="http://schemas.microsoft.com/office/drawing/2014/main" id="{A11FF8AC-2B7C-4CAE-A4F6-314456BF2C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a:extLst>
            <a:ext uri="{FF2B5EF4-FFF2-40B4-BE49-F238E27FC236}">
              <a16:creationId xmlns:a16="http://schemas.microsoft.com/office/drawing/2014/main" id="{8948DF6F-A3E5-4D96-817B-F2E1FF1733F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a:extLst>
            <a:ext uri="{FF2B5EF4-FFF2-40B4-BE49-F238E27FC236}">
              <a16:creationId xmlns:a16="http://schemas.microsoft.com/office/drawing/2014/main" id="{5984BE93-574A-44E0-A564-F1DC0708FC8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a:extLst>
            <a:ext uri="{FF2B5EF4-FFF2-40B4-BE49-F238E27FC236}">
              <a16:creationId xmlns:a16="http://schemas.microsoft.com/office/drawing/2014/main" id="{1FBADBEE-A724-4780-B309-4960564D9F8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a:extLst>
            <a:ext uri="{FF2B5EF4-FFF2-40B4-BE49-F238E27FC236}">
              <a16:creationId xmlns:a16="http://schemas.microsoft.com/office/drawing/2014/main" id="{7A54492A-1DD2-4F5B-8226-D144F2C6D8B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a:extLst>
            <a:ext uri="{FF2B5EF4-FFF2-40B4-BE49-F238E27FC236}">
              <a16:creationId xmlns:a16="http://schemas.microsoft.com/office/drawing/2014/main" id="{B3898F45-681D-49F5-A417-EF30CB0CE10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a:extLst>
            <a:ext uri="{FF2B5EF4-FFF2-40B4-BE49-F238E27FC236}">
              <a16:creationId xmlns:a16="http://schemas.microsoft.com/office/drawing/2014/main" id="{710EDB0A-E15B-44FD-AFE4-71067D2036A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a:extLst>
            <a:ext uri="{FF2B5EF4-FFF2-40B4-BE49-F238E27FC236}">
              <a16:creationId xmlns:a16="http://schemas.microsoft.com/office/drawing/2014/main" id="{5F2AB9D7-0288-4A40-A979-2758BCA7EA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0BD980D3-D185-4A2A-B39D-7272DA2A8B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7428A180-5395-4F05-AC7C-C4D837C611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a:extLst>
            <a:ext uri="{FF2B5EF4-FFF2-40B4-BE49-F238E27FC236}">
              <a16:creationId xmlns:a16="http://schemas.microsoft.com/office/drawing/2014/main" id="{08681CA4-EDC3-456A-BD74-C23880CCDE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a:extLst>
            <a:ext uri="{FF2B5EF4-FFF2-40B4-BE49-F238E27FC236}">
              <a16:creationId xmlns:a16="http://schemas.microsoft.com/office/drawing/2014/main" id="{792BF701-71FD-4871-BD47-8394D0E79F30}"/>
            </a:ext>
          </a:extLst>
        </xdr:cNvPr>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a:extLst>
            <a:ext uri="{FF2B5EF4-FFF2-40B4-BE49-F238E27FC236}">
              <a16:creationId xmlns:a16="http://schemas.microsoft.com/office/drawing/2014/main" id="{C2D01CDA-9E14-462C-A5CC-C5CF31F60570}"/>
            </a:ext>
          </a:extLst>
        </xdr:cNvPr>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a:extLst>
            <a:ext uri="{FF2B5EF4-FFF2-40B4-BE49-F238E27FC236}">
              <a16:creationId xmlns:a16="http://schemas.microsoft.com/office/drawing/2014/main" id="{B8AABC2F-474C-4512-A17E-330AF2369520}"/>
            </a:ext>
          </a:extLst>
        </xdr:cNvPr>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a:extLst>
            <a:ext uri="{FF2B5EF4-FFF2-40B4-BE49-F238E27FC236}">
              <a16:creationId xmlns:a16="http://schemas.microsoft.com/office/drawing/2014/main" id="{8CC2563D-19AB-4D30-AAE1-40E31F4FB93D}"/>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a:extLst>
            <a:ext uri="{FF2B5EF4-FFF2-40B4-BE49-F238E27FC236}">
              <a16:creationId xmlns:a16="http://schemas.microsoft.com/office/drawing/2014/main" id="{32BF6375-D6BD-4C3D-9BD6-80C7D284C9D3}"/>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7" name="【児童館】&#10;一人当たり面積平均値テキスト">
          <a:extLst>
            <a:ext uri="{FF2B5EF4-FFF2-40B4-BE49-F238E27FC236}">
              <a16:creationId xmlns:a16="http://schemas.microsoft.com/office/drawing/2014/main" id="{B6F0580E-3029-4C3B-BDD1-E126FD0E4655}"/>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a:extLst>
            <a:ext uri="{FF2B5EF4-FFF2-40B4-BE49-F238E27FC236}">
              <a16:creationId xmlns:a16="http://schemas.microsoft.com/office/drawing/2014/main" id="{9094BF36-F42B-4860-89A0-0406F0ED2655}"/>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a:extLst>
            <a:ext uri="{FF2B5EF4-FFF2-40B4-BE49-F238E27FC236}">
              <a16:creationId xmlns:a16="http://schemas.microsoft.com/office/drawing/2014/main" id="{50D8B208-7E5D-476E-A0DC-77AB2FD0FFC9}"/>
            </a:ext>
          </a:extLst>
        </xdr:cNvPr>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a:extLst>
            <a:ext uri="{FF2B5EF4-FFF2-40B4-BE49-F238E27FC236}">
              <a16:creationId xmlns:a16="http://schemas.microsoft.com/office/drawing/2014/main" id="{92030C7D-C3AD-4F9B-8C1F-23F65971282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21" name="フローチャート: 判断 620">
          <a:extLst>
            <a:ext uri="{FF2B5EF4-FFF2-40B4-BE49-F238E27FC236}">
              <a16:creationId xmlns:a16="http://schemas.microsoft.com/office/drawing/2014/main" id="{9C124110-1A12-4368-9AF3-26E99FD889D8}"/>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745B384-405B-4450-867D-1C63B74F58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1D4B20AB-47C9-4A83-BFF9-2ADBDC5A26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6D2C13D0-AE76-45B4-B935-8A0F3A8347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64BF727F-E8D7-4660-8485-E0E5B3ADF6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5EFF25E8-C987-489C-969D-72BF46A922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27" name="楕円 626">
          <a:extLst>
            <a:ext uri="{FF2B5EF4-FFF2-40B4-BE49-F238E27FC236}">
              <a16:creationId xmlns:a16="http://schemas.microsoft.com/office/drawing/2014/main" id="{42EF949E-D2DF-41E0-B73E-AC4A9FD23005}"/>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28" name="【児童館】&#10;一人当たり面積該当値テキスト">
          <a:extLst>
            <a:ext uri="{FF2B5EF4-FFF2-40B4-BE49-F238E27FC236}">
              <a16:creationId xmlns:a16="http://schemas.microsoft.com/office/drawing/2014/main" id="{3AC0B16B-8E9A-48C3-8F88-AABC310F3C2A}"/>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29" name="楕円 628">
          <a:extLst>
            <a:ext uri="{FF2B5EF4-FFF2-40B4-BE49-F238E27FC236}">
              <a16:creationId xmlns:a16="http://schemas.microsoft.com/office/drawing/2014/main" id="{AB90B031-C680-485E-A5AC-0894F1B16353}"/>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30" name="直線コネクタ 629">
          <a:extLst>
            <a:ext uri="{FF2B5EF4-FFF2-40B4-BE49-F238E27FC236}">
              <a16:creationId xmlns:a16="http://schemas.microsoft.com/office/drawing/2014/main" id="{923D4E00-E0BA-4C6F-B38A-DCAC6BFC77B1}"/>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31" name="楕円 630">
          <a:extLst>
            <a:ext uri="{FF2B5EF4-FFF2-40B4-BE49-F238E27FC236}">
              <a16:creationId xmlns:a16="http://schemas.microsoft.com/office/drawing/2014/main" id="{9157FACE-C010-4706-899C-D00A73A74AED}"/>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32" name="直線コネクタ 631">
          <a:extLst>
            <a:ext uri="{FF2B5EF4-FFF2-40B4-BE49-F238E27FC236}">
              <a16:creationId xmlns:a16="http://schemas.microsoft.com/office/drawing/2014/main" id="{95D730E1-B2D5-4784-8637-4B576A3CBAFE}"/>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33" name="n_1aveValue【児童館】&#10;一人当たり面積">
          <a:extLst>
            <a:ext uri="{FF2B5EF4-FFF2-40B4-BE49-F238E27FC236}">
              <a16:creationId xmlns:a16="http://schemas.microsoft.com/office/drawing/2014/main" id="{A642F883-2A59-4FD3-BF1A-D53F8756B7CB}"/>
            </a:ext>
          </a:extLst>
        </xdr:cNvPr>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4" name="n_2aveValue【児童館】&#10;一人当たり面積">
          <a:extLst>
            <a:ext uri="{FF2B5EF4-FFF2-40B4-BE49-F238E27FC236}">
              <a16:creationId xmlns:a16="http://schemas.microsoft.com/office/drawing/2014/main" id="{5F8E5FC1-D832-4388-A20A-DB7595E7B59E}"/>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35" name="n_3aveValue【児童館】&#10;一人当たり面積">
          <a:extLst>
            <a:ext uri="{FF2B5EF4-FFF2-40B4-BE49-F238E27FC236}">
              <a16:creationId xmlns:a16="http://schemas.microsoft.com/office/drawing/2014/main" id="{31CFEED8-03AF-4BBD-B0AD-D50FE813C10F}"/>
            </a:ext>
          </a:extLst>
        </xdr:cNvPr>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36" name="n_1mainValue【児童館】&#10;一人当たり面積">
          <a:extLst>
            <a:ext uri="{FF2B5EF4-FFF2-40B4-BE49-F238E27FC236}">
              <a16:creationId xmlns:a16="http://schemas.microsoft.com/office/drawing/2014/main" id="{09E8DC10-FF38-4F1A-8902-9CB0F9E41D37}"/>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37" name="n_2mainValue【児童館】&#10;一人当たり面積">
          <a:extLst>
            <a:ext uri="{FF2B5EF4-FFF2-40B4-BE49-F238E27FC236}">
              <a16:creationId xmlns:a16="http://schemas.microsoft.com/office/drawing/2014/main" id="{58E52BDD-A3B5-48AE-9E5B-72F63BDD4263}"/>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6E3AC52-6723-4175-99DC-8E8E4EAA37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9C9A6208-137C-487E-A1E5-581441EFD2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750ECC46-DED5-47F1-B873-C0DD7E3A9E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19EF0F8B-8A37-497E-B0AA-5DAE6E07F39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31E39CC4-59AD-4F61-9BF2-8DC90C2559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2454E585-F152-4B0D-B9A6-66806C4DFE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AE111F21-E583-42B2-AFCA-427C1079A4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D71353B8-5337-460D-B4B5-CCA31C872F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F4FC953A-00CC-4439-AF98-01F37C6671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F6048ABD-0BAE-46EF-8AA1-277C75D48A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D3AB8CED-B249-4FDC-A095-DCE7790BB9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a:extLst>
            <a:ext uri="{FF2B5EF4-FFF2-40B4-BE49-F238E27FC236}">
              <a16:creationId xmlns:a16="http://schemas.microsoft.com/office/drawing/2014/main" id="{23DA316C-7402-412B-A481-31F3D209FBE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7D220009-69B2-4615-A9F9-F14AC2C3C8A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73923BC2-6C3F-4DB0-BB59-A47A8A2571B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634A4E33-0A34-4787-9814-851B18F7C5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16BEAC66-7EBC-40EE-B255-76E1BC69EA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9A88C23E-4C9F-4189-BEFF-6A3260F9D5C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2FE50A58-BE7D-4299-80E0-CDC00A46CA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61B14724-260B-45E8-B847-3369FE8A58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85F38990-BD09-4E0B-A51B-B36D3630E2D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CA8BD556-6450-4264-9889-E71B315FC9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a:extLst>
            <a:ext uri="{FF2B5EF4-FFF2-40B4-BE49-F238E27FC236}">
              <a16:creationId xmlns:a16="http://schemas.microsoft.com/office/drawing/2014/main" id="{72B6FEE7-E07F-4C3B-96F9-4AE0C8C429E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E1332869-FA99-4AF6-BFA3-E027269A91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a:extLst>
            <a:ext uri="{FF2B5EF4-FFF2-40B4-BE49-F238E27FC236}">
              <a16:creationId xmlns:a16="http://schemas.microsoft.com/office/drawing/2014/main" id="{B7ECD35C-7A38-4EBF-A40E-19A0A6F1317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1706A584-AC5E-46DA-A171-CCAC236EF3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a:extLst>
            <a:ext uri="{FF2B5EF4-FFF2-40B4-BE49-F238E27FC236}">
              <a16:creationId xmlns:a16="http://schemas.microsoft.com/office/drawing/2014/main" id="{9DF6812D-6E1A-4CD4-BFBA-889AAA45F1F3}"/>
            </a:ext>
          </a:extLst>
        </xdr:cNvPr>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a:extLst>
            <a:ext uri="{FF2B5EF4-FFF2-40B4-BE49-F238E27FC236}">
              <a16:creationId xmlns:a16="http://schemas.microsoft.com/office/drawing/2014/main" id="{FAC68404-A474-44A4-B103-DC7970F57002}"/>
            </a:ext>
          </a:extLst>
        </xdr:cNvPr>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a:extLst>
            <a:ext uri="{FF2B5EF4-FFF2-40B4-BE49-F238E27FC236}">
              <a16:creationId xmlns:a16="http://schemas.microsoft.com/office/drawing/2014/main" id="{D5B6476C-1A08-4F86-BC17-DD77455236C2}"/>
            </a:ext>
          </a:extLst>
        </xdr:cNvPr>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a:extLst>
            <a:ext uri="{FF2B5EF4-FFF2-40B4-BE49-F238E27FC236}">
              <a16:creationId xmlns:a16="http://schemas.microsoft.com/office/drawing/2014/main" id="{31F1014B-289F-458B-809D-8DBDBCB52BCB}"/>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id="{F74D0E8D-7B31-49D4-B759-3656215B282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67871</xdr:rowOff>
    </xdr:from>
    <xdr:ext cx="405111" cy="259045"/>
    <xdr:sp macro="" textlink="">
      <xdr:nvSpPr>
        <xdr:cNvPr id="668" name="【公民館】&#10;有形固定資産減価償却率平均値テキスト">
          <a:extLst>
            <a:ext uri="{FF2B5EF4-FFF2-40B4-BE49-F238E27FC236}">
              <a16:creationId xmlns:a16="http://schemas.microsoft.com/office/drawing/2014/main" id="{01D42860-1CE3-42D9-9BB0-B60B8A0B6D02}"/>
            </a:ext>
          </a:extLst>
        </xdr:cNvPr>
        <xdr:cNvSpPr txBox="1"/>
      </xdr:nvSpPr>
      <xdr:spPr>
        <a:xfrm>
          <a:off x="16357600" y="1755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a:extLst>
            <a:ext uri="{FF2B5EF4-FFF2-40B4-BE49-F238E27FC236}">
              <a16:creationId xmlns:a16="http://schemas.microsoft.com/office/drawing/2014/main" id="{4EE4B29F-09A8-4439-A785-96FEDC667ED5}"/>
            </a:ext>
          </a:extLst>
        </xdr:cNvPr>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a:extLst>
            <a:ext uri="{FF2B5EF4-FFF2-40B4-BE49-F238E27FC236}">
              <a16:creationId xmlns:a16="http://schemas.microsoft.com/office/drawing/2014/main" id="{7A677BAD-CF06-46DC-A487-8511E198D9F7}"/>
            </a:ext>
          </a:extLst>
        </xdr:cNvPr>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a:extLst>
            <a:ext uri="{FF2B5EF4-FFF2-40B4-BE49-F238E27FC236}">
              <a16:creationId xmlns:a16="http://schemas.microsoft.com/office/drawing/2014/main" id="{8F6F1C91-6E7D-4D6C-9387-32171612B479}"/>
            </a:ext>
          </a:extLst>
        </xdr:cNvPr>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72" name="フローチャート: 判断 671">
          <a:extLst>
            <a:ext uri="{FF2B5EF4-FFF2-40B4-BE49-F238E27FC236}">
              <a16:creationId xmlns:a16="http://schemas.microsoft.com/office/drawing/2014/main" id="{DDCE7C4F-9385-4AEB-915E-60861797048B}"/>
            </a:ext>
          </a:extLst>
        </xdr:cNvPr>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D810DAC-1B37-474E-9DBD-EC8C39B72C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9254F1A-0733-4052-8069-8C28D92195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DBDE8CE-7DD8-47F2-A670-8D3089674B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ED48B7C-3DAE-4644-BDC4-AFAF7C5A94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1E52D9B-8C6B-478C-A5AF-F02CCDCEF0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78" name="楕円 677">
          <a:extLst>
            <a:ext uri="{FF2B5EF4-FFF2-40B4-BE49-F238E27FC236}">
              <a16:creationId xmlns:a16="http://schemas.microsoft.com/office/drawing/2014/main" id="{FEAA1F3F-F757-43BA-BE04-D342E12315E8}"/>
            </a:ext>
          </a:extLst>
        </xdr:cNvPr>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44648</xdr:rowOff>
    </xdr:from>
    <xdr:ext cx="405111" cy="259045"/>
    <xdr:sp macro="" textlink="">
      <xdr:nvSpPr>
        <xdr:cNvPr id="679" name="【公民館】&#10;有形固定資産減価償却率該当値テキスト">
          <a:extLst>
            <a:ext uri="{FF2B5EF4-FFF2-40B4-BE49-F238E27FC236}">
              <a16:creationId xmlns:a16="http://schemas.microsoft.com/office/drawing/2014/main" id="{338282F8-A313-43B0-AA25-78E6EECB0921}"/>
            </a:ext>
          </a:extLst>
        </xdr:cNvPr>
        <xdr:cNvSpPr txBox="1"/>
      </xdr:nvSpPr>
      <xdr:spPr>
        <a:xfrm>
          <a:off x="16357600"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97245</xdr:rowOff>
    </xdr:from>
    <xdr:to>
      <xdr:col>81</xdr:col>
      <xdr:colOff>101600</xdr:colOff>
      <xdr:row>104</xdr:row>
      <xdr:rowOff>27395</xdr:rowOff>
    </xdr:to>
    <xdr:sp macro="" textlink="">
      <xdr:nvSpPr>
        <xdr:cNvPr id="680" name="楕円 679">
          <a:extLst>
            <a:ext uri="{FF2B5EF4-FFF2-40B4-BE49-F238E27FC236}">
              <a16:creationId xmlns:a16="http://schemas.microsoft.com/office/drawing/2014/main" id="{59BD641A-0ACE-46B4-9E11-3618951A8107}"/>
            </a:ext>
          </a:extLst>
        </xdr:cNvPr>
        <xdr:cNvSpPr/>
      </xdr:nvSpPr>
      <xdr:spPr>
        <a:xfrm>
          <a:off x="15430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103</xdr:row>
      <xdr:rowOff>148045</xdr:rowOff>
    </xdr:to>
    <xdr:cxnSp macro="">
      <xdr:nvCxnSpPr>
        <xdr:cNvPr id="681" name="直線コネクタ 680">
          <a:extLst>
            <a:ext uri="{FF2B5EF4-FFF2-40B4-BE49-F238E27FC236}">
              <a16:creationId xmlns:a16="http://schemas.microsoft.com/office/drawing/2014/main" id="{DE083CCA-C608-41BC-B7EB-62887F1BE941}"/>
            </a:ext>
          </a:extLst>
        </xdr:cNvPr>
        <xdr:cNvCxnSpPr/>
      </xdr:nvCxnSpPr>
      <xdr:spPr>
        <a:xfrm flipV="1">
          <a:off x="15481300" y="1777637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682" name="楕円 681">
          <a:extLst>
            <a:ext uri="{FF2B5EF4-FFF2-40B4-BE49-F238E27FC236}">
              <a16:creationId xmlns:a16="http://schemas.microsoft.com/office/drawing/2014/main" id="{9BF38FAF-25BF-4EBA-9033-8F41FF4C2536}"/>
            </a:ext>
          </a:extLst>
        </xdr:cNvPr>
        <xdr:cNvSpPr/>
      </xdr:nvSpPr>
      <xdr:spPr>
        <a:xfrm>
          <a:off x="14541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148045</xdr:rowOff>
    </xdr:from>
    <xdr:to>
      <xdr:col>81</xdr:col>
      <xdr:colOff>50800</xdr:colOff>
      <xdr:row>104</xdr:row>
      <xdr:rowOff>9252</xdr:rowOff>
    </xdr:to>
    <xdr:cxnSp macro="">
      <xdr:nvCxnSpPr>
        <xdr:cNvPr id="683" name="直線コネクタ 682">
          <a:extLst>
            <a:ext uri="{FF2B5EF4-FFF2-40B4-BE49-F238E27FC236}">
              <a16:creationId xmlns:a16="http://schemas.microsoft.com/office/drawing/2014/main" id="{C85D7B16-DB3D-4BE0-977D-DAC38A9B4C59}"/>
            </a:ext>
          </a:extLst>
        </xdr:cNvPr>
        <xdr:cNvCxnSpPr/>
      </xdr:nvCxnSpPr>
      <xdr:spPr>
        <a:xfrm flipV="1">
          <a:off x="14592300" y="178073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84" name="n_1aveValue【公民館】&#10;有形固定資産減価償却率">
          <a:extLst>
            <a:ext uri="{FF2B5EF4-FFF2-40B4-BE49-F238E27FC236}">
              <a16:creationId xmlns:a16="http://schemas.microsoft.com/office/drawing/2014/main" id="{F8758882-2284-4630-A476-C966B4274CFD}"/>
            </a:ext>
          </a:extLst>
        </xdr:cNvPr>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685" name="n_2aveValue【公民館】&#10;有形固定資産減価償却率">
          <a:extLst>
            <a:ext uri="{FF2B5EF4-FFF2-40B4-BE49-F238E27FC236}">
              <a16:creationId xmlns:a16="http://schemas.microsoft.com/office/drawing/2014/main" id="{90118873-4A98-4772-9277-8C26B21CAC3E}"/>
            </a:ext>
          </a:extLst>
        </xdr:cNvPr>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86" name="n_3aveValue【公民館】&#10;有形固定資産減価償却率">
          <a:extLst>
            <a:ext uri="{FF2B5EF4-FFF2-40B4-BE49-F238E27FC236}">
              <a16:creationId xmlns:a16="http://schemas.microsoft.com/office/drawing/2014/main" id="{CE8EF785-1849-475C-A0DC-EDA41002F085}"/>
            </a:ext>
          </a:extLst>
        </xdr:cNvPr>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18522</xdr:rowOff>
    </xdr:from>
    <xdr:ext cx="405111" cy="259045"/>
    <xdr:sp macro="" textlink="">
      <xdr:nvSpPr>
        <xdr:cNvPr id="687" name="n_1mainValue【公民館】&#10;有形固定資産減価償却率">
          <a:extLst>
            <a:ext uri="{FF2B5EF4-FFF2-40B4-BE49-F238E27FC236}">
              <a16:creationId xmlns:a16="http://schemas.microsoft.com/office/drawing/2014/main" id="{7B239246-25C5-4324-B6EA-85EBFAF47418}"/>
            </a:ext>
          </a:extLst>
        </xdr:cNvPr>
        <xdr:cNvSpPr txBox="1"/>
      </xdr:nvSpPr>
      <xdr:spPr>
        <a:xfrm>
          <a:off x="15266044"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51179</xdr:rowOff>
    </xdr:from>
    <xdr:ext cx="405111" cy="259045"/>
    <xdr:sp macro="" textlink="">
      <xdr:nvSpPr>
        <xdr:cNvPr id="688" name="n_2mainValue【公民館】&#10;有形固定資産減価償却率">
          <a:extLst>
            <a:ext uri="{FF2B5EF4-FFF2-40B4-BE49-F238E27FC236}">
              <a16:creationId xmlns:a16="http://schemas.microsoft.com/office/drawing/2014/main" id="{93B04467-E36B-4F2E-9342-CA102C6AA4CE}"/>
            </a:ext>
          </a:extLst>
        </xdr:cNvPr>
        <xdr:cNvSpPr txBox="1"/>
      </xdr:nvSpPr>
      <xdr:spPr>
        <a:xfrm>
          <a:off x="143897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6B4852E8-4344-4110-8C49-D8BC0066F7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90205511-F9E3-47FB-B0FC-2548E375F0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642451A9-6A28-481E-92ED-A2853AAC24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FC4C860C-0D98-449E-8D3B-7827940D4C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CAE2F7A7-CD5A-4127-B054-8A610214F6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9DD27248-22D7-4B7E-90ED-7116A86A84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88AAD106-007D-459D-80B6-B68F830F99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D9BF530A-FA99-45EF-891A-BCC3F0752F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E551C8AB-B27B-49E9-A385-A445982D82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50C74570-21BE-44EA-AA4B-F56E98B261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2C219CE1-3BAF-485C-BE2C-6C12D83D5B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5A6C8C8A-00E1-4256-AA91-B5D5577FF5D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39DEC816-1A80-4AF0-8298-B83E5FB7E4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0EDC1553-5F0E-45CF-9387-802E4E86AD0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D98EE4EE-5536-47E8-A414-68CCAA04C6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2161FF39-C87A-4FE3-9578-9584F01D312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FDEA1032-B72D-4D07-9496-2501B86B61C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BE0BDF00-60AE-4C7F-BAFF-19EFE0C5C6F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BF10E010-CB76-46B8-A784-F20E180014C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02B4DA48-8569-4ED2-806F-A5F9380D353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2C7C3438-F3F9-407B-8F6D-F87CD87DB2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FE41A1EA-8B4A-451D-A57B-06F459307B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77B09889-8CCD-4148-A588-DCD7EFA617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a:extLst>
            <a:ext uri="{FF2B5EF4-FFF2-40B4-BE49-F238E27FC236}">
              <a16:creationId xmlns:a16="http://schemas.microsoft.com/office/drawing/2014/main" id="{EE12F284-2350-4E7F-B2EA-1A164A147F93}"/>
            </a:ext>
          </a:extLst>
        </xdr:cNvPr>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a:extLst>
            <a:ext uri="{FF2B5EF4-FFF2-40B4-BE49-F238E27FC236}">
              <a16:creationId xmlns:a16="http://schemas.microsoft.com/office/drawing/2014/main" id="{5434B6FD-9A18-4E84-BBC0-44919DF415A1}"/>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a:extLst>
            <a:ext uri="{FF2B5EF4-FFF2-40B4-BE49-F238E27FC236}">
              <a16:creationId xmlns:a16="http://schemas.microsoft.com/office/drawing/2014/main" id="{3D0E50AC-5F20-4E22-B331-79B4598576D7}"/>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a:extLst>
            <a:ext uri="{FF2B5EF4-FFF2-40B4-BE49-F238E27FC236}">
              <a16:creationId xmlns:a16="http://schemas.microsoft.com/office/drawing/2014/main" id="{13F132FD-6B74-4F5C-AE28-348960AA3C29}"/>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a:extLst>
            <a:ext uri="{FF2B5EF4-FFF2-40B4-BE49-F238E27FC236}">
              <a16:creationId xmlns:a16="http://schemas.microsoft.com/office/drawing/2014/main" id="{F285C056-986F-4A7D-9F41-668650F50C66}"/>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17" name="【公民館】&#10;一人当たり面積平均値テキスト">
          <a:extLst>
            <a:ext uri="{FF2B5EF4-FFF2-40B4-BE49-F238E27FC236}">
              <a16:creationId xmlns:a16="http://schemas.microsoft.com/office/drawing/2014/main" id="{B8147A26-D0E9-4054-A4F6-387FB9F254E1}"/>
            </a:ext>
          </a:extLst>
        </xdr:cNvPr>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a:extLst>
            <a:ext uri="{FF2B5EF4-FFF2-40B4-BE49-F238E27FC236}">
              <a16:creationId xmlns:a16="http://schemas.microsoft.com/office/drawing/2014/main" id="{FA5CA2CA-FAB3-401E-8CCF-92599983B731}"/>
            </a:ext>
          </a:extLst>
        </xdr:cNvPr>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a:extLst>
            <a:ext uri="{FF2B5EF4-FFF2-40B4-BE49-F238E27FC236}">
              <a16:creationId xmlns:a16="http://schemas.microsoft.com/office/drawing/2014/main" id="{4FFE8971-8810-4E53-A0E1-1C7EBA543BE6}"/>
            </a:ext>
          </a:extLst>
        </xdr:cNvPr>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a:extLst>
            <a:ext uri="{FF2B5EF4-FFF2-40B4-BE49-F238E27FC236}">
              <a16:creationId xmlns:a16="http://schemas.microsoft.com/office/drawing/2014/main" id="{B7E53322-69AB-45F9-AE50-CE69F93C9257}"/>
            </a:ext>
          </a:extLst>
        </xdr:cNvPr>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21" name="フローチャート: 判断 720">
          <a:extLst>
            <a:ext uri="{FF2B5EF4-FFF2-40B4-BE49-F238E27FC236}">
              <a16:creationId xmlns:a16="http://schemas.microsoft.com/office/drawing/2014/main" id="{F57E9829-0ABA-4469-AE54-C445B416FD24}"/>
            </a:ext>
          </a:extLst>
        </xdr:cNvPr>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65893026-7010-4318-A4F3-BC84894C18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CAA205FA-87FD-4DFF-90F5-F9245D163D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198DB7FE-33B3-41F4-8BA1-1AFC1809C0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20A9B18-AD08-4044-AB46-51D82AC214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1AD838E7-BA69-49B8-897A-AF6049D47F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727" name="楕円 726">
          <a:extLst>
            <a:ext uri="{FF2B5EF4-FFF2-40B4-BE49-F238E27FC236}">
              <a16:creationId xmlns:a16="http://schemas.microsoft.com/office/drawing/2014/main" id="{8C72A161-3FF6-4F06-9AAD-BAB5A9652A58}"/>
            </a:ext>
          </a:extLst>
        </xdr:cNvPr>
        <xdr:cNvSpPr/>
      </xdr:nvSpPr>
      <xdr:spPr>
        <a:xfrm>
          <a:off x="22110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120666</xdr:rowOff>
    </xdr:from>
    <xdr:ext cx="469744" cy="259045"/>
    <xdr:sp macro="" textlink="">
      <xdr:nvSpPr>
        <xdr:cNvPr id="728" name="【公民館】&#10;一人当たり面積該当値テキスト">
          <a:extLst>
            <a:ext uri="{FF2B5EF4-FFF2-40B4-BE49-F238E27FC236}">
              <a16:creationId xmlns:a16="http://schemas.microsoft.com/office/drawing/2014/main" id="{83E74A78-3FBF-497F-8122-E9D17B088222}"/>
            </a:ext>
          </a:extLst>
        </xdr:cNvPr>
        <xdr:cNvSpPr txBox="1"/>
      </xdr:nvSpPr>
      <xdr:spPr>
        <a:xfrm>
          <a:off x="22199600"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101600</xdr:rowOff>
    </xdr:from>
    <xdr:to>
      <xdr:col>112</xdr:col>
      <xdr:colOff>38100</xdr:colOff>
      <xdr:row>106</xdr:row>
      <xdr:rowOff>31750</xdr:rowOff>
    </xdr:to>
    <xdr:sp macro="" textlink="">
      <xdr:nvSpPr>
        <xdr:cNvPr id="729" name="楕円 728">
          <a:extLst>
            <a:ext uri="{FF2B5EF4-FFF2-40B4-BE49-F238E27FC236}">
              <a16:creationId xmlns:a16="http://schemas.microsoft.com/office/drawing/2014/main" id="{AA7C34B0-C713-495D-908B-E7204CDD7D48}"/>
            </a:ext>
          </a:extLst>
        </xdr:cNvPr>
        <xdr:cNvSpPr/>
      </xdr:nvSpPr>
      <xdr:spPr>
        <a:xfrm>
          <a:off x="2127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105</xdr:row>
      <xdr:rowOff>152400</xdr:rowOff>
    </xdr:to>
    <xdr:cxnSp macro="">
      <xdr:nvCxnSpPr>
        <xdr:cNvPr id="730" name="直線コネクタ 729">
          <a:extLst>
            <a:ext uri="{FF2B5EF4-FFF2-40B4-BE49-F238E27FC236}">
              <a16:creationId xmlns:a16="http://schemas.microsoft.com/office/drawing/2014/main" id="{A353B46E-6659-44F8-96D5-CA30A695E248}"/>
            </a:ext>
          </a:extLst>
        </xdr:cNvPr>
        <xdr:cNvCxnSpPr/>
      </xdr:nvCxnSpPr>
      <xdr:spPr>
        <a:xfrm flipV="1">
          <a:off x="21323300" y="181508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31" name="楕円 730">
          <a:extLst>
            <a:ext uri="{FF2B5EF4-FFF2-40B4-BE49-F238E27FC236}">
              <a16:creationId xmlns:a16="http://schemas.microsoft.com/office/drawing/2014/main" id="{F2D7E0ED-06FD-497D-B703-A1D836FC4290}"/>
            </a:ext>
          </a:extLst>
        </xdr:cNvPr>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152400</xdr:rowOff>
    </xdr:from>
    <xdr:to>
      <xdr:col>111</xdr:col>
      <xdr:colOff>177800</xdr:colOff>
      <xdr:row>105</xdr:row>
      <xdr:rowOff>156211</xdr:rowOff>
    </xdr:to>
    <xdr:cxnSp macro="">
      <xdr:nvCxnSpPr>
        <xdr:cNvPr id="732" name="直線コネクタ 731">
          <a:extLst>
            <a:ext uri="{FF2B5EF4-FFF2-40B4-BE49-F238E27FC236}">
              <a16:creationId xmlns:a16="http://schemas.microsoft.com/office/drawing/2014/main" id="{502D0022-12EB-4428-908D-9B0B4811227B}"/>
            </a:ext>
          </a:extLst>
        </xdr:cNvPr>
        <xdr:cNvCxnSpPr/>
      </xdr:nvCxnSpPr>
      <xdr:spPr>
        <a:xfrm flipV="1">
          <a:off x="20434300" y="18154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733" name="n_1aveValue【公民館】&#10;一人当たり面積">
          <a:extLst>
            <a:ext uri="{FF2B5EF4-FFF2-40B4-BE49-F238E27FC236}">
              <a16:creationId xmlns:a16="http://schemas.microsoft.com/office/drawing/2014/main" id="{8509961E-62E0-4CF3-8F0D-FE236305B817}"/>
            </a:ext>
          </a:extLst>
        </xdr:cNvPr>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34" name="n_2aveValue【公民館】&#10;一人当たり面積">
          <a:extLst>
            <a:ext uri="{FF2B5EF4-FFF2-40B4-BE49-F238E27FC236}">
              <a16:creationId xmlns:a16="http://schemas.microsoft.com/office/drawing/2014/main" id="{3671B5B0-EBA9-4320-AFFC-28F002CE0BB6}"/>
            </a:ext>
          </a:extLst>
        </xdr:cNvPr>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35" name="n_3aveValue【公民館】&#10;一人当たり面積">
          <a:extLst>
            <a:ext uri="{FF2B5EF4-FFF2-40B4-BE49-F238E27FC236}">
              <a16:creationId xmlns:a16="http://schemas.microsoft.com/office/drawing/2014/main" id="{7AC2C807-80EB-43C5-94FD-95E16382653C}"/>
            </a:ext>
          </a:extLst>
        </xdr:cNvPr>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48277</xdr:rowOff>
    </xdr:from>
    <xdr:ext cx="469744" cy="259045"/>
    <xdr:sp macro="" textlink="">
      <xdr:nvSpPr>
        <xdr:cNvPr id="736" name="n_1mainValue【公民館】&#10;一人当たり面積">
          <a:extLst>
            <a:ext uri="{FF2B5EF4-FFF2-40B4-BE49-F238E27FC236}">
              <a16:creationId xmlns:a16="http://schemas.microsoft.com/office/drawing/2014/main" id="{F895BD3F-7D43-4C7F-8FFB-E8BFBE19D4BB}"/>
            </a:ext>
          </a:extLst>
        </xdr:cNvPr>
        <xdr:cNvSpPr txBox="1"/>
      </xdr:nvSpPr>
      <xdr:spPr>
        <a:xfrm>
          <a:off x="210757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37" name="n_2mainValue【公民館】&#10;一人当たり面積">
          <a:extLst>
            <a:ext uri="{FF2B5EF4-FFF2-40B4-BE49-F238E27FC236}">
              <a16:creationId xmlns:a16="http://schemas.microsoft.com/office/drawing/2014/main" id="{3D85B187-A004-4297-84CF-47E232595175}"/>
            </a:ext>
          </a:extLst>
        </xdr:cNvPr>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88B1DADA-1468-40C5-A06E-EC37EA8C61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74B3450F-ACBC-4FBD-AF30-20F09BC249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BA2D674E-BC86-4F93-8485-28B767B331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道路について、有形固定資産減価償却率は類似団体内平均値より約３５％上回り、９６％となっている。</a:t>
          </a:r>
        </a:p>
        <a:p>
          <a:r>
            <a:rPr kumimoji="1" lang="ja-JP" altLang="en-US" sz="1300">
              <a:latin typeface="ＭＳ Ｐゴシック" panose="020B0600070205080204" pitchFamily="50" charset="-128"/>
              <a:ea typeface="ＭＳ Ｐゴシック" panose="020B0600070205080204" pitchFamily="50" charset="-128"/>
            </a:rPr>
            <a:t>既に舗装更新計画を策定しているため、その計画に基づき道路の維持管理に取り組んでいく。</a:t>
          </a:r>
        </a:p>
        <a:p>
          <a:r>
            <a:rPr kumimoji="1" lang="ja-JP" altLang="en-US" sz="1300">
              <a:latin typeface="ＭＳ Ｐゴシック" panose="020B0600070205080204" pitchFamily="50" charset="-128"/>
              <a:ea typeface="ＭＳ Ｐゴシック" panose="020B0600070205080204" pitchFamily="50" charset="-128"/>
            </a:rPr>
            <a:t>その他に、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市営住宅長寿命化計画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幼稚園耐震補強改修事業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を策定しているため、計画に則り適宜取り組む。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258E77-C31E-4AF3-B5F5-17154EAA03C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6687CC-29A1-4685-AFBD-6D6F28D486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E88091-83DD-486A-A30D-590E8DFA3F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28C712-1E82-48D6-B23C-15E3E8EA07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6096CF-483B-4FD0-A75E-3265ADB4DE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DCBED1-5BF4-4C37-B10D-51AB3B1D5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64D8BB-7AFB-4FF8-ACEB-8A413F1A21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6D9CFC-EA2F-47C1-AD4B-D57B33981F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DCDEBF-857A-4410-A8CA-6EAA281C06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CE938F-BDE3-46B6-951E-3390B24627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9C059B-606A-4D0C-8C4B-6273811126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F3D7F6-8DE9-440A-BA1B-BA991A88EB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D266C9-77EF-4428-A793-9A7CF8CBBB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CA3E72-BC81-4B83-AC68-C757517BAA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995C45-4DDB-4A82-BBAF-D132B3E0B8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78713C-8024-4B1C-A049-6968DFC8020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D5DE88-57D2-4AA9-A316-F6BC5299CD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66CAEC-88A0-4D76-A3E4-7067DCD3C8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55A464-A9D6-47A9-BBE1-F6CC66B0A5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DE5255-61CE-405B-8CBF-1AE974BCE1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B3E113-3A43-4406-BE0B-F7D04EB96C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960C98-E5E8-4BAF-8C78-A96A9192B6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7F16BF-8C1C-4C4A-A5FD-9364282EA3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93F568-D6B0-4750-B88C-56D7728F51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109A4D-0255-4808-9F4E-5F5C0C86DC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C63E4E-ECED-429A-B212-51D01631F6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44851F-1DDE-4C63-889C-DF28F04A6A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3F9632-7D8A-49A9-B7B5-7D56DCF074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B3A403-F231-4ED5-928F-8F24116CAB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B3BA43A-021B-4C06-AD84-71298B3E973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11EF0F8-84E5-4EAE-AD6C-3F18C8F94B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C1DA21E-8355-478D-BD16-5DB91AB1B4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7FDEA55-D688-4C80-BF5C-A07F3AEFFA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1D925A6-B8BE-4F74-8C63-94FF96976F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4270DB8-8CEE-4DAA-92B6-92AE328FF2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774904F-0CE8-43DB-9FB1-7B5AACFF6D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B7802DF-658F-4619-99B4-6C9F9D6612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6261B70-27AF-4616-B3BF-2E061FFCDD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26F3D86-AD73-482A-9A00-A121ECE7CA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C2471B8-A50C-4FC4-9A8D-15E16FCACF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461A1C9-3A0D-4CE7-88AC-CC650A8950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134CE6E-DF24-44DD-999D-1163C2FD9122}"/>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D59BF68-553B-48BA-8A62-2748E648BFA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A0A7431-98DB-4991-AFEE-D6C80173224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6DCF085E-7F85-4A1B-ADC3-366C53A59B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EC6D83B4-C68C-4E76-B90D-A751DB5993B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DABF0A0-25B1-4E7C-86D8-C3BEC6F8D5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CA0481B-170D-436B-B479-E96BB75FFBA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454DB1E8-BD5F-4673-BAB0-275E7DB270F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7D25A2A-8524-4A60-9508-52830A4155E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E8BA674-289F-4AD6-95A1-B1DAC486614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B828C9ED-AC27-40D2-A0EF-2FCF6BA2179F}"/>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99B0BA5-8F4E-416B-9573-61D855A11E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F75C05F7-7990-4FF4-91BD-246E9C1F2BB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AE7AE67-37A7-4EC1-BC1D-1AB2E7174C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D39118F9-28BE-4361-8058-C3D926774F9C}"/>
            </a:ext>
          </a:extLst>
        </xdr:cNvPr>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C4C4A6BA-F6F2-4516-8710-0E3A765D888F}"/>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33145AD1-E9C6-4576-BEC3-0508D04876D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CB566291-5AFC-48CA-87EA-776C84C4D5D4}"/>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3937B7D7-0CE9-45F3-A846-FD92C4DAB1C7}"/>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23784</xdr:rowOff>
    </xdr:from>
    <xdr:ext cx="405111" cy="259045"/>
    <xdr:sp macro="" textlink="">
      <xdr:nvSpPr>
        <xdr:cNvPr id="62" name="【図書館】&#10;有形固定資産減価償却率平均値テキスト">
          <a:extLst>
            <a:ext uri="{FF2B5EF4-FFF2-40B4-BE49-F238E27FC236}">
              <a16:creationId xmlns:a16="http://schemas.microsoft.com/office/drawing/2014/main" id="{FEF7CECD-1B9E-4EA2-ADDE-27652303E9C8}"/>
            </a:ext>
          </a:extLst>
        </xdr:cNvPr>
        <xdr:cNvSpPr txBox="1"/>
      </xdr:nvSpPr>
      <xdr:spPr>
        <a:xfrm>
          <a:off x="4673600" y="636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171B4793-0F94-4B14-96B6-A9397EEA49C2}"/>
            </a:ext>
          </a:extLst>
        </xdr:cNvPr>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205CC1B4-3726-4F90-B4A2-BC5C38594199}"/>
            </a:ext>
          </a:extLst>
        </xdr:cNvPr>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82A62FAF-1299-4484-A2B7-59AEDA6E1AE5}"/>
            </a:ext>
          </a:extLst>
        </xdr:cNvPr>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a:extLst>
            <a:ext uri="{FF2B5EF4-FFF2-40B4-BE49-F238E27FC236}">
              <a16:creationId xmlns:a16="http://schemas.microsoft.com/office/drawing/2014/main" id="{F9EFECF7-0D5C-413E-A688-97E769A2B325}"/>
            </a:ext>
          </a:extLst>
        </xdr:cNvPr>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2BDC48D-E93A-4F9B-B87C-2A6E1C3926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C9BAC4-F9F1-42BE-A86D-7A7E315E9E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063579-A2F0-4E05-8F29-D550976417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E8B2C5-871A-4D6E-ACE6-0F91EEB516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6E9B5C-24A5-4CC8-AC48-D194D58B00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72" name="楕円 71">
          <a:extLst>
            <a:ext uri="{FF2B5EF4-FFF2-40B4-BE49-F238E27FC236}">
              <a16:creationId xmlns:a16="http://schemas.microsoft.com/office/drawing/2014/main" id="{A1E9FBEB-9990-4F66-A2DD-77A5B5931D63}"/>
            </a:ext>
          </a:extLst>
        </xdr:cNvPr>
        <xdr:cNvSpPr/>
      </xdr:nvSpPr>
      <xdr:spPr>
        <a:xfrm>
          <a:off x="4584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69142</xdr:rowOff>
    </xdr:from>
    <xdr:ext cx="405111" cy="259045"/>
    <xdr:sp macro="" textlink="">
      <xdr:nvSpPr>
        <xdr:cNvPr id="73" name="【図書館】&#10;有形固定資産減価償却率該当値テキスト">
          <a:extLst>
            <a:ext uri="{FF2B5EF4-FFF2-40B4-BE49-F238E27FC236}">
              <a16:creationId xmlns:a16="http://schemas.microsoft.com/office/drawing/2014/main" id="{552AF220-7ED2-4DD3-A3B8-04BF6DCD1113}"/>
            </a:ext>
          </a:extLst>
        </xdr:cNvPr>
        <xdr:cNvSpPr txBox="1"/>
      </xdr:nvSpPr>
      <xdr:spPr>
        <a:xfrm>
          <a:off x="4673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4" name="楕円 73">
          <a:extLst>
            <a:ext uri="{FF2B5EF4-FFF2-40B4-BE49-F238E27FC236}">
              <a16:creationId xmlns:a16="http://schemas.microsoft.com/office/drawing/2014/main" id="{B05F3B63-6CC8-4BA0-BB21-A41292B58299}"/>
            </a:ext>
          </a:extLst>
        </xdr:cNvPr>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141515</xdr:rowOff>
    </xdr:from>
    <xdr:to>
      <xdr:col>24</xdr:col>
      <xdr:colOff>63500</xdr:colOff>
      <xdr:row>39</xdr:row>
      <xdr:rowOff>4354</xdr:rowOff>
    </xdr:to>
    <xdr:cxnSp macro="">
      <xdr:nvCxnSpPr>
        <xdr:cNvPr id="75" name="直線コネクタ 74">
          <a:extLst>
            <a:ext uri="{FF2B5EF4-FFF2-40B4-BE49-F238E27FC236}">
              <a16:creationId xmlns:a16="http://schemas.microsoft.com/office/drawing/2014/main" id="{9BCD78D9-03AC-4F01-8221-438E97642E73}"/>
            </a:ext>
          </a:extLst>
        </xdr:cNvPr>
        <xdr:cNvCxnSpPr/>
      </xdr:nvCxnSpPr>
      <xdr:spPr>
        <a:xfrm flipV="1">
          <a:off x="3797300" y="66566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17235</xdr:rowOff>
    </xdr:from>
    <xdr:to>
      <xdr:col>15</xdr:col>
      <xdr:colOff>101600</xdr:colOff>
      <xdr:row>39</xdr:row>
      <xdr:rowOff>118835</xdr:rowOff>
    </xdr:to>
    <xdr:sp macro="" textlink="">
      <xdr:nvSpPr>
        <xdr:cNvPr id="76" name="楕円 75">
          <a:extLst>
            <a:ext uri="{FF2B5EF4-FFF2-40B4-BE49-F238E27FC236}">
              <a16:creationId xmlns:a16="http://schemas.microsoft.com/office/drawing/2014/main" id="{C251EFE0-6475-402D-9BA1-6363BB2560A4}"/>
            </a:ext>
          </a:extLst>
        </xdr:cNvPr>
        <xdr:cNvSpPr/>
      </xdr:nvSpPr>
      <xdr:spPr>
        <a:xfrm>
          <a:off x="2857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68035</xdr:rowOff>
    </xdr:to>
    <xdr:cxnSp macro="">
      <xdr:nvCxnSpPr>
        <xdr:cNvPr id="77" name="直線コネクタ 76">
          <a:extLst>
            <a:ext uri="{FF2B5EF4-FFF2-40B4-BE49-F238E27FC236}">
              <a16:creationId xmlns:a16="http://schemas.microsoft.com/office/drawing/2014/main" id="{CCFC422B-2716-41C0-AAE7-5C38A7C40E2C}"/>
            </a:ext>
          </a:extLst>
        </xdr:cNvPr>
        <xdr:cNvCxnSpPr/>
      </xdr:nvCxnSpPr>
      <xdr:spPr>
        <a:xfrm flipV="1">
          <a:off x="2908300" y="6690904"/>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133730</xdr:rowOff>
    </xdr:from>
    <xdr:ext cx="405111" cy="259045"/>
    <xdr:sp macro="" textlink="">
      <xdr:nvSpPr>
        <xdr:cNvPr id="78" name="n_1aveValue【図書館】&#10;有形固定資産減価償却率">
          <a:extLst>
            <a:ext uri="{FF2B5EF4-FFF2-40B4-BE49-F238E27FC236}">
              <a16:creationId xmlns:a16="http://schemas.microsoft.com/office/drawing/2014/main" id="{F0E1EAEB-D019-475F-BE77-599364AC3625}"/>
            </a:ext>
          </a:extLst>
        </xdr:cNvPr>
        <xdr:cNvSpPr txBox="1"/>
      </xdr:nvSpPr>
      <xdr:spPr>
        <a:xfrm>
          <a:off x="3582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79" name="n_2aveValue【図書館】&#10;有形固定資産減価償却率">
          <a:extLst>
            <a:ext uri="{FF2B5EF4-FFF2-40B4-BE49-F238E27FC236}">
              <a16:creationId xmlns:a16="http://schemas.microsoft.com/office/drawing/2014/main" id="{43493E4D-6BA9-45C6-86DE-74AB74B32A5B}"/>
            </a:ext>
          </a:extLst>
        </xdr:cNvPr>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a:extLst>
            <a:ext uri="{FF2B5EF4-FFF2-40B4-BE49-F238E27FC236}">
              <a16:creationId xmlns:a16="http://schemas.microsoft.com/office/drawing/2014/main" id="{E11615AA-E750-4174-B1AD-499AE1EA6F13}"/>
            </a:ext>
          </a:extLst>
        </xdr:cNvPr>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46281</xdr:rowOff>
    </xdr:from>
    <xdr:ext cx="405111" cy="259045"/>
    <xdr:sp macro="" textlink="">
      <xdr:nvSpPr>
        <xdr:cNvPr id="81" name="n_1mainValue【図書館】&#10;有形固定資産減価償却率">
          <a:extLst>
            <a:ext uri="{FF2B5EF4-FFF2-40B4-BE49-F238E27FC236}">
              <a16:creationId xmlns:a16="http://schemas.microsoft.com/office/drawing/2014/main" id="{F50143D3-A00A-43EE-9ACC-67B46DAB1D95}"/>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109962</xdr:rowOff>
    </xdr:from>
    <xdr:ext cx="405111" cy="259045"/>
    <xdr:sp macro="" textlink="">
      <xdr:nvSpPr>
        <xdr:cNvPr id="82" name="n_2mainValue【図書館】&#10;有形固定資産減価償却率">
          <a:extLst>
            <a:ext uri="{FF2B5EF4-FFF2-40B4-BE49-F238E27FC236}">
              <a16:creationId xmlns:a16="http://schemas.microsoft.com/office/drawing/2014/main" id="{97FA9958-6EE0-4B67-9476-D7D63A9698DB}"/>
            </a:ext>
          </a:extLst>
        </xdr:cNvPr>
        <xdr:cNvSpPr txBox="1"/>
      </xdr:nvSpPr>
      <xdr:spPr>
        <a:xfrm>
          <a:off x="2705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5A45810-E262-4DEE-9D63-58A51825241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5AC0246D-C511-4869-B433-C8205D9E2F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08E6AAD-C3BA-42FC-9781-65EA704729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E3E4430E-4F6B-4911-8E42-E8B4533E93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9B957E8B-BB5B-4763-B974-5BBAD2E59A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61639372-0891-4610-A4C8-07C3A6DA06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7D2CA363-9E66-4B08-A740-F1566520A0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F77BD6C7-3FB2-4C96-9F47-52D47C2F87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EAD7F783-BDCB-4FDE-AA6B-AD8A81F8916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873D652-588E-426F-8CFE-8FB6FE711F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81331947-5A10-4C0C-A2DB-6B7602F313F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F6E29214-04A2-44C6-B81E-3F0417AD34E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A99ABBE9-6EA8-4AC9-8D09-B82DDE889E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60DB4C50-D1E7-4082-B51C-27F65FACD0B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3C3C74B3-F2AD-4327-8ED7-7AC42D6E101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C68BE142-A4CD-487B-8052-C38421D6ACB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661F66BD-8A7F-476C-AFF5-0368BD5A3E5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D0D7F77D-BE5B-4434-85F5-58D5BB0C665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341E702E-5930-4AB3-9040-7194E2B1DFB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5BE026AF-122D-4370-A75B-5DC23F38EA5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5651D622-EF47-4141-B597-9CE43631A2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47039E43-8C64-411D-B8CB-4A4AE9E1DF8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3E4E3668-5D64-4A6A-80C9-96E3E8846F7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a:extLst>
            <a:ext uri="{FF2B5EF4-FFF2-40B4-BE49-F238E27FC236}">
              <a16:creationId xmlns:a16="http://schemas.microsoft.com/office/drawing/2014/main" id="{75F4BEDA-FA1F-4C41-A266-7006F7B8DB72}"/>
            </a:ext>
          </a:extLst>
        </xdr:cNvPr>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a:extLst>
            <a:ext uri="{FF2B5EF4-FFF2-40B4-BE49-F238E27FC236}">
              <a16:creationId xmlns:a16="http://schemas.microsoft.com/office/drawing/2014/main" id="{D77ACE8B-2D98-476A-BBA0-64FFFD80B082}"/>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a:extLst>
            <a:ext uri="{FF2B5EF4-FFF2-40B4-BE49-F238E27FC236}">
              <a16:creationId xmlns:a16="http://schemas.microsoft.com/office/drawing/2014/main" id="{BCDD675E-86E5-4182-8A53-C41AB149AA69}"/>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a:extLst>
            <a:ext uri="{FF2B5EF4-FFF2-40B4-BE49-F238E27FC236}">
              <a16:creationId xmlns:a16="http://schemas.microsoft.com/office/drawing/2014/main" id="{6A62AEA2-BCAE-4673-8D23-AC54B8DD341F}"/>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a:extLst>
            <a:ext uri="{FF2B5EF4-FFF2-40B4-BE49-F238E27FC236}">
              <a16:creationId xmlns:a16="http://schemas.microsoft.com/office/drawing/2014/main" id="{7FC2A176-CBA6-440B-8A1E-25077DAD7CED}"/>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1" name="【図書館】&#10;一人当たり面積平均値テキスト">
          <a:extLst>
            <a:ext uri="{FF2B5EF4-FFF2-40B4-BE49-F238E27FC236}">
              <a16:creationId xmlns:a16="http://schemas.microsoft.com/office/drawing/2014/main" id="{CC14A876-E1EA-4AC2-8E93-1E489B2C4AD8}"/>
            </a:ext>
          </a:extLst>
        </xdr:cNvPr>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a:extLst>
            <a:ext uri="{FF2B5EF4-FFF2-40B4-BE49-F238E27FC236}">
              <a16:creationId xmlns:a16="http://schemas.microsoft.com/office/drawing/2014/main" id="{0A678C3E-6E5E-4523-8642-45EFA7386324}"/>
            </a:ext>
          </a:extLst>
        </xdr:cNvPr>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a:extLst>
            <a:ext uri="{FF2B5EF4-FFF2-40B4-BE49-F238E27FC236}">
              <a16:creationId xmlns:a16="http://schemas.microsoft.com/office/drawing/2014/main" id="{3B5B159D-85C9-43C9-8D40-7B2D7A93CBE6}"/>
            </a:ext>
          </a:extLst>
        </xdr:cNvPr>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a:extLst>
            <a:ext uri="{FF2B5EF4-FFF2-40B4-BE49-F238E27FC236}">
              <a16:creationId xmlns:a16="http://schemas.microsoft.com/office/drawing/2014/main" id="{EE3E8C85-BBD0-4C3B-8D8B-71F3FB5D0474}"/>
            </a:ext>
          </a:extLst>
        </xdr:cNvPr>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a:extLst>
            <a:ext uri="{FF2B5EF4-FFF2-40B4-BE49-F238E27FC236}">
              <a16:creationId xmlns:a16="http://schemas.microsoft.com/office/drawing/2014/main" id="{5B9426A9-CAD7-49CB-B778-C8E46F4556A6}"/>
            </a:ext>
          </a:extLst>
        </xdr:cNvPr>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B9B2772-1F7C-495F-A6F7-D588701192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CDC2477-3D1A-4BD3-97C8-D4C9754A91F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3E0D185-23A0-434B-9E2C-13049ACFBB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79FF0C2-4189-4150-89E1-CDA8EBE680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3875A84-0D94-4EF5-BD4D-F0BD31ED8ED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1" name="楕円 120">
          <a:extLst>
            <a:ext uri="{FF2B5EF4-FFF2-40B4-BE49-F238E27FC236}">
              <a16:creationId xmlns:a16="http://schemas.microsoft.com/office/drawing/2014/main" id="{097AA555-9A1C-4FD6-B3A4-56554D1214AF}"/>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2" name="【図書館】&#10;一人当たり面積該当値テキスト">
          <a:extLst>
            <a:ext uri="{FF2B5EF4-FFF2-40B4-BE49-F238E27FC236}">
              <a16:creationId xmlns:a16="http://schemas.microsoft.com/office/drawing/2014/main" id="{6D4CC990-8301-4B05-A870-9210F50A9303}"/>
            </a:ext>
          </a:extLst>
        </xdr:cNvPr>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23" name="楕円 122">
          <a:extLst>
            <a:ext uri="{FF2B5EF4-FFF2-40B4-BE49-F238E27FC236}">
              <a16:creationId xmlns:a16="http://schemas.microsoft.com/office/drawing/2014/main" id="{211B4105-00CC-4A5D-88FF-B43DC9C9FD6B}"/>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24" name="直線コネクタ 123">
          <a:extLst>
            <a:ext uri="{FF2B5EF4-FFF2-40B4-BE49-F238E27FC236}">
              <a16:creationId xmlns:a16="http://schemas.microsoft.com/office/drawing/2014/main" id="{046FE592-24D4-42A8-92C2-689104985F62}"/>
            </a:ext>
          </a:extLst>
        </xdr:cNvPr>
        <xdr:cNvCxnSpPr/>
      </xdr:nvCxnSpPr>
      <xdr:spPr>
        <a:xfrm>
          <a:off x="9639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5" name="楕円 124">
          <a:extLst>
            <a:ext uri="{FF2B5EF4-FFF2-40B4-BE49-F238E27FC236}">
              <a16:creationId xmlns:a16="http://schemas.microsoft.com/office/drawing/2014/main" id="{EF213AC3-D0EB-4F14-9BC4-F7839BEB60E6}"/>
            </a:ext>
          </a:extLst>
        </xdr:cNvPr>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63500</xdr:rowOff>
    </xdr:to>
    <xdr:cxnSp macro="">
      <xdr:nvCxnSpPr>
        <xdr:cNvPr id="126" name="直線コネクタ 125">
          <a:extLst>
            <a:ext uri="{FF2B5EF4-FFF2-40B4-BE49-F238E27FC236}">
              <a16:creationId xmlns:a16="http://schemas.microsoft.com/office/drawing/2014/main" id="{7D78C35F-0079-4D47-A200-CF121084E0AF}"/>
            </a:ext>
          </a:extLst>
        </xdr:cNvPr>
        <xdr:cNvCxnSpPr/>
      </xdr:nvCxnSpPr>
      <xdr:spPr>
        <a:xfrm flipV="1">
          <a:off x="8750300" y="685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27" name="n_1aveValue【図書館】&#10;一人当たり面積">
          <a:extLst>
            <a:ext uri="{FF2B5EF4-FFF2-40B4-BE49-F238E27FC236}">
              <a16:creationId xmlns:a16="http://schemas.microsoft.com/office/drawing/2014/main" id="{709BE0DA-7FE0-4317-97A0-3AC5CDE076C6}"/>
            </a:ext>
          </a:extLst>
        </xdr:cNvPr>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a:extLst>
            <a:ext uri="{FF2B5EF4-FFF2-40B4-BE49-F238E27FC236}">
              <a16:creationId xmlns:a16="http://schemas.microsoft.com/office/drawing/2014/main" id="{D332E2CD-C3CE-42AC-BC6C-0BA17482DF48}"/>
            </a:ext>
          </a:extLst>
        </xdr:cNvPr>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a:extLst>
            <a:ext uri="{FF2B5EF4-FFF2-40B4-BE49-F238E27FC236}">
              <a16:creationId xmlns:a16="http://schemas.microsoft.com/office/drawing/2014/main" id="{CFE639EF-E430-45B2-8E4B-D9C46B1C99F2}"/>
            </a:ext>
          </a:extLst>
        </xdr:cNvPr>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30" name="n_1mainValue【図書館】&#10;一人当たり面積">
          <a:extLst>
            <a:ext uri="{FF2B5EF4-FFF2-40B4-BE49-F238E27FC236}">
              <a16:creationId xmlns:a16="http://schemas.microsoft.com/office/drawing/2014/main" id="{A195A337-28E7-4E01-9114-9A0607DC8545}"/>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1" name="n_2mainValue【図書館】&#10;一人当たり面積">
          <a:extLst>
            <a:ext uri="{FF2B5EF4-FFF2-40B4-BE49-F238E27FC236}">
              <a16:creationId xmlns:a16="http://schemas.microsoft.com/office/drawing/2014/main" id="{444B222E-E0F7-4E71-8D6D-F440DC59B276}"/>
            </a:ext>
          </a:extLst>
        </xdr:cNvPr>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21B82E2F-F4D7-4884-9238-387BCE7681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477026C6-198D-4ACE-92E6-414AE4BD68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F655A4C5-5F77-40D6-A460-E073DFAC9D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358D4827-603C-4CE6-BDFD-515B790012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3533CA66-7E9E-4AC5-A422-CA4DAF1C5A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A7AA0ABB-96D7-4AE8-AED0-F3B0CE1057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47CFC06-9B26-4D4F-A5AD-7A84021408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D94FF90D-E857-4E9C-9BC6-309BE0FEB0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77F9857D-E2CB-4C15-92FD-2722AC5033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39902DF6-78E0-4A57-A1A2-89C46A787A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1291D64F-A057-487B-B485-840E12227338}"/>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7BE1B276-7C16-44C4-AAD5-771686834FD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E7147839-2F6B-4DBA-A41C-B7F7ACDC24D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0F126F7B-F903-4F4E-A52C-D09CAC11677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13DB994C-FE5F-4861-8C72-2349FE04CA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843C97D7-0A2C-42B6-9BCD-98D7CA0BA2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E75ACF43-A6CE-4D5E-8438-B3C1E01A37D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541B1487-809A-48A3-BDE9-90776067DC8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9C7D82FE-3E67-4B59-825E-34554B017E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2AE4CC01-8404-415A-B38D-E7E1B54C04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78D5DE6A-0B81-41BB-97A5-1E9C887B392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EF364D8C-51AB-4A32-9463-67D4E0A355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AEC9E7B2-4742-4058-9B54-B347DB53403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B57C1DA3-8CDD-4CC5-846D-724A4B15EB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a:extLst>
            <a:ext uri="{FF2B5EF4-FFF2-40B4-BE49-F238E27FC236}">
              <a16:creationId xmlns:a16="http://schemas.microsoft.com/office/drawing/2014/main" id="{9C5F70B7-3154-4127-AE53-2290B3A05CF3}"/>
            </a:ext>
          </a:extLst>
        </xdr:cNvPr>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D9654690-6D73-4A30-9893-FC520D556025}"/>
            </a:ext>
          </a:extLst>
        </xdr:cNvPr>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a:extLst>
            <a:ext uri="{FF2B5EF4-FFF2-40B4-BE49-F238E27FC236}">
              <a16:creationId xmlns:a16="http://schemas.microsoft.com/office/drawing/2014/main" id="{139FC0F8-0E24-49FE-8E3A-9E0F38D3EA4D}"/>
            </a:ext>
          </a:extLst>
        </xdr:cNvPr>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74EE78E0-8AA2-4C1F-AC3D-BB4A4C5BEA13}"/>
            </a:ext>
          </a:extLst>
        </xdr:cNvPr>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a:extLst>
            <a:ext uri="{FF2B5EF4-FFF2-40B4-BE49-F238E27FC236}">
              <a16:creationId xmlns:a16="http://schemas.microsoft.com/office/drawing/2014/main" id="{835C7102-7033-464F-8A8D-B8363595A257}"/>
            </a:ext>
          </a:extLst>
        </xdr:cNvPr>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ED34B31A-5A96-4E1A-89AB-23BBDE7EAB67}"/>
            </a:ext>
          </a:extLst>
        </xdr:cNvPr>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a:extLst>
            <a:ext uri="{FF2B5EF4-FFF2-40B4-BE49-F238E27FC236}">
              <a16:creationId xmlns:a16="http://schemas.microsoft.com/office/drawing/2014/main" id="{4360F01E-280C-45FC-A42B-EB381E451CA8}"/>
            </a:ext>
          </a:extLst>
        </xdr:cNvPr>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a:extLst>
            <a:ext uri="{FF2B5EF4-FFF2-40B4-BE49-F238E27FC236}">
              <a16:creationId xmlns:a16="http://schemas.microsoft.com/office/drawing/2014/main" id="{8B2B2DD5-0C2E-4202-926A-838011424BBE}"/>
            </a:ext>
          </a:extLst>
        </xdr:cNvPr>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a:extLst>
            <a:ext uri="{FF2B5EF4-FFF2-40B4-BE49-F238E27FC236}">
              <a16:creationId xmlns:a16="http://schemas.microsoft.com/office/drawing/2014/main" id="{8E881E61-2B84-4810-9711-BD1A915A15D9}"/>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a:extLst>
            <a:ext uri="{FF2B5EF4-FFF2-40B4-BE49-F238E27FC236}">
              <a16:creationId xmlns:a16="http://schemas.microsoft.com/office/drawing/2014/main" id="{05C41137-5405-4C37-ABD6-1F3FCAD59FE3}"/>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8E75814-0254-4D50-9077-9B000CD5F8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6534273A-B514-4C4C-9E34-F8ADF86956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F2E7D61-5F2F-4BEA-BFEF-6504B7FF4C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F47B356F-F17B-4997-8447-17DEB6E554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ED9DE1D-7730-4700-9B64-B2CCFBE58F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71" name="楕円 170">
          <a:extLst>
            <a:ext uri="{FF2B5EF4-FFF2-40B4-BE49-F238E27FC236}">
              <a16:creationId xmlns:a16="http://schemas.microsoft.com/office/drawing/2014/main" id="{9DF5F53B-3ECD-4C6F-8094-6CC8C10B0227}"/>
            </a:ext>
          </a:extLst>
        </xdr:cNvPr>
        <xdr:cNvSpPr/>
      </xdr:nvSpPr>
      <xdr:spPr>
        <a:xfrm>
          <a:off x="4584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151147</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9BF0F6D5-9D5B-4C95-9E1A-895C8B6A2B51}"/>
            </a:ext>
          </a:extLst>
        </xdr:cNvPr>
        <xdr:cNvSpPr txBox="1"/>
      </xdr:nvSpPr>
      <xdr:spPr>
        <a:xfrm>
          <a:off x="4673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73" name="楕円 172">
          <a:extLst>
            <a:ext uri="{FF2B5EF4-FFF2-40B4-BE49-F238E27FC236}">
              <a16:creationId xmlns:a16="http://schemas.microsoft.com/office/drawing/2014/main" id="{351A124C-A16E-40AB-9124-1888B8F73BD1}"/>
            </a:ext>
          </a:extLst>
        </xdr:cNvPr>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xdr:rowOff>
    </xdr:from>
    <xdr:to>
      <xdr:col>24</xdr:col>
      <xdr:colOff>63500</xdr:colOff>
      <xdr:row>58</xdr:row>
      <xdr:rowOff>40005</xdr:rowOff>
    </xdr:to>
    <xdr:cxnSp macro="">
      <xdr:nvCxnSpPr>
        <xdr:cNvPr id="174" name="直線コネクタ 173">
          <a:extLst>
            <a:ext uri="{FF2B5EF4-FFF2-40B4-BE49-F238E27FC236}">
              <a16:creationId xmlns:a16="http://schemas.microsoft.com/office/drawing/2014/main" id="{C6022CC6-93D1-4220-93BC-74BBBA72FAA7}"/>
            </a:ext>
          </a:extLst>
        </xdr:cNvPr>
        <xdr:cNvCxnSpPr/>
      </xdr:nvCxnSpPr>
      <xdr:spPr>
        <a:xfrm flipV="1">
          <a:off x="3797300" y="99517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75" name="楕円 174">
          <a:extLst>
            <a:ext uri="{FF2B5EF4-FFF2-40B4-BE49-F238E27FC236}">
              <a16:creationId xmlns:a16="http://schemas.microsoft.com/office/drawing/2014/main" id="{EEB2BE56-C4D0-4566-B036-D3E5BA301A8F}"/>
            </a:ext>
          </a:extLst>
        </xdr:cNvPr>
        <xdr:cNvSpPr/>
      </xdr:nvSpPr>
      <xdr:spPr>
        <a:xfrm>
          <a:off x="2857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26670</xdr:rowOff>
    </xdr:from>
    <xdr:to>
      <xdr:col>19</xdr:col>
      <xdr:colOff>177800</xdr:colOff>
      <xdr:row>58</xdr:row>
      <xdr:rowOff>40005</xdr:rowOff>
    </xdr:to>
    <xdr:cxnSp macro="">
      <xdr:nvCxnSpPr>
        <xdr:cNvPr id="176" name="直線コネクタ 175">
          <a:extLst>
            <a:ext uri="{FF2B5EF4-FFF2-40B4-BE49-F238E27FC236}">
              <a16:creationId xmlns:a16="http://schemas.microsoft.com/office/drawing/2014/main" id="{E6333BE1-E028-4CD9-A5C1-2EF684D524A0}"/>
            </a:ext>
          </a:extLst>
        </xdr:cNvPr>
        <xdr:cNvCxnSpPr/>
      </xdr:nvCxnSpPr>
      <xdr:spPr>
        <a:xfrm>
          <a:off x="2908300" y="99707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a:extLst>
            <a:ext uri="{FF2B5EF4-FFF2-40B4-BE49-F238E27FC236}">
              <a16:creationId xmlns:a16="http://schemas.microsoft.com/office/drawing/2014/main" id="{5A08087B-5764-473E-8720-11A9294544B7}"/>
            </a:ext>
          </a:extLst>
        </xdr:cNvPr>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a:extLst>
            <a:ext uri="{FF2B5EF4-FFF2-40B4-BE49-F238E27FC236}">
              <a16:creationId xmlns:a16="http://schemas.microsoft.com/office/drawing/2014/main" id="{0596D0D7-97FB-4F64-AAB0-3F3FDD5F044E}"/>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a:extLst>
            <a:ext uri="{FF2B5EF4-FFF2-40B4-BE49-F238E27FC236}">
              <a16:creationId xmlns:a16="http://schemas.microsoft.com/office/drawing/2014/main" id="{EC267D32-B8E4-4E18-AEA1-8A75D18ABB6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180" name="n_1mainValue【体育館・プール】&#10;有形固定資産減価償却率">
          <a:extLst>
            <a:ext uri="{FF2B5EF4-FFF2-40B4-BE49-F238E27FC236}">
              <a16:creationId xmlns:a16="http://schemas.microsoft.com/office/drawing/2014/main" id="{4FC684A0-70C9-413B-8C97-B1158CB7C16D}"/>
            </a:ext>
          </a:extLst>
        </xdr:cNvPr>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93997</xdr:rowOff>
    </xdr:from>
    <xdr:ext cx="405111" cy="259045"/>
    <xdr:sp macro="" textlink="">
      <xdr:nvSpPr>
        <xdr:cNvPr id="181" name="n_2mainValue【体育館・プール】&#10;有形固定資産減価償却率">
          <a:extLst>
            <a:ext uri="{FF2B5EF4-FFF2-40B4-BE49-F238E27FC236}">
              <a16:creationId xmlns:a16="http://schemas.microsoft.com/office/drawing/2014/main" id="{BD09F30A-95A7-4910-AFA6-75F2622A34A1}"/>
            </a:ext>
          </a:extLst>
        </xdr:cNvPr>
        <xdr:cNvSpPr txBox="1"/>
      </xdr:nvSpPr>
      <xdr:spPr>
        <a:xfrm>
          <a:off x="2705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F06C247F-BC10-4D38-B2C0-9C160469C0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A971D8B6-99BD-4C1D-B9E1-D8CE536A3A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5C15DB0A-C993-4125-A597-3298A2B768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1BA9FB7C-E364-4E5E-924A-73A2A27A8E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884DC044-E31A-4ED5-95C8-B414626773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5E2EF8BA-ACBB-47A7-BE66-130B4FBD28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2058DC1B-B6CC-45A6-9234-FB909F20AC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9405CB6C-9E1A-473A-BEA9-0CFD572BEF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1952D76B-1CA2-44E9-830A-AC8B1FE72B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D1F34FA4-9B51-4676-BE54-A6DEBD2C41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975EFF6B-6ED8-4DD2-A18A-A623F44BAC0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87B40F7C-3C6B-45E5-842B-31B74ADADB1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821FB163-AE06-428E-8497-7E2F71ECEBA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A16BA67D-83EC-4528-A7D9-CF04E435A2F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3E3604A2-C81C-47B2-8BF4-2F9CF3B7ED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ED5D341D-BFF8-4043-9301-08D52698963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FC1BCCCF-093D-47A7-8E82-08C8F83888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656B343E-F7A3-4118-83D7-CCF461B4478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D8DAD7CD-AFC0-4F4F-B2BD-89B43E7A58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2061C258-7E2B-4DB4-98BD-ABF497CFAD5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49FC7157-CFB4-47BE-AA1D-59D3590558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DAB3CAD6-EFAA-4600-A126-B19A358DB7F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A7C43F0B-8762-44B0-8E94-995C3D5C4A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a:extLst>
            <a:ext uri="{FF2B5EF4-FFF2-40B4-BE49-F238E27FC236}">
              <a16:creationId xmlns:a16="http://schemas.microsoft.com/office/drawing/2014/main" id="{9859DB32-11C3-4EC4-9046-81A0EDEEEEA2}"/>
            </a:ext>
          </a:extLst>
        </xdr:cNvPr>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a:extLst>
            <a:ext uri="{FF2B5EF4-FFF2-40B4-BE49-F238E27FC236}">
              <a16:creationId xmlns:a16="http://schemas.microsoft.com/office/drawing/2014/main" id="{D3683C20-7324-4456-AB19-E3649A8EF9D2}"/>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a:extLst>
            <a:ext uri="{FF2B5EF4-FFF2-40B4-BE49-F238E27FC236}">
              <a16:creationId xmlns:a16="http://schemas.microsoft.com/office/drawing/2014/main" id="{264D4FA0-9338-4FDA-8EBD-01463E1239BC}"/>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a:extLst>
            <a:ext uri="{FF2B5EF4-FFF2-40B4-BE49-F238E27FC236}">
              <a16:creationId xmlns:a16="http://schemas.microsoft.com/office/drawing/2014/main" id="{7CB2BFE5-4042-41B1-B429-D4C4DF35AA97}"/>
            </a:ext>
          </a:extLst>
        </xdr:cNvPr>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a:extLst>
            <a:ext uri="{FF2B5EF4-FFF2-40B4-BE49-F238E27FC236}">
              <a16:creationId xmlns:a16="http://schemas.microsoft.com/office/drawing/2014/main" id="{AEDDABBB-38EC-41C6-AEC5-BD787ED76C60}"/>
            </a:ext>
          </a:extLst>
        </xdr:cNvPr>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0" name="【体育館・プール】&#10;一人当たり面積平均値テキスト">
          <a:extLst>
            <a:ext uri="{FF2B5EF4-FFF2-40B4-BE49-F238E27FC236}">
              <a16:creationId xmlns:a16="http://schemas.microsoft.com/office/drawing/2014/main" id="{B2F84A43-C739-43C4-835B-8FB70B26F252}"/>
            </a:ext>
          </a:extLst>
        </xdr:cNvPr>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a:extLst>
            <a:ext uri="{FF2B5EF4-FFF2-40B4-BE49-F238E27FC236}">
              <a16:creationId xmlns:a16="http://schemas.microsoft.com/office/drawing/2014/main" id="{3A522325-A615-4836-9251-863991C1D9D0}"/>
            </a:ext>
          </a:extLst>
        </xdr:cNvPr>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a:extLst>
            <a:ext uri="{FF2B5EF4-FFF2-40B4-BE49-F238E27FC236}">
              <a16:creationId xmlns:a16="http://schemas.microsoft.com/office/drawing/2014/main" id="{3B2382CB-4E21-419A-86A5-7481E3EB25F5}"/>
            </a:ext>
          </a:extLst>
        </xdr:cNvPr>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a:extLst>
            <a:ext uri="{FF2B5EF4-FFF2-40B4-BE49-F238E27FC236}">
              <a16:creationId xmlns:a16="http://schemas.microsoft.com/office/drawing/2014/main" id="{457D0751-EE4E-43C2-9FCE-F1CEAAE18A12}"/>
            </a:ext>
          </a:extLst>
        </xdr:cNvPr>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a:extLst>
            <a:ext uri="{FF2B5EF4-FFF2-40B4-BE49-F238E27FC236}">
              <a16:creationId xmlns:a16="http://schemas.microsoft.com/office/drawing/2014/main" id="{CF7F1774-0E88-42A4-823C-5A63A60B93C4}"/>
            </a:ext>
          </a:extLst>
        </xdr:cNvPr>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78C7CC36-3760-4C49-94BF-4E568482C71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5AF3D31C-CE89-4B9B-829F-7A95924767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0305CBE-FE94-45A8-8720-827963732D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51607CB-ACB6-4941-B77D-D9461CA64E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B310203B-EBA5-44EA-9FF1-371E863E6B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74930</xdr:rowOff>
    </xdr:from>
    <xdr:to>
      <xdr:col>55</xdr:col>
      <xdr:colOff>50800</xdr:colOff>
      <xdr:row>60</xdr:row>
      <xdr:rowOff>5080</xdr:rowOff>
    </xdr:to>
    <xdr:sp macro="" textlink="">
      <xdr:nvSpPr>
        <xdr:cNvPr id="220" name="楕円 219">
          <a:extLst>
            <a:ext uri="{FF2B5EF4-FFF2-40B4-BE49-F238E27FC236}">
              <a16:creationId xmlns:a16="http://schemas.microsoft.com/office/drawing/2014/main" id="{58563D09-77D2-40D6-92F4-42715879E747}"/>
            </a:ext>
          </a:extLst>
        </xdr:cNvPr>
        <xdr:cNvSpPr/>
      </xdr:nvSpPr>
      <xdr:spPr>
        <a:xfrm>
          <a:off x="10426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97807</xdr:rowOff>
    </xdr:from>
    <xdr:ext cx="469744" cy="259045"/>
    <xdr:sp macro="" textlink="">
      <xdr:nvSpPr>
        <xdr:cNvPr id="221" name="【体育館・プール】&#10;一人当たり面積該当値テキスト">
          <a:extLst>
            <a:ext uri="{FF2B5EF4-FFF2-40B4-BE49-F238E27FC236}">
              <a16:creationId xmlns:a16="http://schemas.microsoft.com/office/drawing/2014/main" id="{0B1628C6-6186-40B9-8BA4-B1F7EA8EABC2}"/>
            </a:ext>
          </a:extLst>
        </xdr:cNvPr>
        <xdr:cNvSpPr txBox="1"/>
      </xdr:nvSpPr>
      <xdr:spPr>
        <a:xfrm>
          <a:off x="10515600"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78740</xdr:rowOff>
    </xdr:from>
    <xdr:to>
      <xdr:col>50</xdr:col>
      <xdr:colOff>165100</xdr:colOff>
      <xdr:row>60</xdr:row>
      <xdr:rowOff>8890</xdr:rowOff>
    </xdr:to>
    <xdr:sp macro="" textlink="">
      <xdr:nvSpPr>
        <xdr:cNvPr id="222" name="楕円 221">
          <a:extLst>
            <a:ext uri="{FF2B5EF4-FFF2-40B4-BE49-F238E27FC236}">
              <a16:creationId xmlns:a16="http://schemas.microsoft.com/office/drawing/2014/main" id="{853C3BB4-6173-413F-AD2F-3AC24453B8FB}"/>
            </a:ext>
          </a:extLst>
        </xdr:cNvPr>
        <xdr:cNvSpPr/>
      </xdr:nvSpPr>
      <xdr:spPr>
        <a:xfrm>
          <a:off x="9588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125730</xdr:rowOff>
    </xdr:from>
    <xdr:to>
      <xdr:col>55</xdr:col>
      <xdr:colOff>0</xdr:colOff>
      <xdr:row>59</xdr:row>
      <xdr:rowOff>129540</xdr:rowOff>
    </xdr:to>
    <xdr:cxnSp macro="">
      <xdr:nvCxnSpPr>
        <xdr:cNvPr id="223" name="直線コネクタ 222">
          <a:extLst>
            <a:ext uri="{FF2B5EF4-FFF2-40B4-BE49-F238E27FC236}">
              <a16:creationId xmlns:a16="http://schemas.microsoft.com/office/drawing/2014/main" id="{9D405ED9-38E2-4EFB-840E-4992A74139CB}"/>
            </a:ext>
          </a:extLst>
        </xdr:cNvPr>
        <xdr:cNvCxnSpPr/>
      </xdr:nvCxnSpPr>
      <xdr:spPr>
        <a:xfrm flipV="1">
          <a:off x="9639300" y="102412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90170</xdr:rowOff>
    </xdr:from>
    <xdr:to>
      <xdr:col>46</xdr:col>
      <xdr:colOff>38100</xdr:colOff>
      <xdr:row>60</xdr:row>
      <xdr:rowOff>20320</xdr:rowOff>
    </xdr:to>
    <xdr:sp macro="" textlink="">
      <xdr:nvSpPr>
        <xdr:cNvPr id="224" name="楕円 223">
          <a:extLst>
            <a:ext uri="{FF2B5EF4-FFF2-40B4-BE49-F238E27FC236}">
              <a16:creationId xmlns:a16="http://schemas.microsoft.com/office/drawing/2014/main" id="{3A172DEC-3577-46BA-9043-9E1D066C1BE9}"/>
            </a:ext>
          </a:extLst>
        </xdr:cNvPr>
        <xdr:cNvSpPr/>
      </xdr:nvSpPr>
      <xdr:spPr>
        <a:xfrm>
          <a:off x="869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129540</xdr:rowOff>
    </xdr:from>
    <xdr:to>
      <xdr:col>50</xdr:col>
      <xdr:colOff>114300</xdr:colOff>
      <xdr:row>59</xdr:row>
      <xdr:rowOff>140970</xdr:rowOff>
    </xdr:to>
    <xdr:cxnSp macro="">
      <xdr:nvCxnSpPr>
        <xdr:cNvPr id="225" name="直線コネクタ 224">
          <a:extLst>
            <a:ext uri="{FF2B5EF4-FFF2-40B4-BE49-F238E27FC236}">
              <a16:creationId xmlns:a16="http://schemas.microsoft.com/office/drawing/2014/main" id="{AE762FA6-62FA-4D31-908C-BACD9E68FA9F}"/>
            </a:ext>
          </a:extLst>
        </xdr:cNvPr>
        <xdr:cNvCxnSpPr/>
      </xdr:nvCxnSpPr>
      <xdr:spPr>
        <a:xfrm flipV="1">
          <a:off x="8750300" y="102450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26" name="n_1aveValue【体育館・プール】&#10;一人当たり面積">
          <a:extLst>
            <a:ext uri="{FF2B5EF4-FFF2-40B4-BE49-F238E27FC236}">
              <a16:creationId xmlns:a16="http://schemas.microsoft.com/office/drawing/2014/main" id="{EC8BCB9B-AE6C-4EB9-845D-7C94A7A6848E}"/>
            </a:ext>
          </a:extLst>
        </xdr:cNvPr>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27" name="n_2aveValue【体育館・プール】&#10;一人当たり面積">
          <a:extLst>
            <a:ext uri="{FF2B5EF4-FFF2-40B4-BE49-F238E27FC236}">
              <a16:creationId xmlns:a16="http://schemas.microsoft.com/office/drawing/2014/main" id="{DA8E667F-69E4-4B47-9AD6-5A5C1A880BAD}"/>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a:extLst>
            <a:ext uri="{FF2B5EF4-FFF2-40B4-BE49-F238E27FC236}">
              <a16:creationId xmlns:a16="http://schemas.microsoft.com/office/drawing/2014/main" id="{5052DE44-D422-4C82-A12D-AF2613264CA4}"/>
            </a:ext>
          </a:extLst>
        </xdr:cNvPr>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25417</xdr:rowOff>
    </xdr:from>
    <xdr:ext cx="469744" cy="259045"/>
    <xdr:sp macro="" textlink="">
      <xdr:nvSpPr>
        <xdr:cNvPr id="229" name="n_1mainValue【体育館・プール】&#10;一人当たり面積">
          <a:extLst>
            <a:ext uri="{FF2B5EF4-FFF2-40B4-BE49-F238E27FC236}">
              <a16:creationId xmlns:a16="http://schemas.microsoft.com/office/drawing/2014/main" id="{EA8FE30F-69DD-4B2F-B3F7-6D9FF6803758}"/>
            </a:ext>
          </a:extLst>
        </xdr:cNvPr>
        <xdr:cNvSpPr txBox="1"/>
      </xdr:nvSpPr>
      <xdr:spPr>
        <a:xfrm>
          <a:off x="93917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36847</xdr:rowOff>
    </xdr:from>
    <xdr:ext cx="469744" cy="259045"/>
    <xdr:sp macro="" textlink="">
      <xdr:nvSpPr>
        <xdr:cNvPr id="230" name="n_2mainValue【体育館・プール】&#10;一人当たり面積">
          <a:extLst>
            <a:ext uri="{FF2B5EF4-FFF2-40B4-BE49-F238E27FC236}">
              <a16:creationId xmlns:a16="http://schemas.microsoft.com/office/drawing/2014/main" id="{EB861A12-A93C-4EF9-B4E7-2B168FB1D129}"/>
            </a:ext>
          </a:extLst>
        </xdr:cNvPr>
        <xdr:cNvSpPr txBox="1"/>
      </xdr:nvSpPr>
      <xdr:spPr>
        <a:xfrm>
          <a:off x="85154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DE191EF2-CCC3-4786-850E-3A946AF323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E742D2E9-2153-4839-B622-D4D6851EE4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AC8E1D95-2568-420A-AD2E-77133F2D79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D6A2F4D0-E3E0-4591-9CDE-8A024FB682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5EA33A00-D8D1-4EFA-B5E6-DB6FEDA5BC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985969C7-CCBB-4C74-8659-F9400CEECE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38AF98D1-88B0-4DBD-B445-44AE6BC93E8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BCB7609F-B411-476C-A19E-5A7B40A147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14AB5D1E-C154-41DA-98A0-56FCAF36D8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B44A65EC-C025-44F3-BB6C-394E97EEE6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a:extLst>
            <a:ext uri="{FF2B5EF4-FFF2-40B4-BE49-F238E27FC236}">
              <a16:creationId xmlns:a16="http://schemas.microsoft.com/office/drawing/2014/main" id="{C37058B5-9126-430D-914A-C9CB81C9CA4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a:extLst>
            <a:ext uri="{FF2B5EF4-FFF2-40B4-BE49-F238E27FC236}">
              <a16:creationId xmlns:a16="http://schemas.microsoft.com/office/drawing/2014/main" id="{93D7C5E4-F47C-43E5-9B49-B0ACC488FAC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a:extLst>
            <a:ext uri="{FF2B5EF4-FFF2-40B4-BE49-F238E27FC236}">
              <a16:creationId xmlns:a16="http://schemas.microsoft.com/office/drawing/2014/main" id="{E05306FC-A268-4134-BAFE-A05F84D1242E}"/>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a:extLst>
            <a:ext uri="{FF2B5EF4-FFF2-40B4-BE49-F238E27FC236}">
              <a16:creationId xmlns:a16="http://schemas.microsoft.com/office/drawing/2014/main" id="{5F64FCE6-B245-4375-B328-4864EE3884E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a:extLst>
            <a:ext uri="{FF2B5EF4-FFF2-40B4-BE49-F238E27FC236}">
              <a16:creationId xmlns:a16="http://schemas.microsoft.com/office/drawing/2014/main" id="{66E27E3E-AF88-477D-A331-2200EB18168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a:extLst>
            <a:ext uri="{FF2B5EF4-FFF2-40B4-BE49-F238E27FC236}">
              <a16:creationId xmlns:a16="http://schemas.microsoft.com/office/drawing/2014/main" id="{72955A70-A17C-42D6-AEFB-9A2A5ECC13C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a:extLst>
            <a:ext uri="{FF2B5EF4-FFF2-40B4-BE49-F238E27FC236}">
              <a16:creationId xmlns:a16="http://schemas.microsoft.com/office/drawing/2014/main" id="{65E3BA8D-10A2-460C-A719-70DF63DA678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a:extLst>
            <a:ext uri="{FF2B5EF4-FFF2-40B4-BE49-F238E27FC236}">
              <a16:creationId xmlns:a16="http://schemas.microsoft.com/office/drawing/2014/main" id="{54BADA1C-8B82-4F5D-9497-32617890F69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a:extLst>
            <a:ext uri="{FF2B5EF4-FFF2-40B4-BE49-F238E27FC236}">
              <a16:creationId xmlns:a16="http://schemas.microsoft.com/office/drawing/2014/main" id="{3BF78C30-3057-448C-991B-50D8807FBF4C}"/>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C097D689-D3FA-4C35-BAEF-4EC6A0025C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FC0A38B7-C9AC-453F-B36A-649AEE62E6F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a16="http://schemas.microsoft.com/office/drawing/2014/main" id="{FBCE0521-4F1E-4BD3-8FE4-D40AD4E9EC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a:extLst>
            <a:ext uri="{FF2B5EF4-FFF2-40B4-BE49-F238E27FC236}">
              <a16:creationId xmlns:a16="http://schemas.microsoft.com/office/drawing/2014/main" id="{F10AEABE-37AA-4C3E-AE26-12A844D1F009}"/>
            </a:ext>
          </a:extLst>
        </xdr:cNvPr>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a:extLst>
            <a:ext uri="{FF2B5EF4-FFF2-40B4-BE49-F238E27FC236}">
              <a16:creationId xmlns:a16="http://schemas.microsoft.com/office/drawing/2014/main" id="{A95BBA6B-9099-4613-A142-BDD101242D52}"/>
            </a:ext>
          </a:extLst>
        </xdr:cNvPr>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a:extLst>
            <a:ext uri="{FF2B5EF4-FFF2-40B4-BE49-F238E27FC236}">
              <a16:creationId xmlns:a16="http://schemas.microsoft.com/office/drawing/2014/main" id="{19CA5D09-B05C-4B47-AE2A-02C758ABFB8C}"/>
            </a:ext>
          </a:extLst>
        </xdr:cNvPr>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a:extLst>
            <a:ext uri="{FF2B5EF4-FFF2-40B4-BE49-F238E27FC236}">
              <a16:creationId xmlns:a16="http://schemas.microsoft.com/office/drawing/2014/main" id="{E2E54512-4D3B-4675-8A3E-7DD0119DD02E}"/>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a:extLst>
            <a:ext uri="{FF2B5EF4-FFF2-40B4-BE49-F238E27FC236}">
              <a16:creationId xmlns:a16="http://schemas.microsoft.com/office/drawing/2014/main" id="{93F4093D-5E93-4AA1-9214-F42584C646BE}"/>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a:extLst>
            <a:ext uri="{FF2B5EF4-FFF2-40B4-BE49-F238E27FC236}">
              <a16:creationId xmlns:a16="http://schemas.microsoft.com/office/drawing/2014/main" id="{1733486A-EAC8-4936-961B-3E972BC57F3A}"/>
            </a:ext>
          </a:extLst>
        </xdr:cNvPr>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a:extLst>
            <a:ext uri="{FF2B5EF4-FFF2-40B4-BE49-F238E27FC236}">
              <a16:creationId xmlns:a16="http://schemas.microsoft.com/office/drawing/2014/main" id="{39002CA0-5B03-41B8-927E-9A2CBD9372E0}"/>
            </a:ext>
          </a:extLst>
        </xdr:cNvPr>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a:extLst>
            <a:ext uri="{FF2B5EF4-FFF2-40B4-BE49-F238E27FC236}">
              <a16:creationId xmlns:a16="http://schemas.microsoft.com/office/drawing/2014/main" id="{639FF3B3-0F9C-4F14-9D7D-B6F669E2CE2C}"/>
            </a:ext>
          </a:extLst>
        </xdr:cNvPr>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a:extLst>
            <a:ext uri="{FF2B5EF4-FFF2-40B4-BE49-F238E27FC236}">
              <a16:creationId xmlns:a16="http://schemas.microsoft.com/office/drawing/2014/main" id="{738121B2-96F8-4A73-BD43-183D063FFD23}"/>
            </a:ext>
          </a:extLst>
        </xdr:cNvPr>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a:extLst>
            <a:ext uri="{FF2B5EF4-FFF2-40B4-BE49-F238E27FC236}">
              <a16:creationId xmlns:a16="http://schemas.microsoft.com/office/drawing/2014/main" id="{12E01981-9A58-4B2E-9742-2A3E2F6284E3}"/>
            </a:ext>
          </a:extLst>
        </xdr:cNvPr>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2F4E6285-D85F-43C1-9CFB-FEF1269A04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93E6062-FBEB-49D2-8CD2-1A59D3297D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38D27C54-1963-45DD-8F71-BFEBDEEC03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DC82FEC6-707F-4B50-BB1C-326FD24C48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108BBADC-9279-4A6A-AF81-DCE82EF0B0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xdr:rowOff>
    </xdr:from>
    <xdr:to>
      <xdr:col>24</xdr:col>
      <xdr:colOff>114300</xdr:colOff>
      <xdr:row>83</xdr:row>
      <xdr:rowOff>116332</xdr:rowOff>
    </xdr:to>
    <xdr:sp macro="" textlink="">
      <xdr:nvSpPr>
        <xdr:cNvPr id="268" name="楕円 267">
          <a:extLst>
            <a:ext uri="{FF2B5EF4-FFF2-40B4-BE49-F238E27FC236}">
              <a16:creationId xmlns:a16="http://schemas.microsoft.com/office/drawing/2014/main" id="{C552692D-DEF2-4CC6-A1D6-62760F36BFE9}"/>
            </a:ext>
          </a:extLst>
        </xdr:cNvPr>
        <xdr:cNvSpPr/>
      </xdr:nvSpPr>
      <xdr:spPr>
        <a:xfrm>
          <a:off x="4584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37609</xdr:rowOff>
    </xdr:from>
    <xdr:ext cx="405111" cy="259045"/>
    <xdr:sp macro="" textlink="">
      <xdr:nvSpPr>
        <xdr:cNvPr id="269" name="【福祉施設】&#10;有形固定資産減価償却率該当値テキスト">
          <a:extLst>
            <a:ext uri="{FF2B5EF4-FFF2-40B4-BE49-F238E27FC236}">
              <a16:creationId xmlns:a16="http://schemas.microsoft.com/office/drawing/2014/main" id="{F218CC9A-D0C2-4D21-87BD-FC06FA7BBD69}"/>
            </a:ext>
          </a:extLst>
        </xdr:cNvPr>
        <xdr:cNvSpPr txBox="1"/>
      </xdr:nvSpPr>
      <xdr:spPr>
        <a:xfrm>
          <a:off x="4673600" y="140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60452</xdr:rowOff>
    </xdr:from>
    <xdr:to>
      <xdr:col>20</xdr:col>
      <xdr:colOff>38100</xdr:colOff>
      <xdr:row>83</xdr:row>
      <xdr:rowOff>162052</xdr:rowOff>
    </xdr:to>
    <xdr:sp macro="" textlink="">
      <xdr:nvSpPr>
        <xdr:cNvPr id="270" name="楕円 269">
          <a:extLst>
            <a:ext uri="{FF2B5EF4-FFF2-40B4-BE49-F238E27FC236}">
              <a16:creationId xmlns:a16="http://schemas.microsoft.com/office/drawing/2014/main" id="{7F35C872-9E36-4E4E-A7F4-7C40037BEAE4}"/>
            </a:ext>
          </a:extLst>
        </xdr:cNvPr>
        <xdr:cNvSpPr/>
      </xdr:nvSpPr>
      <xdr:spPr>
        <a:xfrm>
          <a:off x="3746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65532</xdr:rowOff>
    </xdr:from>
    <xdr:to>
      <xdr:col>24</xdr:col>
      <xdr:colOff>63500</xdr:colOff>
      <xdr:row>83</xdr:row>
      <xdr:rowOff>111252</xdr:rowOff>
    </xdr:to>
    <xdr:cxnSp macro="">
      <xdr:nvCxnSpPr>
        <xdr:cNvPr id="271" name="直線コネクタ 270">
          <a:extLst>
            <a:ext uri="{FF2B5EF4-FFF2-40B4-BE49-F238E27FC236}">
              <a16:creationId xmlns:a16="http://schemas.microsoft.com/office/drawing/2014/main" id="{C443E4D4-D4B3-4901-81D8-B28D1459D1C1}"/>
            </a:ext>
          </a:extLst>
        </xdr:cNvPr>
        <xdr:cNvCxnSpPr/>
      </xdr:nvCxnSpPr>
      <xdr:spPr>
        <a:xfrm flipV="1">
          <a:off x="3797300" y="142958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106172</xdr:rowOff>
    </xdr:from>
    <xdr:to>
      <xdr:col>15</xdr:col>
      <xdr:colOff>101600</xdr:colOff>
      <xdr:row>84</xdr:row>
      <xdr:rowOff>36322</xdr:rowOff>
    </xdr:to>
    <xdr:sp macro="" textlink="">
      <xdr:nvSpPr>
        <xdr:cNvPr id="272" name="楕円 271">
          <a:extLst>
            <a:ext uri="{FF2B5EF4-FFF2-40B4-BE49-F238E27FC236}">
              <a16:creationId xmlns:a16="http://schemas.microsoft.com/office/drawing/2014/main" id="{1FF57932-6EA7-438E-93C5-43CE0ABD3A96}"/>
            </a:ext>
          </a:extLst>
        </xdr:cNvPr>
        <xdr:cNvSpPr/>
      </xdr:nvSpPr>
      <xdr:spPr>
        <a:xfrm>
          <a:off x="2857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111252</xdr:rowOff>
    </xdr:from>
    <xdr:to>
      <xdr:col>19</xdr:col>
      <xdr:colOff>177800</xdr:colOff>
      <xdr:row>83</xdr:row>
      <xdr:rowOff>156972</xdr:rowOff>
    </xdr:to>
    <xdr:cxnSp macro="">
      <xdr:nvCxnSpPr>
        <xdr:cNvPr id="273" name="直線コネクタ 272">
          <a:extLst>
            <a:ext uri="{FF2B5EF4-FFF2-40B4-BE49-F238E27FC236}">
              <a16:creationId xmlns:a16="http://schemas.microsoft.com/office/drawing/2014/main" id="{65AFBB25-4DDB-4664-B336-D8565F2CB5A3}"/>
            </a:ext>
          </a:extLst>
        </xdr:cNvPr>
        <xdr:cNvCxnSpPr/>
      </xdr:nvCxnSpPr>
      <xdr:spPr>
        <a:xfrm flipV="1">
          <a:off x="2908300" y="143416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a:extLst>
            <a:ext uri="{FF2B5EF4-FFF2-40B4-BE49-F238E27FC236}">
              <a16:creationId xmlns:a16="http://schemas.microsoft.com/office/drawing/2014/main" id="{7FC109D4-C83A-4550-8608-47A67BCBB71F}"/>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a:extLst>
            <a:ext uri="{FF2B5EF4-FFF2-40B4-BE49-F238E27FC236}">
              <a16:creationId xmlns:a16="http://schemas.microsoft.com/office/drawing/2014/main" id="{4414BF2B-7D7A-4E28-ABC5-FE4B72067EB8}"/>
            </a:ext>
          </a:extLst>
        </xdr:cNvPr>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a:extLst>
            <a:ext uri="{FF2B5EF4-FFF2-40B4-BE49-F238E27FC236}">
              <a16:creationId xmlns:a16="http://schemas.microsoft.com/office/drawing/2014/main" id="{BC64F469-74D8-4ADC-809C-0D2A1DF8C3FE}"/>
            </a:ext>
          </a:extLst>
        </xdr:cNvPr>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7129</xdr:rowOff>
    </xdr:from>
    <xdr:ext cx="405111" cy="259045"/>
    <xdr:sp macro="" textlink="">
      <xdr:nvSpPr>
        <xdr:cNvPr id="277" name="n_1mainValue【福祉施設】&#10;有形固定資産減価償却率">
          <a:extLst>
            <a:ext uri="{FF2B5EF4-FFF2-40B4-BE49-F238E27FC236}">
              <a16:creationId xmlns:a16="http://schemas.microsoft.com/office/drawing/2014/main" id="{B9FD4BEB-B195-4BB0-A6CC-DC1E96B5C9FA}"/>
            </a:ext>
          </a:extLst>
        </xdr:cNvPr>
        <xdr:cNvSpPr txBox="1"/>
      </xdr:nvSpPr>
      <xdr:spPr>
        <a:xfrm>
          <a:off x="35820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52849</xdr:rowOff>
    </xdr:from>
    <xdr:ext cx="405111" cy="259045"/>
    <xdr:sp macro="" textlink="">
      <xdr:nvSpPr>
        <xdr:cNvPr id="278" name="n_2mainValue【福祉施設】&#10;有形固定資産減価償却率">
          <a:extLst>
            <a:ext uri="{FF2B5EF4-FFF2-40B4-BE49-F238E27FC236}">
              <a16:creationId xmlns:a16="http://schemas.microsoft.com/office/drawing/2014/main" id="{4D7E6B0D-CBA4-4F5D-9F79-2D4DF9F981A7}"/>
            </a:ext>
          </a:extLst>
        </xdr:cNvPr>
        <xdr:cNvSpPr txBox="1"/>
      </xdr:nvSpPr>
      <xdr:spPr>
        <a:xfrm>
          <a:off x="27057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6225C1C4-F94B-4AB7-97D0-52A22F4522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4E7965FF-9008-4633-BF53-548C7E3473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6B17742F-34E6-447B-B24C-5ED3AF797A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53C9BA96-3744-417D-9AD3-A3628E4BC18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FAC1DAF0-E393-482E-BF07-7103EE61B2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C2D932AA-64F3-4E04-87DF-C79EDDDCA9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6E261BBE-577F-484E-B9AC-34E8641483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D77C912B-8711-48FF-8A5D-B6D9077111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1CB2E7AC-1150-40BE-B5B2-926547E07F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7C30B6CA-BF28-4BE1-B35F-2442C65CD8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a:extLst>
            <a:ext uri="{FF2B5EF4-FFF2-40B4-BE49-F238E27FC236}">
              <a16:creationId xmlns:a16="http://schemas.microsoft.com/office/drawing/2014/main" id="{FDD75DE9-5C32-4B69-9DC2-33223C6B99E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a:extLst>
            <a:ext uri="{FF2B5EF4-FFF2-40B4-BE49-F238E27FC236}">
              <a16:creationId xmlns:a16="http://schemas.microsoft.com/office/drawing/2014/main" id="{5BA57807-96AC-4128-965D-6002239F8F5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a:extLst>
            <a:ext uri="{FF2B5EF4-FFF2-40B4-BE49-F238E27FC236}">
              <a16:creationId xmlns:a16="http://schemas.microsoft.com/office/drawing/2014/main" id="{85FD5D0D-1833-4DE9-9C44-8D915617522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45ACCD50-CEBA-43BD-BACA-1088576D5DB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a:extLst>
            <a:ext uri="{FF2B5EF4-FFF2-40B4-BE49-F238E27FC236}">
              <a16:creationId xmlns:a16="http://schemas.microsoft.com/office/drawing/2014/main" id="{7CD324D9-0D62-4F0C-BA86-8B0E6E88C47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a:extLst>
            <a:ext uri="{FF2B5EF4-FFF2-40B4-BE49-F238E27FC236}">
              <a16:creationId xmlns:a16="http://schemas.microsoft.com/office/drawing/2014/main" id="{384D974F-A40D-4B63-A414-A7ADE24C7FD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7D275615-DDA5-4337-A441-79269197F5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67B98D4B-F6F2-4A05-8C55-4D84F51279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a16="http://schemas.microsoft.com/office/drawing/2014/main" id="{845565A0-341E-4598-BD63-CF8FBEA888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a:extLst>
            <a:ext uri="{FF2B5EF4-FFF2-40B4-BE49-F238E27FC236}">
              <a16:creationId xmlns:a16="http://schemas.microsoft.com/office/drawing/2014/main" id="{D22D5010-58DF-48B9-8373-9A0C22F6D27A}"/>
            </a:ext>
          </a:extLst>
        </xdr:cNvPr>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a:extLst>
            <a:ext uri="{FF2B5EF4-FFF2-40B4-BE49-F238E27FC236}">
              <a16:creationId xmlns:a16="http://schemas.microsoft.com/office/drawing/2014/main" id="{23B24950-BFCE-438C-90AE-DBD80FEA9A4C}"/>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a:extLst>
            <a:ext uri="{FF2B5EF4-FFF2-40B4-BE49-F238E27FC236}">
              <a16:creationId xmlns:a16="http://schemas.microsoft.com/office/drawing/2014/main" id="{115E1C81-889F-4D71-82AC-D52BC99E68A8}"/>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a:extLst>
            <a:ext uri="{FF2B5EF4-FFF2-40B4-BE49-F238E27FC236}">
              <a16:creationId xmlns:a16="http://schemas.microsoft.com/office/drawing/2014/main" id="{16E8AAEB-A819-46DF-88C7-73E80E56808A}"/>
            </a:ext>
          </a:extLst>
        </xdr:cNvPr>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a:extLst>
            <a:ext uri="{FF2B5EF4-FFF2-40B4-BE49-F238E27FC236}">
              <a16:creationId xmlns:a16="http://schemas.microsoft.com/office/drawing/2014/main" id="{27D562B5-85A9-4DD6-87FA-BDEC37568539}"/>
            </a:ext>
          </a:extLst>
        </xdr:cNvPr>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3" name="【福祉施設】&#10;一人当たり面積平均値テキスト">
          <a:extLst>
            <a:ext uri="{FF2B5EF4-FFF2-40B4-BE49-F238E27FC236}">
              <a16:creationId xmlns:a16="http://schemas.microsoft.com/office/drawing/2014/main" id="{535020F8-4632-4FD6-9BFD-91BBAF13D739}"/>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a:extLst>
            <a:ext uri="{FF2B5EF4-FFF2-40B4-BE49-F238E27FC236}">
              <a16:creationId xmlns:a16="http://schemas.microsoft.com/office/drawing/2014/main" id="{C0BC76F3-E354-4DBD-832B-1D4711CA46DC}"/>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a:extLst>
            <a:ext uri="{FF2B5EF4-FFF2-40B4-BE49-F238E27FC236}">
              <a16:creationId xmlns:a16="http://schemas.microsoft.com/office/drawing/2014/main" id="{DC1150C2-76D9-4377-808F-B04A4A2C272F}"/>
            </a:ext>
          </a:extLst>
        </xdr:cNvPr>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a:extLst>
            <a:ext uri="{FF2B5EF4-FFF2-40B4-BE49-F238E27FC236}">
              <a16:creationId xmlns:a16="http://schemas.microsoft.com/office/drawing/2014/main" id="{8564C750-40A2-401B-BDEC-9A99C238C325}"/>
            </a:ext>
          </a:extLst>
        </xdr:cNvPr>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07" name="フローチャート: 判断 306">
          <a:extLst>
            <a:ext uri="{FF2B5EF4-FFF2-40B4-BE49-F238E27FC236}">
              <a16:creationId xmlns:a16="http://schemas.microsoft.com/office/drawing/2014/main" id="{DA779BD6-AD79-440C-B763-55152CC0B95F}"/>
            </a:ext>
          </a:extLst>
        </xdr:cNvPr>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FF9BAE1E-A3F1-4F16-9F47-9404C7AA5C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4491A6C-2D8C-4EA3-8A0A-E1919A6D32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FA30B097-723D-4B08-9AB2-BD9359BE41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4D4538C5-5B7C-4258-A030-247C35E828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678DB6D0-680D-4794-B4F0-75CC52F116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27305</xdr:rowOff>
    </xdr:from>
    <xdr:to>
      <xdr:col>55</xdr:col>
      <xdr:colOff>50800</xdr:colOff>
      <xdr:row>82</xdr:row>
      <xdr:rowOff>128905</xdr:rowOff>
    </xdr:to>
    <xdr:sp macro="" textlink="">
      <xdr:nvSpPr>
        <xdr:cNvPr id="313" name="楕円 312">
          <a:extLst>
            <a:ext uri="{FF2B5EF4-FFF2-40B4-BE49-F238E27FC236}">
              <a16:creationId xmlns:a16="http://schemas.microsoft.com/office/drawing/2014/main" id="{97C9AAF8-3642-4E0B-A833-79CB6BDE57AC}"/>
            </a:ext>
          </a:extLst>
        </xdr:cNvPr>
        <xdr:cNvSpPr/>
      </xdr:nvSpPr>
      <xdr:spPr>
        <a:xfrm>
          <a:off x="10426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50182</xdr:rowOff>
    </xdr:from>
    <xdr:ext cx="469744" cy="259045"/>
    <xdr:sp macro="" textlink="">
      <xdr:nvSpPr>
        <xdr:cNvPr id="314" name="【福祉施設】&#10;一人当たり面積該当値テキスト">
          <a:extLst>
            <a:ext uri="{FF2B5EF4-FFF2-40B4-BE49-F238E27FC236}">
              <a16:creationId xmlns:a16="http://schemas.microsoft.com/office/drawing/2014/main" id="{5FCC5DBB-5B5D-450E-8B26-71DA94BC90AC}"/>
            </a:ext>
          </a:extLst>
        </xdr:cNvPr>
        <xdr:cNvSpPr txBox="1"/>
      </xdr:nvSpPr>
      <xdr:spPr>
        <a:xfrm>
          <a:off x="10515600"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130175</xdr:rowOff>
    </xdr:from>
    <xdr:to>
      <xdr:col>50</xdr:col>
      <xdr:colOff>165100</xdr:colOff>
      <xdr:row>82</xdr:row>
      <xdr:rowOff>60325</xdr:rowOff>
    </xdr:to>
    <xdr:sp macro="" textlink="">
      <xdr:nvSpPr>
        <xdr:cNvPr id="315" name="楕円 314">
          <a:extLst>
            <a:ext uri="{FF2B5EF4-FFF2-40B4-BE49-F238E27FC236}">
              <a16:creationId xmlns:a16="http://schemas.microsoft.com/office/drawing/2014/main" id="{C459FEE8-269A-4265-9561-3A85CFD889FC}"/>
            </a:ext>
          </a:extLst>
        </xdr:cNvPr>
        <xdr:cNvSpPr/>
      </xdr:nvSpPr>
      <xdr:spPr>
        <a:xfrm>
          <a:off x="958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9525</xdr:rowOff>
    </xdr:from>
    <xdr:to>
      <xdr:col>55</xdr:col>
      <xdr:colOff>0</xdr:colOff>
      <xdr:row>82</xdr:row>
      <xdr:rowOff>78105</xdr:rowOff>
    </xdr:to>
    <xdr:cxnSp macro="">
      <xdr:nvCxnSpPr>
        <xdr:cNvPr id="316" name="直線コネクタ 315">
          <a:extLst>
            <a:ext uri="{FF2B5EF4-FFF2-40B4-BE49-F238E27FC236}">
              <a16:creationId xmlns:a16="http://schemas.microsoft.com/office/drawing/2014/main" id="{131031AD-1BD4-4DBF-A77B-98D27146C63B}"/>
            </a:ext>
          </a:extLst>
        </xdr:cNvPr>
        <xdr:cNvCxnSpPr/>
      </xdr:nvCxnSpPr>
      <xdr:spPr>
        <a:xfrm>
          <a:off x="9639300" y="140684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38736</xdr:rowOff>
    </xdr:from>
    <xdr:to>
      <xdr:col>46</xdr:col>
      <xdr:colOff>38100</xdr:colOff>
      <xdr:row>82</xdr:row>
      <xdr:rowOff>140336</xdr:rowOff>
    </xdr:to>
    <xdr:sp macro="" textlink="">
      <xdr:nvSpPr>
        <xdr:cNvPr id="317" name="楕円 316">
          <a:extLst>
            <a:ext uri="{FF2B5EF4-FFF2-40B4-BE49-F238E27FC236}">
              <a16:creationId xmlns:a16="http://schemas.microsoft.com/office/drawing/2014/main" id="{A8E2CDE8-CB21-4C0E-BC4C-726506C34019}"/>
            </a:ext>
          </a:extLst>
        </xdr:cNvPr>
        <xdr:cNvSpPr/>
      </xdr:nvSpPr>
      <xdr:spPr>
        <a:xfrm>
          <a:off x="8699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9525</xdr:rowOff>
    </xdr:from>
    <xdr:to>
      <xdr:col>50</xdr:col>
      <xdr:colOff>114300</xdr:colOff>
      <xdr:row>82</xdr:row>
      <xdr:rowOff>89536</xdr:rowOff>
    </xdr:to>
    <xdr:cxnSp macro="">
      <xdr:nvCxnSpPr>
        <xdr:cNvPr id="318" name="直線コネクタ 317">
          <a:extLst>
            <a:ext uri="{FF2B5EF4-FFF2-40B4-BE49-F238E27FC236}">
              <a16:creationId xmlns:a16="http://schemas.microsoft.com/office/drawing/2014/main" id="{5A200F48-0F10-47C6-AC7F-DB7294E6EB8B}"/>
            </a:ext>
          </a:extLst>
        </xdr:cNvPr>
        <xdr:cNvCxnSpPr/>
      </xdr:nvCxnSpPr>
      <xdr:spPr>
        <a:xfrm flipV="1">
          <a:off x="8750300" y="1406842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19" name="n_1aveValue【福祉施設】&#10;一人当たり面積">
          <a:extLst>
            <a:ext uri="{FF2B5EF4-FFF2-40B4-BE49-F238E27FC236}">
              <a16:creationId xmlns:a16="http://schemas.microsoft.com/office/drawing/2014/main" id="{3A7E6A90-95E4-407E-AECD-5D6A9BF7ED6A}"/>
            </a:ext>
          </a:extLst>
        </xdr:cNvPr>
        <xdr:cNvSpPr txBox="1"/>
      </xdr:nvSpPr>
      <xdr:spPr>
        <a:xfrm>
          <a:off x="93917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20" name="n_2aveValue【福祉施設】&#10;一人当たり面積">
          <a:extLst>
            <a:ext uri="{FF2B5EF4-FFF2-40B4-BE49-F238E27FC236}">
              <a16:creationId xmlns:a16="http://schemas.microsoft.com/office/drawing/2014/main" id="{CEEECACD-B1D6-4E13-810B-9B757B653CD9}"/>
            </a:ext>
          </a:extLst>
        </xdr:cNvPr>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1" name="n_3aveValue【福祉施設】&#10;一人当たり面積">
          <a:extLst>
            <a:ext uri="{FF2B5EF4-FFF2-40B4-BE49-F238E27FC236}">
              <a16:creationId xmlns:a16="http://schemas.microsoft.com/office/drawing/2014/main" id="{C996464A-BEF8-452A-8357-CC77BC3FD01F}"/>
            </a:ext>
          </a:extLst>
        </xdr:cNvPr>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76852</xdr:rowOff>
    </xdr:from>
    <xdr:ext cx="469744" cy="259045"/>
    <xdr:sp macro="" textlink="">
      <xdr:nvSpPr>
        <xdr:cNvPr id="322" name="n_1mainValue【福祉施設】&#10;一人当たり面積">
          <a:extLst>
            <a:ext uri="{FF2B5EF4-FFF2-40B4-BE49-F238E27FC236}">
              <a16:creationId xmlns:a16="http://schemas.microsoft.com/office/drawing/2014/main" id="{15D11F6B-2D58-4C1D-BE4E-312AF4CAEC3C}"/>
            </a:ext>
          </a:extLst>
        </xdr:cNvPr>
        <xdr:cNvSpPr txBox="1"/>
      </xdr:nvSpPr>
      <xdr:spPr>
        <a:xfrm>
          <a:off x="9391727"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156863</xdr:rowOff>
    </xdr:from>
    <xdr:ext cx="469744" cy="259045"/>
    <xdr:sp macro="" textlink="">
      <xdr:nvSpPr>
        <xdr:cNvPr id="323" name="n_2mainValue【福祉施設】&#10;一人当たり面積">
          <a:extLst>
            <a:ext uri="{FF2B5EF4-FFF2-40B4-BE49-F238E27FC236}">
              <a16:creationId xmlns:a16="http://schemas.microsoft.com/office/drawing/2014/main" id="{0D419035-A687-4E99-9335-7B31F9C08788}"/>
            </a:ext>
          </a:extLst>
        </xdr:cNvPr>
        <xdr:cNvSpPr txBox="1"/>
      </xdr:nvSpPr>
      <xdr:spPr>
        <a:xfrm>
          <a:off x="8515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C10B3F4D-D386-48F5-B1C4-B33D01AEA9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45767E95-F28C-4095-9461-CF2E052771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D1ED44D7-E8BC-4F4C-AB32-E7CD4169ED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7C38B258-4A88-4804-AA32-9AC576017B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63ADECDC-06F9-4119-9A6C-F810A4FEAC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8679A10C-54FF-439C-9AE9-4D5217C659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77DC11A4-01BB-41B2-8860-A7FFC80877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CDF55B26-9CCE-4E55-B25D-2BCE20816DA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6ECCB4D7-961D-4F46-88B5-FDC9A648F55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D33FDCE6-0026-4903-92B8-01631FD35BC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a:extLst>
            <a:ext uri="{FF2B5EF4-FFF2-40B4-BE49-F238E27FC236}">
              <a16:creationId xmlns:a16="http://schemas.microsoft.com/office/drawing/2014/main" id="{690956F6-85E0-4384-B5B6-312F3D6484F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a:extLst>
            <a:ext uri="{FF2B5EF4-FFF2-40B4-BE49-F238E27FC236}">
              <a16:creationId xmlns:a16="http://schemas.microsoft.com/office/drawing/2014/main" id="{E74F60A2-DC88-4039-8B21-D974FEDF0D4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a:extLst>
            <a:ext uri="{FF2B5EF4-FFF2-40B4-BE49-F238E27FC236}">
              <a16:creationId xmlns:a16="http://schemas.microsoft.com/office/drawing/2014/main" id="{E6E8EE05-521D-41E4-87C8-D7568C6BEA7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a:extLst>
            <a:ext uri="{FF2B5EF4-FFF2-40B4-BE49-F238E27FC236}">
              <a16:creationId xmlns:a16="http://schemas.microsoft.com/office/drawing/2014/main" id="{6C5C2EA7-9369-40B7-AA7B-8491909879A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a:extLst>
            <a:ext uri="{FF2B5EF4-FFF2-40B4-BE49-F238E27FC236}">
              <a16:creationId xmlns:a16="http://schemas.microsoft.com/office/drawing/2014/main" id="{0E04054F-9EB0-44EE-A47F-EBF32956A51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a:extLst>
            <a:ext uri="{FF2B5EF4-FFF2-40B4-BE49-F238E27FC236}">
              <a16:creationId xmlns:a16="http://schemas.microsoft.com/office/drawing/2014/main" id="{4A3A059A-9C66-492E-89A2-9CE6A21EA1E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a:extLst>
            <a:ext uri="{FF2B5EF4-FFF2-40B4-BE49-F238E27FC236}">
              <a16:creationId xmlns:a16="http://schemas.microsoft.com/office/drawing/2014/main" id="{53237C50-806F-4BFA-ADAA-DCDC3E4E746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a:extLst>
            <a:ext uri="{FF2B5EF4-FFF2-40B4-BE49-F238E27FC236}">
              <a16:creationId xmlns:a16="http://schemas.microsoft.com/office/drawing/2014/main" id="{F9274264-ADD6-4262-BAF7-4A6DF517E45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a:extLst>
            <a:ext uri="{FF2B5EF4-FFF2-40B4-BE49-F238E27FC236}">
              <a16:creationId xmlns:a16="http://schemas.microsoft.com/office/drawing/2014/main" id="{C483D659-25B5-4049-AF84-C6845231768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a:extLst>
            <a:ext uri="{FF2B5EF4-FFF2-40B4-BE49-F238E27FC236}">
              <a16:creationId xmlns:a16="http://schemas.microsoft.com/office/drawing/2014/main" id="{B1E794DB-366E-4BF5-A1F8-30413EC399C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a:extLst>
            <a:ext uri="{FF2B5EF4-FFF2-40B4-BE49-F238E27FC236}">
              <a16:creationId xmlns:a16="http://schemas.microsoft.com/office/drawing/2014/main" id="{3B953777-DD05-450E-BD5E-6CBF897C675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a:extLst>
            <a:ext uri="{FF2B5EF4-FFF2-40B4-BE49-F238E27FC236}">
              <a16:creationId xmlns:a16="http://schemas.microsoft.com/office/drawing/2014/main" id="{DBAB2722-9E93-4ACB-85A6-036DD978B152}"/>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a:extLst>
            <a:ext uri="{FF2B5EF4-FFF2-40B4-BE49-F238E27FC236}">
              <a16:creationId xmlns:a16="http://schemas.microsoft.com/office/drawing/2014/main" id="{CFAED517-E7CB-4B91-82F8-80C50E17B54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a:extLst>
            <a:ext uri="{FF2B5EF4-FFF2-40B4-BE49-F238E27FC236}">
              <a16:creationId xmlns:a16="http://schemas.microsoft.com/office/drawing/2014/main" id="{66573881-3B36-41FA-A7AC-EA574627FD0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a:extLst>
            <a:ext uri="{FF2B5EF4-FFF2-40B4-BE49-F238E27FC236}">
              <a16:creationId xmlns:a16="http://schemas.microsoft.com/office/drawing/2014/main" id="{7AA76172-3524-46E2-852F-2D654A91178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a:extLst>
            <a:ext uri="{FF2B5EF4-FFF2-40B4-BE49-F238E27FC236}">
              <a16:creationId xmlns:a16="http://schemas.microsoft.com/office/drawing/2014/main" id="{08BBB7D4-35CE-4B01-B053-B88519A782B6}"/>
            </a:ext>
          </a:extLst>
        </xdr:cNvPr>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a:extLst>
            <a:ext uri="{FF2B5EF4-FFF2-40B4-BE49-F238E27FC236}">
              <a16:creationId xmlns:a16="http://schemas.microsoft.com/office/drawing/2014/main" id="{4D36149C-C228-4B6A-87D6-BCD929478C82}"/>
            </a:ext>
          </a:extLst>
        </xdr:cNvPr>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a:extLst>
            <a:ext uri="{FF2B5EF4-FFF2-40B4-BE49-F238E27FC236}">
              <a16:creationId xmlns:a16="http://schemas.microsoft.com/office/drawing/2014/main" id="{05C91C8B-64AF-4BC5-A209-1D7124623B88}"/>
            </a:ext>
          </a:extLst>
        </xdr:cNvPr>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a:extLst>
            <a:ext uri="{FF2B5EF4-FFF2-40B4-BE49-F238E27FC236}">
              <a16:creationId xmlns:a16="http://schemas.microsoft.com/office/drawing/2014/main" id="{C73FDE44-688E-4AFC-9843-B491315A3358}"/>
            </a:ext>
          </a:extLst>
        </xdr:cNvPr>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a:extLst>
            <a:ext uri="{FF2B5EF4-FFF2-40B4-BE49-F238E27FC236}">
              <a16:creationId xmlns:a16="http://schemas.microsoft.com/office/drawing/2014/main" id="{7C9FC869-525F-40A4-80A1-60C645EA331C}"/>
            </a:ext>
          </a:extLst>
        </xdr:cNvPr>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a:extLst>
            <a:ext uri="{FF2B5EF4-FFF2-40B4-BE49-F238E27FC236}">
              <a16:creationId xmlns:a16="http://schemas.microsoft.com/office/drawing/2014/main" id="{97602B47-689A-4D58-BBEA-17162AF8CE18}"/>
            </a:ext>
          </a:extLst>
        </xdr:cNvPr>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a:extLst>
            <a:ext uri="{FF2B5EF4-FFF2-40B4-BE49-F238E27FC236}">
              <a16:creationId xmlns:a16="http://schemas.microsoft.com/office/drawing/2014/main" id="{A4F6C7CD-33CB-49F8-AAFB-9611A604A745}"/>
            </a:ext>
          </a:extLst>
        </xdr:cNvPr>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a:extLst>
            <a:ext uri="{FF2B5EF4-FFF2-40B4-BE49-F238E27FC236}">
              <a16:creationId xmlns:a16="http://schemas.microsoft.com/office/drawing/2014/main" id="{18B59619-C40C-48D8-958C-8B68F63E8FF5}"/>
            </a:ext>
          </a:extLst>
        </xdr:cNvPr>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a:extLst>
            <a:ext uri="{FF2B5EF4-FFF2-40B4-BE49-F238E27FC236}">
              <a16:creationId xmlns:a16="http://schemas.microsoft.com/office/drawing/2014/main" id="{8DD25544-EA70-4FA7-92BC-7B4FDE88E27A}"/>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58" name="フローチャート: 判断 357">
          <a:extLst>
            <a:ext uri="{FF2B5EF4-FFF2-40B4-BE49-F238E27FC236}">
              <a16:creationId xmlns:a16="http://schemas.microsoft.com/office/drawing/2014/main" id="{3FA523FB-DFC2-401E-AC80-F9F7744C53C8}"/>
            </a:ext>
          </a:extLst>
        </xdr:cNvPr>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FEED74B-EBFC-4D79-A949-5FC1130B293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B9FFA264-BA4A-461C-A4BB-05082089A7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C76C1E36-3957-4638-9DEF-4C9E2CF9E6C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62AB9A2F-B3F9-488C-8DB0-B7D804D4FCE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C131CA50-11D5-4821-95DA-3650EADE7D7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23768</xdr:rowOff>
    </xdr:from>
    <xdr:to>
      <xdr:col>24</xdr:col>
      <xdr:colOff>114300</xdr:colOff>
      <xdr:row>101</xdr:row>
      <xdr:rowOff>125368</xdr:rowOff>
    </xdr:to>
    <xdr:sp macro="" textlink="">
      <xdr:nvSpPr>
        <xdr:cNvPr id="364" name="楕円 363">
          <a:extLst>
            <a:ext uri="{FF2B5EF4-FFF2-40B4-BE49-F238E27FC236}">
              <a16:creationId xmlns:a16="http://schemas.microsoft.com/office/drawing/2014/main" id="{1FB35AA5-1B8F-489D-8062-BFD47AC3D7A6}"/>
            </a:ext>
          </a:extLst>
        </xdr:cNvPr>
        <xdr:cNvSpPr/>
      </xdr:nvSpPr>
      <xdr:spPr>
        <a:xfrm>
          <a:off x="45847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46645</xdr:rowOff>
    </xdr:from>
    <xdr:ext cx="405111" cy="259045"/>
    <xdr:sp macro="" textlink="">
      <xdr:nvSpPr>
        <xdr:cNvPr id="365" name="【市民会館】&#10;有形固定資産減価償却率該当値テキスト">
          <a:extLst>
            <a:ext uri="{FF2B5EF4-FFF2-40B4-BE49-F238E27FC236}">
              <a16:creationId xmlns:a16="http://schemas.microsoft.com/office/drawing/2014/main" id="{3A5779C4-51B2-4415-8772-B3CB9BF36B2D}"/>
            </a:ext>
          </a:extLst>
        </xdr:cNvPr>
        <xdr:cNvSpPr txBox="1"/>
      </xdr:nvSpPr>
      <xdr:spPr>
        <a:xfrm>
          <a:off x="4673600" y="1719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136434</xdr:rowOff>
    </xdr:from>
    <xdr:to>
      <xdr:col>20</xdr:col>
      <xdr:colOff>38100</xdr:colOff>
      <xdr:row>103</xdr:row>
      <xdr:rowOff>66584</xdr:rowOff>
    </xdr:to>
    <xdr:sp macro="" textlink="">
      <xdr:nvSpPr>
        <xdr:cNvPr id="366" name="楕円 365">
          <a:extLst>
            <a:ext uri="{FF2B5EF4-FFF2-40B4-BE49-F238E27FC236}">
              <a16:creationId xmlns:a16="http://schemas.microsoft.com/office/drawing/2014/main" id="{C48E1776-A0DD-4213-901B-E87B8AF04DD1}"/>
            </a:ext>
          </a:extLst>
        </xdr:cNvPr>
        <xdr:cNvSpPr/>
      </xdr:nvSpPr>
      <xdr:spPr>
        <a:xfrm>
          <a:off x="3746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74568</xdr:rowOff>
    </xdr:from>
    <xdr:to>
      <xdr:col>24</xdr:col>
      <xdr:colOff>63500</xdr:colOff>
      <xdr:row>103</xdr:row>
      <xdr:rowOff>15784</xdr:rowOff>
    </xdr:to>
    <xdr:cxnSp macro="">
      <xdr:nvCxnSpPr>
        <xdr:cNvPr id="367" name="直線コネクタ 366">
          <a:extLst>
            <a:ext uri="{FF2B5EF4-FFF2-40B4-BE49-F238E27FC236}">
              <a16:creationId xmlns:a16="http://schemas.microsoft.com/office/drawing/2014/main" id="{D648BB0C-5DAB-41F8-A485-F1644FF7A037}"/>
            </a:ext>
          </a:extLst>
        </xdr:cNvPr>
        <xdr:cNvCxnSpPr/>
      </xdr:nvCxnSpPr>
      <xdr:spPr>
        <a:xfrm flipV="1">
          <a:off x="3797300" y="17391018"/>
          <a:ext cx="8382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368" name="楕円 367">
          <a:extLst>
            <a:ext uri="{FF2B5EF4-FFF2-40B4-BE49-F238E27FC236}">
              <a16:creationId xmlns:a16="http://schemas.microsoft.com/office/drawing/2014/main" id="{66968C28-CBC6-4C9D-BAC6-FE3CBF1122C7}"/>
            </a:ext>
          </a:extLst>
        </xdr:cNvPr>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15784</xdr:rowOff>
    </xdr:from>
    <xdr:to>
      <xdr:col>19</xdr:col>
      <xdr:colOff>177800</xdr:colOff>
      <xdr:row>103</xdr:row>
      <xdr:rowOff>76200</xdr:rowOff>
    </xdr:to>
    <xdr:cxnSp macro="">
      <xdr:nvCxnSpPr>
        <xdr:cNvPr id="369" name="直線コネクタ 368">
          <a:extLst>
            <a:ext uri="{FF2B5EF4-FFF2-40B4-BE49-F238E27FC236}">
              <a16:creationId xmlns:a16="http://schemas.microsoft.com/office/drawing/2014/main" id="{6DA3419D-3328-427D-937E-D84420D9D513}"/>
            </a:ext>
          </a:extLst>
        </xdr:cNvPr>
        <xdr:cNvCxnSpPr/>
      </xdr:nvCxnSpPr>
      <xdr:spPr>
        <a:xfrm flipV="1">
          <a:off x="2908300" y="1767513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0" name="n_1aveValue【市民会館】&#10;有形固定資産減価償却率">
          <a:extLst>
            <a:ext uri="{FF2B5EF4-FFF2-40B4-BE49-F238E27FC236}">
              <a16:creationId xmlns:a16="http://schemas.microsoft.com/office/drawing/2014/main" id="{6EA6E41D-2718-4E2B-B06C-BE4A3ECB437B}"/>
            </a:ext>
          </a:extLst>
        </xdr:cNvPr>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1" name="n_2aveValue【市民会館】&#10;有形固定資産減価償却率">
          <a:extLst>
            <a:ext uri="{FF2B5EF4-FFF2-40B4-BE49-F238E27FC236}">
              <a16:creationId xmlns:a16="http://schemas.microsoft.com/office/drawing/2014/main" id="{F49E55DE-D19E-4A35-8DCD-18EC3A40E687}"/>
            </a:ext>
          </a:extLst>
        </xdr:cNvPr>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72" name="n_3aveValue【市民会館】&#10;有形固定資産減価償却率">
          <a:extLst>
            <a:ext uri="{FF2B5EF4-FFF2-40B4-BE49-F238E27FC236}">
              <a16:creationId xmlns:a16="http://schemas.microsoft.com/office/drawing/2014/main" id="{7BC0A7B0-F424-47BE-9B1D-A4D3917B1DFE}"/>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83111</xdr:rowOff>
    </xdr:from>
    <xdr:ext cx="405111" cy="259045"/>
    <xdr:sp macro="" textlink="">
      <xdr:nvSpPr>
        <xdr:cNvPr id="373" name="n_1mainValue【市民会館】&#10;有形固定資産減価償却率">
          <a:extLst>
            <a:ext uri="{FF2B5EF4-FFF2-40B4-BE49-F238E27FC236}">
              <a16:creationId xmlns:a16="http://schemas.microsoft.com/office/drawing/2014/main" id="{C73C2767-95A2-4A0A-9FE6-1930A9FF9E28}"/>
            </a:ext>
          </a:extLst>
        </xdr:cNvPr>
        <xdr:cNvSpPr txBox="1"/>
      </xdr:nvSpPr>
      <xdr:spPr>
        <a:xfrm>
          <a:off x="3582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374" name="n_2mainValue【市民会館】&#10;有形固定資産減価償却率">
          <a:extLst>
            <a:ext uri="{FF2B5EF4-FFF2-40B4-BE49-F238E27FC236}">
              <a16:creationId xmlns:a16="http://schemas.microsoft.com/office/drawing/2014/main" id="{5A519D15-6399-409C-85D6-64795C1A079C}"/>
            </a:ext>
          </a:extLst>
        </xdr:cNvPr>
        <xdr:cNvSpPr txBox="1"/>
      </xdr:nvSpPr>
      <xdr:spPr>
        <a:xfrm>
          <a:off x="2705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a:extLst>
            <a:ext uri="{FF2B5EF4-FFF2-40B4-BE49-F238E27FC236}">
              <a16:creationId xmlns:a16="http://schemas.microsoft.com/office/drawing/2014/main" id="{23E1C23A-709B-41EC-BC1E-63E806CAA5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a:extLst>
            <a:ext uri="{FF2B5EF4-FFF2-40B4-BE49-F238E27FC236}">
              <a16:creationId xmlns:a16="http://schemas.microsoft.com/office/drawing/2014/main" id="{E35AF52C-543E-4458-A538-C8D32DC86D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a:extLst>
            <a:ext uri="{FF2B5EF4-FFF2-40B4-BE49-F238E27FC236}">
              <a16:creationId xmlns:a16="http://schemas.microsoft.com/office/drawing/2014/main" id="{D1795A90-BD51-4C24-8215-5AAD006100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a:extLst>
            <a:ext uri="{FF2B5EF4-FFF2-40B4-BE49-F238E27FC236}">
              <a16:creationId xmlns:a16="http://schemas.microsoft.com/office/drawing/2014/main" id="{33A2EFB2-0FCC-47F2-8459-AE920F6885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a:extLst>
            <a:ext uri="{FF2B5EF4-FFF2-40B4-BE49-F238E27FC236}">
              <a16:creationId xmlns:a16="http://schemas.microsoft.com/office/drawing/2014/main" id="{45862111-C452-4935-8174-74A153A576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a:extLst>
            <a:ext uri="{FF2B5EF4-FFF2-40B4-BE49-F238E27FC236}">
              <a16:creationId xmlns:a16="http://schemas.microsoft.com/office/drawing/2014/main" id="{BA75C0D6-B4A2-4D4F-B267-4DCCBB77613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a:extLst>
            <a:ext uri="{FF2B5EF4-FFF2-40B4-BE49-F238E27FC236}">
              <a16:creationId xmlns:a16="http://schemas.microsoft.com/office/drawing/2014/main" id="{42C98BF8-6BCF-4A18-9C84-572E1DD8A9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a:extLst>
            <a:ext uri="{FF2B5EF4-FFF2-40B4-BE49-F238E27FC236}">
              <a16:creationId xmlns:a16="http://schemas.microsoft.com/office/drawing/2014/main" id="{5EEE4225-6D9B-40DD-9E12-C89D86BEA66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a:extLst>
            <a:ext uri="{FF2B5EF4-FFF2-40B4-BE49-F238E27FC236}">
              <a16:creationId xmlns:a16="http://schemas.microsoft.com/office/drawing/2014/main" id="{B189FBCB-9FA3-4CAF-9061-660E499DCB8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a:extLst>
            <a:ext uri="{FF2B5EF4-FFF2-40B4-BE49-F238E27FC236}">
              <a16:creationId xmlns:a16="http://schemas.microsoft.com/office/drawing/2014/main" id="{C54DB0D7-A413-4EE3-B6ED-8ED3C6762C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a:extLst>
            <a:ext uri="{FF2B5EF4-FFF2-40B4-BE49-F238E27FC236}">
              <a16:creationId xmlns:a16="http://schemas.microsoft.com/office/drawing/2014/main" id="{1D2B0EF8-D75F-4739-A6D0-869B4A97205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6F014ED-4DD2-4597-8215-243810457E3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a:extLst>
            <a:ext uri="{FF2B5EF4-FFF2-40B4-BE49-F238E27FC236}">
              <a16:creationId xmlns:a16="http://schemas.microsoft.com/office/drawing/2014/main" id="{58BE12BF-F7E6-433C-A6EC-43046386E5B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a:extLst>
            <a:ext uri="{FF2B5EF4-FFF2-40B4-BE49-F238E27FC236}">
              <a16:creationId xmlns:a16="http://schemas.microsoft.com/office/drawing/2014/main" id="{5F3BE441-0A1B-4208-AC6A-996AA2D30D3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CF502664-D922-4F3E-8774-E317197616F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a:extLst>
            <a:ext uri="{FF2B5EF4-FFF2-40B4-BE49-F238E27FC236}">
              <a16:creationId xmlns:a16="http://schemas.microsoft.com/office/drawing/2014/main" id="{E2421F3A-230E-4820-A4DC-BBC41E9BD71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a:extLst>
            <a:ext uri="{FF2B5EF4-FFF2-40B4-BE49-F238E27FC236}">
              <a16:creationId xmlns:a16="http://schemas.microsoft.com/office/drawing/2014/main" id="{7179D483-B2F3-43BB-987A-2B73AA579D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a:extLst>
            <a:ext uri="{FF2B5EF4-FFF2-40B4-BE49-F238E27FC236}">
              <a16:creationId xmlns:a16="http://schemas.microsoft.com/office/drawing/2014/main" id="{FB1AD736-666F-4491-8256-50266C52435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a:extLst>
            <a:ext uri="{FF2B5EF4-FFF2-40B4-BE49-F238E27FC236}">
              <a16:creationId xmlns:a16="http://schemas.microsoft.com/office/drawing/2014/main" id="{7156B7A4-0DF9-4BFA-B576-203DFDE9D90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a:extLst>
            <a:ext uri="{FF2B5EF4-FFF2-40B4-BE49-F238E27FC236}">
              <a16:creationId xmlns:a16="http://schemas.microsoft.com/office/drawing/2014/main" id="{EABBFED9-7533-4234-825B-6C7A494DFCD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a:extLst>
            <a:ext uri="{FF2B5EF4-FFF2-40B4-BE49-F238E27FC236}">
              <a16:creationId xmlns:a16="http://schemas.microsoft.com/office/drawing/2014/main" id="{5B3F1CE4-E76E-4FD1-ADEC-7034007B768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a:extLst>
            <a:ext uri="{FF2B5EF4-FFF2-40B4-BE49-F238E27FC236}">
              <a16:creationId xmlns:a16="http://schemas.microsoft.com/office/drawing/2014/main" id="{B142A537-53D6-4650-807C-4E8E11B80F1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a:extLst>
            <a:ext uri="{FF2B5EF4-FFF2-40B4-BE49-F238E27FC236}">
              <a16:creationId xmlns:a16="http://schemas.microsoft.com/office/drawing/2014/main" id="{FC296F0F-917C-4FC0-A44C-45A47429887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a:extLst>
            <a:ext uri="{FF2B5EF4-FFF2-40B4-BE49-F238E27FC236}">
              <a16:creationId xmlns:a16="http://schemas.microsoft.com/office/drawing/2014/main" id="{1FFE41E6-B645-4AE4-8EAD-0F1FAFA150AD}"/>
            </a:ext>
          </a:extLst>
        </xdr:cNvPr>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a:extLst>
            <a:ext uri="{FF2B5EF4-FFF2-40B4-BE49-F238E27FC236}">
              <a16:creationId xmlns:a16="http://schemas.microsoft.com/office/drawing/2014/main" id="{EAA9ED7D-7A4A-4309-BBE6-3EA996F785FF}"/>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a:extLst>
            <a:ext uri="{FF2B5EF4-FFF2-40B4-BE49-F238E27FC236}">
              <a16:creationId xmlns:a16="http://schemas.microsoft.com/office/drawing/2014/main" id="{A149E439-B460-4121-9CBD-45AB5CF619C7}"/>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a:extLst>
            <a:ext uri="{FF2B5EF4-FFF2-40B4-BE49-F238E27FC236}">
              <a16:creationId xmlns:a16="http://schemas.microsoft.com/office/drawing/2014/main" id="{93A5288A-72AD-4A4D-8CCC-93A8ED773BCF}"/>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a:extLst>
            <a:ext uri="{FF2B5EF4-FFF2-40B4-BE49-F238E27FC236}">
              <a16:creationId xmlns:a16="http://schemas.microsoft.com/office/drawing/2014/main" id="{1773E703-D31B-4315-9855-B3A395247095}"/>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03" name="【市民会館】&#10;一人当たり面積平均値テキスト">
          <a:extLst>
            <a:ext uri="{FF2B5EF4-FFF2-40B4-BE49-F238E27FC236}">
              <a16:creationId xmlns:a16="http://schemas.microsoft.com/office/drawing/2014/main" id="{BA9632A6-858E-4201-A7D9-4BA7135D4067}"/>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a:extLst>
            <a:ext uri="{FF2B5EF4-FFF2-40B4-BE49-F238E27FC236}">
              <a16:creationId xmlns:a16="http://schemas.microsoft.com/office/drawing/2014/main" id="{09489018-72EC-46D0-B0AF-1C2CF3332A8F}"/>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a:extLst>
            <a:ext uri="{FF2B5EF4-FFF2-40B4-BE49-F238E27FC236}">
              <a16:creationId xmlns:a16="http://schemas.microsoft.com/office/drawing/2014/main" id="{D4F289F1-C751-4D99-80C9-914B8BB68A72}"/>
            </a:ext>
          </a:extLst>
        </xdr:cNvPr>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a:extLst>
            <a:ext uri="{FF2B5EF4-FFF2-40B4-BE49-F238E27FC236}">
              <a16:creationId xmlns:a16="http://schemas.microsoft.com/office/drawing/2014/main" id="{7DA9EE97-04B6-41CB-8955-0B89EF029D06}"/>
            </a:ext>
          </a:extLst>
        </xdr:cNvPr>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07" name="フローチャート: 判断 406">
          <a:extLst>
            <a:ext uri="{FF2B5EF4-FFF2-40B4-BE49-F238E27FC236}">
              <a16:creationId xmlns:a16="http://schemas.microsoft.com/office/drawing/2014/main" id="{7DF5F1DB-29BB-44D9-8332-67E0F03B5090}"/>
            </a:ext>
          </a:extLst>
        </xdr:cNvPr>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9E83761-1496-4000-BF31-F129EAC916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2ECA923-69C1-4714-88A4-DCABAA11B5E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B44CA40-FAD4-49ED-8B0A-FF9CA15985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28E3670-8421-414C-AA81-2C4B0BF3CB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60BE8CA-BAC7-4B6C-80EE-BB99035EAC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13" name="楕円 412">
          <a:extLst>
            <a:ext uri="{FF2B5EF4-FFF2-40B4-BE49-F238E27FC236}">
              <a16:creationId xmlns:a16="http://schemas.microsoft.com/office/drawing/2014/main" id="{6288DF82-147D-4C13-BEAF-92E99284FD53}"/>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134638</xdr:rowOff>
    </xdr:from>
    <xdr:ext cx="469744" cy="259045"/>
    <xdr:sp macro="" textlink="">
      <xdr:nvSpPr>
        <xdr:cNvPr id="414" name="【市民会館】&#10;一人当たり面積該当値テキスト">
          <a:extLst>
            <a:ext uri="{FF2B5EF4-FFF2-40B4-BE49-F238E27FC236}">
              <a16:creationId xmlns:a16="http://schemas.microsoft.com/office/drawing/2014/main" id="{E4279681-6FBE-454B-8152-8E64B042A3D3}"/>
            </a:ext>
          </a:extLst>
        </xdr:cNvPr>
        <xdr:cNvSpPr txBox="1"/>
      </xdr:nvSpPr>
      <xdr:spPr>
        <a:xfrm>
          <a:off x="10515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xdr:rowOff>
    </xdr:from>
    <xdr:to>
      <xdr:col>50</xdr:col>
      <xdr:colOff>165100</xdr:colOff>
      <xdr:row>107</xdr:row>
      <xdr:rowOff>107950</xdr:rowOff>
    </xdr:to>
    <xdr:sp macro="" textlink="">
      <xdr:nvSpPr>
        <xdr:cNvPr id="415" name="楕円 414">
          <a:extLst>
            <a:ext uri="{FF2B5EF4-FFF2-40B4-BE49-F238E27FC236}">
              <a16:creationId xmlns:a16="http://schemas.microsoft.com/office/drawing/2014/main" id="{6F26C702-BF4F-460D-A07A-8B18FF7FBC47}"/>
            </a:ext>
          </a:extLst>
        </xdr:cNvPr>
        <xdr:cNvSpPr/>
      </xdr:nvSpPr>
      <xdr:spPr>
        <a:xfrm>
          <a:off x="9588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57150</xdr:rowOff>
    </xdr:from>
    <xdr:to>
      <xdr:col>55</xdr:col>
      <xdr:colOff>0</xdr:colOff>
      <xdr:row>107</xdr:row>
      <xdr:rowOff>99061</xdr:rowOff>
    </xdr:to>
    <xdr:cxnSp macro="">
      <xdr:nvCxnSpPr>
        <xdr:cNvPr id="416" name="直線コネクタ 415">
          <a:extLst>
            <a:ext uri="{FF2B5EF4-FFF2-40B4-BE49-F238E27FC236}">
              <a16:creationId xmlns:a16="http://schemas.microsoft.com/office/drawing/2014/main" id="{3B44E02B-A2C6-4B45-B9B2-E48DE4B76F61}"/>
            </a:ext>
          </a:extLst>
        </xdr:cNvPr>
        <xdr:cNvCxnSpPr/>
      </xdr:nvCxnSpPr>
      <xdr:spPr>
        <a:xfrm>
          <a:off x="9639300" y="184023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33020</xdr:rowOff>
    </xdr:from>
    <xdr:to>
      <xdr:col>46</xdr:col>
      <xdr:colOff>38100</xdr:colOff>
      <xdr:row>107</xdr:row>
      <xdr:rowOff>134620</xdr:rowOff>
    </xdr:to>
    <xdr:sp macro="" textlink="">
      <xdr:nvSpPr>
        <xdr:cNvPr id="417" name="楕円 416">
          <a:extLst>
            <a:ext uri="{FF2B5EF4-FFF2-40B4-BE49-F238E27FC236}">
              <a16:creationId xmlns:a16="http://schemas.microsoft.com/office/drawing/2014/main" id="{BA6A4ECC-277C-4642-BE88-3F9F5F641A2D}"/>
            </a:ext>
          </a:extLst>
        </xdr:cNvPr>
        <xdr:cNvSpPr/>
      </xdr:nvSpPr>
      <xdr:spPr>
        <a:xfrm>
          <a:off x="8699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83820</xdr:rowOff>
    </xdr:to>
    <xdr:cxnSp macro="">
      <xdr:nvCxnSpPr>
        <xdr:cNvPr id="418" name="直線コネクタ 417">
          <a:extLst>
            <a:ext uri="{FF2B5EF4-FFF2-40B4-BE49-F238E27FC236}">
              <a16:creationId xmlns:a16="http://schemas.microsoft.com/office/drawing/2014/main" id="{9978D99B-1237-4B61-A96E-BD4126C6CD71}"/>
            </a:ext>
          </a:extLst>
        </xdr:cNvPr>
        <xdr:cNvCxnSpPr/>
      </xdr:nvCxnSpPr>
      <xdr:spPr>
        <a:xfrm flipV="1">
          <a:off x="8750300" y="18402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19" name="n_1aveValue【市民会館】&#10;一人当たり面積">
          <a:extLst>
            <a:ext uri="{FF2B5EF4-FFF2-40B4-BE49-F238E27FC236}">
              <a16:creationId xmlns:a16="http://schemas.microsoft.com/office/drawing/2014/main" id="{AC4E5053-3674-4BB7-863C-14F6CF6C9187}"/>
            </a:ext>
          </a:extLst>
        </xdr:cNvPr>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0" name="n_2aveValue【市民会館】&#10;一人当たり面積">
          <a:extLst>
            <a:ext uri="{FF2B5EF4-FFF2-40B4-BE49-F238E27FC236}">
              <a16:creationId xmlns:a16="http://schemas.microsoft.com/office/drawing/2014/main" id="{A33B49C7-0156-494F-A0C9-33D2FA03B475}"/>
            </a:ext>
          </a:extLst>
        </xdr:cNvPr>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21" name="n_3aveValue【市民会館】&#10;一人当たり面積">
          <a:extLst>
            <a:ext uri="{FF2B5EF4-FFF2-40B4-BE49-F238E27FC236}">
              <a16:creationId xmlns:a16="http://schemas.microsoft.com/office/drawing/2014/main" id="{C69034E0-9C3F-411D-B956-94FBE3180934}"/>
            </a:ext>
          </a:extLst>
        </xdr:cNvPr>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99077</xdr:rowOff>
    </xdr:from>
    <xdr:ext cx="469744" cy="259045"/>
    <xdr:sp macro="" textlink="">
      <xdr:nvSpPr>
        <xdr:cNvPr id="422" name="n_1mainValue【市民会館】&#10;一人当たり面積">
          <a:extLst>
            <a:ext uri="{FF2B5EF4-FFF2-40B4-BE49-F238E27FC236}">
              <a16:creationId xmlns:a16="http://schemas.microsoft.com/office/drawing/2014/main" id="{7C154314-A11E-4A6C-9D45-7F9455AAD77B}"/>
            </a:ext>
          </a:extLst>
        </xdr:cNvPr>
        <xdr:cNvSpPr txBox="1"/>
      </xdr:nvSpPr>
      <xdr:spPr>
        <a:xfrm>
          <a:off x="9391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125747</xdr:rowOff>
    </xdr:from>
    <xdr:ext cx="469744" cy="259045"/>
    <xdr:sp macro="" textlink="">
      <xdr:nvSpPr>
        <xdr:cNvPr id="423" name="n_2mainValue【市民会館】&#10;一人当たり面積">
          <a:extLst>
            <a:ext uri="{FF2B5EF4-FFF2-40B4-BE49-F238E27FC236}">
              <a16:creationId xmlns:a16="http://schemas.microsoft.com/office/drawing/2014/main" id="{3093F081-C3BE-48B3-B0DA-BE5E21AA3609}"/>
            </a:ext>
          </a:extLst>
        </xdr:cNvPr>
        <xdr:cNvSpPr txBox="1"/>
      </xdr:nvSpPr>
      <xdr:spPr>
        <a:xfrm>
          <a:off x="8515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49AFD5B6-3589-4BA9-94B8-2CF155725D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DC929643-4B32-404B-BAD0-0E8D58EB1D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3075049B-5BD4-4DD5-8D4F-77D1C8FFB6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16EB31C0-25D9-4D9E-BA90-6DE9B6EBB7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C05FEB01-2F47-435F-B340-CB6F45E8C7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DCC810AD-0286-4492-8D8A-34542C82DC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594810B4-7E65-424A-9B01-0B3AE6B7A4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EE585467-026B-4BE9-837D-EFAF7CCDDA4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a16="http://schemas.microsoft.com/office/drawing/2014/main" id="{FE3286D9-682A-43F0-9F60-A685D16F3CD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a16="http://schemas.microsoft.com/office/drawing/2014/main" id="{C89FB8BC-9D53-45A1-8B8F-1DAE067E87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a:extLst>
            <a:ext uri="{FF2B5EF4-FFF2-40B4-BE49-F238E27FC236}">
              <a16:creationId xmlns:a16="http://schemas.microsoft.com/office/drawing/2014/main" id="{9E952541-3662-430B-85D5-7DD0669C525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a:extLst>
            <a:ext uri="{FF2B5EF4-FFF2-40B4-BE49-F238E27FC236}">
              <a16:creationId xmlns:a16="http://schemas.microsoft.com/office/drawing/2014/main" id="{44B08499-B8D6-4959-B914-EA955CA4014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a:extLst>
            <a:ext uri="{FF2B5EF4-FFF2-40B4-BE49-F238E27FC236}">
              <a16:creationId xmlns:a16="http://schemas.microsoft.com/office/drawing/2014/main" id="{0A18AD63-827A-4AD6-91E2-E0ADC3B6035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a:extLst>
            <a:ext uri="{FF2B5EF4-FFF2-40B4-BE49-F238E27FC236}">
              <a16:creationId xmlns:a16="http://schemas.microsoft.com/office/drawing/2014/main" id="{2F8B517E-DA94-4565-94F6-A05353FC4B1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a:extLst>
            <a:ext uri="{FF2B5EF4-FFF2-40B4-BE49-F238E27FC236}">
              <a16:creationId xmlns:a16="http://schemas.microsoft.com/office/drawing/2014/main" id="{8BDE74E0-990C-44EF-8C71-D210C9219A1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a:extLst>
            <a:ext uri="{FF2B5EF4-FFF2-40B4-BE49-F238E27FC236}">
              <a16:creationId xmlns:a16="http://schemas.microsoft.com/office/drawing/2014/main" id="{1C7EDAF0-B2C1-41EA-8148-AC940B08E0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a:extLst>
            <a:ext uri="{FF2B5EF4-FFF2-40B4-BE49-F238E27FC236}">
              <a16:creationId xmlns:a16="http://schemas.microsoft.com/office/drawing/2014/main" id="{B88FC518-A062-438D-9F97-CF24BC8CF6A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a:extLst>
            <a:ext uri="{FF2B5EF4-FFF2-40B4-BE49-F238E27FC236}">
              <a16:creationId xmlns:a16="http://schemas.microsoft.com/office/drawing/2014/main" id="{CF49DBBF-C48A-43EA-9BB4-ABBAC49E01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a:extLst>
            <a:ext uri="{FF2B5EF4-FFF2-40B4-BE49-F238E27FC236}">
              <a16:creationId xmlns:a16="http://schemas.microsoft.com/office/drawing/2014/main" id="{15373B39-6013-4464-ACC9-08AAEB9B0D4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a:extLst>
            <a:ext uri="{FF2B5EF4-FFF2-40B4-BE49-F238E27FC236}">
              <a16:creationId xmlns:a16="http://schemas.microsoft.com/office/drawing/2014/main" id="{FA366E5B-3690-4F51-BDC6-7D9FFA6257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a:extLst>
            <a:ext uri="{FF2B5EF4-FFF2-40B4-BE49-F238E27FC236}">
              <a16:creationId xmlns:a16="http://schemas.microsoft.com/office/drawing/2014/main" id="{5B7C116D-26A0-4FA3-B046-EBA6420A7B5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a:extLst>
            <a:ext uri="{FF2B5EF4-FFF2-40B4-BE49-F238E27FC236}">
              <a16:creationId xmlns:a16="http://schemas.microsoft.com/office/drawing/2014/main" id="{3A28C557-1B9F-42B9-BA9C-7913AC39699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a16="http://schemas.microsoft.com/office/drawing/2014/main" id="{8AF07C00-5238-4BC3-A3D2-258F283E17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80E2F821-003B-482C-B3F4-6892EEA1C83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a:extLst>
            <a:ext uri="{FF2B5EF4-FFF2-40B4-BE49-F238E27FC236}">
              <a16:creationId xmlns:a16="http://schemas.microsoft.com/office/drawing/2014/main" id="{C8BB4621-4D76-48D3-8947-94F18E7292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a:extLst>
            <a:ext uri="{FF2B5EF4-FFF2-40B4-BE49-F238E27FC236}">
              <a16:creationId xmlns:a16="http://schemas.microsoft.com/office/drawing/2014/main" id="{B51B52CF-2F7E-48A7-956B-67CB49B9DDEF}"/>
            </a:ext>
          </a:extLst>
        </xdr:cNvPr>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a:extLst>
            <a:ext uri="{FF2B5EF4-FFF2-40B4-BE49-F238E27FC236}">
              <a16:creationId xmlns:a16="http://schemas.microsoft.com/office/drawing/2014/main" id="{3C9F1423-57B9-406F-A52F-F6485B1EB0EA}"/>
            </a:ext>
          </a:extLst>
        </xdr:cNvPr>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a:extLst>
            <a:ext uri="{FF2B5EF4-FFF2-40B4-BE49-F238E27FC236}">
              <a16:creationId xmlns:a16="http://schemas.microsoft.com/office/drawing/2014/main" id="{5BC26E93-C420-427A-B504-12AD0717BDB6}"/>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a:extLst>
            <a:ext uri="{FF2B5EF4-FFF2-40B4-BE49-F238E27FC236}">
              <a16:creationId xmlns:a16="http://schemas.microsoft.com/office/drawing/2014/main" id="{F8BC5C60-A0D2-4303-A5A4-080B87215537}"/>
            </a:ext>
          </a:extLst>
        </xdr:cNvPr>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a:extLst>
            <a:ext uri="{FF2B5EF4-FFF2-40B4-BE49-F238E27FC236}">
              <a16:creationId xmlns:a16="http://schemas.microsoft.com/office/drawing/2014/main" id="{FE98D8D5-215D-47FC-8E06-A336A627538C}"/>
            </a:ext>
          </a:extLst>
        </xdr:cNvPr>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54" name="【一般廃棄物処理施設】&#10;有形固定資産減価償却率平均値テキスト">
          <a:extLst>
            <a:ext uri="{FF2B5EF4-FFF2-40B4-BE49-F238E27FC236}">
              <a16:creationId xmlns:a16="http://schemas.microsoft.com/office/drawing/2014/main" id="{DBEFF38E-E907-4E7A-86E0-937382FC3BED}"/>
            </a:ext>
          </a:extLst>
        </xdr:cNvPr>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a:extLst>
            <a:ext uri="{FF2B5EF4-FFF2-40B4-BE49-F238E27FC236}">
              <a16:creationId xmlns:a16="http://schemas.microsoft.com/office/drawing/2014/main" id="{5C7F604A-F795-42D3-A3A1-700236DE37B7}"/>
            </a:ext>
          </a:extLst>
        </xdr:cNvPr>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a:extLst>
            <a:ext uri="{FF2B5EF4-FFF2-40B4-BE49-F238E27FC236}">
              <a16:creationId xmlns:a16="http://schemas.microsoft.com/office/drawing/2014/main" id="{7FE763E0-0214-4990-85D0-92873F0242EE}"/>
            </a:ext>
          </a:extLst>
        </xdr:cNvPr>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7" name="フローチャート: 判断 456">
          <a:extLst>
            <a:ext uri="{FF2B5EF4-FFF2-40B4-BE49-F238E27FC236}">
              <a16:creationId xmlns:a16="http://schemas.microsoft.com/office/drawing/2014/main" id="{5C3CCE9B-83AD-40F2-BA3B-D39454492DB4}"/>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58" name="フローチャート: 判断 457">
          <a:extLst>
            <a:ext uri="{FF2B5EF4-FFF2-40B4-BE49-F238E27FC236}">
              <a16:creationId xmlns:a16="http://schemas.microsoft.com/office/drawing/2014/main" id="{C19AEC2F-4020-4113-911A-497339A51BB1}"/>
            </a:ext>
          </a:extLst>
        </xdr:cNvPr>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CF2E9BD0-8973-407E-8401-BA835B283E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190581EE-B159-4BC2-A49A-7447C0042D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144E73E4-7AD7-4B3E-B4E1-D9773CB6C84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3426D63E-9BAC-4FD1-AC97-0E54C439DD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739CA947-C87D-45A2-824C-4D89736863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64" name="楕円 463">
          <a:extLst>
            <a:ext uri="{FF2B5EF4-FFF2-40B4-BE49-F238E27FC236}">
              <a16:creationId xmlns:a16="http://schemas.microsoft.com/office/drawing/2014/main" id="{73EC5E9F-0D89-4FE3-9E54-86151EB54E1F}"/>
            </a:ext>
          </a:extLst>
        </xdr:cNvPr>
        <xdr:cNvSpPr/>
      </xdr:nvSpPr>
      <xdr:spPr>
        <a:xfrm>
          <a:off x="16268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82204</xdr:rowOff>
    </xdr:from>
    <xdr:ext cx="405111" cy="259045"/>
    <xdr:sp macro="" textlink="">
      <xdr:nvSpPr>
        <xdr:cNvPr id="465" name="【一般廃棄物処理施設】&#10;有形固定資産減価償却率該当値テキスト">
          <a:extLst>
            <a:ext uri="{FF2B5EF4-FFF2-40B4-BE49-F238E27FC236}">
              <a16:creationId xmlns:a16="http://schemas.microsoft.com/office/drawing/2014/main" id="{78166C5D-1F37-4D75-A1C8-CB52E1EB93AA}"/>
            </a:ext>
          </a:extLst>
        </xdr:cNvPr>
        <xdr:cNvSpPr txBox="1"/>
      </xdr:nvSpPr>
      <xdr:spPr>
        <a:xfrm>
          <a:off x="16357600"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169091</xdr:rowOff>
    </xdr:from>
    <xdr:to>
      <xdr:col>81</xdr:col>
      <xdr:colOff>101600</xdr:colOff>
      <xdr:row>38</xdr:row>
      <xdr:rowOff>99241</xdr:rowOff>
    </xdr:to>
    <xdr:sp macro="" textlink="">
      <xdr:nvSpPr>
        <xdr:cNvPr id="466" name="楕円 465">
          <a:extLst>
            <a:ext uri="{FF2B5EF4-FFF2-40B4-BE49-F238E27FC236}">
              <a16:creationId xmlns:a16="http://schemas.microsoft.com/office/drawing/2014/main" id="{5B0963DE-0AF3-4C32-B9AB-694D495D596D}"/>
            </a:ext>
          </a:extLst>
        </xdr:cNvPr>
        <xdr:cNvSpPr/>
      </xdr:nvSpPr>
      <xdr:spPr>
        <a:xfrm>
          <a:off x="15430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154577</xdr:rowOff>
    </xdr:from>
    <xdr:to>
      <xdr:col>85</xdr:col>
      <xdr:colOff>127000</xdr:colOff>
      <xdr:row>38</xdr:row>
      <xdr:rowOff>48441</xdr:rowOff>
    </xdr:to>
    <xdr:cxnSp macro="">
      <xdr:nvCxnSpPr>
        <xdr:cNvPr id="467" name="直線コネクタ 466">
          <a:extLst>
            <a:ext uri="{FF2B5EF4-FFF2-40B4-BE49-F238E27FC236}">
              <a16:creationId xmlns:a16="http://schemas.microsoft.com/office/drawing/2014/main" id="{A52AB314-D09B-4B76-9364-E68C9C482295}"/>
            </a:ext>
          </a:extLst>
        </xdr:cNvPr>
        <xdr:cNvCxnSpPr/>
      </xdr:nvCxnSpPr>
      <xdr:spPr>
        <a:xfrm flipV="1">
          <a:off x="15481300" y="649822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xdr:rowOff>
    </xdr:from>
    <xdr:to>
      <xdr:col>76</xdr:col>
      <xdr:colOff>165100</xdr:colOff>
      <xdr:row>34</xdr:row>
      <xdr:rowOff>102507</xdr:rowOff>
    </xdr:to>
    <xdr:sp macro="" textlink="">
      <xdr:nvSpPr>
        <xdr:cNvPr id="468" name="楕円 467">
          <a:extLst>
            <a:ext uri="{FF2B5EF4-FFF2-40B4-BE49-F238E27FC236}">
              <a16:creationId xmlns:a16="http://schemas.microsoft.com/office/drawing/2014/main" id="{4BA97739-BD76-49CB-B899-7282F0D894A6}"/>
            </a:ext>
          </a:extLst>
        </xdr:cNvPr>
        <xdr:cNvSpPr/>
      </xdr:nvSpPr>
      <xdr:spPr>
        <a:xfrm>
          <a:off x="14541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51707</xdr:rowOff>
    </xdr:from>
    <xdr:to>
      <xdr:col>81</xdr:col>
      <xdr:colOff>50800</xdr:colOff>
      <xdr:row>38</xdr:row>
      <xdr:rowOff>48441</xdr:rowOff>
    </xdr:to>
    <xdr:cxnSp macro="">
      <xdr:nvCxnSpPr>
        <xdr:cNvPr id="469" name="直線コネクタ 468">
          <a:extLst>
            <a:ext uri="{FF2B5EF4-FFF2-40B4-BE49-F238E27FC236}">
              <a16:creationId xmlns:a16="http://schemas.microsoft.com/office/drawing/2014/main" id="{D4EC75C4-5D94-4061-9C55-E2DD932EA98E}"/>
            </a:ext>
          </a:extLst>
        </xdr:cNvPr>
        <xdr:cNvCxnSpPr/>
      </xdr:nvCxnSpPr>
      <xdr:spPr>
        <a:xfrm>
          <a:off x="14592300" y="5881007"/>
          <a:ext cx="889000" cy="68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70" name="n_1aveValue【一般廃棄物処理施設】&#10;有形固定資産減価償却率">
          <a:extLst>
            <a:ext uri="{FF2B5EF4-FFF2-40B4-BE49-F238E27FC236}">
              <a16:creationId xmlns:a16="http://schemas.microsoft.com/office/drawing/2014/main" id="{A1BE2C24-78C1-42CC-8D57-5CD19B634F9F}"/>
            </a:ext>
          </a:extLst>
        </xdr:cNvPr>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1" name="n_2aveValue【一般廃棄物処理施設】&#10;有形固定資産減価償却率">
          <a:extLst>
            <a:ext uri="{FF2B5EF4-FFF2-40B4-BE49-F238E27FC236}">
              <a16:creationId xmlns:a16="http://schemas.microsoft.com/office/drawing/2014/main" id="{32F5BAE0-80BE-4BA1-8531-4CF0E1B4D6BA}"/>
            </a:ext>
          </a:extLst>
        </xdr:cNvPr>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2" name="n_3aveValue【一般廃棄物処理施設】&#10;有形固定資産減価償却率">
          <a:extLst>
            <a:ext uri="{FF2B5EF4-FFF2-40B4-BE49-F238E27FC236}">
              <a16:creationId xmlns:a16="http://schemas.microsoft.com/office/drawing/2014/main" id="{14803180-EF09-4EF0-BBE0-B8F2051213D3}"/>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90368</xdr:rowOff>
    </xdr:from>
    <xdr:ext cx="405111" cy="259045"/>
    <xdr:sp macro="" textlink="">
      <xdr:nvSpPr>
        <xdr:cNvPr id="473" name="n_1mainValue【一般廃棄物処理施設】&#10;有形固定資産減価償却率">
          <a:extLst>
            <a:ext uri="{FF2B5EF4-FFF2-40B4-BE49-F238E27FC236}">
              <a16:creationId xmlns:a16="http://schemas.microsoft.com/office/drawing/2014/main" id="{2A3B6C4C-13A3-4876-B5BD-19BF076D9FDD}"/>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119034</xdr:rowOff>
    </xdr:from>
    <xdr:ext cx="405111" cy="259045"/>
    <xdr:sp macro="" textlink="">
      <xdr:nvSpPr>
        <xdr:cNvPr id="474" name="n_2mainValue【一般廃棄物処理施設】&#10;有形固定資産減価償却率">
          <a:extLst>
            <a:ext uri="{FF2B5EF4-FFF2-40B4-BE49-F238E27FC236}">
              <a16:creationId xmlns:a16="http://schemas.microsoft.com/office/drawing/2014/main" id="{D5BADB3D-AD69-47CA-9A91-AB1208D5178A}"/>
            </a:ext>
          </a:extLst>
        </xdr:cNvPr>
        <xdr:cNvSpPr txBox="1"/>
      </xdr:nvSpPr>
      <xdr:spPr>
        <a:xfrm>
          <a:off x="14389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E63A6DB2-17FC-45C2-B7BD-F5095E1038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EEC077A7-A4DB-4751-9986-4937631EE1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CFB71346-E35B-43EF-88BD-4FC4B083F6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4488F611-A4D0-4F91-8D9A-FB60A1F0BE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75AA5A68-F106-4521-861D-84EAA30AF5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D8FEE286-1EB5-408D-9B4B-14AA492326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4C336E44-2326-4B30-9987-7A0488B8C9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74707875-530D-42BE-9077-D968C5B189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a16="http://schemas.microsoft.com/office/drawing/2014/main" id="{29C07C8A-730B-4E50-BA5C-FF484CC5B2A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a16="http://schemas.microsoft.com/office/drawing/2014/main" id="{BC68EE59-7EB4-444B-AF11-51B99EC29C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a:extLst>
            <a:ext uri="{FF2B5EF4-FFF2-40B4-BE49-F238E27FC236}">
              <a16:creationId xmlns:a16="http://schemas.microsoft.com/office/drawing/2014/main" id="{66F92CED-7348-47A2-9D0D-1D21C2CF82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a:extLst>
            <a:ext uri="{FF2B5EF4-FFF2-40B4-BE49-F238E27FC236}">
              <a16:creationId xmlns:a16="http://schemas.microsoft.com/office/drawing/2014/main" id="{2856E129-3304-4F92-A439-D0D0860A101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a:extLst>
            <a:ext uri="{FF2B5EF4-FFF2-40B4-BE49-F238E27FC236}">
              <a16:creationId xmlns:a16="http://schemas.microsoft.com/office/drawing/2014/main" id="{6A06B22A-767B-423A-9597-8BE2B3313A5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a:extLst>
            <a:ext uri="{FF2B5EF4-FFF2-40B4-BE49-F238E27FC236}">
              <a16:creationId xmlns:a16="http://schemas.microsoft.com/office/drawing/2014/main" id="{1259EA8B-6E35-4F7F-9E63-D4C5D7E7A22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a:extLst>
            <a:ext uri="{FF2B5EF4-FFF2-40B4-BE49-F238E27FC236}">
              <a16:creationId xmlns:a16="http://schemas.microsoft.com/office/drawing/2014/main" id="{12156440-0676-4B69-A06E-8725CE30555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a:extLst>
            <a:ext uri="{FF2B5EF4-FFF2-40B4-BE49-F238E27FC236}">
              <a16:creationId xmlns:a16="http://schemas.microsoft.com/office/drawing/2014/main" id="{8FA8D1C8-9288-4506-96CA-7A76EF7FCBF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a:extLst>
            <a:ext uri="{FF2B5EF4-FFF2-40B4-BE49-F238E27FC236}">
              <a16:creationId xmlns:a16="http://schemas.microsoft.com/office/drawing/2014/main" id="{964C3123-9F6F-4AA6-A87D-483CB874A6B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a:extLst>
            <a:ext uri="{FF2B5EF4-FFF2-40B4-BE49-F238E27FC236}">
              <a16:creationId xmlns:a16="http://schemas.microsoft.com/office/drawing/2014/main" id="{910BB320-7387-4720-B2AC-B7888EC444B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a:extLst>
            <a:ext uri="{FF2B5EF4-FFF2-40B4-BE49-F238E27FC236}">
              <a16:creationId xmlns:a16="http://schemas.microsoft.com/office/drawing/2014/main" id="{3BC3F748-870F-41B5-B8DF-E484CF0DA07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a:extLst>
            <a:ext uri="{FF2B5EF4-FFF2-40B4-BE49-F238E27FC236}">
              <a16:creationId xmlns:a16="http://schemas.microsoft.com/office/drawing/2014/main" id="{166F60D5-9CFD-4741-9EBE-81C0AC0A053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a:extLst>
            <a:ext uri="{FF2B5EF4-FFF2-40B4-BE49-F238E27FC236}">
              <a16:creationId xmlns:a16="http://schemas.microsoft.com/office/drawing/2014/main" id="{C4357FFD-EA75-44B7-AF90-897D6F22B9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a:extLst>
            <a:ext uri="{FF2B5EF4-FFF2-40B4-BE49-F238E27FC236}">
              <a16:creationId xmlns:a16="http://schemas.microsoft.com/office/drawing/2014/main" id="{6188D078-A760-48B8-B1ED-C89D658FE3E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a:extLst>
            <a:ext uri="{FF2B5EF4-FFF2-40B4-BE49-F238E27FC236}">
              <a16:creationId xmlns:a16="http://schemas.microsoft.com/office/drawing/2014/main" id="{AC58675D-3116-4722-BF15-D022C38477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a:extLst>
            <a:ext uri="{FF2B5EF4-FFF2-40B4-BE49-F238E27FC236}">
              <a16:creationId xmlns:a16="http://schemas.microsoft.com/office/drawing/2014/main" id="{EE1AB7B5-F363-4BBC-A550-20A321DAF151}"/>
            </a:ext>
          </a:extLst>
        </xdr:cNvPr>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a:extLst>
            <a:ext uri="{FF2B5EF4-FFF2-40B4-BE49-F238E27FC236}">
              <a16:creationId xmlns:a16="http://schemas.microsoft.com/office/drawing/2014/main" id="{0E6CCC28-AA4E-46B3-A219-018FBE06E879}"/>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a:extLst>
            <a:ext uri="{FF2B5EF4-FFF2-40B4-BE49-F238E27FC236}">
              <a16:creationId xmlns:a16="http://schemas.microsoft.com/office/drawing/2014/main" id="{CF7686B6-E2E8-4176-B523-EBF746B89F8C}"/>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a:extLst>
            <a:ext uri="{FF2B5EF4-FFF2-40B4-BE49-F238E27FC236}">
              <a16:creationId xmlns:a16="http://schemas.microsoft.com/office/drawing/2014/main" id="{5B040884-B402-418A-9618-152EDE4B7B37}"/>
            </a:ext>
          </a:extLst>
        </xdr:cNvPr>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a:extLst>
            <a:ext uri="{FF2B5EF4-FFF2-40B4-BE49-F238E27FC236}">
              <a16:creationId xmlns:a16="http://schemas.microsoft.com/office/drawing/2014/main" id="{D108201F-B8C8-48D0-9AE8-3D7864A2431E}"/>
            </a:ext>
          </a:extLst>
        </xdr:cNvPr>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3" name="【一般廃棄物処理施設】&#10;一人当たり有形固定資産（償却資産）額平均値テキスト">
          <a:extLst>
            <a:ext uri="{FF2B5EF4-FFF2-40B4-BE49-F238E27FC236}">
              <a16:creationId xmlns:a16="http://schemas.microsoft.com/office/drawing/2014/main" id="{45BEB62D-28E8-4232-9F07-CA61CFEE8495}"/>
            </a:ext>
          </a:extLst>
        </xdr:cNvPr>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a:extLst>
            <a:ext uri="{FF2B5EF4-FFF2-40B4-BE49-F238E27FC236}">
              <a16:creationId xmlns:a16="http://schemas.microsoft.com/office/drawing/2014/main" id="{F54A01D2-CDCC-4E32-9432-D5950883316E}"/>
            </a:ext>
          </a:extLst>
        </xdr:cNvPr>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a:extLst>
            <a:ext uri="{FF2B5EF4-FFF2-40B4-BE49-F238E27FC236}">
              <a16:creationId xmlns:a16="http://schemas.microsoft.com/office/drawing/2014/main" id="{F31C5A2F-18DB-4151-BA02-6EF36C853931}"/>
            </a:ext>
          </a:extLst>
        </xdr:cNvPr>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6" name="フローチャート: 判断 505">
          <a:extLst>
            <a:ext uri="{FF2B5EF4-FFF2-40B4-BE49-F238E27FC236}">
              <a16:creationId xmlns:a16="http://schemas.microsoft.com/office/drawing/2014/main" id="{F5BF6B6F-8918-48DA-A5BB-E21CB82A48B7}"/>
            </a:ext>
          </a:extLst>
        </xdr:cNvPr>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07" name="フローチャート: 判断 506">
          <a:extLst>
            <a:ext uri="{FF2B5EF4-FFF2-40B4-BE49-F238E27FC236}">
              <a16:creationId xmlns:a16="http://schemas.microsoft.com/office/drawing/2014/main" id="{E69E485C-2811-445A-8F7C-94B748A38397}"/>
            </a:ext>
          </a:extLst>
        </xdr:cNvPr>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948CBE97-A73E-455E-8A01-BF8EE52C3B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DC858075-5EDA-4D1B-8757-1DE9AB8E80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6DAEC6DE-5413-4170-9AC6-8D4A0C7A40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96270B6A-9703-4FEB-B718-69B46D1898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0AB94BE-8DE0-43C9-8B2A-A6CD6050DD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25011</xdr:rowOff>
    </xdr:from>
    <xdr:to>
      <xdr:col>116</xdr:col>
      <xdr:colOff>114300</xdr:colOff>
      <xdr:row>36</xdr:row>
      <xdr:rowOff>126611</xdr:rowOff>
    </xdr:to>
    <xdr:sp macro="" textlink="">
      <xdr:nvSpPr>
        <xdr:cNvPr id="513" name="楕円 512">
          <a:extLst>
            <a:ext uri="{FF2B5EF4-FFF2-40B4-BE49-F238E27FC236}">
              <a16:creationId xmlns:a16="http://schemas.microsoft.com/office/drawing/2014/main" id="{9F4AE0A5-BC58-4DC1-9551-0D439B698536}"/>
            </a:ext>
          </a:extLst>
        </xdr:cNvPr>
        <xdr:cNvSpPr/>
      </xdr:nvSpPr>
      <xdr:spPr>
        <a:xfrm>
          <a:off x="22110700" y="61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47888</xdr:rowOff>
    </xdr:from>
    <xdr:ext cx="599010" cy="259045"/>
    <xdr:sp macro="" textlink="">
      <xdr:nvSpPr>
        <xdr:cNvPr id="514" name="【一般廃棄物処理施設】&#10;一人当たり有形固定資産（償却資産）額該当値テキスト">
          <a:extLst>
            <a:ext uri="{FF2B5EF4-FFF2-40B4-BE49-F238E27FC236}">
              <a16:creationId xmlns:a16="http://schemas.microsoft.com/office/drawing/2014/main" id="{998AA818-B1FF-4314-885B-958215D7D903}"/>
            </a:ext>
          </a:extLst>
        </xdr:cNvPr>
        <xdr:cNvSpPr txBox="1"/>
      </xdr:nvSpPr>
      <xdr:spPr>
        <a:xfrm>
          <a:off x="22199600" y="604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32807</xdr:rowOff>
    </xdr:from>
    <xdr:to>
      <xdr:col>112</xdr:col>
      <xdr:colOff>38100</xdr:colOff>
      <xdr:row>36</xdr:row>
      <xdr:rowOff>134407</xdr:rowOff>
    </xdr:to>
    <xdr:sp macro="" textlink="">
      <xdr:nvSpPr>
        <xdr:cNvPr id="515" name="楕円 514">
          <a:extLst>
            <a:ext uri="{FF2B5EF4-FFF2-40B4-BE49-F238E27FC236}">
              <a16:creationId xmlns:a16="http://schemas.microsoft.com/office/drawing/2014/main" id="{25E77F64-C671-439C-B2A0-8A721536B98C}"/>
            </a:ext>
          </a:extLst>
        </xdr:cNvPr>
        <xdr:cNvSpPr/>
      </xdr:nvSpPr>
      <xdr:spPr>
        <a:xfrm>
          <a:off x="21272500" y="62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75811</xdr:rowOff>
    </xdr:from>
    <xdr:to>
      <xdr:col>116</xdr:col>
      <xdr:colOff>63500</xdr:colOff>
      <xdr:row>36</xdr:row>
      <xdr:rowOff>83607</xdr:rowOff>
    </xdr:to>
    <xdr:cxnSp macro="">
      <xdr:nvCxnSpPr>
        <xdr:cNvPr id="516" name="直線コネクタ 515">
          <a:extLst>
            <a:ext uri="{FF2B5EF4-FFF2-40B4-BE49-F238E27FC236}">
              <a16:creationId xmlns:a16="http://schemas.microsoft.com/office/drawing/2014/main" id="{8F4F5112-345A-4213-BE4D-26664A6B237F}"/>
            </a:ext>
          </a:extLst>
        </xdr:cNvPr>
        <xdr:cNvCxnSpPr/>
      </xdr:nvCxnSpPr>
      <xdr:spPr>
        <a:xfrm flipV="1">
          <a:off x="21323300" y="6248011"/>
          <a:ext cx="8382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3004</xdr:rowOff>
    </xdr:from>
    <xdr:to>
      <xdr:col>107</xdr:col>
      <xdr:colOff>101600</xdr:colOff>
      <xdr:row>39</xdr:row>
      <xdr:rowOff>104604</xdr:rowOff>
    </xdr:to>
    <xdr:sp macro="" textlink="">
      <xdr:nvSpPr>
        <xdr:cNvPr id="517" name="楕円 516">
          <a:extLst>
            <a:ext uri="{FF2B5EF4-FFF2-40B4-BE49-F238E27FC236}">
              <a16:creationId xmlns:a16="http://schemas.microsoft.com/office/drawing/2014/main" id="{D89066A1-EE5A-4A94-B159-7AA7C38D8EF1}"/>
            </a:ext>
          </a:extLst>
        </xdr:cNvPr>
        <xdr:cNvSpPr/>
      </xdr:nvSpPr>
      <xdr:spPr>
        <a:xfrm>
          <a:off x="20383500" y="66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83607</xdr:rowOff>
    </xdr:from>
    <xdr:to>
      <xdr:col>111</xdr:col>
      <xdr:colOff>177800</xdr:colOff>
      <xdr:row>39</xdr:row>
      <xdr:rowOff>53804</xdr:rowOff>
    </xdr:to>
    <xdr:cxnSp macro="">
      <xdr:nvCxnSpPr>
        <xdr:cNvPr id="518" name="直線コネクタ 517">
          <a:extLst>
            <a:ext uri="{FF2B5EF4-FFF2-40B4-BE49-F238E27FC236}">
              <a16:creationId xmlns:a16="http://schemas.microsoft.com/office/drawing/2014/main" id="{AEB22E57-7D64-44B2-A364-77F09E7D5BDC}"/>
            </a:ext>
          </a:extLst>
        </xdr:cNvPr>
        <xdr:cNvCxnSpPr/>
      </xdr:nvCxnSpPr>
      <xdr:spPr>
        <a:xfrm flipV="1">
          <a:off x="20434300" y="6255807"/>
          <a:ext cx="889000" cy="48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19" name="n_1aveValue【一般廃棄物処理施設】&#10;一人当たり有形固定資産（償却資産）額">
          <a:extLst>
            <a:ext uri="{FF2B5EF4-FFF2-40B4-BE49-F238E27FC236}">
              <a16:creationId xmlns:a16="http://schemas.microsoft.com/office/drawing/2014/main" id="{475AC792-9663-444D-91E9-0D999E3CD11C}"/>
            </a:ext>
          </a:extLst>
        </xdr:cNvPr>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20" name="n_2aveValue【一般廃棄物処理施設】&#10;一人当たり有形固定資産（償却資産）額">
          <a:extLst>
            <a:ext uri="{FF2B5EF4-FFF2-40B4-BE49-F238E27FC236}">
              <a16:creationId xmlns:a16="http://schemas.microsoft.com/office/drawing/2014/main" id="{ABE11205-5AEA-4474-94E3-7DF23485944E}"/>
            </a:ext>
          </a:extLst>
        </xdr:cNvPr>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21" name="n_3aveValue【一般廃棄物処理施設】&#10;一人当たり有形固定資産（償却資産）額">
          <a:extLst>
            <a:ext uri="{FF2B5EF4-FFF2-40B4-BE49-F238E27FC236}">
              <a16:creationId xmlns:a16="http://schemas.microsoft.com/office/drawing/2014/main" id="{4407223B-F142-4FDC-8BE7-DA3EAA3D7712}"/>
            </a:ext>
          </a:extLst>
        </xdr:cNvPr>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150934</xdr:rowOff>
    </xdr:from>
    <xdr:ext cx="599010" cy="259045"/>
    <xdr:sp macro="" textlink="">
      <xdr:nvSpPr>
        <xdr:cNvPr id="522" name="n_1mainValue【一般廃棄物処理施設】&#10;一人当たり有形固定資産（償却資産）額">
          <a:extLst>
            <a:ext uri="{FF2B5EF4-FFF2-40B4-BE49-F238E27FC236}">
              <a16:creationId xmlns:a16="http://schemas.microsoft.com/office/drawing/2014/main" id="{B2F8A77F-2FD7-4FC5-B72A-356D2644E367}"/>
            </a:ext>
          </a:extLst>
        </xdr:cNvPr>
        <xdr:cNvSpPr txBox="1"/>
      </xdr:nvSpPr>
      <xdr:spPr>
        <a:xfrm>
          <a:off x="21011095" y="59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95731</xdr:rowOff>
    </xdr:from>
    <xdr:ext cx="534377" cy="259045"/>
    <xdr:sp macro="" textlink="">
      <xdr:nvSpPr>
        <xdr:cNvPr id="523" name="n_2mainValue【一般廃棄物処理施設】&#10;一人当たり有形固定資産（償却資産）額">
          <a:extLst>
            <a:ext uri="{FF2B5EF4-FFF2-40B4-BE49-F238E27FC236}">
              <a16:creationId xmlns:a16="http://schemas.microsoft.com/office/drawing/2014/main" id="{A176100F-3920-4908-8C01-2A15BA0A915E}"/>
            </a:ext>
          </a:extLst>
        </xdr:cNvPr>
        <xdr:cNvSpPr txBox="1"/>
      </xdr:nvSpPr>
      <xdr:spPr>
        <a:xfrm>
          <a:off x="20167111" y="67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a:extLst>
            <a:ext uri="{FF2B5EF4-FFF2-40B4-BE49-F238E27FC236}">
              <a16:creationId xmlns:a16="http://schemas.microsoft.com/office/drawing/2014/main" id="{50F75174-1198-4CAA-8BEC-206F01F906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a:extLst>
            <a:ext uri="{FF2B5EF4-FFF2-40B4-BE49-F238E27FC236}">
              <a16:creationId xmlns:a16="http://schemas.microsoft.com/office/drawing/2014/main" id="{CA5BCD40-FA6D-45D2-ADD3-F703777595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a:extLst>
            <a:ext uri="{FF2B5EF4-FFF2-40B4-BE49-F238E27FC236}">
              <a16:creationId xmlns:a16="http://schemas.microsoft.com/office/drawing/2014/main" id="{712E6A48-946F-4647-9B6A-ACFA8A12C6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a:extLst>
            <a:ext uri="{FF2B5EF4-FFF2-40B4-BE49-F238E27FC236}">
              <a16:creationId xmlns:a16="http://schemas.microsoft.com/office/drawing/2014/main" id="{1109FB83-0C23-4E80-93EB-D5FA92FF88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a:extLst>
            <a:ext uri="{FF2B5EF4-FFF2-40B4-BE49-F238E27FC236}">
              <a16:creationId xmlns:a16="http://schemas.microsoft.com/office/drawing/2014/main" id="{AC6B178A-2339-43C0-9614-8E3C3A29BA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a:extLst>
            <a:ext uri="{FF2B5EF4-FFF2-40B4-BE49-F238E27FC236}">
              <a16:creationId xmlns:a16="http://schemas.microsoft.com/office/drawing/2014/main" id="{4A39801E-4403-4E4F-A0DE-4BB162018A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a:extLst>
            <a:ext uri="{FF2B5EF4-FFF2-40B4-BE49-F238E27FC236}">
              <a16:creationId xmlns:a16="http://schemas.microsoft.com/office/drawing/2014/main" id="{B7723F92-BDB4-4773-ABA9-6EC4FE3086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a:extLst>
            <a:ext uri="{FF2B5EF4-FFF2-40B4-BE49-F238E27FC236}">
              <a16:creationId xmlns:a16="http://schemas.microsoft.com/office/drawing/2014/main" id="{6AD56304-2A1F-452F-98E4-213062BE52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a:extLst>
            <a:ext uri="{FF2B5EF4-FFF2-40B4-BE49-F238E27FC236}">
              <a16:creationId xmlns:a16="http://schemas.microsoft.com/office/drawing/2014/main" id="{B2366D76-24A2-4369-BBB1-33CB0203B1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a:extLst>
            <a:ext uri="{FF2B5EF4-FFF2-40B4-BE49-F238E27FC236}">
              <a16:creationId xmlns:a16="http://schemas.microsoft.com/office/drawing/2014/main" id="{21BB76D7-7BF3-474F-A940-3081CA9BA52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a:extLst>
            <a:ext uri="{FF2B5EF4-FFF2-40B4-BE49-F238E27FC236}">
              <a16:creationId xmlns:a16="http://schemas.microsoft.com/office/drawing/2014/main" id="{525C3296-500B-48CD-8A95-5C6CC9148AA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a:extLst>
            <a:ext uri="{FF2B5EF4-FFF2-40B4-BE49-F238E27FC236}">
              <a16:creationId xmlns:a16="http://schemas.microsoft.com/office/drawing/2014/main" id="{577AD8CE-0762-4743-9F7E-75CB596BA7A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a:extLst>
            <a:ext uri="{FF2B5EF4-FFF2-40B4-BE49-F238E27FC236}">
              <a16:creationId xmlns:a16="http://schemas.microsoft.com/office/drawing/2014/main" id="{EFAC221B-3EA2-4F4E-B4A4-24A6DE19F5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a:extLst>
            <a:ext uri="{FF2B5EF4-FFF2-40B4-BE49-F238E27FC236}">
              <a16:creationId xmlns:a16="http://schemas.microsoft.com/office/drawing/2014/main" id="{3C0F9FFD-7524-4A16-9B66-598B47B7CE5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a:extLst>
            <a:ext uri="{FF2B5EF4-FFF2-40B4-BE49-F238E27FC236}">
              <a16:creationId xmlns:a16="http://schemas.microsoft.com/office/drawing/2014/main" id="{E30BFB23-48CF-4D87-8CC3-796C132EA0E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a:extLst>
            <a:ext uri="{FF2B5EF4-FFF2-40B4-BE49-F238E27FC236}">
              <a16:creationId xmlns:a16="http://schemas.microsoft.com/office/drawing/2014/main" id="{67467444-6A45-4AF6-AFED-DB6D8DF7864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a:extLst>
            <a:ext uri="{FF2B5EF4-FFF2-40B4-BE49-F238E27FC236}">
              <a16:creationId xmlns:a16="http://schemas.microsoft.com/office/drawing/2014/main" id="{DB4CCFAB-B9D3-47C5-A22F-CAE22DA2397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a:extLst>
            <a:ext uri="{FF2B5EF4-FFF2-40B4-BE49-F238E27FC236}">
              <a16:creationId xmlns:a16="http://schemas.microsoft.com/office/drawing/2014/main" id="{D7AC3CB5-38D6-4C64-95A2-F609A57F480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a:extLst>
            <a:ext uri="{FF2B5EF4-FFF2-40B4-BE49-F238E27FC236}">
              <a16:creationId xmlns:a16="http://schemas.microsoft.com/office/drawing/2014/main" id="{46A5D27B-0CA9-42D2-B019-5FE167C101B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a:extLst>
            <a:ext uri="{FF2B5EF4-FFF2-40B4-BE49-F238E27FC236}">
              <a16:creationId xmlns:a16="http://schemas.microsoft.com/office/drawing/2014/main" id="{93E83630-DE89-4535-9E37-07D95D67466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a:extLst>
            <a:ext uri="{FF2B5EF4-FFF2-40B4-BE49-F238E27FC236}">
              <a16:creationId xmlns:a16="http://schemas.microsoft.com/office/drawing/2014/main" id="{2587C0F0-B7E0-4015-89F3-B391F9BDEE5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a:extLst>
            <a:ext uri="{FF2B5EF4-FFF2-40B4-BE49-F238E27FC236}">
              <a16:creationId xmlns:a16="http://schemas.microsoft.com/office/drawing/2014/main" id="{52CC0770-81FB-4122-87E6-5FFC4484E8A6}"/>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a:extLst>
            <a:ext uri="{FF2B5EF4-FFF2-40B4-BE49-F238E27FC236}">
              <a16:creationId xmlns:a16="http://schemas.microsoft.com/office/drawing/2014/main" id="{A8B50CD7-623F-4984-9B01-004AA73961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a:extLst>
            <a:ext uri="{FF2B5EF4-FFF2-40B4-BE49-F238E27FC236}">
              <a16:creationId xmlns:a16="http://schemas.microsoft.com/office/drawing/2014/main" id="{38D3E36F-00EF-4DFF-B9E0-17565649919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a:extLst>
            <a:ext uri="{FF2B5EF4-FFF2-40B4-BE49-F238E27FC236}">
              <a16:creationId xmlns:a16="http://schemas.microsoft.com/office/drawing/2014/main" id="{68DF73A7-6399-4AB7-B38D-12E0897A5D6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49" name="直線コネクタ 548">
          <a:extLst>
            <a:ext uri="{FF2B5EF4-FFF2-40B4-BE49-F238E27FC236}">
              <a16:creationId xmlns:a16="http://schemas.microsoft.com/office/drawing/2014/main" id="{976859B1-6D0B-4EE3-B80C-38DA1F671570}"/>
            </a:ext>
          </a:extLst>
        </xdr:cNvPr>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0" name="【保健センター・保健所】&#10;有形固定資産減価償却率最小値テキスト">
          <a:extLst>
            <a:ext uri="{FF2B5EF4-FFF2-40B4-BE49-F238E27FC236}">
              <a16:creationId xmlns:a16="http://schemas.microsoft.com/office/drawing/2014/main" id="{1CE964D1-23B7-459F-A971-5261B3CBCF83}"/>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1" name="直線コネクタ 550">
          <a:extLst>
            <a:ext uri="{FF2B5EF4-FFF2-40B4-BE49-F238E27FC236}">
              <a16:creationId xmlns:a16="http://schemas.microsoft.com/office/drawing/2014/main" id="{CEB29B4F-A47E-439E-AC0B-DC63639ECFBA}"/>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2" name="【保健センター・保健所】&#10;有形固定資産減価償却率最大値テキスト">
          <a:extLst>
            <a:ext uri="{FF2B5EF4-FFF2-40B4-BE49-F238E27FC236}">
              <a16:creationId xmlns:a16="http://schemas.microsoft.com/office/drawing/2014/main" id="{7F6DE0AD-F509-490E-AC9F-EC4A9D3FAA46}"/>
            </a:ext>
          </a:extLst>
        </xdr:cNvPr>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3" name="直線コネクタ 552">
          <a:extLst>
            <a:ext uri="{FF2B5EF4-FFF2-40B4-BE49-F238E27FC236}">
              <a16:creationId xmlns:a16="http://schemas.microsoft.com/office/drawing/2014/main" id="{AA2B4F45-4908-4D8E-908C-43771A7EC3C3}"/>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4" name="【保健センター・保健所】&#10;有形固定資産減価償却率平均値テキスト">
          <a:extLst>
            <a:ext uri="{FF2B5EF4-FFF2-40B4-BE49-F238E27FC236}">
              <a16:creationId xmlns:a16="http://schemas.microsoft.com/office/drawing/2014/main" id="{F0577A58-1841-4B74-95CD-0A75428048D2}"/>
            </a:ext>
          </a:extLst>
        </xdr:cNvPr>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5" name="フローチャート: 判断 554">
          <a:extLst>
            <a:ext uri="{FF2B5EF4-FFF2-40B4-BE49-F238E27FC236}">
              <a16:creationId xmlns:a16="http://schemas.microsoft.com/office/drawing/2014/main" id="{F95C78AC-64FA-4627-82F1-4FC328F38125}"/>
            </a:ext>
          </a:extLst>
        </xdr:cNvPr>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6" name="フローチャート: 判断 555">
          <a:extLst>
            <a:ext uri="{FF2B5EF4-FFF2-40B4-BE49-F238E27FC236}">
              <a16:creationId xmlns:a16="http://schemas.microsoft.com/office/drawing/2014/main" id="{2E71E648-712F-43B9-8634-10FAFCB888A7}"/>
            </a:ext>
          </a:extLst>
        </xdr:cNvPr>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7" name="フローチャート: 判断 556">
          <a:extLst>
            <a:ext uri="{FF2B5EF4-FFF2-40B4-BE49-F238E27FC236}">
              <a16:creationId xmlns:a16="http://schemas.microsoft.com/office/drawing/2014/main" id="{53BA0E81-14B1-4072-9068-3E7CF0529223}"/>
            </a:ext>
          </a:extLst>
        </xdr:cNvPr>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8" name="フローチャート: 判断 557">
          <a:extLst>
            <a:ext uri="{FF2B5EF4-FFF2-40B4-BE49-F238E27FC236}">
              <a16:creationId xmlns:a16="http://schemas.microsoft.com/office/drawing/2014/main" id="{8C974F72-B779-4C38-B079-E755DA735341}"/>
            </a:ext>
          </a:extLst>
        </xdr:cNvPr>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AA2ADB81-0068-4F9C-9421-B4536D8792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2A85F48E-1D93-4B21-A527-2150A1B5BA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25DB4FA0-E6F3-4E40-BCDD-28B4C659DC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B4388A12-F7AE-4DC2-842A-29C7A3772C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CF98C7EE-B091-4F01-9A97-5D31A55376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64" name="楕円 563">
          <a:extLst>
            <a:ext uri="{FF2B5EF4-FFF2-40B4-BE49-F238E27FC236}">
              <a16:creationId xmlns:a16="http://schemas.microsoft.com/office/drawing/2014/main" id="{ACF74626-7D83-4FD2-88B2-C08ACB776B1D}"/>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565" name="【保健センター・保健所】&#10;有形固定資産減価償却率該当値テキスト">
          <a:extLst>
            <a:ext uri="{FF2B5EF4-FFF2-40B4-BE49-F238E27FC236}">
              <a16:creationId xmlns:a16="http://schemas.microsoft.com/office/drawing/2014/main" id="{215C2BC3-9998-453E-BFD0-0CE78567B3B0}"/>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566" name="楕円 565">
          <a:extLst>
            <a:ext uri="{FF2B5EF4-FFF2-40B4-BE49-F238E27FC236}">
              <a16:creationId xmlns:a16="http://schemas.microsoft.com/office/drawing/2014/main" id="{121A3087-DA9D-40D8-B9A4-CBBA39F6E892}"/>
            </a:ext>
          </a:extLst>
        </xdr:cNvPr>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65315</xdr:rowOff>
    </xdr:to>
    <xdr:cxnSp macro="">
      <xdr:nvCxnSpPr>
        <xdr:cNvPr id="567" name="直線コネクタ 566">
          <a:extLst>
            <a:ext uri="{FF2B5EF4-FFF2-40B4-BE49-F238E27FC236}">
              <a16:creationId xmlns:a16="http://schemas.microsoft.com/office/drawing/2014/main" id="{6B7F8A7E-5119-4BBD-8EEB-BFF0840AFE6E}"/>
            </a:ext>
          </a:extLst>
        </xdr:cNvPr>
        <xdr:cNvCxnSpPr/>
      </xdr:nvCxnSpPr>
      <xdr:spPr>
        <a:xfrm flipV="1">
          <a:off x="15481300" y="1031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68" name="楕円 567">
          <a:extLst>
            <a:ext uri="{FF2B5EF4-FFF2-40B4-BE49-F238E27FC236}">
              <a16:creationId xmlns:a16="http://schemas.microsoft.com/office/drawing/2014/main" id="{D40731CC-5819-4F24-A529-A2A4233069DE}"/>
            </a:ext>
          </a:extLst>
        </xdr:cNvPr>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97972</xdr:rowOff>
    </xdr:to>
    <xdr:cxnSp macro="">
      <xdr:nvCxnSpPr>
        <xdr:cNvPr id="569" name="直線コネクタ 568">
          <a:extLst>
            <a:ext uri="{FF2B5EF4-FFF2-40B4-BE49-F238E27FC236}">
              <a16:creationId xmlns:a16="http://schemas.microsoft.com/office/drawing/2014/main" id="{E8CB41BB-72A2-4DE8-B8D8-42B1535AF7D2}"/>
            </a:ext>
          </a:extLst>
        </xdr:cNvPr>
        <xdr:cNvCxnSpPr/>
      </xdr:nvCxnSpPr>
      <xdr:spPr>
        <a:xfrm flipV="1">
          <a:off x="14592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0" name="n_1aveValue【保健センター・保健所】&#10;有形固定資産減価償却率">
          <a:extLst>
            <a:ext uri="{FF2B5EF4-FFF2-40B4-BE49-F238E27FC236}">
              <a16:creationId xmlns:a16="http://schemas.microsoft.com/office/drawing/2014/main" id="{248E3C1F-57F9-4FEE-84AC-356F9B2EFA16}"/>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1" name="n_2aveValue【保健センター・保健所】&#10;有形固定資産減価償却率">
          <a:extLst>
            <a:ext uri="{FF2B5EF4-FFF2-40B4-BE49-F238E27FC236}">
              <a16:creationId xmlns:a16="http://schemas.microsoft.com/office/drawing/2014/main" id="{603CAAE7-4F62-4945-8D2A-87191B6EF5D3}"/>
            </a:ext>
          </a:extLst>
        </xdr:cNvPr>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72" name="n_3aveValue【保健センター・保健所】&#10;有形固定資産減価償却率">
          <a:extLst>
            <a:ext uri="{FF2B5EF4-FFF2-40B4-BE49-F238E27FC236}">
              <a16:creationId xmlns:a16="http://schemas.microsoft.com/office/drawing/2014/main" id="{D53D78AE-EE14-4D62-A82A-767D2625C30E}"/>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132642</xdr:rowOff>
    </xdr:from>
    <xdr:ext cx="405111" cy="259045"/>
    <xdr:sp macro="" textlink="">
      <xdr:nvSpPr>
        <xdr:cNvPr id="573" name="n_1mainValue【保健センター・保健所】&#10;有形固定資産減価償却率">
          <a:extLst>
            <a:ext uri="{FF2B5EF4-FFF2-40B4-BE49-F238E27FC236}">
              <a16:creationId xmlns:a16="http://schemas.microsoft.com/office/drawing/2014/main" id="{41505490-19FC-43B1-BBB0-880FBA5F5CAC}"/>
            </a:ext>
          </a:extLst>
        </xdr:cNvPr>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165299</xdr:rowOff>
    </xdr:from>
    <xdr:ext cx="405111" cy="259045"/>
    <xdr:sp macro="" textlink="">
      <xdr:nvSpPr>
        <xdr:cNvPr id="574" name="n_2mainValue【保健センター・保健所】&#10;有形固定資産減価償却率">
          <a:extLst>
            <a:ext uri="{FF2B5EF4-FFF2-40B4-BE49-F238E27FC236}">
              <a16:creationId xmlns:a16="http://schemas.microsoft.com/office/drawing/2014/main" id="{780F590E-A562-411F-811C-73B5B02B7FA9}"/>
            </a:ext>
          </a:extLst>
        </xdr:cNvPr>
        <xdr:cNvSpPr txBox="1"/>
      </xdr:nvSpPr>
      <xdr:spPr>
        <a:xfrm>
          <a:off x="14389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9E900841-5D1E-4964-A123-7B17DA578C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B1B55F8D-B529-4A79-B86F-1D5215566F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6D1ADB69-1735-4485-8BF6-740ED08CB42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B1FC1BD1-289F-46B9-9F5A-020C37CB66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6786FD51-71A4-478A-8C97-21416F3AFD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BC3048A9-4AC2-47E8-865A-B61CF074FE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63ED143E-FADC-4D7F-97C8-ADC53E2F1D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06A3A90B-4ACF-4000-8023-967C2FD2A1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4F9A27B0-6AFB-412F-9FB5-BC3F4C78CC8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CBEA9A2C-99EC-4160-8D46-C24119626E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70E73216-759C-4D2C-9868-9EE98C6C390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F61CEC3C-DB8F-42D3-83C3-2586F3F737A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79C8ED46-6317-43E0-B533-FEAEFF344C5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34C6F688-8A9E-471E-AC7E-CDF1473CF69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905FFEE0-79C6-4346-985C-8CAF46A6114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E3585FDB-AA87-4712-AEF9-B185379AF68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77E82894-3E2D-4399-87F3-AF4F5EEB659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DA679083-406A-4201-9166-B7EFCDFE470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EF6A0911-A8F6-4A8F-B5CF-40EEAA5BBB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358A3C25-D625-426C-8416-7AE100E6A9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81B17AF0-14B9-446A-A7C3-D03A60AC77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6" name="直線コネクタ 595">
          <a:extLst>
            <a:ext uri="{FF2B5EF4-FFF2-40B4-BE49-F238E27FC236}">
              <a16:creationId xmlns:a16="http://schemas.microsoft.com/office/drawing/2014/main" id="{A7E4397E-0B8D-4D27-A816-E8FA37EA7C8E}"/>
            </a:ext>
          </a:extLst>
        </xdr:cNvPr>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5467F791-5107-49DF-8530-164B6E6823DD}"/>
            </a:ext>
          </a:extLst>
        </xdr:cNvPr>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98" name="直線コネクタ 597">
          <a:extLst>
            <a:ext uri="{FF2B5EF4-FFF2-40B4-BE49-F238E27FC236}">
              <a16:creationId xmlns:a16="http://schemas.microsoft.com/office/drawing/2014/main" id="{C9B57052-FCCF-416A-A46C-482BBE1B76EB}"/>
            </a:ext>
          </a:extLst>
        </xdr:cNvPr>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553A29A6-817A-44BF-89E4-7929DAE70704}"/>
            </a:ext>
          </a:extLst>
        </xdr:cNvPr>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0" name="直線コネクタ 599">
          <a:extLst>
            <a:ext uri="{FF2B5EF4-FFF2-40B4-BE49-F238E27FC236}">
              <a16:creationId xmlns:a16="http://schemas.microsoft.com/office/drawing/2014/main" id="{40910F15-9C21-48E4-AEB9-7E7CDECE2265}"/>
            </a:ext>
          </a:extLst>
        </xdr:cNvPr>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453429C2-A72F-4FB5-9302-F584676A356B}"/>
            </a:ext>
          </a:extLst>
        </xdr:cNvPr>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2" name="フローチャート: 判断 601">
          <a:extLst>
            <a:ext uri="{FF2B5EF4-FFF2-40B4-BE49-F238E27FC236}">
              <a16:creationId xmlns:a16="http://schemas.microsoft.com/office/drawing/2014/main" id="{C0D7E312-3FF4-418B-8EE5-EA4B60BB3664}"/>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3" name="フローチャート: 判断 602">
          <a:extLst>
            <a:ext uri="{FF2B5EF4-FFF2-40B4-BE49-F238E27FC236}">
              <a16:creationId xmlns:a16="http://schemas.microsoft.com/office/drawing/2014/main" id="{D2C8D9DF-F1CF-4419-97D1-DA4C811DD1EF}"/>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4" name="フローチャート: 判断 603">
          <a:extLst>
            <a:ext uri="{FF2B5EF4-FFF2-40B4-BE49-F238E27FC236}">
              <a16:creationId xmlns:a16="http://schemas.microsoft.com/office/drawing/2014/main" id="{8461DBBE-D236-4F74-97C6-F0C266F0E6B2}"/>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05" name="フローチャート: 判断 604">
          <a:extLst>
            <a:ext uri="{FF2B5EF4-FFF2-40B4-BE49-F238E27FC236}">
              <a16:creationId xmlns:a16="http://schemas.microsoft.com/office/drawing/2014/main" id="{DA33DC1B-4977-47B0-B29F-956AFD20BE58}"/>
            </a:ext>
          </a:extLst>
        </xdr:cNvPr>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9924D15-BF38-4D8A-BC61-1B39BE61A9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E40A301-8CAA-4BE3-B60B-37D9C9C0FD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63B0A30-774E-4075-A9C7-7A6CAA3B75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33DC583-9289-47B7-9165-FC296DC6C1D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24D3CC4-8621-4AE5-8FE4-4A168AC44C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611" name="楕円 610">
          <a:extLst>
            <a:ext uri="{FF2B5EF4-FFF2-40B4-BE49-F238E27FC236}">
              <a16:creationId xmlns:a16="http://schemas.microsoft.com/office/drawing/2014/main" id="{5BE5C39F-3F23-4310-9485-B7037901D20B}"/>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113809</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3504E47E-4F2C-4099-8F82-629EE76DE517}"/>
            </a:ext>
          </a:extLst>
        </xdr:cNvPr>
        <xdr:cNvSpPr txBox="1"/>
      </xdr:nvSpPr>
      <xdr:spPr>
        <a:xfrm>
          <a:off x="22199600" y="1057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613" name="楕円 612">
          <a:extLst>
            <a:ext uri="{FF2B5EF4-FFF2-40B4-BE49-F238E27FC236}">
              <a16:creationId xmlns:a16="http://schemas.microsoft.com/office/drawing/2014/main" id="{0AC2E384-B440-407C-8559-79BAB243B45C}"/>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141732</xdr:rowOff>
    </xdr:to>
    <xdr:cxnSp macro="">
      <xdr:nvCxnSpPr>
        <xdr:cNvPr id="614" name="直線コネクタ 613">
          <a:extLst>
            <a:ext uri="{FF2B5EF4-FFF2-40B4-BE49-F238E27FC236}">
              <a16:creationId xmlns:a16="http://schemas.microsoft.com/office/drawing/2014/main" id="{42C390DE-49A6-4A3E-811C-0AE25198F5BD}"/>
            </a:ext>
          </a:extLst>
        </xdr:cNvPr>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615" name="楕円 614">
          <a:extLst>
            <a:ext uri="{FF2B5EF4-FFF2-40B4-BE49-F238E27FC236}">
              <a16:creationId xmlns:a16="http://schemas.microsoft.com/office/drawing/2014/main" id="{0A64AD10-BBCA-4DFC-ADA6-F501AE334770}"/>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146304</xdr:rowOff>
    </xdr:to>
    <xdr:cxnSp macro="">
      <xdr:nvCxnSpPr>
        <xdr:cNvPr id="616" name="直線コネクタ 615">
          <a:extLst>
            <a:ext uri="{FF2B5EF4-FFF2-40B4-BE49-F238E27FC236}">
              <a16:creationId xmlns:a16="http://schemas.microsoft.com/office/drawing/2014/main" id="{6E3C49B9-8C3E-405E-A8F0-0F793594A2DA}"/>
            </a:ext>
          </a:extLst>
        </xdr:cNvPr>
        <xdr:cNvCxnSpPr/>
      </xdr:nvCxnSpPr>
      <xdr:spPr>
        <a:xfrm flipV="1">
          <a:off x="20434300" y="1077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17" name="n_1aveValue【保健センター・保健所】&#10;一人当たり面積">
          <a:extLst>
            <a:ext uri="{FF2B5EF4-FFF2-40B4-BE49-F238E27FC236}">
              <a16:creationId xmlns:a16="http://schemas.microsoft.com/office/drawing/2014/main" id="{5420C570-C118-435D-8E8D-F08550564BDB}"/>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8" name="n_2aveValue【保健センター・保健所】&#10;一人当たり面積">
          <a:extLst>
            <a:ext uri="{FF2B5EF4-FFF2-40B4-BE49-F238E27FC236}">
              <a16:creationId xmlns:a16="http://schemas.microsoft.com/office/drawing/2014/main" id="{2334FD78-D912-4A3D-B13E-E56853924864}"/>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19" name="n_3aveValue【保健センター・保健所】&#10;一人当たり面積">
          <a:extLst>
            <a:ext uri="{FF2B5EF4-FFF2-40B4-BE49-F238E27FC236}">
              <a16:creationId xmlns:a16="http://schemas.microsoft.com/office/drawing/2014/main" id="{153A82AA-05DE-4930-867E-869F03864D87}"/>
            </a:ext>
          </a:extLst>
        </xdr:cNvPr>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37609</xdr:rowOff>
    </xdr:from>
    <xdr:ext cx="469744" cy="259045"/>
    <xdr:sp macro="" textlink="">
      <xdr:nvSpPr>
        <xdr:cNvPr id="620" name="n_1mainValue【保健センター・保健所】&#10;一人当たり面積">
          <a:extLst>
            <a:ext uri="{FF2B5EF4-FFF2-40B4-BE49-F238E27FC236}">
              <a16:creationId xmlns:a16="http://schemas.microsoft.com/office/drawing/2014/main" id="{EBE5F63B-8562-44C5-954E-948ADA6F7A2E}"/>
            </a:ext>
          </a:extLst>
        </xdr:cNvPr>
        <xdr:cNvSpPr txBox="1"/>
      </xdr:nvSpPr>
      <xdr:spPr>
        <a:xfrm>
          <a:off x="210757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21" name="n_2mainValue【保健センター・保健所】&#10;一人当たり面積">
          <a:extLst>
            <a:ext uri="{FF2B5EF4-FFF2-40B4-BE49-F238E27FC236}">
              <a16:creationId xmlns:a16="http://schemas.microsoft.com/office/drawing/2014/main" id="{4D610DDF-8707-4E93-8B07-626E82EAF3AA}"/>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E1753765-66AE-4370-BD03-C566AFB05D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FB12DB45-8A25-4959-8B71-367887F0BBF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E33931E-4CA7-4B29-80F4-45DC667FC8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8A73774-9F35-4ABC-9D88-90DF50A99F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4BE9E55-425F-451E-941A-4BA492EE48C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BB01E5CA-D375-47A1-9BB6-DEF256290A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354B4422-EDFC-40B0-A8C5-777645DCFC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A7C1E98C-9B15-4758-BA59-8D831B9A8DC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10AF9878-CC72-422F-8A1E-007B0A44B9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88BF23E-BD6C-4D9A-9EA1-E30796CD7D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16E14261-CF6F-4291-B7C7-3C483357A0A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a:extLst>
            <a:ext uri="{FF2B5EF4-FFF2-40B4-BE49-F238E27FC236}">
              <a16:creationId xmlns:a16="http://schemas.microsoft.com/office/drawing/2014/main" id="{E8CCA40E-B2F0-4EB0-9ABF-44132CBEFDB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7CA9FAEB-4C45-4F57-8AFB-D07E6143CF7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987AC7C7-DFC4-44DE-BB26-9679AC0A412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B74AACEF-5BBC-46ED-8863-E1AE30F2038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186A7EC1-F190-43EC-891E-4F875430048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596BC722-47CD-4202-B553-7AAEEF97C85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5FF9DC9D-F1B2-4C2D-A940-95DACC136CE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30BC96D3-70B0-4548-A699-255F8DABF00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199F68C7-5AE0-46F9-9B91-B62B5781E7A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884B983D-6556-406F-87CD-F63FE04DF58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a:extLst>
            <a:ext uri="{FF2B5EF4-FFF2-40B4-BE49-F238E27FC236}">
              <a16:creationId xmlns:a16="http://schemas.microsoft.com/office/drawing/2014/main" id="{652B8DEC-A87E-45B0-8624-8E9F818EB7E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726A33F7-BB43-4F25-B5CA-B26B2B5187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36179D75-2430-494D-9F0A-6B383D93D50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6DEF50EC-1A26-49F6-BC3E-A8DB3E747F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7" name="直線コネクタ 646">
          <a:extLst>
            <a:ext uri="{FF2B5EF4-FFF2-40B4-BE49-F238E27FC236}">
              <a16:creationId xmlns:a16="http://schemas.microsoft.com/office/drawing/2014/main" id="{049329E2-5845-46B0-9E5B-77AC85F64B54}"/>
            </a:ext>
          </a:extLst>
        </xdr:cNvPr>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51B57FD0-FB8A-45CD-8465-798B6412D146}"/>
            </a:ext>
          </a:extLst>
        </xdr:cNvPr>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49" name="直線コネクタ 648">
          <a:extLst>
            <a:ext uri="{FF2B5EF4-FFF2-40B4-BE49-F238E27FC236}">
              <a16:creationId xmlns:a16="http://schemas.microsoft.com/office/drawing/2014/main" id="{348584AB-B4B9-4BBC-BC65-4AFDEBCE7F55}"/>
            </a:ext>
          </a:extLst>
        </xdr:cNvPr>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9173581B-9956-4637-BE9E-4556271FD12C}"/>
            </a:ext>
          </a:extLst>
        </xdr:cNvPr>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a:extLst>
            <a:ext uri="{FF2B5EF4-FFF2-40B4-BE49-F238E27FC236}">
              <a16:creationId xmlns:a16="http://schemas.microsoft.com/office/drawing/2014/main" id="{735443D0-24A2-461F-9C51-82375E842F5B}"/>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B7AAA1B2-E1B0-465B-8B78-B8C32634314A}"/>
            </a:ext>
          </a:extLst>
        </xdr:cNvPr>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3" name="フローチャート: 判断 652">
          <a:extLst>
            <a:ext uri="{FF2B5EF4-FFF2-40B4-BE49-F238E27FC236}">
              <a16:creationId xmlns:a16="http://schemas.microsoft.com/office/drawing/2014/main" id="{E444F2E0-F388-45AF-B48B-E69D3EC2C14A}"/>
            </a:ext>
          </a:extLst>
        </xdr:cNvPr>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4" name="フローチャート: 判断 653">
          <a:extLst>
            <a:ext uri="{FF2B5EF4-FFF2-40B4-BE49-F238E27FC236}">
              <a16:creationId xmlns:a16="http://schemas.microsoft.com/office/drawing/2014/main" id="{4330EB7F-797B-425E-9C07-970A873B37E8}"/>
            </a:ext>
          </a:extLst>
        </xdr:cNvPr>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55" name="フローチャート: 判断 654">
          <a:extLst>
            <a:ext uri="{FF2B5EF4-FFF2-40B4-BE49-F238E27FC236}">
              <a16:creationId xmlns:a16="http://schemas.microsoft.com/office/drawing/2014/main" id="{336A9D5C-5DA9-4FC6-A724-FDF28853707D}"/>
            </a:ext>
          </a:extLst>
        </xdr:cNvPr>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56" name="フローチャート: 判断 655">
          <a:extLst>
            <a:ext uri="{FF2B5EF4-FFF2-40B4-BE49-F238E27FC236}">
              <a16:creationId xmlns:a16="http://schemas.microsoft.com/office/drawing/2014/main" id="{4A6065AD-E550-4277-A8B3-40592AF94BAB}"/>
            </a:ext>
          </a:extLst>
        </xdr:cNvPr>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D983868-90E6-4E6C-8558-6925EAAFDD8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9FD32D4-8757-44E7-AAFF-8CF032226EE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69931B9-8700-44E4-9CD2-AD0C109AD9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40D3699-750A-4F6C-83AA-11E59C4F54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20C5929-2708-4690-B58B-8C0AD34AE2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62" name="楕円 661">
          <a:extLst>
            <a:ext uri="{FF2B5EF4-FFF2-40B4-BE49-F238E27FC236}">
              <a16:creationId xmlns:a16="http://schemas.microsoft.com/office/drawing/2014/main" id="{01AA4639-B5DA-45D6-B9CF-9809FD5FFC33}"/>
            </a:ext>
          </a:extLst>
        </xdr:cNvPr>
        <xdr:cNvSpPr/>
      </xdr:nvSpPr>
      <xdr:spPr>
        <a:xfrm>
          <a:off x="16268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143708</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92D439E1-2012-4E3D-8C5C-1F2FBD3AAFB4}"/>
            </a:ext>
          </a:extLst>
        </xdr:cNvPr>
        <xdr:cNvSpPr txBox="1"/>
      </xdr:nvSpPr>
      <xdr:spPr>
        <a:xfrm>
          <a:off x="16357600"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5262</xdr:rowOff>
    </xdr:from>
    <xdr:to>
      <xdr:col>81</xdr:col>
      <xdr:colOff>101600</xdr:colOff>
      <xdr:row>82</xdr:row>
      <xdr:rowOff>106862</xdr:rowOff>
    </xdr:to>
    <xdr:sp macro="" textlink="">
      <xdr:nvSpPr>
        <xdr:cNvPr id="664" name="楕円 663">
          <a:extLst>
            <a:ext uri="{FF2B5EF4-FFF2-40B4-BE49-F238E27FC236}">
              <a16:creationId xmlns:a16="http://schemas.microsoft.com/office/drawing/2014/main" id="{5B59E9F1-2BC2-42CB-A8AC-D8F871EF774A}"/>
            </a:ext>
          </a:extLst>
        </xdr:cNvPr>
        <xdr:cNvSpPr/>
      </xdr:nvSpPr>
      <xdr:spPr>
        <a:xfrm>
          <a:off x="15430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44631</xdr:rowOff>
    </xdr:from>
    <xdr:to>
      <xdr:col>85</xdr:col>
      <xdr:colOff>127000</xdr:colOff>
      <xdr:row>82</xdr:row>
      <xdr:rowOff>56062</xdr:rowOff>
    </xdr:to>
    <xdr:cxnSp macro="">
      <xdr:nvCxnSpPr>
        <xdr:cNvPr id="665" name="直線コネクタ 664">
          <a:extLst>
            <a:ext uri="{FF2B5EF4-FFF2-40B4-BE49-F238E27FC236}">
              <a16:creationId xmlns:a16="http://schemas.microsoft.com/office/drawing/2014/main" id="{3E58C07D-1779-4458-9430-B3E6887CA86D}"/>
            </a:ext>
          </a:extLst>
        </xdr:cNvPr>
        <xdr:cNvCxnSpPr/>
      </xdr:nvCxnSpPr>
      <xdr:spPr>
        <a:xfrm flipV="1">
          <a:off x="15481300" y="14103531"/>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66" name="楕円 665">
          <a:extLst>
            <a:ext uri="{FF2B5EF4-FFF2-40B4-BE49-F238E27FC236}">
              <a16:creationId xmlns:a16="http://schemas.microsoft.com/office/drawing/2014/main" id="{19305EAF-C4E1-4A86-B10C-F02237946302}"/>
            </a:ext>
          </a:extLst>
        </xdr:cNvPr>
        <xdr:cNvSpPr/>
      </xdr:nvSpPr>
      <xdr:spPr>
        <a:xfrm>
          <a:off x="14541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56062</xdr:rowOff>
    </xdr:from>
    <xdr:to>
      <xdr:col>81</xdr:col>
      <xdr:colOff>50800</xdr:colOff>
      <xdr:row>82</xdr:row>
      <xdr:rowOff>64226</xdr:rowOff>
    </xdr:to>
    <xdr:cxnSp macro="">
      <xdr:nvCxnSpPr>
        <xdr:cNvPr id="667" name="直線コネクタ 666">
          <a:extLst>
            <a:ext uri="{FF2B5EF4-FFF2-40B4-BE49-F238E27FC236}">
              <a16:creationId xmlns:a16="http://schemas.microsoft.com/office/drawing/2014/main" id="{96EC9E7B-F66C-4474-867F-307755D43037}"/>
            </a:ext>
          </a:extLst>
        </xdr:cNvPr>
        <xdr:cNvCxnSpPr/>
      </xdr:nvCxnSpPr>
      <xdr:spPr>
        <a:xfrm flipV="1">
          <a:off x="14592300" y="141149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68" name="n_1aveValue【消防施設】&#10;有形固定資産減価償却率">
          <a:extLst>
            <a:ext uri="{FF2B5EF4-FFF2-40B4-BE49-F238E27FC236}">
              <a16:creationId xmlns:a16="http://schemas.microsoft.com/office/drawing/2014/main" id="{78E3F944-22B5-4C2F-A3A2-C3B2374D6716}"/>
            </a:ext>
          </a:extLst>
        </xdr:cNvPr>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69" name="n_2aveValue【消防施設】&#10;有形固定資産減価償却率">
          <a:extLst>
            <a:ext uri="{FF2B5EF4-FFF2-40B4-BE49-F238E27FC236}">
              <a16:creationId xmlns:a16="http://schemas.microsoft.com/office/drawing/2014/main" id="{BDAC2C5B-67D9-40CF-BDF9-B7BFD839E319}"/>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70" name="n_3aveValue【消防施設】&#10;有形固定資産減価償却率">
          <a:extLst>
            <a:ext uri="{FF2B5EF4-FFF2-40B4-BE49-F238E27FC236}">
              <a16:creationId xmlns:a16="http://schemas.microsoft.com/office/drawing/2014/main" id="{2D908165-F94F-4428-A910-728BAAFE41D0}"/>
            </a:ext>
          </a:extLst>
        </xdr:cNvPr>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97989</xdr:rowOff>
    </xdr:from>
    <xdr:ext cx="405111" cy="259045"/>
    <xdr:sp macro="" textlink="">
      <xdr:nvSpPr>
        <xdr:cNvPr id="671" name="n_1mainValue【消防施設】&#10;有形固定資産減価償却率">
          <a:extLst>
            <a:ext uri="{FF2B5EF4-FFF2-40B4-BE49-F238E27FC236}">
              <a16:creationId xmlns:a16="http://schemas.microsoft.com/office/drawing/2014/main" id="{FBE9E2A8-F2D0-48CA-A3F6-F510C4970438}"/>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72" name="n_2mainValue【消防施設】&#10;有形固定資産減価償却率">
          <a:extLst>
            <a:ext uri="{FF2B5EF4-FFF2-40B4-BE49-F238E27FC236}">
              <a16:creationId xmlns:a16="http://schemas.microsoft.com/office/drawing/2014/main" id="{C6F79F16-3252-444C-8A1D-C5E96AE08050}"/>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90E67CA1-74D1-40AC-920C-6BC9D9D000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501554B4-C7A4-402B-8906-E274748781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C863629B-A979-42BD-93A7-1DF956F29C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C9C9F771-B5BB-40B8-8781-1F052DB53D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5A41D1E-1CC3-403D-8641-93A42AE2BC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5E383D66-E32E-4C09-A708-AE63A4780B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340E0408-933C-413D-BD56-A4F9BBA221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56D3F6D9-7CC7-493A-9148-1861A684D0F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45C67AB9-8FDB-4A1B-9403-2D8A07721B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CCF6226F-B577-4B1A-9628-56EEE4B562A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804D53E3-3BED-4A81-84DB-27185B81CC5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BBDBA09A-1FBB-4F1D-9FCC-DE5DF8EE887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80F8B7A8-141E-43C0-AEDC-57544DE1662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E204134B-61A4-4675-8010-EACD55A42EF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6AB738FE-3C03-44D4-885A-0144E51B29A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609A5544-C4FD-451F-8A1B-E9B257C9DD9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64CF29D7-4C68-4C40-B278-96790A7971F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1AF30194-D6A4-4B3A-A64F-E08E82E6074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15C59B6D-A6D4-46DB-82E6-E126C3A7E4D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9ADD51F3-13D2-44B1-A124-07257CC211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A72AAB7F-11E8-482A-953D-A753987750B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4" name="直線コネクタ 693">
          <a:extLst>
            <a:ext uri="{FF2B5EF4-FFF2-40B4-BE49-F238E27FC236}">
              <a16:creationId xmlns:a16="http://schemas.microsoft.com/office/drawing/2014/main" id="{E7685B9C-8164-4304-B989-870C3834250E}"/>
            </a:ext>
          </a:extLst>
        </xdr:cNvPr>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a:extLst>
            <a:ext uri="{FF2B5EF4-FFF2-40B4-BE49-F238E27FC236}">
              <a16:creationId xmlns:a16="http://schemas.microsoft.com/office/drawing/2014/main" id="{578CBEE9-EFC9-4677-914A-4215B1E7EFE8}"/>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a:extLst>
            <a:ext uri="{FF2B5EF4-FFF2-40B4-BE49-F238E27FC236}">
              <a16:creationId xmlns:a16="http://schemas.microsoft.com/office/drawing/2014/main" id="{0C9D5E0C-5628-4755-BBBF-BB0B5BF551A7}"/>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7" name="【消防施設】&#10;一人当たり面積最大値テキスト">
          <a:extLst>
            <a:ext uri="{FF2B5EF4-FFF2-40B4-BE49-F238E27FC236}">
              <a16:creationId xmlns:a16="http://schemas.microsoft.com/office/drawing/2014/main" id="{0CE1B9B3-864C-4C8B-A43A-784EBF3E1FBA}"/>
            </a:ext>
          </a:extLst>
        </xdr:cNvPr>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98" name="直線コネクタ 697">
          <a:extLst>
            <a:ext uri="{FF2B5EF4-FFF2-40B4-BE49-F238E27FC236}">
              <a16:creationId xmlns:a16="http://schemas.microsoft.com/office/drawing/2014/main" id="{1022ACCE-7750-48E5-9B5F-3B77A4E2F94A}"/>
            </a:ext>
          </a:extLst>
        </xdr:cNvPr>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99" name="【消防施設】&#10;一人当たり面積平均値テキスト">
          <a:extLst>
            <a:ext uri="{FF2B5EF4-FFF2-40B4-BE49-F238E27FC236}">
              <a16:creationId xmlns:a16="http://schemas.microsoft.com/office/drawing/2014/main" id="{E0720E00-60B9-4194-9779-F7B87FF9EE8A}"/>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0" name="フローチャート: 判断 699">
          <a:extLst>
            <a:ext uri="{FF2B5EF4-FFF2-40B4-BE49-F238E27FC236}">
              <a16:creationId xmlns:a16="http://schemas.microsoft.com/office/drawing/2014/main" id="{FE8754E3-B13F-4554-9AAE-154DE94B4FF6}"/>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1" name="フローチャート: 判断 700">
          <a:extLst>
            <a:ext uri="{FF2B5EF4-FFF2-40B4-BE49-F238E27FC236}">
              <a16:creationId xmlns:a16="http://schemas.microsoft.com/office/drawing/2014/main" id="{689354EB-74DA-4CE8-82AD-D175E7A59888}"/>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2" name="フローチャート: 判断 701">
          <a:extLst>
            <a:ext uri="{FF2B5EF4-FFF2-40B4-BE49-F238E27FC236}">
              <a16:creationId xmlns:a16="http://schemas.microsoft.com/office/drawing/2014/main" id="{C51B325A-E4F9-429A-919E-F4160B3E0641}"/>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03" name="フローチャート: 判断 702">
          <a:extLst>
            <a:ext uri="{FF2B5EF4-FFF2-40B4-BE49-F238E27FC236}">
              <a16:creationId xmlns:a16="http://schemas.microsoft.com/office/drawing/2014/main" id="{2D144550-1BE5-48C2-8D94-F1C104CBE7A6}"/>
            </a:ext>
          </a:extLst>
        </xdr:cNvPr>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6C98B18A-5C0E-40C5-B139-BD2F455E20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DC80DEA1-FDEA-4316-823E-4ADE89AEE01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AC95C41-1098-4E6B-8BF5-1CA697300E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C8F7CA2D-2380-464E-9364-1B99CBCAC56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3790ABC-C19A-496D-A938-1D857F6673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53594</xdr:rowOff>
    </xdr:from>
    <xdr:to>
      <xdr:col>116</xdr:col>
      <xdr:colOff>114300</xdr:colOff>
      <xdr:row>83</xdr:row>
      <xdr:rowOff>155194</xdr:rowOff>
    </xdr:to>
    <xdr:sp macro="" textlink="">
      <xdr:nvSpPr>
        <xdr:cNvPr id="709" name="楕円 708">
          <a:extLst>
            <a:ext uri="{FF2B5EF4-FFF2-40B4-BE49-F238E27FC236}">
              <a16:creationId xmlns:a16="http://schemas.microsoft.com/office/drawing/2014/main" id="{17015FA3-D2CB-4A1E-9F31-497F6E4671C3}"/>
            </a:ext>
          </a:extLst>
        </xdr:cNvPr>
        <xdr:cNvSpPr/>
      </xdr:nvSpPr>
      <xdr:spPr>
        <a:xfrm>
          <a:off x="22110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76471</xdr:rowOff>
    </xdr:from>
    <xdr:ext cx="469744" cy="259045"/>
    <xdr:sp macro="" textlink="">
      <xdr:nvSpPr>
        <xdr:cNvPr id="710" name="【消防施設】&#10;一人当たり面積該当値テキスト">
          <a:extLst>
            <a:ext uri="{FF2B5EF4-FFF2-40B4-BE49-F238E27FC236}">
              <a16:creationId xmlns:a16="http://schemas.microsoft.com/office/drawing/2014/main" id="{93C7B78C-3941-47C4-9D09-316808218818}"/>
            </a:ext>
          </a:extLst>
        </xdr:cNvPr>
        <xdr:cNvSpPr txBox="1"/>
      </xdr:nvSpPr>
      <xdr:spPr>
        <a:xfrm>
          <a:off x="22199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711" name="楕円 710">
          <a:extLst>
            <a:ext uri="{FF2B5EF4-FFF2-40B4-BE49-F238E27FC236}">
              <a16:creationId xmlns:a16="http://schemas.microsoft.com/office/drawing/2014/main" id="{2EE9E365-C0B3-4FDE-AB56-A4E43C866A51}"/>
            </a:ext>
          </a:extLst>
        </xdr:cNvPr>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108965</xdr:rowOff>
    </xdr:to>
    <xdr:cxnSp macro="">
      <xdr:nvCxnSpPr>
        <xdr:cNvPr id="712" name="直線コネクタ 711">
          <a:extLst>
            <a:ext uri="{FF2B5EF4-FFF2-40B4-BE49-F238E27FC236}">
              <a16:creationId xmlns:a16="http://schemas.microsoft.com/office/drawing/2014/main" id="{37F39920-5FF6-4B31-8D42-E3EBC26B4BE0}"/>
            </a:ext>
          </a:extLst>
        </xdr:cNvPr>
        <xdr:cNvCxnSpPr/>
      </xdr:nvCxnSpPr>
      <xdr:spPr>
        <a:xfrm flipV="1">
          <a:off x="21323300" y="1433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713" name="楕円 712">
          <a:extLst>
            <a:ext uri="{FF2B5EF4-FFF2-40B4-BE49-F238E27FC236}">
              <a16:creationId xmlns:a16="http://schemas.microsoft.com/office/drawing/2014/main" id="{B099FE02-0EE4-4BF8-825C-23455BE1DB38}"/>
            </a:ext>
          </a:extLst>
        </xdr:cNvPr>
        <xdr:cNvSpPr/>
      </xdr:nvSpPr>
      <xdr:spPr>
        <a:xfrm>
          <a:off x="20383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113537</xdr:rowOff>
    </xdr:to>
    <xdr:cxnSp macro="">
      <xdr:nvCxnSpPr>
        <xdr:cNvPr id="714" name="直線コネクタ 713">
          <a:extLst>
            <a:ext uri="{FF2B5EF4-FFF2-40B4-BE49-F238E27FC236}">
              <a16:creationId xmlns:a16="http://schemas.microsoft.com/office/drawing/2014/main" id="{6B27323C-2F5B-4FBC-A2FF-AEC4B3C107A1}"/>
            </a:ext>
          </a:extLst>
        </xdr:cNvPr>
        <xdr:cNvCxnSpPr/>
      </xdr:nvCxnSpPr>
      <xdr:spPr>
        <a:xfrm flipV="1">
          <a:off x="20434300" y="1433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15" name="n_1aveValue【消防施設】&#10;一人当たり面積">
          <a:extLst>
            <a:ext uri="{FF2B5EF4-FFF2-40B4-BE49-F238E27FC236}">
              <a16:creationId xmlns:a16="http://schemas.microsoft.com/office/drawing/2014/main" id="{8934A8FA-D585-4B8A-8A79-CC90F25D9FAC}"/>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16" name="n_2aveValue【消防施設】&#10;一人当たり面積">
          <a:extLst>
            <a:ext uri="{FF2B5EF4-FFF2-40B4-BE49-F238E27FC236}">
              <a16:creationId xmlns:a16="http://schemas.microsoft.com/office/drawing/2014/main" id="{479C44A9-7946-4E4B-A09C-B4018925B0F4}"/>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17" name="n_3aveValue【消防施設】&#10;一人当たり面積">
          <a:extLst>
            <a:ext uri="{FF2B5EF4-FFF2-40B4-BE49-F238E27FC236}">
              <a16:creationId xmlns:a16="http://schemas.microsoft.com/office/drawing/2014/main" id="{2E2CC6F1-8E1F-4004-BE13-67D3A078FFB1}"/>
            </a:ext>
          </a:extLst>
        </xdr:cNvPr>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718" name="n_1mainValue【消防施設】&#10;一人当たり面積">
          <a:extLst>
            <a:ext uri="{FF2B5EF4-FFF2-40B4-BE49-F238E27FC236}">
              <a16:creationId xmlns:a16="http://schemas.microsoft.com/office/drawing/2014/main" id="{AEDF56C6-2A48-4454-B6BC-0DAA2877199A}"/>
            </a:ext>
          </a:extLst>
        </xdr:cNvPr>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719" name="n_2mainValue【消防施設】&#10;一人当たり面積">
          <a:extLst>
            <a:ext uri="{FF2B5EF4-FFF2-40B4-BE49-F238E27FC236}">
              <a16:creationId xmlns:a16="http://schemas.microsoft.com/office/drawing/2014/main" id="{EA072DF2-F34D-4F29-8805-D6BBDAF47686}"/>
            </a:ext>
          </a:extLst>
        </xdr:cNvPr>
        <xdr:cNvSpPr txBox="1"/>
      </xdr:nvSpPr>
      <xdr:spPr>
        <a:xfrm>
          <a:off x="20199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A9010981-9F9C-463D-8385-404A47749B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BE76522F-3B19-436C-AC7F-FE6940CD02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3859EBFE-6740-4CDD-B8AB-965350F916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3D36A98D-1B76-440C-A586-BF9EEB8254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814260A6-8042-48A5-B8DA-3E4C25AB90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76FE0EF8-5A65-49DD-8581-639CB27405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3FD32F97-A0A3-4572-964C-105C04F5B5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17FEDBF6-A8E1-4DAE-8BFA-89C5553772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096C854D-7537-45A5-B314-E4B8FE6297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5E5CFC93-D0CB-4F3E-A989-B4377450C4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a:extLst>
            <a:ext uri="{FF2B5EF4-FFF2-40B4-BE49-F238E27FC236}">
              <a16:creationId xmlns:a16="http://schemas.microsoft.com/office/drawing/2014/main" id="{694D366C-9C71-4796-A2F4-7C8E7D812CE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1" name="テキスト ボックス 730">
          <a:extLst>
            <a:ext uri="{FF2B5EF4-FFF2-40B4-BE49-F238E27FC236}">
              <a16:creationId xmlns:a16="http://schemas.microsoft.com/office/drawing/2014/main" id="{B898B6DB-DF5D-42E1-9F50-3C4EF82D7CA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a:extLst>
            <a:ext uri="{FF2B5EF4-FFF2-40B4-BE49-F238E27FC236}">
              <a16:creationId xmlns:a16="http://schemas.microsoft.com/office/drawing/2014/main" id="{A4A8E8CD-A29C-4DA2-9C4C-FB1CCF5EE0F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a:extLst>
            <a:ext uri="{FF2B5EF4-FFF2-40B4-BE49-F238E27FC236}">
              <a16:creationId xmlns:a16="http://schemas.microsoft.com/office/drawing/2014/main" id="{6C8553AE-ABB2-4C0E-848C-EFBFD7C12CF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a:extLst>
            <a:ext uri="{FF2B5EF4-FFF2-40B4-BE49-F238E27FC236}">
              <a16:creationId xmlns:a16="http://schemas.microsoft.com/office/drawing/2014/main" id="{E71C9E96-50D5-41A9-A2B1-83A5F97A79D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a:extLst>
            <a:ext uri="{FF2B5EF4-FFF2-40B4-BE49-F238E27FC236}">
              <a16:creationId xmlns:a16="http://schemas.microsoft.com/office/drawing/2014/main" id="{D92DA244-6A09-4C27-9E42-A536F6779BB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a:extLst>
            <a:ext uri="{FF2B5EF4-FFF2-40B4-BE49-F238E27FC236}">
              <a16:creationId xmlns:a16="http://schemas.microsoft.com/office/drawing/2014/main" id="{7FB45AC4-4851-4E6E-AA96-043771601B8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a:extLst>
            <a:ext uri="{FF2B5EF4-FFF2-40B4-BE49-F238E27FC236}">
              <a16:creationId xmlns:a16="http://schemas.microsoft.com/office/drawing/2014/main" id="{E104DCDE-D136-42A1-BFE5-C6FF76E77C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a:extLst>
            <a:ext uri="{FF2B5EF4-FFF2-40B4-BE49-F238E27FC236}">
              <a16:creationId xmlns:a16="http://schemas.microsoft.com/office/drawing/2014/main" id="{38321B52-2E15-4889-AD8A-48CA4770176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a:extLst>
            <a:ext uri="{FF2B5EF4-FFF2-40B4-BE49-F238E27FC236}">
              <a16:creationId xmlns:a16="http://schemas.microsoft.com/office/drawing/2014/main" id="{72D3F105-D054-4FF7-A7A9-3011569601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a:extLst>
            <a:ext uri="{FF2B5EF4-FFF2-40B4-BE49-F238E27FC236}">
              <a16:creationId xmlns:a16="http://schemas.microsoft.com/office/drawing/2014/main" id="{62D0B3F4-EB5B-4CFB-9037-FE2B54427E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1" name="テキスト ボックス 740">
          <a:extLst>
            <a:ext uri="{FF2B5EF4-FFF2-40B4-BE49-F238E27FC236}">
              <a16:creationId xmlns:a16="http://schemas.microsoft.com/office/drawing/2014/main" id="{2FE1F11A-C0AA-46B0-8C23-BEFF6A97E32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6B05FDA3-961C-4FF9-AD66-7CC5293147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3F2B0BFA-C154-4F2B-839C-5179B4AF69B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a:extLst>
            <a:ext uri="{FF2B5EF4-FFF2-40B4-BE49-F238E27FC236}">
              <a16:creationId xmlns:a16="http://schemas.microsoft.com/office/drawing/2014/main" id="{2E6B1B42-D529-4648-8D50-1EE6945C39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5" name="直線コネクタ 744">
          <a:extLst>
            <a:ext uri="{FF2B5EF4-FFF2-40B4-BE49-F238E27FC236}">
              <a16:creationId xmlns:a16="http://schemas.microsoft.com/office/drawing/2014/main" id="{72E77CE0-DD6F-4A88-B660-86EED4F114F5}"/>
            </a:ext>
          </a:extLst>
        </xdr:cNvPr>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6" name="【庁舎】&#10;有形固定資産減価償却率最小値テキスト">
          <a:extLst>
            <a:ext uri="{FF2B5EF4-FFF2-40B4-BE49-F238E27FC236}">
              <a16:creationId xmlns:a16="http://schemas.microsoft.com/office/drawing/2014/main" id="{F0CA46F1-51F5-42EA-82E0-86BE3BDB8F13}"/>
            </a:ext>
          </a:extLst>
        </xdr:cNvPr>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7" name="直線コネクタ 746">
          <a:extLst>
            <a:ext uri="{FF2B5EF4-FFF2-40B4-BE49-F238E27FC236}">
              <a16:creationId xmlns:a16="http://schemas.microsoft.com/office/drawing/2014/main" id="{B12AD7E0-B663-44A2-B768-ABC1A6DA2241}"/>
            </a:ext>
          </a:extLst>
        </xdr:cNvPr>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48" name="【庁舎】&#10;有形固定資産減価償却率最大値テキスト">
          <a:extLst>
            <a:ext uri="{FF2B5EF4-FFF2-40B4-BE49-F238E27FC236}">
              <a16:creationId xmlns:a16="http://schemas.microsoft.com/office/drawing/2014/main" id="{A659411F-9100-4890-9EEE-66111E0C4ABE}"/>
            </a:ext>
          </a:extLst>
        </xdr:cNvPr>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49" name="直線コネクタ 748">
          <a:extLst>
            <a:ext uri="{FF2B5EF4-FFF2-40B4-BE49-F238E27FC236}">
              <a16:creationId xmlns:a16="http://schemas.microsoft.com/office/drawing/2014/main" id="{A2833ABC-3F90-43DD-8B46-A14D9FD124BA}"/>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50" name="【庁舎】&#10;有形固定資産減価償却率平均値テキスト">
          <a:extLst>
            <a:ext uri="{FF2B5EF4-FFF2-40B4-BE49-F238E27FC236}">
              <a16:creationId xmlns:a16="http://schemas.microsoft.com/office/drawing/2014/main" id="{ED50E7C2-0110-465D-9A80-DCDEEFAF42DE}"/>
            </a:ext>
          </a:extLst>
        </xdr:cNvPr>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1" name="フローチャート: 判断 750">
          <a:extLst>
            <a:ext uri="{FF2B5EF4-FFF2-40B4-BE49-F238E27FC236}">
              <a16:creationId xmlns:a16="http://schemas.microsoft.com/office/drawing/2014/main" id="{402E1A2A-C81E-4101-9820-6CACEE199158}"/>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2" name="フローチャート: 判断 751">
          <a:extLst>
            <a:ext uri="{FF2B5EF4-FFF2-40B4-BE49-F238E27FC236}">
              <a16:creationId xmlns:a16="http://schemas.microsoft.com/office/drawing/2014/main" id="{F6497386-3F3A-4C22-A373-7B5129B0D0DB}"/>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53" name="フローチャート: 判断 752">
          <a:extLst>
            <a:ext uri="{FF2B5EF4-FFF2-40B4-BE49-F238E27FC236}">
              <a16:creationId xmlns:a16="http://schemas.microsoft.com/office/drawing/2014/main" id="{3048B6CE-0F78-4417-BD8E-82DB8D8FEBC9}"/>
            </a:ext>
          </a:extLst>
        </xdr:cNvPr>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54" name="フローチャート: 判断 753">
          <a:extLst>
            <a:ext uri="{FF2B5EF4-FFF2-40B4-BE49-F238E27FC236}">
              <a16:creationId xmlns:a16="http://schemas.microsoft.com/office/drawing/2014/main" id="{39E3DD38-561B-40E8-8196-C4C168F0E192}"/>
            </a:ext>
          </a:extLst>
        </xdr:cNvPr>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702EFB5E-C485-481A-A0B6-2B7760E725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8C85BDC4-F5D8-4A6F-97DB-55BF842CF7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275ED2BF-402B-4958-A9BF-0B1110553F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EEB1ED8-29DB-4384-AC65-80FBBB34664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FEF87BDB-787F-494D-A67A-F431C32C28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64588</xdr:rowOff>
    </xdr:from>
    <xdr:to>
      <xdr:col>85</xdr:col>
      <xdr:colOff>177800</xdr:colOff>
      <xdr:row>101</xdr:row>
      <xdr:rowOff>166188</xdr:rowOff>
    </xdr:to>
    <xdr:sp macro="" textlink="">
      <xdr:nvSpPr>
        <xdr:cNvPr id="760" name="楕円 759">
          <a:extLst>
            <a:ext uri="{FF2B5EF4-FFF2-40B4-BE49-F238E27FC236}">
              <a16:creationId xmlns:a16="http://schemas.microsoft.com/office/drawing/2014/main" id="{0A77EB42-22D5-4C7E-8508-9C9F9EA2F0CF}"/>
            </a:ext>
          </a:extLst>
        </xdr:cNvPr>
        <xdr:cNvSpPr/>
      </xdr:nvSpPr>
      <xdr:spPr>
        <a:xfrm>
          <a:off x="16268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87465</xdr:rowOff>
    </xdr:from>
    <xdr:ext cx="405111" cy="259045"/>
    <xdr:sp macro="" textlink="">
      <xdr:nvSpPr>
        <xdr:cNvPr id="761" name="【庁舎】&#10;有形固定資産減価償却率該当値テキスト">
          <a:extLst>
            <a:ext uri="{FF2B5EF4-FFF2-40B4-BE49-F238E27FC236}">
              <a16:creationId xmlns:a16="http://schemas.microsoft.com/office/drawing/2014/main" id="{250DB9CE-5DA3-448C-88C3-CE28DE81C4A7}"/>
            </a:ext>
          </a:extLst>
        </xdr:cNvPr>
        <xdr:cNvSpPr txBox="1"/>
      </xdr:nvSpPr>
      <xdr:spPr>
        <a:xfrm>
          <a:off x="16357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85816</xdr:rowOff>
    </xdr:from>
    <xdr:to>
      <xdr:col>81</xdr:col>
      <xdr:colOff>101600</xdr:colOff>
      <xdr:row>102</xdr:row>
      <xdr:rowOff>15966</xdr:rowOff>
    </xdr:to>
    <xdr:sp macro="" textlink="">
      <xdr:nvSpPr>
        <xdr:cNvPr id="762" name="楕円 761">
          <a:extLst>
            <a:ext uri="{FF2B5EF4-FFF2-40B4-BE49-F238E27FC236}">
              <a16:creationId xmlns:a16="http://schemas.microsoft.com/office/drawing/2014/main" id="{174DE83C-D4FA-4E41-A9B4-E18E7918C009}"/>
            </a:ext>
          </a:extLst>
        </xdr:cNvPr>
        <xdr:cNvSpPr/>
      </xdr:nvSpPr>
      <xdr:spPr>
        <a:xfrm>
          <a:off x="15430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115388</xdr:rowOff>
    </xdr:from>
    <xdr:to>
      <xdr:col>85</xdr:col>
      <xdr:colOff>127000</xdr:colOff>
      <xdr:row>101</xdr:row>
      <xdr:rowOff>136616</xdr:rowOff>
    </xdr:to>
    <xdr:cxnSp macro="">
      <xdr:nvCxnSpPr>
        <xdr:cNvPr id="763" name="直線コネクタ 762">
          <a:extLst>
            <a:ext uri="{FF2B5EF4-FFF2-40B4-BE49-F238E27FC236}">
              <a16:creationId xmlns:a16="http://schemas.microsoft.com/office/drawing/2014/main" id="{0B4238B3-C676-4C71-9B32-E09CAA3369E8}"/>
            </a:ext>
          </a:extLst>
        </xdr:cNvPr>
        <xdr:cNvCxnSpPr/>
      </xdr:nvCxnSpPr>
      <xdr:spPr>
        <a:xfrm flipV="1">
          <a:off x="15481300" y="1743183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108676</xdr:rowOff>
    </xdr:from>
    <xdr:to>
      <xdr:col>76</xdr:col>
      <xdr:colOff>165100</xdr:colOff>
      <xdr:row>102</xdr:row>
      <xdr:rowOff>38826</xdr:rowOff>
    </xdr:to>
    <xdr:sp macro="" textlink="">
      <xdr:nvSpPr>
        <xdr:cNvPr id="764" name="楕円 763">
          <a:extLst>
            <a:ext uri="{FF2B5EF4-FFF2-40B4-BE49-F238E27FC236}">
              <a16:creationId xmlns:a16="http://schemas.microsoft.com/office/drawing/2014/main" id="{9F401F9D-2AB5-48A9-B089-1774D4E3AB9E}"/>
            </a:ext>
          </a:extLst>
        </xdr:cNvPr>
        <xdr:cNvSpPr/>
      </xdr:nvSpPr>
      <xdr:spPr>
        <a:xfrm>
          <a:off x="14541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136616</xdr:rowOff>
    </xdr:from>
    <xdr:to>
      <xdr:col>81</xdr:col>
      <xdr:colOff>50800</xdr:colOff>
      <xdr:row>101</xdr:row>
      <xdr:rowOff>159476</xdr:rowOff>
    </xdr:to>
    <xdr:cxnSp macro="">
      <xdr:nvCxnSpPr>
        <xdr:cNvPr id="765" name="直線コネクタ 764">
          <a:extLst>
            <a:ext uri="{FF2B5EF4-FFF2-40B4-BE49-F238E27FC236}">
              <a16:creationId xmlns:a16="http://schemas.microsoft.com/office/drawing/2014/main" id="{EEF0F732-EEA6-45A1-B742-138F4CA6F41F}"/>
            </a:ext>
          </a:extLst>
        </xdr:cNvPr>
        <xdr:cNvCxnSpPr/>
      </xdr:nvCxnSpPr>
      <xdr:spPr>
        <a:xfrm flipV="1">
          <a:off x="14592300" y="174530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66" name="n_1aveValue【庁舎】&#10;有形固定資産減価償却率">
          <a:extLst>
            <a:ext uri="{FF2B5EF4-FFF2-40B4-BE49-F238E27FC236}">
              <a16:creationId xmlns:a16="http://schemas.microsoft.com/office/drawing/2014/main" id="{FCF1F1FE-95FC-4474-A6E2-8B3AF1478E5B}"/>
            </a:ext>
          </a:extLst>
        </xdr:cNvPr>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67" name="n_2aveValue【庁舎】&#10;有形固定資産減価償却率">
          <a:extLst>
            <a:ext uri="{FF2B5EF4-FFF2-40B4-BE49-F238E27FC236}">
              <a16:creationId xmlns:a16="http://schemas.microsoft.com/office/drawing/2014/main" id="{7C189692-0655-4E4E-BC7E-39D5B4477BFC}"/>
            </a:ext>
          </a:extLst>
        </xdr:cNvPr>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68" name="n_3aveValue【庁舎】&#10;有形固定資産減価償却率">
          <a:extLst>
            <a:ext uri="{FF2B5EF4-FFF2-40B4-BE49-F238E27FC236}">
              <a16:creationId xmlns:a16="http://schemas.microsoft.com/office/drawing/2014/main" id="{913D9C85-E59C-4FFB-B56C-4A97ADC8F51A}"/>
            </a:ext>
          </a:extLst>
        </xdr:cNvPr>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32493</xdr:rowOff>
    </xdr:from>
    <xdr:ext cx="405111" cy="259045"/>
    <xdr:sp macro="" textlink="">
      <xdr:nvSpPr>
        <xdr:cNvPr id="769" name="n_1mainValue【庁舎】&#10;有形固定資産減価償却率">
          <a:extLst>
            <a:ext uri="{FF2B5EF4-FFF2-40B4-BE49-F238E27FC236}">
              <a16:creationId xmlns:a16="http://schemas.microsoft.com/office/drawing/2014/main" id="{F2F18E68-E5D2-4D0D-98CE-F5B99FA5CF36}"/>
            </a:ext>
          </a:extLst>
        </xdr:cNvPr>
        <xdr:cNvSpPr txBox="1"/>
      </xdr:nvSpPr>
      <xdr:spPr>
        <a:xfrm>
          <a:off x="152660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55353</xdr:rowOff>
    </xdr:from>
    <xdr:ext cx="405111" cy="259045"/>
    <xdr:sp macro="" textlink="">
      <xdr:nvSpPr>
        <xdr:cNvPr id="770" name="n_2mainValue【庁舎】&#10;有形固定資産減価償却率">
          <a:extLst>
            <a:ext uri="{FF2B5EF4-FFF2-40B4-BE49-F238E27FC236}">
              <a16:creationId xmlns:a16="http://schemas.microsoft.com/office/drawing/2014/main" id="{6561E411-F74A-4BFD-B467-D2AFF85E679D}"/>
            </a:ext>
          </a:extLst>
        </xdr:cNvPr>
        <xdr:cNvSpPr txBox="1"/>
      </xdr:nvSpPr>
      <xdr:spPr>
        <a:xfrm>
          <a:off x="143897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B17BBC88-5615-4042-80EF-5109429051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5E9B584E-03F9-4E44-A419-868A94E9B3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5BACB5BE-B685-4E46-8FDE-0F0E8B78AF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2E96229C-9F1B-458D-A2FE-AB11F0D42A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199F92AC-44C3-496D-9F8F-BF387A7C0A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D4FF44DF-6FB1-44B3-BDE7-47BC1DE79E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BF5AA473-CD24-43B8-8143-71EB6128234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142E1A77-47D7-40BB-A1FF-D17C6B67CE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85024794-DC36-4418-8713-F8E1782CB2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F66BE982-40C4-4DCF-8031-EC19D29B69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a:extLst>
            <a:ext uri="{FF2B5EF4-FFF2-40B4-BE49-F238E27FC236}">
              <a16:creationId xmlns:a16="http://schemas.microsoft.com/office/drawing/2014/main" id="{2A3EBA46-092C-4D9A-9759-8C4A4FC1F8F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a:extLst>
            <a:ext uri="{FF2B5EF4-FFF2-40B4-BE49-F238E27FC236}">
              <a16:creationId xmlns:a16="http://schemas.microsoft.com/office/drawing/2014/main" id="{22046281-D0B8-484C-BA2F-B2714948282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a:extLst>
            <a:ext uri="{FF2B5EF4-FFF2-40B4-BE49-F238E27FC236}">
              <a16:creationId xmlns:a16="http://schemas.microsoft.com/office/drawing/2014/main" id="{3F4605C2-6783-4152-BFEE-4BE92767ED0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a:extLst>
            <a:ext uri="{FF2B5EF4-FFF2-40B4-BE49-F238E27FC236}">
              <a16:creationId xmlns:a16="http://schemas.microsoft.com/office/drawing/2014/main" id="{916CE6E8-6F57-41C0-A2BE-D98AEF575BB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a:extLst>
            <a:ext uri="{FF2B5EF4-FFF2-40B4-BE49-F238E27FC236}">
              <a16:creationId xmlns:a16="http://schemas.microsoft.com/office/drawing/2014/main" id="{0A920FA1-B308-4527-984E-AC9E4BBEFA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a:extLst>
            <a:ext uri="{FF2B5EF4-FFF2-40B4-BE49-F238E27FC236}">
              <a16:creationId xmlns:a16="http://schemas.microsoft.com/office/drawing/2014/main" id="{BC8553E2-1B46-433E-B05A-E573F4E2FD6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a:extLst>
            <a:ext uri="{FF2B5EF4-FFF2-40B4-BE49-F238E27FC236}">
              <a16:creationId xmlns:a16="http://schemas.microsoft.com/office/drawing/2014/main" id="{5A86B918-B032-422A-84ED-2D05D928354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a:extLst>
            <a:ext uri="{FF2B5EF4-FFF2-40B4-BE49-F238E27FC236}">
              <a16:creationId xmlns:a16="http://schemas.microsoft.com/office/drawing/2014/main" id="{973ADD12-C588-4807-8632-6C1F32672D3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a:extLst>
            <a:ext uri="{FF2B5EF4-FFF2-40B4-BE49-F238E27FC236}">
              <a16:creationId xmlns:a16="http://schemas.microsoft.com/office/drawing/2014/main" id="{4AA8AEAE-F5CB-40AA-BC0A-C6D3B3BAA19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a:extLst>
            <a:ext uri="{FF2B5EF4-FFF2-40B4-BE49-F238E27FC236}">
              <a16:creationId xmlns:a16="http://schemas.microsoft.com/office/drawing/2014/main" id="{5D2D3164-5A2E-4378-9A3B-24B8D89F19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a:extLst>
            <a:ext uri="{FF2B5EF4-FFF2-40B4-BE49-F238E27FC236}">
              <a16:creationId xmlns:a16="http://schemas.microsoft.com/office/drawing/2014/main" id="{56D5861E-8F00-4246-AF6D-C96D1196302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99C9BEA9-0FA4-4D2E-B952-2E655EDC25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359290AB-BE27-4A1A-A585-E8E05F5E0E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6384A90C-9E12-4550-B969-9F90D4C720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a:extLst>
            <a:ext uri="{FF2B5EF4-FFF2-40B4-BE49-F238E27FC236}">
              <a16:creationId xmlns:a16="http://schemas.microsoft.com/office/drawing/2014/main" id="{90E272F8-B3A7-48D0-ABB2-ACEA595273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6" name="直線コネクタ 795">
          <a:extLst>
            <a:ext uri="{FF2B5EF4-FFF2-40B4-BE49-F238E27FC236}">
              <a16:creationId xmlns:a16="http://schemas.microsoft.com/office/drawing/2014/main" id="{E6F74ED6-2222-4B8C-8056-2A0F9E4222AA}"/>
            </a:ext>
          </a:extLst>
        </xdr:cNvPr>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7" name="【庁舎】&#10;一人当たり面積最小値テキスト">
          <a:extLst>
            <a:ext uri="{FF2B5EF4-FFF2-40B4-BE49-F238E27FC236}">
              <a16:creationId xmlns:a16="http://schemas.microsoft.com/office/drawing/2014/main" id="{2556FC11-7097-4541-B4C7-3FA568916012}"/>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8" name="直線コネクタ 797">
          <a:extLst>
            <a:ext uri="{FF2B5EF4-FFF2-40B4-BE49-F238E27FC236}">
              <a16:creationId xmlns:a16="http://schemas.microsoft.com/office/drawing/2014/main" id="{7B459EFB-D314-4041-ABDC-4389B26BC9DF}"/>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99" name="【庁舎】&#10;一人当たり面積最大値テキスト">
          <a:extLst>
            <a:ext uri="{FF2B5EF4-FFF2-40B4-BE49-F238E27FC236}">
              <a16:creationId xmlns:a16="http://schemas.microsoft.com/office/drawing/2014/main" id="{A57BAEB4-B5E8-47AF-B6E1-9221F2E79BDA}"/>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0" name="直線コネクタ 799">
          <a:extLst>
            <a:ext uri="{FF2B5EF4-FFF2-40B4-BE49-F238E27FC236}">
              <a16:creationId xmlns:a16="http://schemas.microsoft.com/office/drawing/2014/main" id="{EFD5FCA8-9FEE-4B66-BB36-F39400D08578}"/>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01" name="【庁舎】&#10;一人当たり面積平均値テキスト">
          <a:extLst>
            <a:ext uri="{FF2B5EF4-FFF2-40B4-BE49-F238E27FC236}">
              <a16:creationId xmlns:a16="http://schemas.microsoft.com/office/drawing/2014/main" id="{4AAABB63-9013-45EF-B453-22D2FB8EF8B7}"/>
            </a:ext>
          </a:extLst>
        </xdr:cNvPr>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2" name="フローチャート: 判断 801">
          <a:extLst>
            <a:ext uri="{FF2B5EF4-FFF2-40B4-BE49-F238E27FC236}">
              <a16:creationId xmlns:a16="http://schemas.microsoft.com/office/drawing/2014/main" id="{F17A4F9A-A803-4788-8FDF-58CDBC20C436}"/>
            </a:ext>
          </a:extLst>
        </xdr:cNvPr>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3" name="フローチャート: 判断 802">
          <a:extLst>
            <a:ext uri="{FF2B5EF4-FFF2-40B4-BE49-F238E27FC236}">
              <a16:creationId xmlns:a16="http://schemas.microsoft.com/office/drawing/2014/main" id="{A3854E05-43A9-473B-82B3-A232B19F7360}"/>
            </a:ext>
          </a:extLst>
        </xdr:cNvPr>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04" name="フローチャート: 判断 803">
          <a:extLst>
            <a:ext uri="{FF2B5EF4-FFF2-40B4-BE49-F238E27FC236}">
              <a16:creationId xmlns:a16="http://schemas.microsoft.com/office/drawing/2014/main" id="{F0603AC4-7B58-4DD8-ADFA-957ACE74C7F0}"/>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05" name="フローチャート: 判断 804">
          <a:extLst>
            <a:ext uri="{FF2B5EF4-FFF2-40B4-BE49-F238E27FC236}">
              <a16:creationId xmlns:a16="http://schemas.microsoft.com/office/drawing/2014/main" id="{AC6B7E6B-31A8-4FF4-992F-FA46DB98E849}"/>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B6BAFA89-0603-413A-9FDA-BB2FD74FAB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452D13C6-7F9B-40E9-B9EB-B4F006A590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8FAC69E9-76DB-4CA9-95D7-31D10A30A1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94939BD0-3FAF-4D21-8D01-A18D967162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72005B5F-FCD1-4048-ACA9-AC6B084874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811" name="楕円 810">
          <a:extLst>
            <a:ext uri="{FF2B5EF4-FFF2-40B4-BE49-F238E27FC236}">
              <a16:creationId xmlns:a16="http://schemas.microsoft.com/office/drawing/2014/main" id="{86C636A3-C8DD-4249-A434-EEA6D4C428B7}"/>
            </a:ext>
          </a:extLst>
        </xdr:cNvPr>
        <xdr:cNvSpPr/>
      </xdr:nvSpPr>
      <xdr:spPr>
        <a:xfrm>
          <a:off x="22110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812" name="【庁舎】&#10;一人当たり面積該当値テキスト">
          <a:extLst>
            <a:ext uri="{FF2B5EF4-FFF2-40B4-BE49-F238E27FC236}">
              <a16:creationId xmlns:a16="http://schemas.microsoft.com/office/drawing/2014/main" id="{2E4CD610-F408-4D0A-BD5C-DB581E322EF2}"/>
            </a:ext>
          </a:extLst>
        </xdr:cNvPr>
        <xdr:cNvSpPr txBox="1"/>
      </xdr:nvSpPr>
      <xdr:spPr>
        <a:xfrm>
          <a:off x="22199600"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813" name="楕円 812">
          <a:extLst>
            <a:ext uri="{FF2B5EF4-FFF2-40B4-BE49-F238E27FC236}">
              <a16:creationId xmlns:a16="http://schemas.microsoft.com/office/drawing/2014/main" id="{CE516F57-FF33-4324-9A26-98ECE09FC681}"/>
            </a:ext>
          </a:extLst>
        </xdr:cNvPr>
        <xdr:cNvSpPr/>
      </xdr:nvSpPr>
      <xdr:spPr>
        <a:xfrm>
          <a:off x="2127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9252</xdr:rowOff>
    </xdr:to>
    <xdr:cxnSp macro="">
      <xdr:nvCxnSpPr>
        <xdr:cNvPr id="814" name="直線コネクタ 813">
          <a:extLst>
            <a:ext uri="{FF2B5EF4-FFF2-40B4-BE49-F238E27FC236}">
              <a16:creationId xmlns:a16="http://schemas.microsoft.com/office/drawing/2014/main" id="{6CBEA4B9-8A8C-412E-B624-2A6EA8C8C2DB}"/>
            </a:ext>
          </a:extLst>
        </xdr:cNvPr>
        <xdr:cNvCxnSpPr/>
      </xdr:nvCxnSpPr>
      <xdr:spPr>
        <a:xfrm>
          <a:off x="21323300" y="183544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815" name="楕円 814">
          <a:extLst>
            <a:ext uri="{FF2B5EF4-FFF2-40B4-BE49-F238E27FC236}">
              <a16:creationId xmlns:a16="http://schemas.microsoft.com/office/drawing/2014/main" id="{297F8882-379E-4A9F-AC38-5111AE9E0008}"/>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9252</xdr:rowOff>
    </xdr:from>
    <xdr:to>
      <xdr:col>111</xdr:col>
      <xdr:colOff>177800</xdr:colOff>
      <xdr:row>107</xdr:row>
      <xdr:rowOff>12519</xdr:rowOff>
    </xdr:to>
    <xdr:cxnSp macro="">
      <xdr:nvCxnSpPr>
        <xdr:cNvPr id="816" name="直線コネクタ 815">
          <a:extLst>
            <a:ext uri="{FF2B5EF4-FFF2-40B4-BE49-F238E27FC236}">
              <a16:creationId xmlns:a16="http://schemas.microsoft.com/office/drawing/2014/main" id="{05CD9927-DF43-4D65-AF70-B6E53546A578}"/>
            </a:ext>
          </a:extLst>
        </xdr:cNvPr>
        <xdr:cNvCxnSpPr/>
      </xdr:nvCxnSpPr>
      <xdr:spPr>
        <a:xfrm flipV="1">
          <a:off x="20434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17" name="n_1aveValue【庁舎】&#10;一人当たり面積">
          <a:extLst>
            <a:ext uri="{FF2B5EF4-FFF2-40B4-BE49-F238E27FC236}">
              <a16:creationId xmlns:a16="http://schemas.microsoft.com/office/drawing/2014/main" id="{F776F778-0DDD-4B41-AAF8-B8792ACFBA8F}"/>
            </a:ext>
          </a:extLst>
        </xdr:cNvPr>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18" name="n_2aveValue【庁舎】&#10;一人当たり面積">
          <a:extLst>
            <a:ext uri="{FF2B5EF4-FFF2-40B4-BE49-F238E27FC236}">
              <a16:creationId xmlns:a16="http://schemas.microsoft.com/office/drawing/2014/main" id="{BDA74280-A572-441E-8271-CCC63EEB3B20}"/>
            </a:ext>
          </a:extLst>
        </xdr:cNvPr>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19" name="n_3aveValue【庁舎】&#10;一人当たり面積">
          <a:extLst>
            <a:ext uri="{FF2B5EF4-FFF2-40B4-BE49-F238E27FC236}">
              <a16:creationId xmlns:a16="http://schemas.microsoft.com/office/drawing/2014/main" id="{279BD315-FB48-403A-A2EE-9F7467B419B1}"/>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820" name="n_1mainValue【庁舎】&#10;一人当たり面積">
          <a:extLst>
            <a:ext uri="{FF2B5EF4-FFF2-40B4-BE49-F238E27FC236}">
              <a16:creationId xmlns:a16="http://schemas.microsoft.com/office/drawing/2014/main" id="{520157C6-2309-4ED4-AD07-53AF215FF02A}"/>
            </a:ext>
          </a:extLst>
        </xdr:cNvPr>
        <xdr:cNvSpPr txBox="1"/>
      </xdr:nvSpPr>
      <xdr:spPr>
        <a:xfrm>
          <a:off x="21075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821" name="n_2mainValue【庁舎】&#10;一人当たり面積">
          <a:extLst>
            <a:ext uri="{FF2B5EF4-FFF2-40B4-BE49-F238E27FC236}">
              <a16:creationId xmlns:a16="http://schemas.microsoft.com/office/drawing/2014/main" id="{5946FF4E-3A6C-4AC0-95A5-716BCB0817D7}"/>
            </a:ext>
          </a:extLst>
        </xdr:cNvPr>
        <xdr:cNvSpPr txBox="1"/>
      </xdr:nvSpPr>
      <xdr:spPr>
        <a:xfrm>
          <a:off x="20199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a:extLst>
            <a:ext uri="{FF2B5EF4-FFF2-40B4-BE49-F238E27FC236}">
              <a16:creationId xmlns:a16="http://schemas.microsoft.com/office/drawing/2014/main" id="{1C8E36D4-5051-45AB-85A6-DD7ACB50E0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a:extLst>
            <a:ext uri="{FF2B5EF4-FFF2-40B4-BE49-F238E27FC236}">
              <a16:creationId xmlns:a16="http://schemas.microsoft.com/office/drawing/2014/main" id="{69697D1F-2CF2-480D-92EF-4924C25629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a:extLst>
            <a:ext uri="{FF2B5EF4-FFF2-40B4-BE49-F238E27FC236}">
              <a16:creationId xmlns:a16="http://schemas.microsoft.com/office/drawing/2014/main" id="{39F33C31-6D9A-423C-A609-C2C94B7D3A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市民会館について、昭和４０年代から昭和５０年代に建設された建物が多いことから、前年度に比べ減価償却率が大幅に上昇したと思われる。</a:t>
          </a:r>
        </a:p>
        <a:p>
          <a:r>
            <a:rPr kumimoji="1" lang="ja-JP" altLang="en-US" sz="1300">
              <a:latin typeface="ＭＳ Ｐゴシック" panose="020B0600070205080204" pitchFamily="50" charset="-128"/>
              <a:ea typeface="ＭＳ Ｐゴシック" panose="020B0600070205080204" pitchFamily="50" charset="-128"/>
            </a:rPr>
            <a:t>庁舎は、減価償却率が、市民会館に次いで２番目に高い水準であるが、庁舎建て替えに係る基本計画を平成２９年度に策定し、平成３０年度から設計に入ったところである。</a:t>
          </a:r>
        </a:p>
        <a:p>
          <a:r>
            <a:rPr kumimoji="1" lang="ja-JP" altLang="en-US" sz="1300">
              <a:latin typeface="ＭＳ Ｐゴシック" panose="020B0600070205080204" pitchFamily="50" charset="-128"/>
              <a:ea typeface="ＭＳ Ｐゴシック" panose="020B0600070205080204" pitchFamily="50" charset="-128"/>
            </a:rPr>
            <a:t>令和４年度から庁舎の供用開始を目指している。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市南部地域に工業団地を有しているため、県市町村平均・全国市町村平均より上回っている。しかしながら、今後も地方税の徴収強化をはじめとした歳入の確保、また、各種事務事業の見直し及びさらなる行財政改革による歳出削減の取り組みを通じて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より数値が悪化したのは第三セクター等改革推進債の償還が始まったことが大きく影響している。また、</a:t>
          </a:r>
          <a:r>
            <a:rPr lang="ja-JP" altLang="ja-JP" sz="1100" b="0" i="0" baseline="0">
              <a:solidFill>
                <a:schemeClr val="dk1"/>
              </a:solidFill>
              <a:effectLst/>
              <a:latin typeface="+mn-lt"/>
              <a:ea typeface="+mn-ea"/>
              <a:cs typeface="+mn-cs"/>
            </a:rPr>
            <a:t>地方税減収の一方、障害者自立支援費をはじめとする扶助費が年々増加しており厳しい状況ではあるが、人件費の抑制や市債発行を抑制し公債費を減少させるなど義務的経費の削減に引き続き務める。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64</xdr:row>
      <xdr:rowOff>58674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3012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63</xdr:row>
      <xdr:rowOff>128778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156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114300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148082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950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こ</a:t>
          </a:r>
          <a:r>
            <a:rPr lang="ja-JP" altLang="ja-JP" sz="1100" b="0" i="0" baseline="0">
              <a:solidFill>
                <a:schemeClr val="dk1"/>
              </a:solidFill>
              <a:effectLst/>
              <a:latin typeface="+mn-lt"/>
              <a:ea typeface="+mn-ea"/>
              <a:cs typeface="+mn-cs"/>
            </a:rPr>
            <a:t>れまで積極的に各種事業経費の見直し及び人件費の削減に取り組んできた結果、全国・類似団体・県市町村平均額のいずれよりも良好な決算額となっているが、今後も引き続き財政健全化に取り組む。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108107</xdr:rowOff>
    </xdr:from>
    <xdr:to>
      <xdr:col>23</xdr:col>
      <xdr:colOff>133350</xdr:colOff>
      <xdr:row>83</xdr:row>
      <xdr:rowOff>131325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38457"/>
          <a:ext cx="8382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93937</xdr:rowOff>
    </xdr:from>
    <xdr:to>
      <xdr:col>19</xdr:col>
      <xdr:colOff>133350</xdr:colOff>
      <xdr:row>83</xdr:row>
      <xdr:rowOff>108107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4287"/>
          <a:ext cx="889000" cy="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93937</xdr:rowOff>
    </xdr:from>
    <xdr:to>
      <xdr:col>15</xdr:col>
      <xdr:colOff>82550</xdr:colOff>
      <xdr:row>83</xdr:row>
      <xdr:rowOff>133913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4287"/>
          <a:ext cx="889000" cy="3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94903</xdr:rowOff>
    </xdr:from>
    <xdr:to>
      <xdr:col>11</xdr:col>
      <xdr:colOff>31750</xdr:colOff>
      <xdr:row>83</xdr:row>
      <xdr:rowOff>133913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5253"/>
          <a:ext cx="8890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80525</xdr:rowOff>
    </xdr:from>
    <xdr:to>
      <xdr:col>23</xdr:col>
      <xdr:colOff>184150</xdr:colOff>
      <xdr:row>84</xdr:row>
      <xdr:rowOff>10675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97052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57307</xdr:rowOff>
    </xdr:from>
    <xdr:to>
      <xdr:col>19</xdr:col>
      <xdr:colOff>184150</xdr:colOff>
      <xdr:row>83</xdr:row>
      <xdr:rowOff>158907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169084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5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43137</xdr:rowOff>
    </xdr:from>
    <xdr:to>
      <xdr:col>15</xdr:col>
      <xdr:colOff>133350</xdr:colOff>
      <xdr:row>83</xdr:row>
      <xdr:rowOff>144737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154914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83113</xdr:rowOff>
    </xdr:from>
    <xdr:to>
      <xdr:col>11</xdr:col>
      <xdr:colOff>82550</xdr:colOff>
      <xdr:row>84</xdr:row>
      <xdr:rowOff>13263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23440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8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44103</xdr:rowOff>
    </xdr:from>
    <xdr:to>
      <xdr:col>7</xdr:col>
      <xdr:colOff>31750</xdr:colOff>
      <xdr:row>83</xdr:row>
      <xdr:rowOff>145703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155880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4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７年４月１日付けで職務の級の格付けの見直しを実施したことの影響等から、類似団体平均より低い水準となっている。現在は、見直しの経過措置期間中であり、今後はさらなる改善が見込まれるものと考える。引き続き、国家公務員の給与制度に準じ給与水準の適正化の維持に努める。</a:t>
          </a:r>
          <a:endParaRPr lang="ja-JP" altLang="ja-JP" sz="1400">
            <a:effectLst/>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945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945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50091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過去からの新規採用抑制の結果、類似団体平均より良好な数値となっている。今後も、行財政改革への取組みと歩調を合わせながら適正な定員管理に努める。</a:t>
          </a:r>
          <a:endParaRPr lang="ja-JP" altLang="ja-JP" sz="1400">
            <a:effectLst/>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a:p>
          <a:pPr rtl="0"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99801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272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85725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85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61595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84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19368</xdr:rowOff>
    </xdr:from>
    <xdr:to>
      <xdr:col>68</xdr:col>
      <xdr:colOff>152400</xdr:colOff>
      <xdr:row>60</xdr:row>
      <xdr:rowOff>41487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06368"/>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49001</xdr:rowOff>
    </xdr:from>
    <xdr:to>
      <xdr:col>81</xdr:col>
      <xdr:colOff>95250</xdr:colOff>
      <xdr:row>60</xdr:row>
      <xdr:rowOff>150601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65528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年々改善傾向ではあったが、</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より第三セクター等改革推進債の償還が始まった影響で改悪となった。今後も市債発行を抑制し適正な管理に努める。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155702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517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42</xdr:row>
      <xdr:rowOff>155702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517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102616</xdr:rowOff>
    </xdr:from>
    <xdr:to>
      <xdr:col>72</xdr:col>
      <xdr:colOff>203200</xdr:colOff>
      <xdr:row>42</xdr:row>
      <xdr:rowOff>150876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035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68834</xdr:rowOff>
    </xdr:from>
    <xdr:to>
      <xdr:col>68</xdr:col>
      <xdr:colOff>152400</xdr:colOff>
      <xdr:row>42</xdr:row>
      <xdr:rowOff>102616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6973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104902</xdr:rowOff>
    </xdr:from>
    <xdr:to>
      <xdr:col>77</xdr:col>
      <xdr:colOff>95250</xdr:colOff>
      <xdr:row>43</xdr:row>
      <xdr:rowOff>35052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19829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18034</xdr:rowOff>
    </xdr:from>
    <xdr:to>
      <xdr:col>64</xdr:col>
      <xdr:colOff>152400</xdr:colOff>
      <xdr:row>42</xdr:row>
      <xdr:rowOff>119634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104411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将来負担比率が、全国平均には及ばないが、</a:t>
          </a:r>
          <a:r>
            <a:rPr lang="ja-JP" altLang="en-US" sz="1100" b="0" i="0" baseline="0">
              <a:solidFill>
                <a:schemeClr val="dk1"/>
              </a:solidFill>
              <a:effectLst/>
              <a:latin typeface="+mn-lt"/>
              <a:ea typeface="+mn-ea"/>
              <a:cs typeface="+mn-cs"/>
            </a:rPr>
            <a:t>徐々に</a:t>
          </a:r>
          <a:r>
            <a:rPr lang="ja-JP" altLang="ja-JP" sz="1100" b="0" i="0" baseline="0">
              <a:solidFill>
                <a:schemeClr val="dk1"/>
              </a:solidFill>
              <a:effectLst/>
              <a:latin typeface="+mn-lt"/>
              <a:ea typeface="+mn-ea"/>
              <a:cs typeface="+mn-cs"/>
            </a:rPr>
            <a:t>良好な数値となっ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。この主な要因は、事業の精査及び市債発行の抑制による市債残高の減少があげられる。今後も後世への負担を軽減するべく財政の健全化に努める。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15799</xdr:rowOff>
    </xdr:from>
    <xdr:to>
      <xdr:col>81</xdr:col>
      <xdr:colOff>44450</xdr:colOff>
      <xdr:row>17</xdr:row>
      <xdr:rowOff>12294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758999"/>
          <a:ext cx="8382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12294</xdr:rowOff>
    </xdr:from>
    <xdr:to>
      <xdr:col>77</xdr:col>
      <xdr:colOff>44450</xdr:colOff>
      <xdr:row>17</xdr:row>
      <xdr:rowOff>131978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926944"/>
          <a:ext cx="889000" cy="1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131978</xdr:rowOff>
    </xdr:from>
    <xdr:to>
      <xdr:col>72</xdr:col>
      <xdr:colOff>203200</xdr:colOff>
      <xdr:row>18</xdr:row>
      <xdr:rowOff>55118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046628"/>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55118</xdr:rowOff>
    </xdr:from>
    <xdr:to>
      <xdr:col>68</xdr:col>
      <xdr:colOff>152400</xdr:colOff>
      <xdr:row>19</xdr:row>
      <xdr:rowOff>68986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141218"/>
          <a:ext cx="889000" cy="18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136449</xdr:rowOff>
    </xdr:from>
    <xdr:to>
      <xdr:col>81</xdr:col>
      <xdr:colOff>95250</xdr:colOff>
      <xdr:row>16</xdr:row>
      <xdr:rowOff>66599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108526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8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132944</xdr:rowOff>
    </xdr:from>
    <xdr:to>
      <xdr:col>77</xdr:col>
      <xdr:colOff>95250</xdr:colOff>
      <xdr:row>17</xdr:row>
      <xdr:rowOff>63094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47871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6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81178</xdr:rowOff>
    </xdr:from>
    <xdr:to>
      <xdr:col>73</xdr:col>
      <xdr:colOff>44450</xdr:colOff>
      <xdr:row>18</xdr:row>
      <xdr:rowOff>11328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167555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8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4318</xdr:rowOff>
    </xdr:from>
    <xdr:to>
      <xdr:col>68</xdr:col>
      <xdr:colOff>203200</xdr:colOff>
      <xdr:row>18</xdr:row>
      <xdr:rowOff>105918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0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90695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18186</xdr:rowOff>
    </xdr:from>
    <xdr:to>
      <xdr:col>64</xdr:col>
      <xdr:colOff>152400</xdr:colOff>
      <xdr:row>19</xdr:row>
      <xdr:rowOff>119786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104563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人件費に係る経常収支比率が類似団体平均及び全国平均と比べ低い数値となった要因は、</a:t>
          </a:r>
          <a:r>
            <a:rPr kumimoji="1" lang="ja-JP" altLang="ja-JP" sz="1100" b="0" i="0" baseline="0">
              <a:solidFill>
                <a:schemeClr val="dk1"/>
              </a:solidFill>
              <a:effectLst/>
              <a:latin typeface="+mn-lt"/>
              <a:ea typeface="+mn-ea"/>
              <a:cs typeface="+mn-cs"/>
            </a:rPr>
            <a:t>平成２７年４月１日付けで職務の級の格付けの見直しを実施したことによるものである。</a:t>
          </a:r>
          <a:r>
            <a:rPr lang="ja-JP" altLang="ja-JP" sz="1100" b="0" i="0" baseline="0">
              <a:solidFill>
                <a:schemeClr val="dk1"/>
              </a:solidFill>
              <a:effectLst/>
              <a:latin typeface="+mn-lt"/>
              <a:ea typeface="+mn-ea"/>
              <a:cs typeface="+mn-cs"/>
            </a:rPr>
            <a:t>あわせて適正な定員管理を通して人件費の削減に努める。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行財政改革の一環としてアウトソーシング化に取り組んでおり、物件費については、</a:t>
          </a:r>
          <a:r>
            <a:rPr lang="ja-JP" altLang="en-US" sz="1100" b="0" i="0" baseline="0">
              <a:solidFill>
                <a:schemeClr val="dk1"/>
              </a:solidFill>
              <a:effectLst/>
              <a:latin typeface="+mn-lt"/>
              <a:ea typeface="+mn-ea"/>
              <a:cs typeface="+mn-cs"/>
            </a:rPr>
            <a:t>近年、</a:t>
          </a:r>
          <a:r>
            <a:rPr lang="ja-JP" altLang="ja-JP" sz="1100" b="0" i="0" baseline="0">
              <a:solidFill>
                <a:schemeClr val="dk1"/>
              </a:solidFill>
              <a:effectLst/>
              <a:latin typeface="+mn-lt"/>
              <a:ea typeface="+mn-ea"/>
              <a:cs typeface="+mn-cs"/>
            </a:rPr>
            <a:t>若干の改善が見られる。今後も積極的に契約内容を見直すなど、経常的な経費の削減に努める。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78994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8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78994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扶助費に係る経常収支比率が</a:t>
          </a:r>
          <a:r>
            <a:rPr kumimoji="1" lang="ja-JP" altLang="ja-JP" sz="1100" b="0" i="0" baseline="0">
              <a:solidFill>
                <a:schemeClr val="dk1"/>
              </a:solidFill>
              <a:effectLst/>
              <a:latin typeface="+mn-lt"/>
              <a:ea typeface="+mn-ea"/>
              <a:cs typeface="+mn-cs"/>
            </a:rPr>
            <a:t>奈良県平均には及ばない。その</a:t>
          </a:r>
          <a:r>
            <a:rPr lang="ja-JP" altLang="ja-JP" sz="1100" b="0" i="0" baseline="0">
              <a:solidFill>
                <a:schemeClr val="dk1"/>
              </a:solidFill>
              <a:effectLst/>
              <a:latin typeface="+mn-lt"/>
              <a:ea typeface="+mn-ea"/>
              <a:cs typeface="+mn-cs"/>
            </a:rPr>
            <a:t>要因は、生活保護費や障害者自立支援給付費が高い水準で推移しているためと考える。今後も各費目の精査・管理を行うとともに給付の適正化に努める。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154215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9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官・学共同研究プロジェクトによる公共施設マネジメントやファシリティマネジメント実践の成果として、その他に係る経常収支比率が奈良県平均、全国平均と比較して上回っている。今後も公共施設の老朽化への対応、また、その利活用などあらゆる側面から検討を重ね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79647</xdr:rowOff>
    </xdr:from>
    <xdr:to>
      <xdr:col>82</xdr:col>
      <xdr:colOff>107950</xdr:colOff>
      <xdr:row>55</xdr:row>
      <xdr:rowOff>125367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939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66584</xdr:rowOff>
    </xdr:from>
    <xdr:to>
      <xdr:col>78</xdr:col>
      <xdr:colOff>69850</xdr:colOff>
      <xdr:row>55</xdr:row>
      <xdr:rowOff>79647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6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14333</xdr:rowOff>
    </xdr:from>
    <xdr:to>
      <xdr:col>73</xdr:col>
      <xdr:colOff>180975</xdr:colOff>
      <xdr:row>55</xdr:row>
      <xdr:rowOff>66584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440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7801</xdr:rowOff>
    </xdr:from>
    <xdr:to>
      <xdr:col>69</xdr:col>
      <xdr:colOff>92075</xdr:colOff>
      <xdr:row>55</xdr:row>
      <xdr:rowOff>14333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37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74567</xdr:rowOff>
    </xdr:from>
    <xdr:to>
      <xdr:col>82</xdr:col>
      <xdr:colOff>158750</xdr:colOff>
      <xdr:row>56</xdr:row>
      <xdr:rowOff>4717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91094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28847</xdr:rowOff>
    </xdr:from>
    <xdr:to>
      <xdr:col>78</xdr:col>
      <xdr:colOff>120650</xdr:colOff>
      <xdr:row>55</xdr:row>
      <xdr:rowOff>130447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140624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7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15784</xdr:rowOff>
    </xdr:from>
    <xdr:to>
      <xdr:col>74</xdr:col>
      <xdr:colOff>31750</xdr:colOff>
      <xdr:row>55</xdr:row>
      <xdr:rowOff>117384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127561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134983</xdr:rowOff>
    </xdr:from>
    <xdr:to>
      <xdr:col>69</xdr:col>
      <xdr:colOff>142875</xdr:colOff>
      <xdr:row>55</xdr:row>
      <xdr:rowOff>65133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75310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128451</xdr:rowOff>
    </xdr:from>
    <xdr:to>
      <xdr:col>65</xdr:col>
      <xdr:colOff>53975</xdr:colOff>
      <xdr:row>55</xdr:row>
      <xdr:rowOff>58601</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68778</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補助費に係る経常収支比率が奈良県平均、類似団体平均及び全国平均のいずれと比較しても良好な数値を示している。</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から数値が悪化しているのは、奈良県広域消防組合分担金が新たに発生したことによるものである。今後も補助金や負担金の見直しに取り組み、その抑制に努める。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38826</xdr:rowOff>
    </xdr:from>
    <xdr:to>
      <xdr:col>82</xdr:col>
      <xdr:colOff>107950</xdr:colOff>
      <xdr:row>36</xdr:row>
      <xdr:rowOff>51889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21102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32294</xdr:rowOff>
    </xdr:from>
    <xdr:to>
      <xdr:col>78</xdr:col>
      <xdr:colOff>69850</xdr:colOff>
      <xdr:row>36</xdr:row>
      <xdr:rowOff>38826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204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32294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84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25763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84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1089</xdr:rowOff>
    </xdr:from>
    <xdr:to>
      <xdr:col>82</xdr:col>
      <xdr:colOff>158750</xdr:colOff>
      <xdr:row>36</xdr:row>
      <xdr:rowOff>102689</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17616</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159476</xdr:rowOff>
    </xdr:from>
    <xdr:to>
      <xdr:col>78</xdr:col>
      <xdr:colOff>120650</xdr:colOff>
      <xdr:row>36</xdr:row>
      <xdr:rowOff>89626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152944</xdr:rowOff>
    </xdr:from>
    <xdr:to>
      <xdr:col>74</xdr:col>
      <xdr:colOff>31750</xdr:colOff>
      <xdr:row>36</xdr:row>
      <xdr:rowOff>83094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146413</xdr:rowOff>
    </xdr:from>
    <xdr:to>
      <xdr:col>65</xdr:col>
      <xdr:colOff>53975</xdr:colOff>
      <xdr:row>36</xdr:row>
      <xdr:rowOff>76563</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86740</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より大幅に悪化しており、類似団体平均及び全国平均には及ばない状況である。この主な要因としては第三セクター等改革推進債の償還が始まったことがあげられる。今後は市債発行額を極力抑制し、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120142</xdr:rowOff>
    </xdr:from>
    <xdr:to>
      <xdr:col>24</xdr:col>
      <xdr:colOff>25400</xdr:colOff>
      <xdr:row>79</xdr:row>
      <xdr:rowOff>133858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6646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133858</xdr:rowOff>
    </xdr:from>
    <xdr:to>
      <xdr:col>19</xdr:col>
      <xdr:colOff>187325</xdr:colOff>
      <xdr:row>79</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678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152146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60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80</xdr:row>
      <xdr:rowOff>26415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601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69342</xdr:rowOff>
    </xdr:from>
    <xdr:to>
      <xdr:col>24</xdr:col>
      <xdr:colOff>76200</xdr:colOff>
      <xdr:row>79</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149369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83058</xdr:rowOff>
    </xdr:from>
    <xdr:to>
      <xdr:col>20</xdr:col>
      <xdr:colOff>38100</xdr:colOff>
      <xdr:row>80</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169435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101346</xdr:rowOff>
    </xdr:from>
    <xdr:to>
      <xdr:col>15</xdr:col>
      <xdr:colOff>149225</xdr:colOff>
      <xdr:row>80</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147065</xdr:rowOff>
    </xdr:from>
    <xdr:to>
      <xdr:col>6</xdr:col>
      <xdr:colOff>171450</xdr:colOff>
      <xdr:row>80</xdr:row>
      <xdr:rowOff>77215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61992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以外に係る経常収支比率については、奈良県平均、類似団体平均及び全国平均のいずれをも上回っている状況である。その要因は、補助費、その他の項目において良好な数値を示しているためと考えられる。今後も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129287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21208"/>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14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145287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95014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82937</xdr:rowOff>
    </xdr:from>
    <xdr:to>
      <xdr:col>29</xdr:col>
      <xdr:colOff>127000</xdr:colOff>
      <xdr:row>17</xdr:row>
      <xdr:rowOff>94082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212"/>
          <a:ext cx="647700" cy="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94082</xdr:rowOff>
    </xdr:from>
    <xdr:to>
      <xdr:col>26</xdr:col>
      <xdr:colOff>50800</xdr:colOff>
      <xdr:row>17</xdr:row>
      <xdr:rowOff>106959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6357"/>
          <a:ext cx="6985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103245</xdr:rowOff>
    </xdr:from>
    <xdr:to>
      <xdr:col>22</xdr:col>
      <xdr:colOff>114300</xdr:colOff>
      <xdr:row>17</xdr:row>
      <xdr:rowOff>106959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5520"/>
          <a:ext cx="698500" cy="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84633</xdr:rowOff>
    </xdr:from>
    <xdr:to>
      <xdr:col>18</xdr:col>
      <xdr:colOff>177800</xdr:colOff>
      <xdr:row>17</xdr:row>
      <xdr:rowOff>103245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46908"/>
          <a:ext cx="698500" cy="18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32137</xdr:rowOff>
    </xdr:from>
    <xdr:to>
      <xdr:col>29</xdr:col>
      <xdr:colOff>177800</xdr:colOff>
      <xdr:row>17</xdr:row>
      <xdr:rowOff>133737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43282</xdr:rowOff>
    </xdr:from>
    <xdr:to>
      <xdr:col>26</xdr:col>
      <xdr:colOff>101600</xdr:colOff>
      <xdr:row>17</xdr:row>
      <xdr:rowOff>144882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5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129659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1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56159</xdr:rowOff>
    </xdr:from>
    <xdr:to>
      <xdr:col>22</xdr:col>
      <xdr:colOff>165100</xdr:colOff>
      <xdr:row>17</xdr:row>
      <xdr:rowOff>157759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142536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52445</xdr:rowOff>
    </xdr:from>
    <xdr:to>
      <xdr:col>19</xdr:col>
      <xdr:colOff>38100</xdr:colOff>
      <xdr:row>17</xdr:row>
      <xdr:rowOff>154045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138822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33833</xdr:rowOff>
    </xdr:from>
    <xdr:to>
      <xdr:col>15</xdr:col>
      <xdr:colOff>101600</xdr:colOff>
      <xdr:row>17</xdr:row>
      <xdr:rowOff>135433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6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120210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234279</xdr:rowOff>
    </xdr:from>
    <xdr:to>
      <xdr:col>29</xdr:col>
      <xdr:colOff>127000</xdr:colOff>
      <xdr:row>34</xdr:row>
      <xdr:rowOff>253024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01729"/>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234279</xdr:rowOff>
    </xdr:from>
    <xdr:to>
      <xdr:col>26</xdr:col>
      <xdr:colOff>50800</xdr:colOff>
      <xdr:row>34</xdr:row>
      <xdr:rowOff>295543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01729"/>
          <a:ext cx="698500" cy="61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262951</xdr:rowOff>
    </xdr:from>
    <xdr:to>
      <xdr:col>22</xdr:col>
      <xdr:colOff>114300</xdr:colOff>
      <xdr:row>34</xdr:row>
      <xdr:rowOff>295543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30401"/>
          <a:ext cx="698500" cy="3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262951</xdr:rowOff>
    </xdr:from>
    <xdr:to>
      <xdr:col>18</xdr:col>
      <xdr:colOff>177800</xdr:colOff>
      <xdr:row>34</xdr:row>
      <xdr:rowOff>290906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30401"/>
          <a:ext cx="698500" cy="2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202224</xdr:rowOff>
    </xdr:from>
    <xdr:to>
      <xdr:col>29</xdr:col>
      <xdr:colOff>177800</xdr:colOff>
      <xdr:row>34</xdr:row>
      <xdr:rowOff>303824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47301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183479</xdr:rowOff>
    </xdr:from>
    <xdr:to>
      <xdr:col>26</xdr:col>
      <xdr:colOff>101600</xdr:colOff>
      <xdr:row>34</xdr:row>
      <xdr:rowOff>285079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5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295256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1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244743</xdr:rowOff>
    </xdr:from>
    <xdr:to>
      <xdr:col>22</xdr:col>
      <xdr:colOff>165100</xdr:colOff>
      <xdr:row>35</xdr:row>
      <xdr:rowOff>3443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1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13621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8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212152</xdr:rowOff>
    </xdr:from>
    <xdr:to>
      <xdr:col>19</xdr:col>
      <xdr:colOff>38100</xdr:colOff>
      <xdr:row>34</xdr:row>
      <xdr:rowOff>313751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7960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323929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4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240106</xdr:rowOff>
    </xdr:from>
    <xdr:to>
      <xdr:col>15</xdr:col>
      <xdr:colOff>101600</xdr:colOff>
      <xdr:row>34</xdr:row>
      <xdr:rowOff>341706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07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142367</xdr:rowOff>
    </xdr:from>
    <xdr:to>
      <xdr:col>24</xdr:col>
      <xdr:colOff>63500</xdr:colOff>
      <xdr:row>37</xdr:row>
      <xdr:rowOff>145129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6017"/>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145129</xdr:rowOff>
    </xdr:from>
    <xdr:to>
      <xdr:col>19</xdr:col>
      <xdr:colOff>177800</xdr:colOff>
      <xdr:row>37</xdr:row>
      <xdr:rowOff>171038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8779"/>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154787</xdr:rowOff>
    </xdr:from>
    <xdr:to>
      <xdr:col>15</xdr:col>
      <xdr:colOff>50800</xdr:colOff>
      <xdr:row>37</xdr:row>
      <xdr:rowOff>171038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98437"/>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74587</xdr:rowOff>
    </xdr:from>
    <xdr:to>
      <xdr:col>10</xdr:col>
      <xdr:colOff>114300</xdr:colOff>
      <xdr:row>37</xdr:row>
      <xdr:rowOff>154787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8237"/>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91567</xdr:rowOff>
    </xdr:from>
    <xdr:to>
      <xdr:col>24</xdr:col>
      <xdr:colOff>114300</xdr:colOff>
      <xdr:row>38</xdr:row>
      <xdr:rowOff>21717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69994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94329</xdr:rowOff>
    </xdr:from>
    <xdr:to>
      <xdr:col>20</xdr:col>
      <xdr:colOff>38100</xdr:colOff>
      <xdr:row>38</xdr:row>
      <xdr:rowOff>24479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15606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120237</xdr:rowOff>
    </xdr:from>
    <xdr:to>
      <xdr:col>15</xdr:col>
      <xdr:colOff>101600</xdr:colOff>
      <xdr:row>38</xdr:row>
      <xdr:rowOff>50388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3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41515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103987</xdr:rowOff>
    </xdr:from>
    <xdr:to>
      <xdr:col>10</xdr:col>
      <xdr:colOff>165100</xdr:colOff>
      <xdr:row>38</xdr:row>
      <xdr:rowOff>34137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23787</xdr:rowOff>
    </xdr:from>
    <xdr:to>
      <xdr:col>6</xdr:col>
      <xdr:colOff>38100</xdr:colOff>
      <xdr:row>37</xdr:row>
      <xdr:rowOff>125387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116514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134671</xdr:rowOff>
    </xdr:from>
    <xdr:to>
      <xdr:col>24</xdr:col>
      <xdr:colOff>63500</xdr:colOff>
      <xdr:row>55</xdr:row>
      <xdr:rowOff>1488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92971"/>
          <a:ext cx="8382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168207</xdr:rowOff>
    </xdr:from>
    <xdr:to>
      <xdr:col>19</xdr:col>
      <xdr:colOff>177800</xdr:colOff>
      <xdr:row>55</xdr:row>
      <xdr:rowOff>1488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26507"/>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111948</xdr:rowOff>
    </xdr:from>
    <xdr:to>
      <xdr:col>15</xdr:col>
      <xdr:colOff>50800</xdr:colOff>
      <xdr:row>54</xdr:row>
      <xdr:rowOff>168207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370248"/>
          <a:ext cx="889000" cy="5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111948</xdr:rowOff>
    </xdr:from>
    <xdr:to>
      <xdr:col>10</xdr:col>
      <xdr:colOff>114300</xdr:colOff>
      <xdr:row>55</xdr:row>
      <xdr:rowOff>19617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70248"/>
          <a:ext cx="889000" cy="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83871</xdr:rowOff>
    </xdr:from>
    <xdr:to>
      <xdr:col>24</xdr:col>
      <xdr:colOff>114300</xdr:colOff>
      <xdr:row>55</xdr:row>
      <xdr:rowOff>14021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62298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122138</xdr:rowOff>
    </xdr:from>
    <xdr:to>
      <xdr:col>20</xdr:col>
      <xdr:colOff>38100</xdr:colOff>
      <xdr:row>55</xdr:row>
      <xdr:rowOff>52288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43415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117407</xdr:rowOff>
    </xdr:from>
    <xdr:to>
      <xdr:col>15</xdr:col>
      <xdr:colOff>101600</xdr:colOff>
      <xdr:row>55</xdr:row>
      <xdr:rowOff>47557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38684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6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61148</xdr:rowOff>
    </xdr:from>
    <xdr:to>
      <xdr:col>10</xdr:col>
      <xdr:colOff>165100</xdr:colOff>
      <xdr:row>54</xdr:row>
      <xdr:rowOff>162748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7825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140267</xdr:rowOff>
    </xdr:from>
    <xdr:to>
      <xdr:col>6</xdr:col>
      <xdr:colOff>38100</xdr:colOff>
      <xdr:row>55</xdr:row>
      <xdr:rowOff>70417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61544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47072</xdr:rowOff>
    </xdr:from>
    <xdr:to>
      <xdr:col>24</xdr:col>
      <xdr:colOff>63500</xdr:colOff>
      <xdr:row>78</xdr:row>
      <xdr:rowOff>65405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0172"/>
          <a:ext cx="8382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47072</xdr:rowOff>
    </xdr:from>
    <xdr:to>
      <xdr:col>19</xdr:col>
      <xdr:colOff>177800</xdr:colOff>
      <xdr:row>78</xdr:row>
      <xdr:rowOff>69475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017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60238</xdr:rowOff>
    </xdr:from>
    <xdr:to>
      <xdr:col>15</xdr:col>
      <xdr:colOff>50800</xdr:colOff>
      <xdr:row>78</xdr:row>
      <xdr:rowOff>69475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3338"/>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60238</xdr:rowOff>
    </xdr:from>
    <xdr:to>
      <xdr:col>10</xdr:col>
      <xdr:colOff>114300</xdr:colOff>
      <xdr:row>78</xdr:row>
      <xdr:rowOff>64399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333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14605</xdr:rowOff>
    </xdr:from>
    <xdr:to>
      <xdr:col>24</xdr:col>
      <xdr:colOff>114300</xdr:colOff>
      <xdr:row>78</xdr:row>
      <xdr:rowOff>116205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100982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167722</xdr:rowOff>
    </xdr:from>
    <xdr:to>
      <xdr:col>20</xdr:col>
      <xdr:colOff>38100</xdr:colOff>
      <xdr:row>78</xdr:row>
      <xdr:rowOff>97872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18675</xdr:rowOff>
    </xdr:from>
    <xdr:to>
      <xdr:col>15</xdr:col>
      <xdr:colOff>101600</xdr:colOff>
      <xdr:row>78</xdr:row>
      <xdr:rowOff>120275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111402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9438</xdr:rowOff>
    </xdr:from>
    <xdr:to>
      <xdr:col>10</xdr:col>
      <xdr:colOff>165100</xdr:colOff>
      <xdr:row>78</xdr:row>
      <xdr:rowOff>111038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102165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13599</xdr:rowOff>
    </xdr:from>
    <xdr:to>
      <xdr:col>6</xdr:col>
      <xdr:colOff>38100</xdr:colOff>
      <xdr:row>78</xdr:row>
      <xdr:rowOff>115199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106326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161950</xdr:rowOff>
    </xdr:from>
    <xdr:to>
      <xdr:col>24</xdr:col>
      <xdr:colOff>63500</xdr:colOff>
      <xdr:row>96</xdr:row>
      <xdr:rowOff>15219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449700"/>
          <a:ext cx="8382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161950</xdr:rowOff>
    </xdr:from>
    <xdr:to>
      <xdr:col>19</xdr:col>
      <xdr:colOff>177800</xdr:colOff>
      <xdr:row>96</xdr:row>
      <xdr:rowOff>29652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49700"/>
          <a:ext cx="889000" cy="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29652</xdr:rowOff>
    </xdr:from>
    <xdr:to>
      <xdr:col>15</xdr:col>
      <xdr:colOff>50800</xdr:colOff>
      <xdr:row>96</xdr:row>
      <xdr:rowOff>95915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88852"/>
          <a:ext cx="8890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95915</xdr:rowOff>
    </xdr:from>
    <xdr:to>
      <xdr:col>10</xdr:col>
      <xdr:colOff>114300</xdr:colOff>
      <xdr:row>96</xdr:row>
      <xdr:rowOff>145872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55115"/>
          <a:ext cx="889000" cy="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135869</xdr:rowOff>
    </xdr:from>
    <xdr:to>
      <xdr:col>24</xdr:col>
      <xdr:colOff>114300</xdr:colOff>
      <xdr:row>96</xdr:row>
      <xdr:rowOff>66019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2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114296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111150</xdr:rowOff>
    </xdr:from>
    <xdr:to>
      <xdr:col>20</xdr:col>
      <xdr:colOff>38100</xdr:colOff>
      <xdr:row>96</xdr:row>
      <xdr:rowOff>41300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57827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1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150302</xdr:rowOff>
    </xdr:from>
    <xdr:to>
      <xdr:col>15</xdr:col>
      <xdr:colOff>101600</xdr:colOff>
      <xdr:row>96</xdr:row>
      <xdr:rowOff>80452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96979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2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45115</xdr:rowOff>
    </xdr:from>
    <xdr:to>
      <xdr:col>10</xdr:col>
      <xdr:colOff>165100</xdr:colOff>
      <xdr:row>96</xdr:row>
      <xdr:rowOff>146715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137842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5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95072</xdr:rowOff>
    </xdr:from>
    <xdr:to>
      <xdr:col>6</xdr:col>
      <xdr:colOff>38100</xdr:colOff>
      <xdr:row>97</xdr:row>
      <xdr:rowOff>25222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41749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100995</xdr:rowOff>
    </xdr:from>
    <xdr:to>
      <xdr:col>55</xdr:col>
      <xdr:colOff>0</xdr:colOff>
      <xdr:row>37</xdr:row>
      <xdr:rowOff>112654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4645"/>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76664</xdr:rowOff>
    </xdr:from>
    <xdr:to>
      <xdr:col>50</xdr:col>
      <xdr:colOff>114300</xdr:colOff>
      <xdr:row>37</xdr:row>
      <xdr:rowOff>112654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0314"/>
          <a:ext cx="8890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59247</xdr:rowOff>
    </xdr:from>
    <xdr:to>
      <xdr:col>45</xdr:col>
      <xdr:colOff>177800</xdr:colOff>
      <xdr:row>37</xdr:row>
      <xdr:rowOff>76664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0289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59247</xdr:rowOff>
    </xdr:from>
    <xdr:to>
      <xdr:col>41</xdr:col>
      <xdr:colOff>50800</xdr:colOff>
      <xdr:row>37</xdr:row>
      <xdr:rowOff>69320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02897"/>
          <a:ext cx="8890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50195</xdr:rowOff>
    </xdr:from>
    <xdr:to>
      <xdr:col>55</xdr:col>
      <xdr:colOff>50800</xdr:colOff>
      <xdr:row>37</xdr:row>
      <xdr:rowOff>151795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28622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61854</xdr:rowOff>
    </xdr:from>
    <xdr:to>
      <xdr:col>50</xdr:col>
      <xdr:colOff>165100</xdr:colOff>
      <xdr:row>37</xdr:row>
      <xdr:rowOff>163454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154581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25864</xdr:rowOff>
    </xdr:from>
    <xdr:to>
      <xdr:col>46</xdr:col>
      <xdr:colOff>38100</xdr:colOff>
      <xdr:row>37</xdr:row>
      <xdr:rowOff>127464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118591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8447</xdr:rowOff>
    </xdr:from>
    <xdr:to>
      <xdr:col>41</xdr:col>
      <xdr:colOff>101600</xdr:colOff>
      <xdr:row>37</xdr:row>
      <xdr:rowOff>110047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101174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4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18520</xdr:rowOff>
    </xdr:from>
    <xdr:to>
      <xdr:col>36</xdr:col>
      <xdr:colOff>165100</xdr:colOff>
      <xdr:row>37</xdr:row>
      <xdr:rowOff>120120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111247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5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102255</xdr:rowOff>
    </xdr:from>
    <xdr:to>
      <xdr:col>55</xdr:col>
      <xdr:colOff>0</xdr:colOff>
      <xdr:row>58</xdr:row>
      <xdr:rowOff>57436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74905"/>
          <a:ext cx="838200" cy="1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163154</xdr:rowOff>
    </xdr:from>
    <xdr:to>
      <xdr:col>50</xdr:col>
      <xdr:colOff>114300</xdr:colOff>
      <xdr:row>57</xdr:row>
      <xdr:rowOff>102255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64354"/>
          <a:ext cx="8890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163154</xdr:rowOff>
    </xdr:from>
    <xdr:to>
      <xdr:col>45</xdr:col>
      <xdr:colOff>177800</xdr:colOff>
      <xdr:row>57</xdr:row>
      <xdr:rowOff>139476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64354"/>
          <a:ext cx="889000" cy="14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126944</xdr:rowOff>
    </xdr:from>
    <xdr:to>
      <xdr:col>41</xdr:col>
      <xdr:colOff>50800</xdr:colOff>
      <xdr:row>57</xdr:row>
      <xdr:rowOff>139476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99594"/>
          <a:ext cx="8890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6636</xdr:rowOff>
    </xdr:from>
    <xdr:to>
      <xdr:col>55</xdr:col>
      <xdr:colOff>50800</xdr:colOff>
      <xdr:row>58</xdr:row>
      <xdr:rowOff>108236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93013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51455</xdr:rowOff>
    </xdr:from>
    <xdr:to>
      <xdr:col>50</xdr:col>
      <xdr:colOff>165100</xdr:colOff>
      <xdr:row>57</xdr:row>
      <xdr:rowOff>153055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144182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1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112354</xdr:rowOff>
    </xdr:from>
    <xdr:to>
      <xdr:col>46</xdr:col>
      <xdr:colOff>38100</xdr:colOff>
      <xdr:row>57</xdr:row>
      <xdr:rowOff>42504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59031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88676</xdr:rowOff>
    </xdr:from>
    <xdr:to>
      <xdr:col>41</xdr:col>
      <xdr:colOff>101600</xdr:colOff>
      <xdr:row>58</xdr:row>
      <xdr:rowOff>18826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9953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5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76144</xdr:rowOff>
    </xdr:from>
    <xdr:to>
      <xdr:col>36</xdr:col>
      <xdr:colOff>165100</xdr:colOff>
      <xdr:row>58</xdr:row>
      <xdr:rowOff>6294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168871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83846</xdr:rowOff>
    </xdr:from>
    <xdr:to>
      <xdr:col>55</xdr:col>
      <xdr:colOff>0</xdr:colOff>
      <xdr:row>79</xdr:row>
      <xdr:rowOff>94427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28396"/>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82975</xdr:rowOff>
    </xdr:from>
    <xdr:to>
      <xdr:col>50</xdr:col>
      <xdr:colOff>114300</xdr:colOff>
      <xdr:row>79</xdr:row>
      <xdr:rowOff>83846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627525"/>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63728</xdr:rowOff>
    </xdr:from>
    <xdr:to>
      <xdr:col>45</xdr:col>
      <xdr:colOff>177800</xdr:colOff>
      <xdr:row>79</xdr:row>
      <xdr:rowOff>82975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608278"/>
          <a:ext cx="889000" cy="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12946</xdr:rowOff>
    </xdr:from>
    <xdr:to>
      <xdr:col>41</xdr:col>
      <xdr:colOff>50800</xdr:colOff>
      <xdr:row>79</xdr:row>
      <xdr:rowOff>63728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86046"/>
          <a:ext cx="889000" cy="2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43627</xdr:rowOff>
    </xdr:from>
    <xdr:to>
      <xdr:col>55</xdr:col>
      <xdr:colOff>50800</xdr:colOff>
      <xdr:row>79</xdr:row>
      <xdr:rowOff>145227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130004</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50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33046</xdr:rowOff>
    </xdr:from>
    <xdr:to>
      <xdr:col>50</xdr:col>
      <xdr:colOff>165100</xdr:colOff>
      <xdr:row>79</xdr:row>
      <xdr:rowOff>134646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125773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32175</xdr:rowOff>
    </xdr:from>
    <xdr:to>
      <xdr:col>46</xdr:col>
      <xdr:colOff>38100</xdr:colOff>
      <xdr:row>79</xdr:row>
      <xdr:rowOff>133775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124902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6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12928</xdr:rowOff>
    </xdr:from>
    <xdr:to>
      <xdr:col>41</xdr:col>
      <xdr:colOff>101600</xdr:colOff>
      <xdr:row>79</xdr:row>
      <xdr:rowOff>114528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105655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133596</xdr:rowOff>
    </xdr:from>
    <xdr:to>
      <xdr:col>36</xdr:col>
      <xdr:colOff>165100</xdr:colOff>
      <xdr:row>78</xdr:row>
      <xdr:rowOff>63746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54873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2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102977</xdr:rowOff>
    </xdr:from>
    <xdr:to>
      <xdr:col>55</xdr:col>
      <xdr:colOff>0</xdr:colOff>
      <xdr:row>98</xdr:row>
      <xdr:rowOff>62923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390727"/>
          <a:ext cx="838200" cy="4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78305</xdr:rowOff>
    </xdr:from>
    <xdr:to>
      <xdr:col>50</xdr:col>
      <xdr:colOff>114300</xdr:colOff>
      <xdr:row>95</xdr:row>
      <xdr:rowOff>102977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023155"/>
          <a:ext cx="889000" cy="36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78305</xdr:rowOff>
    </xdr:from>
    <xdr:to>
      <xdr:col>45</xdr:col>
      <xdr:colOff>177800</xdr:colOff>
      <xdr:row>96</xdr:row>
      <xdr:rowOff>66923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023155"/>
          <a:ext cx="889000" cy="5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66923</xdr:rowOff>
    </xdr:from>
    <xdr:to>
      <xdr:col>41</xdr:col>
      <xdr:colOff>50800</xdr:colOff>
      <xdr:row>98</xdr:row>
      <xdr:rowOff>24208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26123"/>
          <a:ext cx="889000" cy="30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12123</xdr:rowOff>
    </xdr:from>
    <xdr:to>
      <xdr:col>55</xdr:col>
      <xdr:colOff>50800</xdr:colOff>
      <xdr:row>98</xdr:row>
      <xdr:rowOff>113723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162000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52177</xdr:rowOff>
    </xdr:from>
    <xdr:to>
      <xdr:col>50</xdr:col>
      <xdr:colOff>165100</xdr:colOff>
      <xdr:row>95</xdr:row>
      <xdr:rowOff>153777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170304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1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27505</xdr:rowOff>
    </xdr:from>
    <xdr:to>
      <xdr:col>46</xdr:col>
      <xdr:colOff>38100</xdr:colOff>
      <xdr:row>93</xdr:row>
      <xdr:rowOff>129105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59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145632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7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16123</xdr:rowOff>
    </xdr:from>
    <xdr:to>
      <xdr:col>41</xdr:col>
      <xdr:colOff>101600</xdr:colOff>
      <xdr:row>96</xdr:row>
      <xdr:rowOff>117723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134250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144858</xdr:rowOff>
    </xdr:from>
    <xdr:to>
      <xdr:col>36</xdr:col>
      <xdr:colOff>165100</xdr:colOff>
      <xdr:row>98</xdr:row>
      <xdr:rowOff>75008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66135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20180</xdr:rowOff>
    </xdr:from>
    <xdr:to>
      <xdr:col>85</xdr:col>
      <xdr:colOff>127000</xdr:colOff>
      <xdr:row>39</xdr:row>
      <xdr:rowOff>38773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06730"/>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38773</xdr:rowOff>
    </xdr:from>
    <xdr:to>
      <xdr:col>81</xdr:col>
      <xdr:colOff>50800</xdr:colOff>
      <xdr:row>39</xdr:row>
      <xdr:rowOff>41249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5323"/>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41249</xdr:rowOff>
    </xdr:from>
    <xdr:to>
      <xdr:col>76</xdr:col>
      <xdr:colOff>114300</xdr:colOff>
      <xdr:row>39</xdr:row>
      <xdr:rowOff>43955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7799"/>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43955</xdr:rowOff>
    </xdr:from>
    <xdr:to>
      <xdr:col>71</xdr:col>
      <xdr:colOff>177800</xdr:colOff>
      <xdr:row>39</xdr:row>
      <xdr:rowOff>44031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305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140830</xdr:rowOff>
    </xdr:from>
    <xdr:to>
      <xdr:col>85</xdr:col>
      <xdr:colOff>177800</xdr:colOff>
      <xdr:row>39</xdr:row>
      <xdr:rowOff>70980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159423</xdr:rowOff>
    </xdr:from>
    <xdr:to>
      <xdr:col>81</xdr:col>
      <xdr:colOff>101600</xdr:colOff>
      <xdr:row>39</xdr:row>
      <xdr:rowOff>89573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80700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161899</xdr:rowOff>
    </xdr:from>
    <xdr:to>
      <xdr:col>76</xdr:col>
      <xdr:colOff>165100</xdr:colOff>
      <xdr:row>39</xdr:row>
      <xdr:rowOff>92049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83176</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769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164605</xdr:rowOff>
    </xdr:from>
    <xdr:to>
      <xdr:col>72</xdr:col>
      <xdr:colOff>38100</xdr:colOff>
      <xdr:row>39</xdr:row>
      <xdr:rowOff>94755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85882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164681</xdr:rowOff>
    </xdr:from>
    <xdr:to>
      <xdr:col>67</xdr:col>
      <xdr:colOff>101600</xdr:colOff>
      <xdr:row>39</xdr:row>
      <xdr:rowOff>94831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85958</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82350</xdr:rowOff>
    </xdr:from>
    <xdr:to>
      <xdr:col>85</xdr:col>
      <xdr:colOff>127000</xdr:colOff>
      <xdr:row>75</xdr:row>
      <xdr:rowOff>85265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41100"/>
          <a:ext cx="8382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75235</xdr:rowOff>
    </xdr:from>
    <xdr:to>
      <xdr:col>81</xdr:col>
      <xdr:colOff>50800</xdr:colOff>
      <xdr:row>75</xdr:row>
      <xdr:rowOff>82350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33985"/>
          <a:ext cx="889000" cy="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75235</xdr:rowOff>
    </xdr:from>
    <xdr:to>
      <xdr:col>76</xdr:col>
      <xdr:colOff>114300</xdr:colOff>
      <xdr:row>75</xdr:row>
      <xdr:rowOff>90180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33985"/>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47317</xdr:rowOff>
    </xdr:from>
    <xdr:to>
      <xdr:col>71</xdr:col>
      <xdr:colOff>177800</xdr:colOff>
      <xdr:row>75</xdr:row>
      <xdr:rowOff>90180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0606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34465</xdr:rowOff>
    </xdr:from>
    <xdr:to>
      <xdr:col>85</xdr:col>
      <xdr:colOff>177800</xdr:colOff>
      <xdr:row>75</xdr:row>
      <xdr:rowOff>136065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9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57342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31550</xdr:rowOff>
    </xdr:from>
    <xdr:to>
      <xdr:col>81</xdr:col>
      <xdr:colOff>101600</xdr:colOff>
      <xdr:row>75</xdr:row>
      <xdr:rowOff>133150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149677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24435</xdr:rowOff>
    </xdr:from>
    <xdr:to>
      <xdr:col>76</xdr:col>
      <xdr:colOff>165100</xdr:colOff>
      <xdr:row>75</xdr:row>
      <xdr:rowOff>126035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142562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39380</xdr:rowOff>
    </xdr:from>
    <xdr:to>
      <xdr:col>72</xdr:col>
      <xdr:colOff>38100</xdr:colOff>
      <xdr:row>75</xdr:row>
      <xdr:rowOff>140980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9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157507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7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167967</xdr:rowOff>
    </xdr:from>
    <xdr:to>
      <xdr:col>67</xdr:col>
      <xdr:colOff>101600</xdr:colOff>
      <xdr:row>75</xdr:row>
      <xdr:rowOff>98117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114644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3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165475</xdr:rowOff>
    </xdr:from>
    <xdr:to>
      <xdr:col>85</xdr:col>
      <xdr:colOff>127000</xdr:colOff>
      <xdr:row>98</xdr:row>
      <xdr:rowOff>112782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96125"/>
          <a:ext cx="8382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165475</xdr:rowOff>
    </xdr:from>
    <xdr:to>
      <xdr:col>81</xdr:col>
      <xdr:colOff>50800</xdr:colOff>
      <xdr:row>98</xdr:row>
      <xdr:rowOff>126518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96125"/>
          <a:ext cx="889000" cy="1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106629</xdr:rowOff>
    </xdr:from>
    <xdr:to>
      <xdr:col>76</xdr:col>
      <xdr:colOff>114300</xdr:colOff>
      <xdr:row>98</xdr:row>
      <xdr:rowOff>126518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08729"/>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106629</xdr:rowOff>
    </xdr:from>
    <xdr:to>
      <xdr:col>71</xdr:col>
      <xdr:colOff>177800</xdr:colOff>
      <xdr:row>98</xdr:row>
      <xdr:rowOff>163285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08729"/>
          <a:ext cx="889000" cy="5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61982</xdr:rowOff>
    </xdr:from>
    <xdr:to>
      <xdr:col>85</xdr:col>
      <xdr:colOff>177800</xdr:colOff>
      <xdr:row>98</xdr:row>
      <xdr:rowOff>163582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148359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114675</xdr:rowOff>
    </xdr:from>
    <xdr:to>
      <xdr:col>81</xdr:col>
      <xdr:colOff>101600</xdr:colOff>
      <xdr:row>98</xdr:row>
      <xdr:rowOff>44825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61352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75718</xdr:rowOff>
    </xdr:from>
    <xdr:to>
      <xdr:col>76</xdr:col>
      <xdr:colOff>165100</xdr:colOff>
      <xdr:row>99</xdr:row>
      <xdr:rowOff>5868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168445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55829</xdr:rowOff>
    </xdr:from>
    <xdr:to>
      <xdr:col>72</xdr:col>
      <xdr:colOff>38100</xdr:colOff>
      <xdr:row>98</xdr:row>
      <xdr:rowOff>157429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148556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5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112485</xdr:rowOff>
    </xdr:from>
    <xdr:to>
      <xdr:col>67</xdr:col>
      <xdr:colOff>101600</xdr:colOff>
      <xdr:row>99</xdr:row>
      <xdr:rowOff>42635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33762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39225</xdr:rowOff>
    </xdr:from>
    <xdr:to>
      <xdr:col>116</xdr:col>
      <xdr:colOff>63500</xdr:colOff>
      <xdr:row>37</xdr:row>
      <xdr:rowOff>42382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382875"/>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42382</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386032"/>
          <a:ext cx="889000" cy="39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159875</xdr:rowOff>
    </xdr:from>
    <xdr:to>
      <xdr:col>116</xdr:col>
      <xdr:colOff>114300</xdr:colOff>
      <xdr:row>37</xdr:row>
      <xdr:rowOff>90025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11302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163032</xdr:rowOff>
    </xdr:from>
    <xdr:to>
      <xdr:col>112</xdr:col>
      <xdr:colOff>38100</xdr:colOff>
      <xdr:row>37</xdr:row>
      <xdr:rowOff>93182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109709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1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34392</xdr:rowOff>
    </xdr:from>
    <xdr:to>
      <xdr:col>116</xdr:col>
      <xdr:colOff>63500</xdr:colOff>
      <xdr:row>59</xdr:row>
      <xdr:rowOff>34468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4994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34430</xdr:rowOff>
    </xdr:from>
    <xdr:to>
      <xdr:col>111</xdr:col>
      <xdr:colOff>177800</xdr:colOff>
      <xdr:row>59</xdr:row>
      <xdr:rowOff>34468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4998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79311</xdr:rowOff>
    </xdr:from>
    <xdr:to>
      <xdr:col>107</xdr:col>
      <xdr:colOff>50800</xdr:colOff>
      <xdr:row>59</xdr:row>
      <xdr:rowOff>34430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23411"/>
          <a:ext cx="889000" cy="1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79311</xdr:rowOff>
    </xdr:from>
    <xdr:to>
      <xdr:col>102</xdr:col>
      <xdr:colOff>114300</xdr:colOff>
      <xdr:row>59</xdr:row>
      <xdr:rowOff>34087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23411"/>
          <a:ext cx="889000" cy="12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159148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155042</xdr:rowOff>
    </xdr:from>
    <xdr:to>
      <xdr:col>116</xdr:col>
      <xdr:colOff>114300</xdr:colOff>
      <xdr:row>59</xdr:row>
      <xdr:rowOff>85192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69969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4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155118</xdr:rowOff>
    </xdr:from>
    <xdr:to>
      <xdr:col>112</xdr:col>
      <xdr:colOff>38100</xdr:colOff>
      <xdr:row>59</xdr:row>
      <xdr:rowOff>85268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76395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155080</xdr:rowOff>
    </xdr:from>
    <xdr:to>
      <xdr:col>107</xdr:col>
      <xdr:colOff>101600</xdr:colOff>
      <xdr:row>59</xdr:row>
      <xdr:rowOff>85230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9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28511</xdr:rowOff>
    </xdr:from>
    <xdr:to>
      <xdr:col>102</xdr:col>
      <xdr:colOff>165100</xdr:colOff>
      <xdr:row>58</xdr:row>
      <xdr:rowOff>130111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146638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7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154737</xdr:rowOff>
    </xdr:from>
    <xdr:to>
      <xdr:col>98</xdr:col>
      <xdr:colOff>38100</xdr:colOff>
      <xdr:row>59</xdr:row>
      <xdr:rowOff>84887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76014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143723</xdr:rowOff>
    </xdr:from>
    <xdr:to>
      <xdr:col>116</xdr:col>
      <xdr:colOff>63500</xdr:colOff>
      <xdr:row>77</xdr:row>
      <xdr:rowOff>21994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73923"/>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21994</xdr:rowOff>
    </xdr:from>
    <xdr:to>
      <xdr:col>111</xdr:col>
      <xdr:colOff>177800</xdr:colOff>
      <xdr:row>77</xdr:row>
      <xdr:rowOff>48557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23644"/>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48557</xdr:rowOff>
    </xdr:from>
    <xdr:to>
      <xdr:col>107</xdr:col>
      <xdr:colOff>50800</xdr:colOff>
      <xdr:row>77</xdr:row>
      <xdr:rowOff>69131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5020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69131</xdr:rowOff>
    </xdr:from>
    <xdr:to>
      <xdr:col>102</xdr:col>
      <xdr:colOff>114300</xdr:colOff>
      <xdr:row>77</xdr:row>
      <xdr:rowOff>122761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70781"/>
          <a:ext cx="8890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92923</xdr:rowOff>
    </xdr:from>
    <xdr:to>
      <xdr:col>116</xdr:col>
      <xdr:colOff>114300</xdr:colOff>
      <xdr:row>77</xdr:row>
      <xdr:rowOff>23073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71350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0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142644</xdr:rowOff>
    </xdr:from>
    <xdr:to>
      <xdr:col>112</xdr:col>
      <xdr:colOff>38100</xdr:colOff>
      <xdr:row>77</xdr:row>
      <xdr:rowOff>72794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63921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169207</xdr:rowOff>
    </xdr:from>
    <xdr:to>
      <xdr:col>107</xdr:col>
      <xdr:colOff>101600</xdr:colOff>
      <xdr:row>77</xdr:row>
      <xdr:rowOff>99357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90484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9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18331</xdr:rowOff>
    </xdr:from>
    <xdr:to>
      <xdr:col>102</xdr:col>
      <xdr:colOff>165100</xdr:colOff>
      <xdr:row>77</xdr:row>
      <xdr:rowOff>119931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111058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71961</xdr:rowOff>
    </xdr:from>
    <xdr:to>
      <xdr:col>98</xdr:col>
      <xdr:colOff>38100</xdr:colOff>
      <xdr:row>78</xdr:row>
      <xdr:rowOff>2111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164688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類似団体内平均値と比較して値が上回っているのは公債費、投資及び出資金となっている。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公債費については、平成２６年度より第三セクター等改革推進債の償還が始まった影響によるものである。</a:t>
          </a:r>
          <a:endParaRPr lang="ja-JP" altLang="ja-JP" sz="1400">
            <a:effectLst/>
          </a:endParaRPr>
        </a:p>
        <a:p>
          <a:r>
            <a:rPr kumimoji="1" lang="ja-JP" altLang="ja-JP" sz="1100">
              <a:solidFill>
                <a:schemeClr val="dk1"/>
              </a:solidFill>
              <a:effectLst/>
              <a:latin typeface="+mn-lt"/>
              <a:ea typeface="+mn-ea"/>
              <a:cs typeface="+mn-cs"/>
            </a:rPr>
            <a:t>投資及び出資金については、下水道事業への出資金が増大してい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影響によるものである。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86,536
85,750
42.69
29,663,298
29,138,438
161,478
18,368,215
37,208,780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84836</xdr:rowOff>
    </xdr:from>
    <xdr:to>
      <xdr:col>24</xdr:col>
      <xdr:colOff>63500</xdr:colOff>
      <xdr:row>34</xdr:row>
      <xdr:rowOff>112268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41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39116</xdr:rowOff>
    </xdr:from>
    <xdr:to>
      <xdr:col>19</xdr:col>
      <xdr:colOff>177800</xdr:colOff>
      <xdr:row>34</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684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159817</xdr:rowOff>
    </xdr:from>
    <xdr:to>
      <xdr:col>15</xdr:col>
      <xdr:colOff>50800</xdr:colOff>
      <xdr:row>34</xdr:row>
      <xdr:rowOff>39116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46217"/>
          <a:ext cx="889000" cy="2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155245</xdr:rowOff>
    </xdr:from>
    <xdr:to>
      <xdr:col>10</xdr:col>
      <xdr:colOff>114300</xdr:colOff>
      <xdr:row>32</xdr:row>
      <xdr:rowOff>159817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416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84345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34036</xdr:rowOff>
    </xdr:from>
    <xdr:to>
      <xdr:col>20</xdr:col>
      <xdr:colOff>38100</xdr:colOff>
      <xdr:row>34</xdr:row>
      <xdr:rowOff>135636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152163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159766</xdr:rowOff>
    </xdr:from>
    <xdr:to>
      <xdr:col>15</xdr:col>
      <xdr:colOff>101600</xdr:colOff>
      <xdr:row>34</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106443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109017</xdr:rowOff>
    </xdr:from>
    <xdr:to>
      <xdr:col>10</xdr:col>
      <xdr:colOff>165100</xdr:colOff>
      <xdr:row>33</xdr:row>
      <xdr:rowOff>39167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55694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104445</xdr:rowOff>
    </xdr:from>
    <xdr:to>
      <xdr:col>6</xdr:col>
      <xdr:colOff>38100</xdr:colOff>
      <xdr:row>33</xdr:row>
      <xdr:rowOff>34595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51122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127453</xdr:rowOff>
    </xdr:from>
    <xdr:to>
      <xdr:col>24</xdr:col>
      <xdr:colOff>63500</xdr:colOff>
      <xdr:row>58</xdr:row>
      <xdr:rowOff>72279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00103"/>
          <a:ext cx="838200" cy="1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127453</xdr:rowOff>
    </xdr:from>
    <xdr:to>
      <xdr:col>19</xdr:col>
      <xdr:colOff>177800</xdr:colOff>
      <xdr:row>58</xdr:row>
      <xdr:rowOff>68687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00103"/>
          <a:ext cx="889000" cy="1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27098</xdr:rowOff>
    </xdr:from>
    <xdr:to>
      <xdr:col>15</xdr:col>
      <xdr:colOff>50800</xdr:colOff>
      <xdr:row>58</xdr:row>
      <xdr:rowOff>68687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71198"/>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27098</xdr:rowOff>
    </xdr:from>
    <xdr:to>
      <xdr:col>10</xdr:col>
      <xdr:colOff>114300</xdr:colOff>
      <xdr:row>58</xdr:row>
      <xdr:rowOff>55575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71198"/>
          <a:ext cx="8890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21479</xdr:rowOff>
    </xdr:from>
    <xdr:to>
      <xdr:col>24</xdr:col>
      <xdr:colOff>114300</xdr:colOff>
      <xdr:row>58</xdr:row>
      <xdr:rowOff>123079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107856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76653</xdr:rowOff>
    </xdr:from>
    <xdr:to>
      <xdr:col>20</xdr:col>
      <xdr:colOff>38100</xdr:colOff>
      <xdr:row>58</xdr:row>
      <xdr:rowOff>6803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169380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17887</xdr:rowOff>
    </xdr:from>
    <xdr:to>
      <xdr:col>15</xdr:col>
      <xdr:colOff>101600</xdr:colOff>
      <xdr:row>58</xdr:row>
      <xdr:rowOff>119487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110614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147748</xdr:rowOff>
    </xdr:from>
    <xdr:to>
      <xdr:col>10</xdr:col>
      <xdr:colOff>165100</xdr:colOff>
      <xdr:row>58</xdr:row>
      <xdr:rowOff>77898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69025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1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4775</xdr:rowOff>
    </xdr:from>
    <xdr:to>
      <xdr:col>6</xdr:col>
      <xdr:colOff>38100</xdr:colOff>
      <xdr:row>58</xdr:row>
      <xdr:rowOff>106375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97502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84248</xdr:rowOff>
    </xdr:from>
    <xdr:to>
      <xdr:col>24</xdr:col>
      <xdr:colOff>63500</xdr:colOff>
      <xdr:row>75</xdr:row>
      <xdr:rowOff>139678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42998"/>
          <a:ext cx="838200" cy="5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84248</xdr:rowOff>
    </xdr:from>
    <xdr:to>
      <xdr:col>19</xdr:col>
      <xdr:colOff>177800</xdr:colOff>
      <xdr:row>75</xdr:row>
      <xdr:rowOff>160068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42998"/>
          <a:ext cx="8890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160068</xdr:rowOff>
    </xdr:from>
    <xdr:to>
      <xdr:col>15</xdr:col>
      <xdr:colOff>50800</xdr:colOff>
      <xdr:row>76</xdr:row>
      <xdr:rowOff>70783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18818"/>
          <a:ext cx="889000" cy="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70783</xdr:rowOff>
    </xdr:from>
    <xdr:to>
      <xdr:col>10</xdr:col>
      <xdr:colOff>114300</xdr:colOff>
      <xdr:row>76</xdr:row>
      <xdr:rowOff>170528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00983"/>
          <a:ext cx="889000" cy="9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88878</xdr:rowOff>
    </xdr:from>
    <xdr:to>
      <xdr:col>24</xdr:col>
      <xdr:colOff>114300</xdr:colOff>
      <xdr:row>76</xdr:row>
      <xdr:rowOff>19028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111755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9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33448</xdr:rowOff>
    </xdr:from>
    <xdr:to>
      <xdr:col>20</xdr:col>
      <xdr:colOff>38100</xdr:colOff>
      <xdr:row>75</xdr:row>
      <xdr:rowOff>135048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151575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6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109267</xdr:rowOff>
    </xdr:from>
    <xdr:to>
      <xdr:col>15</xdr:col>
      <xdr:colOff>101600</xdr:colOff>
      <xdr:row>76</xdr:row>
      <xdr:rowOff>39418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68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55944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19983</xdr:rowOff>
    </xdr:from>
    <xdr:to>
      <xdr:col>10</xdr:col>
      <xdr:colOff>165100</xdr:colOff>
      <xdr:row>76</xdr:row>
      <xdr:rowOff>121583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112710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4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119728</xdr:rowOff>
    </xdr:from>
    <xdr:to>
      <xdr:col>6</xdr:col>
      <xdr:colOff>38100</xdr:colOff>
      <xdr:row>77</xdr:row>
      <xdr:rowOff>49878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41005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4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94683</xdr:rowOff>
    </xdr:from>
    <xdr:to>
      <xdr:col>24</xdr:col>
      <xdr:colOff>63500</xdr:colOff>
      <xdr:row>99</xdr:row>
      <xdr:rowOff>11325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25333"/>
          <a:ext cx="838200" cy="2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20893</xdr:rowOff>
    </xdr:from>
    <xdr:to>
      <xdr:col>19</xdr:col>
      <xdr:colOff>177800</xdr:colOff>
      <xdr:row>97</xdr:row>
      <xdr:rowOff>94683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480093"/>
          <a:ext cx="889000" cy="2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20893</xdr:rowOff>
    </xdr:from>
    <xdr:to>
      <xdr:col>15</xdr:col>
      <xdr:colOff>50800</xdr:colOff>
      <xdr:row>97</xdr:row>
      <xdr:rowOff>111533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80093"/>
          <a:ext cx="889000" cy="26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111533</xdr:rowOff>
    </xdr:from>
    <xdr:to>
      <xdr:col>10</xdr:col>
      <xdr:colOff>114300</xdr:colOff>
      <xdr:row>99</xdr:row>
      <xdr:rowOff>15701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42183"/>
          <a:ext cx="889000" cy="24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131975</xdr:rowOff>
    </xdr:from>
    <xdr:to>
      <xdr:col>24</xdr:col>
      <xdr:colOff>114300</xdr:colOff>
      <xdr:row>99</xdr:row>
      <xdr:rowOff>62125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46902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43883</xdr:rowOff>
    </xdr:from>
    <xdr:to>
      <xdr:col>20</xdr:col>
      <xdr:colOff>38100</xdr:colOff>
      <xdr:row>97</xdr:row>
      <xdr:rowOff>145483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162010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4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141543</xdr:rowOff>
    </xdr:from>
    <xdr:to>
      <xdr:col>15</xdr:col>
      <xdr:colOff>101600</xdr:colOff>
      <xdr:row>96</xdr:row>
      <xdr:rowOff>71693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88220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2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60733</xdr:rowOff>
    </xdr:from>
    <xdr:to>
      <xdr:col>10</xdr:col>
      <xdr:colOff>165100</xdr:colOff>
      <xdr:row>97</xdr:row>
      <xdr:rowOff>162333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136351</xdr:rowOff>
    </xdr:from>
    <xdr:to>
      <xdr:col>6</xdr:col>
      <xdr:colOff>38100</xdr:colOff>
      <xdr:row>99</xdr:row>
      <xdr:rowOff>66501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57628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25781</xdr:rowOff>
    </xdr:from>
    <xdr:to>
      <xdr:col>55</xdr:col>
      <xdr:colOff>0</xdr:colOff>
      <xdr:row>38</xdr:row>
      <xdr:rowOff>30353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4088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30353</xdr:rowOff>
    </xdr:from>
    <xdr:to>
      <xdr:col>50</xdr:col>
      <xdr:colOff>114300</xdr:colOff>
      <xdr:row>38</xdr:row>
      <xdr:rowOff>31115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454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31115</xdr:rowOff>
    </xdr:from>
    <xdr:to>
      <xdr:col>45</xdr:col>
      <xdr:colOff>177800</xdr:colOff>
      <xdr:row>38</xdr:row>
      <xdr:rowOff>53594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4621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29972</xdr:rowOff>
    </xdr:from>
    <xdr:to>
      <xdr:col>41</xdr:col>
      <xdr:colOff>50800</xdr:colOff>
      <xdr:row>38</xdr:row>
      <xdr:rowOff>53594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4507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146431</xdr:rowOff>
    </xdr:from>
    <xdr:to>
      <xdr:col>55</xdr:col>
      <xdr:colOff>50800</xdr:colOff>
      <xdr:row>38</xdr:row>
      <xdr:rowOff>76581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124858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6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151003</xdr:rowOff>
    </xdr:from>
    <xdr:to>
      <xdr:col>50</xdr:col>
      <xdr:colOff>165100</xdr:colOff>
      <xdr:row>38</xdr:row>
      <xdr:rowOff>81153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72280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151765</xdr:rowOff>
    </xdr:from>
    <xdr:to>
      <xdr:col>46</xdr:col>
      <xdr:colOff>38100</xdr:colOff>
      <xdr:row>38</xdr:row>
      <xdr:rowOff>81915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73042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2794</xdr:rowOff>
    </xdr:from>
    <xdr:to>
      <xdr:col>41</xdr:col>
      <xdr:colOff>101600</xdr:colOff>
      <xdr:row>38</xdr:row>
      <xdr:rowOff>104394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95521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150622</xdr:rowOff>
    </xdr:from>
    <xdr:to>
      <xdr:col>36</xdr:col>
      <xdr:colOff>165100</xdr:colOff>
      <xdr:row>38</xdr:row>
      <xdr:rowOff>80772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71899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120059</xdr:rowOff>
    </xdr:from>
    <xdr:to>
      <xdr:col>55</xdr:col>
      <xdr:colOff>0</xdr:colOff>
      <xdr:row>58</xdr:row>
      <xdr:rowOff>155816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64159"/>
          <a:ext cx="8382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155816</xdr:rowOff>
    </xdr:from>
    <xdr:to>
      <xdr:col>50</xdr:col>
      <xdr:colOff>114300</xdr:colOff>
      <xdr:row>58</xdr:row>
      <xdr:rowOff>157969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99916"/>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154121</xdr:rowOff>
    </xdr:from>
    <xdr:to>
      <xdr:col>45</xdr:col>
      <xdr:colOff>177800</xdr:colOff>
      <xdr:row>58</xdr:row>
      <xdr:rowOff>157969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9822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154121</xdr:rowOff>
    </xdr:from>
    <xdr:to>
      <xdr:col>41</xdr:col>
      <xdr:colOff>50800</xdr:colOff>
      <xdr:row>58</xdr:row>
      <xdr:rowOff>167418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9822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69259</xdr:rowOff>
    </xdr:from>
    <xdr:to>
      <xdr:col>55</xdr:col>
      <xdr:colOff>50800</xdr:colOff>
      <xdr:row>58</xdr:row>
      <xdr:rowOff>170859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30636</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7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105016</xdr:rowOff>
    </xdr:from>
    <xdr:to>
      <xdr:col>50</xdr:col>
      <xdr:colOff>165100</xdr:colOff>
      <xdr:row>59</xdr:row>
      <xdr:rowOff>35166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26293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4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107169</xdr:rowOff>
    </xdr:from>
    <xdr:to>
      <xdr:col>46</xdr:col>
      <xdr:colOff>38100</xdr:colOff>
      <xdr:row>59</xdr:row>
      <xdr:rowOff>37319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28446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103321</xdr:rowOff>
    </xdr:from>
    <xdr:to>
      <xdr:col>41</xdr:col>
      <xdr:colOff>101600</xdr:colOff>
      <xdr:row>59</xdr:row>
      <xdr:rowOff>33471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24598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4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116618</xdr:rowOff>
    </xdr:from>
    <xdr:to>
      <xdr:col>36</xdr:col>
      <xdr:colOff>165100</xdr:colOff>
      <xdr:row>59</xdr:row>
      <xdr:rowOff>46768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37895</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26177</xdr:rowOff>
    </xdr:from>
    <xdr:to>
      <xdr:col>55</xdr:col>
      <xdr:colOff>0</xdr:colOff>
      <xdr:row>78</xdr:row>
      <xdr:rowOff>27274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9277"/>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24623</xdr:rowOff>
    </xdr:from>
    <xdr:to>
      <xdr:col>50</xdr:col>
      <xdr:colOff>114300</xdr:colOff>
      <xdr:row>78</xdr:row>
      <xdr:rowOff>26177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772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24623</xdr:rowOff>
    </xdr:from>
    <xdr:to>
      <xdr:col>45</xdr:col>
      <xdr:colOff>177800</xdr:colOff>
      <xdr:row>78</xdr:row>
      <xdr:rowOff>41951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7723"/>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41951</xdr:rowOff>
    </xdr:from>
    <xdr:to>
      <xdr:col>41</xdr:col>
      <xdr:colOff>50800</xdr:colOff>
      <xdr:row>78</xdr:row>
      <xdr:rowOff>72081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15051"/>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147924</xdr:rowOff>
    </xdr:from>
    <xdr:to>
      <xdr:col>55</xdr:col>
      <xdr:colOff>50800</xdr:colOff>
      <xdr:row>78</xdr:row>
      <xdr:rowOff>78074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62851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146827</xdr:rowOff>
    </xdr:from>
    <xdr:to>
      <xdr:col>50</xdr:col>
      <xdr:colOff>165100</xdr:colOff>
      <xdr:row>78</xdr:row>
      <xdr:rowOff>76977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68104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145273</xdr:rowOff>
    </xdr:from>
    <xdr:to>
      <xdr:col>46</xdr:col>
      <xdr:colOff>38100</xdr:colOff>
      <xdr:row>78</xdr:row>
      <xdr:rowOff>75423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66550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3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162601</xdr:rowOff>
    </xdr:from>
    <xdr:to>
      <xdr:col>41</xdr:col>
      <xdr:colOff>101600</xdr:colOff>
      <xdr:row>78</xdr:row>
      <xdr:rowOff>92751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83878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21281</xdr:rowOff>
    </xdr:from>
    <xdr:to>
      <xdr:col>36</xdr:col>
      <xdr:colOff>165100</xdr:colOff>
      <xdr:row>78</xdr:row>
      <xdr:rowOff>122881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114008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170799</xdr:rowOff>
    </xdr:from>
    <xdr:to>
      <xdr:col>55</xdr:col>
      <xdr:colOff>0</xdr:colOff>
      <xdr:row>98</xdr:row>
      <xdr:rowOff>17549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01449"/>
          <a:ext cx="838200" cy="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170799</xdr:rowOff>
    </xdr:from>
    <xdr:to>
      <xdr:col>50</xdr:col>
      <xdr:colOff>114300</xdr:colOff>
      <xdr:row>98</xdr:row>
      <xdr:rowOff>3231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01449"/>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153082</xdr:rowOff>
    </xdr:from>
    <xdr:to>
      <xdr:col>45</xdr:col>
      <xdr:colOff>177800</xdr:colOff>
      <xdr:row>98</xdr:row>
      <xdr:rowOff>3231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83732"/>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143422</xdr:rowOff>
    </xdr:from>
    <xdr:to>
      <xdr:col>41</xdr:col>
      <xdr:colOff>50800</xdr:colOff>
      <xdr:row>97</xdr:row>
      <xdr:rowOff>153082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74072"/>
          <a:ext cx="8890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138199</xdr:rowOff>
    </xdr:from>
    <xdr:to>
      <xdr:col>55</xdr:col>
      <xdr:colOff>50800</xdr:colOff>
      <xdr:row>98</xdr:row>
      <xdr:rowOff>68349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119999</xdr:rowOff>
    </xdr:from>
    <xdr:to>
      <xdr:col>50</xdr:col>
      <xdr:colOff>165100</xdr:colOff>
      <xdr:row>98</xdr:row>
      <xdr:rowOff>50149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41276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123881</xdr:rowOff>
    </xdr:from>
    <xdr:to>
      <xdr:col>46</xdr:col>
      <xdr:colOff>38100</xdr:colOff>
      <xdr:row>98</xdr:row>
      <xdr:rowOff>54031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45158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102282</xdr:rowOff>
    </xdr:from>
    <xdr:to>
      <xdr:col>41</xdr:col>
      <xdr:colOff>101600</xdr:colOff>
      <xdr:row>98</xdr:row>
      <xdr:rowOff>32432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23559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92622</xdr:rowOff>
    </xdr:from>
    <xdr:to>
      <xdr:col>36</xdr:col>
      <xdr:colOff>165100</xdr:colOff>
      <xdr:row>98</xdr:row>
      <xdr:rowOff>22772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13899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105318</xdr:rowOff>
    </xdr:from>
    <xdr:to>
      <xdr:col>85</xdr:col>
      <xdr:colOff>127000</xdr:colOff>
      <xdr:row>38</xdr:row>
      <xdr:rowOff>119995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20418"/>
          <a:ext cx="8382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119995</xdr:rowOff>
    </xdr:from>
    <xdr:to>
      <xdr:col>81</xdr:col>
      <xdr:colOff>50800</xdr:colOff>
      <xdr:row>38</xdr:row>
      <xdr:rowOff>142763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35095"/>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142763</xdr:rowOff>
    </xdr:from>
    <xdr:to>
      <xdr:col>76</xdr:col>
      <xdr:colOff>114300</xdr:colOff>
      <xdr:row>39</xdr:row>
      <xdr:rowOff>22840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57863"/>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18314</xdr:rowOff>
    </xdr:from>
    <xdr:to>
      <xdr:col>71</xdr:col>
      <xdr:colOff>177800</xdr:colOff>
      <xdr:row>39</xdr:row>
      <xdr:rowOff>22840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70486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54518</xdr:rowOff>
    </xdr:from>
    <xdr:to>
      <xdr:col>85</xdr:col>
      <xdr:colOff>177800</xdr:colOff>
      <xdr:row>38</xdr:row>
      <xdr:rowOff>156118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32945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4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69195</xdr:rowOff>
    </xdr:from>
    <xdr:to>
      <xdr:col>81</xdr:col>
      <xdr:colOff>101600</xdr:colOff>
      <xdr:row>38</xdr:row>
      <xdr:rowOff>170795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161922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91963</xdr:rowOff>
    </xdr:from>
    <xdr:to>
      <xdr:col>76</xdr:col>
      <xdr:colOff>165100</xdr:colOff>
      <xdr:row>39</xdr:row>
      <xdr:rowOff>22113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13240</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69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143490</xdr:rowOff>
    </xdr:from>
    <xdr:to>
      <xdr:col>72</xdr:col>
      <xdr:colOff>38100</xdr:colOff>
      <xdr:row>39</xdr:row>
      <xdr:rowOff>73640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64767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138964</xdr:rowOff>
    </xdr:from>
    <xdr:to>
      <xdr:col>67</xdr:col>
      <xdr:colOff>101600</xdr:colOff>
      <xdr:row>39</xdr:row>
      <xdr:rowOff>69114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60241</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7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31839</xdr:rowOff>
    </xdr:from>
    <xdr:to>
      <xdr:col>85</xdr:col>
      <xdr:colOff>127000</xdr:colOff>
      <xdr:row>58</xdr:row>
      <xdr:rowOff>53766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75939"/>
          <a:ext cx="8382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167513</xdr:rowOff>
    </xdr:from>
    <xdr:to>
      <xdr:col>81</xdr:col>
      <xdr:colOff>50800</xdr:colOff>
      <xdr:row>58</xdr:row>
      <xdr:rowOff>31839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68713"/>
          <a:ext cx="889000" cy="20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167513</xdr:rowOff>
    </xdr:from>
    <xdr:to>
      <xdr:col>76</xdr:col>
      <xdr:colOff>114300</xdr:colOff>
      <xdr:row>58</xdr:row>
      <xdr:rowOff>39116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68713"/>
          <a:ext cx="889000" cy="2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85769</xdr:rowOff>
    </xdr:from>
    <xdr:to>
      <xdr:col>71</xdr:col>
      <xdr:colOff>177800</xdr:colOff>
      <xdr:row>58</xdr:row>
      <xdr:rowOff>39116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86969"/>
          <a:ext cx="889000" cy="29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2966</xdr:rowOff>
    </xdr:from>
    <xdr:to>
      <xdr:col>85</xdr:col>
      <xdr:colOff>177800</xdr:colOff>
      <xdr:row>58</xdr:row>
      <xdr:rowOff>104566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89343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152489</xdr:rowOff>
    </xdr:from>
    <xdr:to>
      <xdr:col>81</xdr:col>
      <xdr:colOff>101600</xdr:colOff>
      <xdr:row>58</xdr:row>
      <xdr:rowOff>82639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73766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116713</xdr:rowOff>
    </xdr:from>
    <xdr:to>
      <xdr:col>76</xdr:col>
      <xdr:colOff>165100</xdr:colOff>
      <xdr:row>57</xdr:row>
      <xdr:rowOff>46863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37990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159766</xdr:rowOff>
    </xdr:from>
    <xdr:to>
      <xdr:col>72</xdr:col>
      <xdr:colOff>38100</xdr:colOff>
      <xdr:row>58</xdr:row>
      <xdr:rowOff>89916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81043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34969</xdr:rowOff>
    </xdr:from>
    <xdr:to>
      <xdr:col>67</xdr:col>
      <xdr:colOff>101600</xdr:colOff>
      <xdr:row>56</xdr:row>
      <xdr:rowOff>136569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127696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20180</xdr:rowOff>
    </xdr:from>
    <xdr:to>
      <xdr:col>85</xdr:col>
      <xdr:colOff>127000</xdr:colOff>
      <xdr:row>79</xdr:row>
      <xdr:rowOff>38773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64730"/>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38773</xdr:rowOff>
    </xdr:from>
    <xdr:to>
      <xdr:col>81</xdr:col>
      <xdr:colOff>50800</xdr:colOff>
      <xdr:row>79</xdr:row>
      <xdr:rowOff>41250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8332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41250</xdr:rowOff>
    </xdr:from>
    <xdr:to>
      <xdr:col>76</xdr:col>
      <xdr:colOff>114300</xdr:colOff>
      <xdr:row>79</xdr:row>
      <xdr:rowOff>43955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5800"/>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43955</xdr:rowOff>
    </xdr:from>
    <xdr:to>
      <xdr:col>71</xdr:col>
      <xdr:colOff>177800</xdr:colOff>
      <xdr:row>79</xdr:row>
      <xdr:rowOff>44031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885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140830</xdr:rowOff>
    </xdr:from>
    <xdr:to>
      <xdr:col>85</xdr:col>
      <xdr:colOff>177800</xdr:colOff>
      <xdr:row>79</xdr:row>
      <xdr:rowOff>70980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159423</xdr:rowOff>
    </xdr:from>
    <xdr:to>
      <xdr:col>81</xdr:col>
      <xdr:colOff>101600</xdr:colOff>
      <xdr:row>79</xdr:row>
      <xdr:rowOff>89573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80700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161900</xdr:rowOff>
    </xdr:from>
    <xdr:to>
      <xdr:col>76</xdr:col>
      <xdr:colOff>165100</xdr:colOff>
      <xdr:row>79</xdr:row>
      <xdr:rowOff>92050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83177</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27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164605</xdr:rowOff>
    </xdr:from>
    <xdr:to>
      <xdr:col>72</xdr:col>
      <xdr:colOff>38100</xdr:colOff>
      <xdr:row>79</xdr:row>
      <xdr:rowOff>94755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85882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30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164681</xdr:rowOff>
    </xdr:from>
    <xdr:to>
      <xdr:col>67</xdr:col>
      <xdr:colOff>101600</xdr:colOff>
      <xdr:row>79</xdr:row>
      <xdr:rowOff>94831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85958</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82350</xdr:rowOff>
    </xdr:from>
    <xdr:to>
      <xdr:col>85</xdr:col>
      <xdr:colOff>127000</xdr:colOff>
      <xdr:row>95</xdr:row>
      <xdr:rowOff>85265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70100"/>
          <a:ext cx="8382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75234</xdr:rowOff>
    </xdr:from>
    <xdr:to>
      <xdr:col>81</xdr:col>
      <xdr:colOff>50800</xdr:colOff>
      <xdr:row>95</xdr:row>
      <xdr:rowOff>82350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62984"/>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75234</xdr:rowOff>
    </xdr:from>
    <xdr:to>
      <xdr:col>76</xdr:col>
      <xdr:colOff>114300</xdr:colOff>
      <xdr:row>95</xdr:row>
      <xdr:rowOff>90179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62984"/>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42473</xdr:rowOff>
    </xdr:from>
    <xdr:to>
      <xdr:col>71</xdr:col>
      <xdr:colOff>177800</xdr:colOff>
      <xdr:row>95</xdr:row>
      <xdr:rowOff>90179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330223"/>
          <a:ext cx="889000" cy="4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34465</xdr:rowOff>
    </xdr:from>
    <xdr:to>
      <xdr:col>85</xdr:col>
      <xdr:colOff>177800</xdr:colOff>
      <xdr:row>95</xdr:row>
      <xdr:rowOff>136065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57342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31550</xdr:rowOff>
    </xdr:from>
    <xdr:to>
      <xdr:col>81</xdr:col>
      <xdr:colOff>101600</xdr:colOff>
      <xdr:row>95</xdr:row>
      <xdr:rowOff>133150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149677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9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24434</xdr:rowOff>
    </xdr:from>
    <xdr:to>
      <xdr:col>76</xdr:col>
      <xdr:colOff>165100</xdr:colOff>
      <xdr:row>95</xdr:row>
      <xdr:rowOff>126034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142561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0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39379</xdr:rowOff>
    </xdr:from>
    <xdr:to>
      <xdr:col>72</xdr:col>
      <xdr:colOff>38100</xdr:colOff>
      <xdr:row>95</xdr:row>
      <xdr:rowOff>140979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157506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163123</xdr:rowOff>
    </xdr:from>
    <xdr:to>
      <xdr:col>67</xdr:col>
      <xdr:colOff>101600</xdr:colOff>
      <xdr:row>95</xdr:row>
      <xdr:rowOff>93273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109800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類似団体内平均値と比較して値が上回っているのは議会費、民生費、公債費となっている。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議会費については</a:t>
          </a:r>
          <a:r>
            <a:rPr kumimoji="1" lang="ja-JP" altLang="en-US" sz="1100" b="0" i="0" baseline="0">
              <a:solidFill>
                <a:schemeClr val="dk1"/>
              </a:solidFill>
              <a:effectLst/>
              <a:latin typeface="+mn-lt"/>
              <a:ea typeface="+mn-ea"/>
              <a:cs typeface="+mn-cs"/>
            </a:rPr>
            <a:t>、類似団体平均を上回っていたが、議員定数削減など、コスト削減に取り組み、近年は改善傾向にある。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民生費については、</a:t>
          </a:r>
          <a:r>
            <a:rPr lang="ja-JP" altLang="ja-JP" sz="1100" b="0" i="0" baseline="0">
              <a:solidFill>
                <a:schemeClr val="dk1"/>
              </a:solidFill>
              <a:effectLst/>
              <a:latin typeface="+mn-lt"/>
              <a:ea typeface="+mn-ea"/>
              <a:cs typeface="+mn-cs"/>
            </a:rPr>
            <a:t>生活保護費や障害者自立支援給付費が高い水準で推移している</a:t>
          </a:r>
          <a:r>
            <a:rPr kumimoji="1" lang="ja-JP" altLang="ja-JP" sz="1100" b="0" i="0" baseline="0">
              <a:solidFill>
                <a:schemeClr val="dk1"/>
              </a:solidFill>
              <a:effectLst/>
              <a:latin typeface="+mn-lt"/>
              <a:ea typeface="+mn-ea"/>
              <a:cs typeface="+mn-cs"/>
            </a:rPr>
            <a:t>影響によるものである。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公債費については、平成２６年度より第三セクター等改革推進債の償還が始まった影響によるものである。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これまで取り組んできた財政健全化計画の成果の現れとして、実質収支の黒字を維持している。今後も実質収支黒字確保のため歳入の確保と行財政改革による歳出の削減に努める。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連結実質収支の黒字については、水道事業会計によるものが大きいが、全体としては安定的に推移している。平成２５年度まで唯一の赤字であった住宅新築資金等貸付事業特別会計については、平成２６年度をもって閉鎖となった。今後も収支の改善に取り組み、連結実質収支の黒字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91.&#36890;&#30693;&#25991;&#26360;/21.&#29031;&#20250;&#26410;&#22238;&#31572;/5020923&#12304;&#20316;&#26989;&#20381;&#38972;&#12539;&#65305;&#26376;&#65298;&#65299;&#26085;&#12294;&#20999;&#12305;&#24179;&#25104;&#65299;&#65296;&#24180;&#24230;&#36001;&#25919;&#29366;&#27841;&#36039;&#26009;&#38598;(&#20844;&#20250;&#35336;&#20998;)&#12398;&#20316;&#25104;&#21450;&#12403;&#25552;&#20986;&#12395;&#12388;&#12356;&#12390;/&#22238;&#31572;/&#12304;&#36001;&#25919;&#29366;&#27841;&#36039;&#26009;&#38598;&#12305;_292036_&#22823;&#21644;&#37089;&#2366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61.7</v>
          </cell>
          <cell r="CN51">
            <v>49.3</v>
          </cell>
          <cell r="CV51">
            <v>31.9</v>
          </cell>
        </row>
        <row r="53">
          <cell r="CF53">
            <v>77.599999999999994</v>
          </cell>
          <cell r="CN53">
            <v>74.7</v>
          </cell>
          <cell r="CV53">
            <v>76.099999999999994</v>
          </cell>
        </row>
        <row r="55">
          <cell r="AN55" t="str">
            <v>類似団体内平均値</v>
          </cell>
          <cell r="CF55">
            <v>35.299999999999997</v>
          </cell>
          <cell r="CN55">
            <v>31.9</v>
          </cell>
          <cell r="CV55">
            <v>24.2</v>
          </cell>
        </row>
        <row r="57">
          <cell r="CF57">
            <v>60.4</v>
          </cell>
          <cell r="CN57">
            <v>59.3</v>
          </cell>
          <cell r="CV57">
            <v>59.8</v>
          </cell>
        </row>
        <row r="72">
          <cell r="BP72" t="str">
            <v>H26</v>
          </cell>
          <cell r="BX72" t="str">
            <v>H27</v>
          </cell>
          <cell r="CF72" t="str">
            <v>H28</v>
          </cell>
          <cell r="CN72" t="str">
            <v>H29</v>
          </cell>
          <cell r="CV72" t="str">
            <v>H30</v>
          </cell>
        </row>
        <row r="73">
          <cell r="AN73" t="str">
            <v>当該団体値</v>
          </cell>
          <cell r="BP73">
            <v>90.7</v>
          </cell>
          <cell r="BX73">
            <v>71.5</v>
          </cell>
          <cell r="CF73">
            <v>61.7</v>
          </cell>
          <cell r="CN73">
            <v>49.3</v>
          </cell>
          <cell r="CV73">
            <v>31.9</v>
          </cell>
        </row>
        <row r="75">
          <cell r="BP75">
            <v>10.9</v>
          </cell>
          <cell r="BX75">
            <v>11.6</v>
          </cell>
          <cell r="CF75">
            <v>12.6</v>
          </cell>
          <cell r="CN75">
            <v>12.7</v>
          </cell>
          <cell r="CV75">
            <v>12.6</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29663298</v>
      </c>
      <c r="BO4" s="392"/>
      <c r="BP4" s="392"/>
      <c r="BQ4" s="392"/>
      <c r="BR4" s="392"/>
      <c r="BS4" s="392"/>
      <c r="BT4" s="392"/>
      <c r="BU4" s="393"/>
      <c r="BV4" s="391">
        <v>32559198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0.9</v>
      </c>
      <c r="CU4" s="398"/>
      <c r="CV4" s="398"/>
      <c r="CW4" s="398"/>
      <c r="CX4" s="398"/>
      <c r="CY4" s="398"/>
      <c r="CZ4" s="398"/>
      <c r="DA4" s="399"/>
      <c r="DB4" s="397">
        <v>2.4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29138438</v>
      </c>
      <c r="BO5" s="429"/>
      <c r="BP5" s="429"/>
      <c r="BQ5" s="429"/>
      <c r="BR5" s="429"/>
      <c r="BS5" s="429"/>
      <c r="BT5" s="429"/>
      <c r="BU5" s="430"/>
      <c r="BV5" s="428">
        <v>32058357</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99.9</v>
      </c>
      <c r="CU5" s="426"/>
      <c r="CV5" s="426"/>
      <c r="CW5" s="426"/>
      <c r="CX5" s="426"/>
      <c r="CY5" s="426"/>
      <c r="CZ5" s="426"/>
      <c r="DA5" s="427"/>
      <c r="DB5" s="425">
        <v>97.8</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524860</v>
      </c>
      <c r="BO6" s="429"/>
      <c r="BP6" s="429"/>
      <c r="BQ6" s="429"/>
      <c r="BR6" s="429"/>
      <c r="BS6" s="429"/>
      <c r="BT6" s="429"/>
      <c r="BU6" s="430"/>
      <c r="BV6" s="428">
        <v>500841</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107.4</v>
      </c>
      <c r="CU6" s="466"/>
      <c r="CV6" s="466"/>
      <c r="CW6" s="466"/>
      <c r="CX6" s="466"/>
      <c r="CY6" s="466"/>
      <c r="CZ6" s="466"/>
      <c r="DA6" s="467"/>
      <c r="DB6" s="465">
        <v>105.1</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363382</v>
      </c>
      <c r="BO7" s="429"/>
      <c r="BP7" s="429"/>
      <c r="BQ7" s="429"/>
      <c r="BR7" s="429"/>
      <c r="BS7" s="429"/>
      <c r="BT7" s="429"/>
      <c r="BU7" s="430"/>
      <c r="BV7" s="428">
        <v>56303</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18368215</v>
      </c>
      <c r="CU7" s="429"/>
      <c r="CV7" s="429"/>
      <c r="CW7" s="429"/>
      <c r="CX7" s="429"/>
      <c r="CY7" s="429"/>
      <c r="CZ7" s="429"/>
      <c r="DA7" s="430"/>
      <c r="DB7" s="428">
        <v>18358847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161478</v>
      </c>
      <c r="BO8" s="429"/>
      <c r="BP8" s="429"/>
      <c r="BQ8" s="429"/>
      <c r="BR8" s="429"/>
      <c r="BS8" s="429"/>
      <c r="BT8" s="429"/>
      <c r="BU8" s="430"/>
      <c r="BV8" s="428">
        <v>444538</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0.72</v>
      </c>
      <c r="CU8" s="469"/>
      <c r="CV8" s="469"/>
      <c r="CW8" s="469"/>
      <c r="CX8" s="469"/>
      <c r="CY8" s="469"/>
      <c r="CZ8" s="469"/>
      <c r="DA8" s="470"/>
      <c r="DB8" s="468">
        <v>0.71</v>
      </c>
      <c r="DC8" s="469"/>
      <c r="DD8" s="469"/>
      <c r="DE8" s="469"/>
      <c r="DF8" s="469"/>
      <c r="DG8" s="469"/>
      <c r="DH8" s="469"/>
      <c r="DI8" s="470"/>
      <c r="DJ8" s="185"/>
      <c r="DK8" s="185"/>
      <c r="DL8" s="185"/>
      <c r="DM8" s="185"/>
      <c r="DN8" s="185"/>
      <c r="DO8" s="185"/>
    </row>
    <row r="9" spans="1:119" ht="18.75" customHeight="1" thickBot="1" x14ac:dyDescent="0.2">
      <c r="A9" s="186"/>
      <c r="B9" s="422" t="s">
        <v>113</v>
      </c>
      <c r="C9" s="423"/>
      <c r="D9" s="423"/>
      <c r="E9" s="423"/>
      <c r="F9" s="423"/>
      <c r="G9" s="423"/>
      <c r="H9" s="423"/>
      <c r="I9" s="423"/>
      <c r="J9" s="423"/>
      <c r="K9" s="471"/>
      <c r="L9" s="472" t="s">
        <v>114</v>
      </c>
      <c r="M9" s="473"/>
      <c r="N9" s="473"/>
      <c r="O9" s="473"/>
      <c r="P9" s="473"/>
      <c r="Q9" s="474"/>
      <c r="R9" s="475">
        <v>87050</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117</v>
      </c>
      <c r="AV9" s="461"/>
      <c r="AW9" s="461"/>
      <c r="AX9" s="461"/>
      <c r="AY9" s="462" t="s">
        <v>118</v>
      </c>
      <c r="AZ9" s="463"/>
      <c r="BA9" s="463"/>
      <c r="BB9" s="463"/>
      <c r="BC9" s="463"/>
      <c r="BD9" s="463"/>
      <c r="BE9" s="463"/>
      <c r="BF9" s="463"/>
      <c r="BG9" s="463"/>
      <c r="BH9" s="463"/>
      <c r="BI9" s="463"/>
      <c r="BJ9" s="463"/>
      <c r="BK9" s="463"/>
      <c r="BL9" s="463"/>
      <c r="BM9" s="464"/>
      <c r="BN9" s="428">
        <v>-283060</v>
      </c>
      <c r="BO9" s="429"/>
      <c r="BP9" s="429"/>
      <c r="BQ9" s="429"/>
      <c r="BR9" s="429"/>
      <c r="BS9" s="429"/>
      <c r="BT9" s="429"/>
      <c r="BU9" s="430"/>
      <c r="BV9" s="428">
        <v>-93634</v>
      </c>
      <c r="BW9" s="429"/>
      <c r="BX9" s="429"/>
      <c r="BY9" s="429"/>
      <c r="BZ9" s="429"/>
      <c r="CA9" s="429"/>
      <c r="CB9" s="429"/>
      <c r="CC9" s="430"/>
      <c r="CD9" s="431" t="s">
        <v>119</v>
      </c>
      <c r="CE9" s="432"/>
      <c r="CF9" s="432"/>
      <c r="CG9" s="432"/>
      <c r="CH9" s="432"/>
      <c r="CI9" s="432"/>
      <c r="CJ9" s="432"/>
      <c r="CK9" s="432"/>
      <c r="CL9" s="432"/>
      <c r="CM9" s="432"/>
      <c r="CN9" s="432"/>
      <c r="CO9" s="432"/>
      <c r="CP9" s="432"/>
      <c r="CQ9" s="432"/>
      <c r="CR9" s="432"/>
      <c r="CS9" s="433"/>
      <c r="CT9" s="425">
        <v>21.2</v>
      </c>
      <c r="CU9" s="426"/>
      <c r="CV9" s="426"/>
      <c r="CW9" s="426"/>
      <c r="CX9" s="426"/>
      <c r="CY9" s="426"/>
      <c r="CZ9" s="426"/>
      <c r="DA9" s="427"/>
      <c r="DB9" s="425">
        <v>20.8</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120</v>
      </c>
      <c r="M10" s="458"/>
      <c r="N10" s="458"/>
      <c r="O10" s="458"/>
      <c r="P10" s="458"/>
      <c r="Q10" s="459"/>
      <c r="R10" s="479">
        <v>89023</v>
      </c>
      <c r="S10" s="480"/>
      <c r="T10" s="480"/>
      <c r="U10" s="480"/>
      <c r="V10" s="481"/>
      <c r="W10" s="416"/>
      <c r="X10" s="417"/>
      <c r="Y10" s="417"/>
      <c r="Z10" s="417"/>
      <c r="AA10" s="417"/>
      <c r="AB10" s="417"/>
      <c r="AC10" s="417"/>
      <c r="AD10" s="417"/>
      <c r="AE10" s="417"/>
      <c r="AF10" s="417"/>
      <c r="AG10" s="417"/>
      <c r="AH10" s="417"/>
      <c r="AI10" s="417"/>
      <c r="AJ10" s="417"/>
      <c r="AK10" s="417"/>
      <c r="AL10" s="420"/>
      <c r="AM10" s="457" t="s">
        <v>121</v>
      </c>
      <c r="AN10" s="458"/>
      <c r="AO10" s="458"/>
      <c r="AP10" s="458"/>
      <c r="AQ10" s="458"/>
      <c r="AR10" s="458"/>
      <c r="AS10" s="458"/>
      <c r="AT10" s="459"/>
      <c r="AU10" s="460" t="s">
        <v>122</v>
      </c>
      <c r="AV10" s="461"/>
      <c r="AW10" s="461"/>
      <c r="AX10" s="461"/>
      <c r="AY10" s="462" t="s">
        <v>123</v>
      </c>
      <c r="AZ10" s="463"/>
      <c r="BA10" s="463"/>
      <c r="BB10" s="463"/>
      <c r="BC10" s="463"/>
      <c r="BD10" s="463"/>
      <c r="BE10" s="463"/>
      <c r="BF10" s="463"/>
      <c r="BG10" s="463"/>
      <c r="BH10" s="463"/>
      <c r="BI10" s="463"/>
      <c r="BJ10" s="463"/>
      <c r="BK10" s="463"/>
      <c r="BL10" s="463"/>
      <c r="BM10" s="464"/>
      <c r="BN10" s="428">
        <v>623</v>
      </c>
      <c r="BO10" s="429"/>
      <c r="BP10" s="429"/>
      <c r="BQ10" s="429"/>
      <c r="BR10" s="429"/>
      <c r="BS10" s="429"/>
      <c r="BT10" s="429"/>
      <c r="BU10" s="430"/>
      <c r="BV10" s="428">
        <v>300842</v>
      </c>
      <c r="BW10" s="429"/>
      <c r="BX10" s="429"/>
      <c r="BY10" s="429"/>
      <c r="BZ10" s="429"/>
      <c r="CA10" s="429"/>
      <c r="CB10" s="429"/>
      <c r="CC10" s="430"/>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125</v>
      </c>
      <c r="M11" s="483"/>
      <c r="N11" s="483"/>
      <c r="O11" s="483"/>
      <c r="P11" s="483"/>
      <c r="Q11" s="484"/>
      <c r="R11" s="485" t="s">
        <v>126</v>
      </c>
      <c r="S11" s="486"/>
      <c r="T11" s="486"/>
      <c r="U11" s="486"/>
      <c r="V11" s="487"/>
      <c r="W11" s="416"/>
      <c r="X11" s="417"/>
      <c r="Y11" s="417"/>
      <c r="Z11" s="417"/>
      <c r="AA11" s="417"/>
      <c r="AB11" s="417"/>
      <c r="AC11" s="417"/>
      <c r="AD11" s="417"/>
      <c r="AE11" s="417"/>
      <c r="AF11" s="417"/>
      <c r="AG11" s="417"/>
      <c r="AH11" s="417"/>
      <c r="AI11" s="417"/>
      <c r="AJ11" s="417"/>
      <c r="AK11" s="417"/>
      <c r="AL11" s="420"/>
      <c r="AM11" s="457" t="s">
        <v>127</v>
      </c>
      <c r="AN11" s="458"/>
      <c r="AO11" s="458"/>
      <c r="AP11" s="458"/>
      <c r="AQ11" s="458"/>
      <c r="AR11" s="458"/>
      <c r="AS11" s="458"/>
      <c r="AT11" s="459"/>
      <c r="AU11" s="460" t="s">
        <v>128</v>
      </c>
      <c r="AV11" s="461"/>
      <c r="AW11" s="461"/>
      <c r="AX11" s="461"/>
      <c r="AY11" s="462" t="s">
        <v>129</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130</v>
      </c>
      <c r="CE11" s="432"/>
      <c r="CF11" s="432"/>
      <c r="CG11" s="432"/>
      <c r="CH11" s="432"/>
      <c r="CI11" s="432"/>
      <c r="CJ11" s="432"/>
      <c r="CK11" s="432"/>
      <c r="CL11" s="432"/>
      <c r="CM11" s="432"/>
      <c r="CN11" s="432"/>
      <c r="CO11" s="432"/>
      <c r="CP11" s="432"/>
      <c r="CQ11" s="432"/>
      <c r="CR11" s="432"/>
      <c r="CS11" s="433"/>
      <c r="CT11" s="468" t="s">
        <v>131</v>
      </c>
      <c r="CU11" s="469"/>
      <c r="CV11" s="469"/>
      <c r="CW11" s="469"/>
      <c r="CX11" s="469"/>
      <c r="CY11" s="469"/>
      <c r="CZ11" s="469"/>
      <c r="DA11" s="470"/>
      <c r="DB11" s="468" t="s">
        <v>132</v>
      </c>
      <c r="DC11" s="469"/>
      <c r="DD11" s="469"/>
      <c r="DE11" s="469"/>
      <c r="DF11" s="469"/>
      <c r="DG11" s="469"/>
      <c r="DH11" s="469"/>
      <c r="DI11" s="470"/>
      <c r="DJ11" s="185"/>
      <c r="DK11" s="185"/>
      <c r="DL11" s="185"/>
      <c r="DM11" s="185"/>
      <c r="DN11" s="185"/>
      <c r="DO11" s="185"/>
    </row>
    <row r="12" spans="1:119" ht="18.75" customHeight="1" x14ac:dyDescent="0.15">
      <c r="A12" s="186"/>
      <c r="B12" s="488" t="s">
        <v>133</v>
      </c>
      <c r="C12" s="489"/>
      <c r="D12" s="489"/>
      <c r="E12" s="489"/>
      <c r="F12" s="489"/>
      <c r="G12" s="489"/>
      <c r="H12" s="489"/>
      <c r="I12" s="489"/>
      <c r="J12" s="489"/>
      <c r="K12" s="490"/>
      <c r="L12" s="497" t="s">
        <v>134</v>
      </c>
      <c r="M12" s="498"/>
      <c r="N12" s="498"/>
      <c r="O12" s="498"/>
      <c r="P12" s="498"/>
      <c r="Q12" s="499"/>
      <c r="R12" s="500">
        <v>86536</v>
      </c>
      <c r="S12" s="501"/>
      <c r="T12" s="501"/>
      <c r="U12" s="501"/>
      <c r="V12" s="502"/>
      <c r="W12" s="503" t="s">
        <v>1</v>
      </c>
      <c r="X12" s="461"/>
      <c r="Y12" s="461"/>
      <c r="Z12" s="461"/>
      <c r="AA12" s="461"/>
      <c r="AB12" s="504"/>
      <c r="AC12" s="460" t="s">
        <v>135</v>
      </c>
      <c r="AD12" s="461"/>
      <c r="AE12" s="461"/>
      <c r="AF12" s="461"/>
      <c r="AG12" s="504"/>
      <c r="AH12" s="460" t="s">
        <v>136</v>
      </c>
      <c r="AI12" s="461"/>
      <c r="AJ12" s="461"/>
      <c r="AK12" s="461"/>
      <c r="AL12" s="505"/>
      <c r="AM12" s="457" t="s">
        <v>137</v>
      </c>
      <c r="AN12" s="458"/>
      <c r="AO12" s="458"/>
      <c r="AP12" s="458"/>
      <c r="AQ12" s="458"/>
      <c r="AR12" s="458"/>
      <c r="AS12" s="458"/>
      <c r="AT12" s="459"/>
      <c r="AU12" s="460" t="s">
        <v>94</v>
      </c>
      <c r="AV12" s="461"/>
      <c r="AW12" s="461"/>
      <c r="AX12" s="461"/>
      <c r="AY12" s="462" t="s">
        <v>138</v>
      </c>
      <c r="AZ12" s="463"/>
      <c r="BA12" s="463"/>
      <c r="BB12" s="463"/>
      <c r="BC12" s="463"/>
      <c r="BD12" s="463"/>
      <c r="BE12" s="463"/>
      <c r="BF12" s="463"/>
      <c r="BG12" s="463"/>
      <c r="BH12" s="463"/>
      <c r="BI12" s="463"/>
      <c r="BJ12" s="463"/>
      <c r="BK12" s="463"/>
      <c r="BL12" s="463"/>
      <c r="BM12" s="464"/>
      <c r="BN12" s="428">
        <v>200000</v>
      </c>
      <c r="BO12" s="429"/>
      <c r="BP12" s="429"/>
      <c r="BQ12" s="429"/>
      <c r="BR12" s="429"/>
      <c r="BS12" s="429"/>
      <c r="BT12" s="429"/>
      <c r="BU12" s="430"/>
      <c r="BV12" s="428">
        <v>0</v>
      </c>
      <c r="BW12" s="429"/>
      <c r="BX12" s="429"/>
      <c r="BY12" s="429"/>
      <c r="BZ12" s="429"/>
      <c r="CA12" s="429"/>
      <c r="CB12" s="429"/>
      <c r="CC12" s="430"/>
      <c r="CD12" s="431" t="s">
        <v>139</v>
      </c>
      <c r="CE12" s="432"/>
      <c r="CF12" s="432"/>
      <c r="CG12" s="432"/>
      <c r="CH12" s="432"/>
      <c r="CI12" s="432"/>
      <c r="CJ12" s="432"/>
      <c r="CK12" s="432"/>
      <c r="CL12" s="432"/>
      <c r="CM12" s="432"/>
      <c r="CN12" s="432"/>
      <c r="CO12" s="432"/>
      <c r="CP12" s="432"/>
      <c r="CQ12" s="432"/>
      <c r="CR12" s="432"/>
      <c r="CS12" s="433"/>
      <c r="CT12" s="468" t="s">
        <v>131</v>
      </c>
      <c r="CU12" s="469"/>
      <c r="CV12" s="469"/>
      <c r="CW12" s="469"/>
      <c r="CX12" s="469"/>
      <c r="CY12" s="469"/>
      <c r="CZ12" s="469"/>
      <c r="DA12" s="470"/>
      <c r="DB12" s="468" t="s">
        <v>131</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85750</v>
      </c>
      <c r="S13" s="510"/>
      <c r="T13" s="510"/>
      <c r="U13" s="510"/>
      <c r="V13" s="511"/>
      <c r="W13" s="444" t="s">
        <v>141</v>
      </c>
      <c r="X13" s="445"/>
      <c r="Y13" s="445"/>
      <c r="Z13" s="445"/>
      <c r="AA13" s="445"/>
      <c r="AB13" s="435"/>
      <c r="AC13" s="479">
        <v>935</v>
      </c>
      <c r="AD13" s="480"/>
      <c r="AE13" s="480"/>
      <c r="AF13" s="480"/>
      <c r="AG13" s="519"/>
      <c r="AH13" s="479">
        <v>972</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-482437</v>
      </c>
      <c r="BO13" s="429"/>
      <c r="BP13" s="429"/>
      <c r="BQ13" s="429"/>
      <c r="BR13" s="429"/>
      <c r="BS13" s="429"/>
      <c r="BT13" s="429"/>
      <c r="BU13" s="430"/>
      <c r="BV13" s="428">
        <v>207208</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12.6</v>
      </c>
      <c r="CU13" s="426"/>
      <c r="CV13" s="426"/>
      <c r="CW13" s="426"/>
      <c r="CX13" s="426"/>
      <c r="CY13" s="426"/>
      <c r="CZ13" s="426"/>
      <c r="DA13" s="427"/>
      <c r="DB13" s="425">
        <v>12.7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87222</v>
      </c>
      <c r="S14" s="510"/>
      <c r="T14" s="510"/>
      <c r="U14" s="510"/>
      <c r="V14" s="511"/>
      <c r="W14" s="418"/>
      <c r="X14" s="419"/>
      <c r="Y14" s="419"/>
      <c r="Z14" s="419"/>
      <c r="AA14" s="419"/>
      <c r="AB14" s="408"/>
      <c r="AC14" s="512">
        <v>2.6</v>
      </c>
      <c r="AD14" s="513"/>
      <c r="AE14" s="513"/>
      <c r="AF14" s="513"/>
      <c r="AG14" s="514"/>
      <c r="AH14" s="512">
        <v>2.7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31.9</v>
      </c>
      <c r="CU14" s="524"/>
      <c r="CV14" s="524"/>
      <c r="CW14" s="524"/>
      <c r="CX14" s="524"/>
      <c r="CY14" s="524"/>
      <c r="CZ14" s="524"/>
      <c r="DA14" s="525"/>
      <c r="DB14" s="523">
        <v>49.3</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148</v>
      </c>
      <c r="N15" s="517"/>
      <c r="O15" s="517"/>
      <c r="P15" s="517"/>
      <c r="Q15" s="518"/>
      <c r="R15" s="509">
        <v>86509</v>
      </c>
      <c r="S15" s="510"/>
      <c r="T15" s="510"/>
      <c r="U15" s="510"/>
      <c r="V15" s="511"/>
      <c r="W15" s="444" t="s">
        <v>149</v>
      </c>
      <c r="X15" s="445"/>
      <c r="Y15" s="445"/>
      <c r="Z15" s="445"/>
      <c r="AA15" s="445"/>
      <c r="AB15" s="435"/>
      <c r="AC15" s="479">
        <v>9385</v>
      </c>
      <c r="AD15" s="480"/>
      <c r="AE15" s="480"/>
      <c r="AF15" s="480"/>
      <c r="AG15" s="519"/>
      <c r="AH15" s="479">
        <v>9890</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10380615</v>
      </c>
      <c r="BO15" s="392"/>
      <c r="BP15" s="392"/>
      <c r="BQ15" s="392"/>
      <c r="BR15" s="392"/>
      <c r="BS15" s="392"/>
      <c r="BT15" s="392"/>
      <c r="BU15" s="393"/>
      <c r="BV15" s="391">
        <v>10181825</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25.7</v>
      </c>
      <c r="AD16" s="513"/>
      <c r="AE16" s="513"/>
      <c r="AF16" s="513"/>
      <c r="AG16" s="514"/>
      <c r="AH16" s="512">
        <v>27</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14304917</v>
      </c>
      <c r="BO16" s="429"/>
      <c r="BP16" s="429"/>
      <c r="BQ16" s="429"/>
      <c r="BR16" s="429"/>
      <c r="BS16" s="429"/>
      <c r="BT16" s="429"/>
      <c r="BU16" s="430"/>
      <c r="BV16" s="428">
        <v>14206200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26203</v>
      </c>
      <c r="AD17" s="480"/>
      <c r="AE17" s="480"/>
      <c r="AF17" s="480"/>
      <c r="AG17" s="519"/>
      <c r="AH17" s="479">
        <v>25802</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13296325</v>
      </c>
      <c r="BO17" s="429"/>
      <c r="BP17" s="429"/>
      <c r="BQ17" s="429"/>
      <c r="BR17" s="429"/>
      <c r="BS17" s="429"/>
      <c r="BT17" s="429"/>
      <c r="BU17" s="430"/>
      <c r="BV17" s="428">
        <v>13056035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42.69</v>
      </c>
      <c r="M18" s="541"/>
      <c r="N18" s="541"/>
      <c r="O18" s="541"/>
      <c r="P18" s="541"/>
      <c r="Q18" s="541"/>
      <c r="R18" s="542"/>
      <c r="S18" s="542"/>
      <c r="T18" s="542"/>
      <c r="U18" s="542"/>
      <c r="V18" s="543"/>
      <c r="W18" s="446"/>
      <c r="X18" s="447"/>
      <c r="Y18" s="447"/>
      <c r="Z18" s="447"/>
      <c r="AA18" s="447"/>
      <c r="AB18" s="438"/>
      <c r="AC18" s="544">
        <v>71.7</v>
      </c>
      <c r="AD18" s="545"/>
      <c r="AE18" s="545"/>
      <c r="AF18" s="545"/>
      <c r="AG18" s="546"/>
      <c r="AH18" s="544">
        <v>70.400000000000006</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18667948</v>
      </c>
      <c r="BO18" s="429"/>
      <c r="BP18" s="429"/>
      <c r="BQ18" s="429"/>
      <c r="BR18" s="429"/>
      <c r="BS18" s="429"/>
      <c r="BT18" s="429"/>
      <c r="BU18" s="430"/>
      <c r="BV18" s="428">
        <v>18466931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2039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21032311</v>
      </c>
      <c r="BO19" s="429"/>
      <c r="BP19" s="429"/>
      <c r="BQ19" s="429"/>
      <c r="BR19" s="429"/>
      <c r="BS19" s="429"/>
      <c r="BT19" s="429"/>
      <c r="BU19" s="430"/>
      <c r="BV19" s="428">
        <v>21743296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34138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37208780</v>
      </c>
      <c r="BO23" s="429"/>
      <c r="BP23" s="429"/>
      <c r="BQ23" s="429"/>
      <c r="BR23" s="429"/>
      <c r="BS23" s="429"/>
      <c r="BT23" s="429"/>
      <c r="BU23" s="430"/>
      <c r="BV23" s="428">
        <v>39440987</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8910</v>
      </c>
      <c r="R24" s="480"/>
      <c r="S24" s="480"/>
      <c r="T24" s="480"/>
      <c r="U24" s="480"/>
      <c r="V24" s="519"/>
      <c r="W24" s="578"/>
      <c r="X24" s="566"/>
      <c r="Y24" s="567"/>
      <c r="Z24" s="478" t="s">
        <v>173</v>
      </c>
      <c r="AA24" s="458"/>
      <c r="AB24" s="458"/>
      <c r="AC24" s="458"/>
      <c r="AD24" s="458"/>
      <c r="AE24" s="458"/>
      <c r="AF24" s="458"/>
      <c r="AG24" s="459"/>
      <c r="AH24" s="479">
        <v>468</v>
      </c>
      <c r="AI24" s="480"/>
      <c r="AJ24" s="480"/>
      <c r="AK24" s="480"/>
      <c r="AL24" s="519"/>
      <c r="AM24" s="479">
        <v>1469988</v>
      </c>
      <c r="AN24" s="480"/>
      <c r="AO24" s="480"/>
      <c r="AP24" s="480"/>
      <c r="AQ24" s="480"/>
      <c r="AR24" s="519"/>
      <c r="AS24" s="479">
        <v>3141</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22992444</v>
      </c>
      <c r="BO24" s="429"/>
      <c r="BP24" s="429"/>
      <c r="BQ24" s="429"/>
      <c r="BR24" s="429"/>
      <c r="BS24" s="429"/>
      <c r="BT24" s="429"/>
      <c r="BU24" s="430"/>
      <c r="BV24" s="428">
        <v>23538560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2</v>
      </c>
      <c r="M25" s="480"/>
      <c r="N25" s="480"/>
      <c r="O25" s="480"/>
      <c r="P25" s="519"/>
      <c r="Q25" s="479">
        <v>7590</v>
      </c>
      <c r="R25" s="480"/>
      <c r="S25" s="480"/>
      <c r="T25" s="480"/>
      <c r="U25" s="480"/>
      <c r="V25" s="519"/>
      <c r="W25" s="578"/>
      <c r="X25" s="566"/>
      <c r="Y25" s="567"/>
      <c r="Z25" s="478" t="s">
        <v>176</v>
      </c>
      <c r="AA25" s="458"/>
      <c r="AB25" s="458"/>
      <c r="AC25" s="458"/>
      <c r="AD25" s="458"/>
      <c r="AE25" s="458"/>
      <c r="AF25" s="458"/>
      <c r="AG25" s="459"/>
      <c r="AH25" s="479" t="s">
        <v>131</v>
      </c>
      <c r="AI25" s="480"/>
      <c r="AJ25" s="480"/>
      <c r="AK25" s="480"/>
      <c r="AL25" s="519"/>
      <c r="AM25" s="479" t="s">
        <v>131</v>
      </c>
      <c r="AN25" s="480"/>
      <c r="AO25" s="480"/>
      <c r="AP25" s="480"/>
      <c r="AQ25" s="480"/>
      <c r="AR25" s="519"/>
      <c r="AS25" s="479" t="s">
        <v>131</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11575362</v>
      </c>
      <c r="BO25" s="392"/>
      <c r="BP25" s="392"/>
      <c r="BQ25" s="392"/>
      <c r="BR25" s="392"/>
      <c r="BS25" s="392"/>
      <c r="BT25" s="392"/>
      <c r="BU25" s="393"/>
      <c r="BV25" s="391">
        <v>11326387</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178</v>
      </c>
      <c r="F26" s="458"/>
      <c r="G26" s="458"/>
      <c r="H26" s="458"/>
      <c r="I26" s="458"/>
      <c r="J26" s="458"/>
      <c r="K26" s="459"/>
      <c r="L26" s="479">
        <v>1</v>
      </c>
      <c r="M26" s="480"/>
      <c r="N26" s="480"/>
      <c r="O26" s="480"/>
      <c r="P26" s="519"/>
      <c r="Q26" s="479">
        <v>6700</v>
      </c>
      <c r="R26" s="480"/>
      <c r="S26" s="480"/>
      <c r="T26" s="480"/>
      <c r="U26" s="480"/>
      <c r="V26" s="519"/>
      <c r="W26" s="578"/>
      <c r="X26" s="566"/>
      <c r="Y26" s="567"/>
      <c r="Z26" s="478" t="s">
        <v>179</v>
      </c>
      <c r="AA26" s="588"/>
      <c r="AB26" s="588"/>
      <c r="AC26" s="588"/>
      <c r="AD26" s="588"/>
      <c r="AE26" s="588"/>
      <c r="AF26" s="588"/>
      <c r="AG26" s="589"/>
      <c r="AH26" s="479">
        <v>68</v>
      </c>
      <c r="AI26" s="480"/>
      <c r="AJ26" s="480"/>
      <c r="AK26" s="480"/>
      <c r="AL26" s="519"/>
      <c r="AM26" s="479">
        <v>230112</v>
      </c>
      <c r="AN26" s="480"/>
      <c r="AO26" s="480"/>
      <c r="AP26" s="480"/>
      <c r="AQ26" s="480"/>
      <c r="AR26" s="519"/>
      <c r="AS26" s="479">
        <v>3384</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181</v>
      </c>
      <c r="BO26" s="429"/>
      <c r="BP26" s="429"/>
      <c r="BQ26" s="429"/>
      <c r="BR26" s="429"/>
      <c r="BS26" s="429"/>
      <c r="BT26" s="429"/>
      <c r="BU26" s="430"/>
      <c r="BV26" s="428" t="s">
        <v>131</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5600</v>
      </c>
      <c r="R27" s="480"/>
      <c r="S27" s="480"/>
      <c r="T27" s="480"/>
      <c r="U27" s="480"/>
      <c r="V27" s="519"/>
      <c r="W27" s="578"/>
      <c r="X27" s="566"/>
      <c r="Y27" s="567"/>
      <c r="Z27" s="478" t="s">
        <v>183</v>
      </c>
      <c r="AA27" s="458"/>
      <c r="AB27" s="458"/>
      <c r="AC27" s="458"/>
      <c r="AD27" s="458"/>
      <c r="AE27" s="458"/>
      <c r="AF27" s="458"/>
      <c r="AG27" s="459"/>
      <c r="AH27" s="479">
        <v>49</v>
      </c>
      <c r="AI27" s="480"/>
      <c r="AJ27" s="480"/>
      <c r="AK27" s="480"/>
      <c r="AL27" s="519"/>
      <c r="AM27" s="479">
        <v>149964</v>
      </c>
      <c r="AN27" s="480"/>
      <c r="AO27" s="480"/>
      <c r="AP27" s="480"/>
      <c r="AQ27" s="480"/>
      <c r="AR27" s="519"/>
      <c r="AS27" s="479">
        <v>3060</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t="s">
        <v>181</v>
      </c>
      <c r="BO27" s="602"/>
      <c r="BP27" s="602"/>
      <c r="BQ27" s="602"/>
      <c r="BR27" s="602"/>
      <c r="BS27" s="602"/>
      <c r="BT27" s="602"/>
      <c r="BU27" s="603"/>
      <c r="BV27" s="601" t="s">
        <v>131</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185</v>
      </c>
      <c r="F28" s="458"/>
      <c r="G28" s="458"/>
      <c r="H28" s="458"/>
      <c r="I28" s="458"/>
      <c r="J28" s="458"/>
      <c r="K28" s="459"/>
      <c r="L28" s="479">
        <v>1</v>
      </c>
      <c r="M28" s="480"/>
      <c r="N28" s="480"/>
      <c r="O28" s="480"/>
      <c r="P28" s="519"/>
      <c r="Q28" s="479">
        <v>5600</v>
      </c>
      <c r="R28" s="480"/>
      <c r="S28" s="480"/>
      <c r="T28" s="480"/>
      <c r="U28" s="480"/>
      <c r="V28" s="519"/>
      <c r="W28" s="578"/>
      <c r="X28" s="566"/>
      <c r="Y28" s="567"/>
      <c r="Z28" s="478" t="s">
        <v>186</v>
      </c>
      <c r="AA28" s="458"/>
      <c r="AB28" s="458"/>
      <c r="AC28" s="458"/>
      <c r="AD28" s="458"/>
      <c r="AE28" s="458"/>
      <c r="AF28" s="458"/>
      <c r="AG28" s="459"/>
      <c r="AH28" s="479" t="s">
        <v>131</v>
      </c>
      <c r="AI28" s="480"/>
      <c r="AJ28" s="480"/>
      <c r="AK28" s="480"/>
      <c r="AL28" s="519"/>
      <c r="AM28" s="479" t="s">
        <v>131</v>
      </c>
      <c r="AN28" s="480"/>
      <c r="AO28" s="480"/>
      <c r="AP28" s="480"/>
      <c r="AQ28" s="480"/>
      <c r="AR28" s="519"/>
      <c r="AS28" s="479" t="s">
        <v>181</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2415129</v>
      </c>
      <c r="BO28" s="392"/>
      <c r="BP28" s="392"/>
      <c r="BQ28" s="392"/>
      <c r="BR28" s="392"/>
      <c r="BS28" s="392"/>
      <c r="BT28" s="392"/>
      <c r="BU28" s="393"/>
      <c r="BV28" s="391">
        <v>2614506</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20</v>
      </c>
      <c r="M29" s="480"/>
      <c r="N29" s="480"/>
      <c r="O29" s="480"/>
      <c r="P29" s="519"/>
      <c r="Q29" s="479">
        <v>5600</v>
      </c>
      <c r="R29" s="480"/>
      <c r="S29" s="480"/>
      <c r="T29" s="480"/>
      <c r="U29" s="480"/>
      <c r="V29" s="519"/>
      <c r="W29" s="579"/>
      <c r="X29" s="580"/>
      <c r="Y29" s="581"/>
      <c r="Z29" s="478" t="s">
        <v>189</v>
      </c>
      <c r="AA29" s="458"/>
      <c r="AB29" s="458"/>
      <c r="AC29" s="458"/>
      <c r="AD29" s="458"/>
      <c r="AE29" s="458"/>
      <c r="AF29" s="458"/>
      <c r="AG29" s="459"/>
      <c r="AH29" s="479">
        <v>517</v>
      </c>
      <c r="AI29" s="480"/>
      <c r="AJ29" s="480"/>
      <c r="AK29" s="480"/>
      <c r="AL29" s="519"/>
      <c r="AM29" s="479">
        <v>1619952</v>
      </c>
      <c r="AN29" s="480"/>
      <c r="AO29" s="480"/>
      <c r="AP29" s="480"/>
      <c r="AQ29" s="480"/>
      <c r="AR29" s="519"/>
      <c r="AS29" s="479">
        <v>3133</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543119</v>
      </c>
      <c r="BO29" s="429"/>
      <c r="BP29" s="429"/>
      <c r="BQ29" s="429"/>
      <c r="BR29" s="429"/>
      <c r="BS29" s="429"/>
      <c r="BT29" s="429"/>
      <c r="BU29" s="430"/>
      <c r="BV29" s="428">
        <v>538951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98.3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2358092</v>
      </c>
      <c r="BO30" s="602"/>
      <c r="BP30" s="602"/>
      <c r="BQ30" s="602"/>
      <c r="BR30" s="602"/>
      <c r="BS30" s="602"/>
      <c r="BT30" s="602"/>
      <c r="BU30" s="603"/>
      <c r="BV30" s="601">
        <v>1953750</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200</v>
      </c>
      <c r="X33" s="417"/>
      <c r="Y33" s="417"/>
      <c r="Z33" s="417"/>
      <c r="AA33" s="417"/>
      <c r="AB33" s="417"/>
      <c r="AC33" s="417"/>
      <c r="AD33" s="417"/>
      <c r="AE33" s="417"/>
      <c r="AF33" s="417"/>
      <c r="AG33" s="417"/>
      <c r="AH33" s="417"/>
      <c r="AI33" s="417"/>
      <c r="AJ33" s="417"/>
      <c r="AK33" s="417"/>
      <c r="AL33" s="215"/>
      <c r="AM33" s="452" t="s">
        <v>198</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204</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奈良県市町村総合事務組合</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公園墓地事業特別会計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IF('各会計、関係団体の財政状況及び健全化判断比率'!B33="","",'各会計、関係団体の財政状況及び健全化判断比率'!B33)</f>
        <v>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奈良県住宅新築資金等貸付金回収管理組合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公共用地先行取得事業特別会計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介護サービス事業特別会計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奈良県後期高齢者医療広域連合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後期高齢者医療事業特別会計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奈良県広域消防組合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4M4n/NiMNFZJ4q9MouU4dQc1tYv/S6HbrGtCFPAMaNJRdapix5bGs8GNOi62NqtY/k+ByCoVMtcPedM9100RA==" saltValue="CaRK4CqcgNlNZRWxup6cc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06" t="s">
        <v>553</v>
      </c>
      <c r="D34" s="1206"/>
      <c r="E34" s="1207"/>
      <c r="F34" s="32">
        <v>38.71</v>
      </c>
      <c r="G34" s="33">
        <v>40.090000000000003</v>
      </c>
      <c r="H34" s="33">
        <v>42.37</v>
      </c>
      <c r="I34" s="33">
        <v>43.4</v>
      </c>
      <c r="J34" s="34">
        <v>44.25</v>
      </c>
      <c r="K34" s="22"/>
      <c r="L34" s="22"/>
      <c r="M34" s="22"/>
      <c r="N34" s="22"/>
      <c r="O34" s="22"/>
      <c r="P34" s="22"/>
    </row>
    <row r="35" spans="1:16" ht="39" customHeight="1" x14ac:dyDescent="0.15">
      <c r="A35" s="22"/>
      <c r="B35" s="35"/>
      <c r="C35" s="1200" t="s">
        <v>554</v>
      </c>
      <c r="D35" s="1201"/>
      <c r="E35" s="1202"/>
      <c r="F35" s="36">
        <v>3.69</v>
      </c>
      <c r="G35" s="37">
        <v>4.1900000000000004</v>
      </c>
      <c r="H35" s="37">
        <v>3.98</v>
      </c>
      <c r="I35" s="37">
        <v>4.22</v>
      </c>
      <c r="J35" s="38">
        <v>4.74</v>
      </c>
      <c r="K35" s="22"/>
      <c r="L35" s="22"/>
      <c r="M35" s="22"/>
      <c r="N35" s="22"/>
      <c r="O35" s="22"/>
      <c r="P35" s="22"/>
    </row>
    <row r="36" spans="1:16" ht="39" customHeight="1" x14ac:dyDescent="0.15">
      <c r="A36" s="22"/>
      <c r="B36" s="35"/>
      <c r="C36" s="1200" t="s">
        <v>555</v>
      </c>
      <c r="D36" s="1201"/>
      <c r="E36" s="1202"/>
      <c r="F36" s="36">
        <v>1.1499999999999999</v>
      </c>
      <c r="G36" s="37">
        <v>1.63</v>
      </c>
      <c r="H36" s="37">
        <v>1.53</v>
      </c>
      <c r="I36" s="37">
        <v>1.75</v>
      </c>
      <c r="J36" s="38">
        <v>1.84</v>
      </c>
      <c r="K36" s="22"/>
      <c r="L36" s="22"/>
      <c r="M36" s="22"/>
      <c r="N36" s="22"/>
      <c r="O36" s="22"/>
      <c r="P36" s="22"/>
    </row>
    <row r="37" spans="1:16" ht="39" customHeight="1" x14ac:dyDescent="0.15">
      <c r="A37" s="22"/>
      <c r="B37" s="35"/>
      <c r="C37" s="1200" t="s">
        <v>556</v>
      </c>
      <c r="D37" s="1201"/>
      <c r="E37" s="1202"/>
      <c r="F37" s="36">
        <v>0.04</v>
      </c>
      <c r="G37" s="37">
        <v>0.36</v>
      </c>
      <c r="H37" s="37">
        <v>0.56000000000000005</v>
      </c>
      <c r="I37" s="37">
        <v>0.46</v>
      </c>
      <c r="J37" s="38">
        <v>0.69</v>
      </c>
      <c r="K37" s="22"/>
      <c r="L37" s="22"/>
      <c r="M37" s="22"/>
      <c r="N37" s="22"/>
      <c r="O37" s="22"/>
      <c r="P37" s="22"/>
    </row>
    <row r="38" spans="1:16" ht="39" customHeight="1" x14ac:dyDescent="0.15">
      <c r="A38" s="22"/>
      <c r="B38" s="35"/>
      <c r="C38" s="1200" t="s">
        <v>557</v>
      </c>
      <c r="D38" s="1201"/>
      <c r="E38" s="1202"/>
      <c r="F38" s="36">
        <v>0.3</v>
      </c>
      <c r="G38" s="37">
        <v>2.99</v>
      </c>
      <c r="H38" s="37">
        <v>2.62</v>
      </c>
      <c r="I38" s="37">
        <v>2.13</v>
      </c>
      <c r="J38" s="38">
        <v>0.61</v>
      </c>
      <c r="K38" s="22"/>
      <c r="L38" s="22"/>
      <c r="M38" s="22"/>
      <c r="N38" s="22"/>
      <c r="O38" s="22"/>
      <c r="P38" s="22"/>
    </row>
    <row r="39" spans="1:16" ht="39" customHeight="1" x14ac:dyDescent="0.15">
      <c r="A39" s="22"/>
      <c r="B39" s="35"/>
      <c r="C39" s="1200" t="s">
        <v>558</v>
      </c>
      <c r="D39" s="1201"/>
      <c r="E39" s="1202"/>
      <c r="F39" s="36">
        <v>0.18</v>
      </c>
      <c r="G39" s="37">
        <v>0.17</v>
      </c>
      <c r="H39" s="37">
        <v>0.3</v>
      </c>
      <c r="I39" s="37">
        <v>0.28999999999999998</v>
      </c>
      <c r="J39" s="38">
        <v>0.26</v>
      </c>
      <c r="K39" s="22"/>
      <c r="L39" s="22"/>
      <c r="M39" s="22"/>
      <c r="N39" s="22"/>
      <c r="O39" s="22"/>
      <c r="P39" s="22"/>
    </row>
    <row r="40" spans="1:16" ht="39" customHeight="1" x14ac:dyDescent="0.15">
      <c r="A40" s="22"/>
      <c r="B40" s="35"/>
      <c r="C40" s="1200" t="s">
        <v>559</v>
      </c>
      <c r="D40" s="1201"/>
      <c r="E40" s="1202"/>
      <c r="F40" s="36">
        <v>7.0000000000000007E-2</v>
      </c>
      <c r="G40" s="37">
        <v>7.0000000000000007E-2</v>
      </c>
      <c r="H40" s="37">
        <v>0.08</v>
      </c>
      <c r="I40" s="37">
        <v>0.1</v>
      </c>
      <c r="J40" s="38">
        <v>0.09</v>
      </c>
      <c r="K40" s="22"/>
      <c r="L40" s="22"/>
      <c r="M40" s="22"/>
      <c r="N40" s="22"/>
      <c r="O40" s="22"/>
      <c r="P40" s="22"/>
    </row>
    <row r="41" spans="1:16" ht="39" customHeight="1" x14ac:dyDescent="0.15">
      <c r="A41" s="22"/>
      <c r="B41" s="35"/>
      <c r="C41" s="1200" t="s">
        <v>560</v>
      </c>
      <c r="D41" s="1201"/>
      <c r="E41" s="1202"/>
      <c r="F41" s="36">
        <v>0.01</v>
      </c>
      <c r="G41" s="37">
        <v>0.01</v>
      </c>
      <c r="H41" s="37">
        <v>0.01</v>
      </c>
      <c r="I41" s="37">
        <v>0.01</v>
      </c>
      <c r="J41" s="38">
        <v>0.01</v>
      </c>
      <c r="K41" s="22"/>
      <c r="L41" s="22"/>
      <c r="M41" s="22"/>
      <c r="N41" s="22"/>
      <c r="O41" s="22"/>
      <c r="P41" s="22"/>
    </row>
    <row r="42" spans="1:16" ht="39" customHeight="1" x14ac:dyDescent="0.15">
      <c r="A42" s="22"/>
      <c r="B42" s="39"/>
      <c r="C42" s="1200" t="s">
        <v>561</v>
      </c>
      <c r="D42" s="1201"/>
      <c r="E42" s="1202"/>
      <c r="F42" s="36" t="s">
        <v>504</v>
      </c>
      <c r="G42" s="37" t="s">
        <v>504</v>
      </c>
      <c r="H42" s="37" t="s">
        <v>504</v>
      </c>
      <c r="I42" s="37" t="s">
        <v>504</v>
      </c>
      <c r="J42" s="38" t="s">
        <v>504</v>
      </c>
      <c r="K42" s="22"/>
      <c r="L42" s="22"/>
      <c r="M42" s="22"/>
      <c r="N42" s="22"/>
      <c r="O42" s="22"/>
      <c r="P42" s="22"/>
    </row>
    <row r="43" spans="1:16" ht="39" customHeight="1" thickBot="1" x14ac:dyDescent="0.2">
      <c r="A43" s="22"/>
      <c r="B43" s="40"/>
      <c r="C43" s="1203" t="s">
        <v>562</v>
      </c>
      <c r="D43" s="1204"/>
      <c r="E43" s="120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1fpDv8U4rG6kcNANn5QePUnFAFyNgjCpicCwate1J59NcauIm/LYtP+Vnu8OlMS5mUoV9rMIcAJdB2Yz2/H8Q==" saltValue="CW4xGxqo/u35LcY+2SS7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4724</v>
      </c>
      <c r="L45" s="60">
        <v>4540</v>
      </c>
      <c r="M45" s="60">
        <v>4512</v>
      </c>
      <c r="N45" s="60">
        <v>4533</v>
      </c>
      <c r="O45" s="61">
        <v>4438</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504</v>
      </c>
      <c r="L46" s="64" t="s">
        <v>504</v>
      </c>
      <c r="M46" s="64" t="s">
        <v>504</v>
      </c>
      <c r="N46" s="64" t="s">
        <v>504</v>
      </c>
      <c r="O46" s="65" t="s">
        <v>504</v>
      </c>
      <c r="P46" s="48"/>
      <c r="Q46" s="48"/>
      <c r="R46" s="48"/>
      <c r="S46" s="48"/>
      <c r="T46" s="48"/>
      <c r="U46" s="48"/>
    </row>
    <row r="47" spans="1:21" ht="30.75" customHeight="1" x14ac:dyDescent="0.15">
      <c r="A47" s="48"/>
      <c r="B47" s="1210"/>
      <c r="C47" s="1211"/>
      <c r="D47" s="62"/>
      <c r="E47" s="1216" t="s">
        <v>14</v>
      </c>
      <c r="F47" s="1216"/>
      <c r="G47" s="1216"/>
      <c r="H47" s="1216"/>
      <c r="I47" s="1216"/>
      <c r="J47" s="1217"/>
      <c r="K47" s="63">
        <v>9</v>
      </c>
      <c r="L47" s="64">
        <v>9</v>
      </c>
      <c r="M47" s="64">
        <v>9</v>
      </c>
      <c r="N47" s="64" t="s">
        <v>504</v>
      </c>
      <c r="O47" s="65" t="s">
        <v>504</v>
      </c>
      <c r="P47" s="48"/>
      <c r="Q47" s="48"/>
      <c r="R47" s="48"/>
      <c r="S47" s="48"/>
      <c r="T47" s="48"/>
      <c r="U47" s="48"/>
    </row>
    <row r="48" spans="1:21" ht="30.75" customHeight="1" x14ac:dyDescent="0.15">
      <c r="A48" s="48"/>
      <c r="B48" s="1210"/>
      <c r="C48" s="1211"/>
      <c r="D48" s="62"/>
      <c r="E48" s="1216" t="s">
        <v>15</v>
      </c>
      <c r="F48" s="1216"/>
      <c r="G48" s="1216"/>
      <c r="H48" s="1216"/>
      <c r="I48" s="1216"/>
      <c r="J48" s="1217"/>
      <c r="K48" s="63">
        <v>485</v>
      </c>
      <c r="L48" s="64">
        <v>533</v>
      </c>
      <c r="M48" s="64">
        <v>493</v>
      </c>
      <c r="N48" s="64">
        <v>417</v>
      </c>
      <c r="O48" s="65">
        <v>412</v>
      </c>
      <c r="P48" s="48"/>
      <c r="Q48" s="48"/>
      <c r="R48" s="48"/>
      <c r="S48" s="48"/>
      <c r="T48" s="48"/>
      <c r="U48" s="48"/>
    </row>
    <row r="49" spans="1:21" ht="30.75" customHeight="1" x14ac:dyDescent="0.15">
      <c r="A49" s="48"/>
      <c r="B49" s="1210"/>
      <c r="C49" s="1211"/>
      <c r="D49" s="62"/>
      <c r="E49" s="1216" t="s">
        <v>16</v>
      </c>
      <c r="F49" s="1216"/>
      <c r="G49" s="1216"/>
      <c r="H49" s="1216"/>
      <c r="I49" s="1216"/>
      <c r="J49" s="1217"/>
      <c r="K49" s="63">
        <v>0</v>
      </c>
      <c r="L49" s="64">
        <v>0</v>
      </c>
      <c r="M49" s="64">
        <v>19</v>
      </c>
      <c r="N49" s="64">
        <v>40</v>
      </c>
      <c r="O49" s="65">
        <v>48</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504</v>
      </c>
      <c r="L50" s="64" t="s">
        <v>504</v>
      </c>
      <c r="M50" s="64" t="s">
        <v>504</v>
      </c>
      <c r="N50" s="64" t="s">
        <v>504</v>
      </c>
      <c r="O50" s="65" t="s">
        <v>504</v>
      </c>
      <c r="P50" s="48"/>
      <c r="Q50" s="48"/>
      <c r="R50" s="48"/>
      <c r="S50" s="48"/>
      <c r="T50" s="48"/>
      <c r="U50" s="48"/>
    </row>
    <row r="51" spans="1:21" ht="30.75" customHeight="1" x14ac:dyDescent="0.15">
      <c r="A51" s="48"/>
      <c r="B51" s="1212"/>
      <c r="C51" s="1213"/>
      <c r="D51" s="66"/>
      <c r="E51" s="1216" t="s">
        <v>18</v>
      </c>
      <c r="F51" s="1216"/>
      <c r="G51" s="1216"/>
      <c r="H51" s="1216"/>
      <c r="I51" s="1216"/>
      <c r="J51" s="1217"/>
      <c r="K51" s="63">
        <v>4</v>
      </c>
      <c r="L51" s="64">
        <v>1</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3251</v>
      </c>
      <c r="L52" s="64">
        <v>3044</v>
      </c>
      <c r="M52" s="64">
        <v>3095</v>
      </c>
      <c r="N52" s="64">
        <v>2899</v>
      </c>
      <c r="O52" s="65">
        <v>2873</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1971</v>
      </c>
      <c r="L53" s="69">
        <v>2039</v>
      </c>
      <c r="M53" s="69">
        <v>1938</v>
      </c>
      <c r="N53" s="69">
        <v>2091</v>
      </c>
      <c r="O53" s="70">
        <v>2025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578</v>
      </c>
      <c r="L57" s="83" t="s">
        <v>578</v>
      </c>
      <c r="M57" s="83" t="s">
        <v>578</v>
      </c>
      <c r="N57" s="83" t="s">
        <v>578</v>
      </c>
      <c r="O57" s="84" t="s">
        <v>578</v>
      </c>
    </row>
    <row r="58" spans="1:21" ht="31.5" customHeight="1" thickBot="1" x14ac:dyDescent="0.2">
      <c r="B58" s="1226"/>
      <c r="C58" s="1227"/>
      <c r="D58" s="1231" t="s">
        <v>27</v>
      </c>
      <c r="E58" s="1232"/>
      <c r="F58" s="1232"/>
      <c r="G58" s="1232"/>
      <c r="H58" s="1232"/>
      <c r="I58" s="1232"/>
      <c r="J58" s="1233"/>
      <c r="K58" s="85" t="s">
        <v>578</v>
      </c>
      <c r="L58" s="86" t="s">
        <v>578</v>
      </c>
      <c r="M58" s="86" t="s">
        <v>578</v>
      </c>
      <c r="N58" s="86" t="s">
        <v>578</v>
      </c>
      <c r="O58" s="87" t="s">
        <v>578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pEq9j4vocPdENitOxc1znDPJGeHTYvJZLBuzjULbki9lyIW65oQNZky5rv3ZmZPo/iXEInDIzv7/fUriha51A==" saltValue="V0ygqgZ2HZC8mcV2T8it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545</v>
      </c>
      <c r="J40" s="99" t="s">
        <v>546</v>
      </c>
      <c r="K40" s="99" t="s">
        <v>547</v>
      </c>
      <c r="L40" s="99" t="s">
        <v>548</v>
      </c>
      <c r="M40" s="100" t="s">
        <v>549</v>
      </c>
    </row>
    <row r="41" spans="2:13" ht="27.75" customHeight="1" x14ac:dyDescent="0.15">
      <c r="B41" s="1234" t="s">
        <v>30</v>
      </c>
      <c r="C41" s="1235"/>
      <c r="D41" s="101"/>
      <c r="E41" s="1240" t="s">
        <v>31</v>
      </c>
      <c r="F41" s="1240"/>
      <c r="G41" s="1240"/>
      <c r="H41" s="1241"/>
      <c r="I41" s="102">
        <v>40295</v>
      </c>
      <c r="J41" s="103">
        <v>39096</v>
      </c>
      <c r="K41" s="103">
        <v>39931</v>
      </c>
      <c r="L41" s="103">
        <v>39441</v>
      </c>
      <c r="M41" s="104">
        <v>37209</v>
      </c>
    </row>
    <row r="42" spans="2:13" ht="27.75" customHeight="1" x14ac:dyDescent="0.15">
      <c r="B42" s="1236"/>
      <c r="C42" s="1237"/>
      <c r="D42" s="105"/>
      <c r="E42" s="1242" t="s">
        <v>32</v>
      </c>
      <c r="F42" s="1242"/>
      <c r="G42" s="1242"/>
      <c r="H42" s="1243"/>
      <c r="I42" s="106" t="s">
        <v>504</v>
      </c>
      <c r="J42" s="107" t="s">
        <v>504</v>
      </c>
      <c r="K42" s="107" t="s">
        <v>504</v>
      </c>
      <c r="L42" s="107" t="s">
        <v>504</v>
      </c>
      <c r="M42" s="108" t="s">
        <v>504</v>
      </c>
    </row>
    <row r="43" spans="2:13" ht="27.75" customHeight="1" x14ac:dyDescent="0.15">
      <c r="B43" s="1236"/>
      <c r="C43" s="1237"/>
      <c r="D43" s="105"/>
      <c r="E43" s="1242" t="s">
        <v>33</v>
      </c>
      <c r="F43" s="1242"/>
      <c r="G43" s="1242"/>
      <c r="H43" s="1243"/>
      <c r="I43" s="106">
        <v>8081</v>
      </c>
      <c r="J43" s="107">
        <v>6016</v>
      </c>
      <c r="K43" s="107">
        <v>5719</v>
      </c>
      <c r="L43" s="107">
        <v>5499</v>
      </c>
      <c r="M43" s="108">
        <v>5356</v>
      </c>
    </row>
    <row r="44" spans="2:13" ht="27.75" customHeight="1" x14ac:dyDescent="0.15">
      <c r="B44" s="1236"/>
      <c r="C44" s="1237"/>
      <c r="D44" s="105"/>
      <c r="E44" s="1242" t="s">
        <v>34</v>
      </c>
      <c r="F44" s="1242"/>
      <c r="G44" s="1242"/>
      <c r="H44" s="1243"/>
      <c r="I44" s="106">
        <v>145</v>
      </c>
      <c r="J44" s="107">
        <v>330</v>
      </c>
      <c r="K44" s="107">
        <v>343</v>
      </c>
      <c r="L44" s="107">
        <v>313</v>
      </c>
      <c r="M44" s="108">
        <v>292</v>
      </c>
    </row>
    <row r="45" spans="2:13" ht="27.75" customHeight="1" x14ac:dyDescent="0.15">
      <c r="B45" s="1236"/>
      <c r="C45" s="1237"/>
      <c r="D45" s="105"/>
      <c r="E45" s="1242" t="s">
        <v>35</v>
      </c>
      <c r="F45" s="1242"/>
      <c r="G45" s="1242"/>
      <c r="H45" s="1243"/>
      <c r="I45" s="106">
        <v>4753</v>
      </c>
      <c r="J45" s="107">
        <v>3902</v>
      </c>
      <c r="K45" s="107">
        <v>4265</v>
      </c>
      <c r="L45" s="107">
        <v>4167</v>
      </c>
      <c r="M45" s="108">
        <v>4160</v>
      </c>
    </row>
    <row r="46" spans="2:13" ht="27.75" customHeight="1" x14ac:dyDescent="0.15">
      <c r="B46" s="1236"/>
      <c r="C46" s="1237"/>
      <c r="D46" s="109"/>
      <c r="E46" s="1242" t="s">
        <v>36</v>
      </c>
      <c r="F46" s="1242"/>
      <c r="G46" s="1242"/>
      <c r="H46" s="1243"/>
      <c r="I46" s="106">
        <v>5</v>
      </c>
      <c r="J46" s="107">
        <v>4</v>
      </c>
      <c r="K46" s="107">
        <v>3</v>
      </c>
      <c r="L46" s="107">
        <v>3</v>
      </c>
      <c r="M46" s="108">
        <v>3</v>
      </c>
    </row>
    <row r="47" spans="2:13" ht="27.75" customHeight="1" x14ac:dyDescent="0.15">
      <c r="B47" s="1236"/>
      <c r="C47" s="1237"/>
      <c r="D47" s="110"/>
      <c r="E47" s="1244" t="s">
        <v>37</v>
      </c>
      <c r="F47" s="1245"/>
      <c r="G47" s="1245"/>
      <c r="H47" s="1246"/>
      <c r="I47" s="106" t="s">
        <v>504</v>
      </c>
      <c r="J47" s="107" t="s">
        <v>504</v>
      </c>
      <c r="K47" s="107" t="s">
        <v>504</v>
      </c>
      <c r="L47" s="107" t="s">
        <v>504</v>
      </c>
      <c r="M47" s="108" t="s">
        <v>504</v>
      </c>
    </row>
    <row r="48" spans="2:13" ht="27.75" customHeight="1" x14ac:dyDescent="0.15">
      <c r="B48" s="1236"/>
      <c r="C48" s="1237"/>
      <c r="D48" s="105"/>
      <c r="E48" s="1242" t="s">
        <v>38</v>
      </c>
      <c r="F48" s="1242"/>
      <c r="G48" s="1242"/>
      <c r="H48" s="1243"/>
      <c r="I48" s="106" t="s">
        <v>504</v>
      </c>
      <c r="J48" s="107" t="s">
        <v>504</v>
      </c>
      <c r="K48" s="107" t="s">
        <v>504</v>
      </c>
      <c r="L48" s="107" t="s">
        <v>504</v>
      </c>
      <c r="M48" s="108" t="s">
        <v>504</v>
      </c>
    </row>
    <row r="49" spans="2:13" ht="27.75" customHeight="1" x14ac:dyDescent="0.15">
      <c r="B49" s="1238"/>
      <c r="C49" s="1239"/>
      <c r="D49" s="105"/>
      <c r="E49" s="1242" t="s">
        <v>39</v>
      </c>
      <c r="F49" s="1242"/>
      <c r="G49" s="1242"/>
      <c r="H49" s="1243"/>
      <c r="I49" s="106" t="s">
        <v>504</v>
      </c>
      <c r="J49" s="107" t="s">
        <v>504</v>
      </c>
      <c r="K49" s="107" t="s">
        <v>504</v>
      </c>
      <c r="L49" s="107" t="s">
        <v>504</v>
      </c>
      <c r="M49" s="108" t="s">
        <v>504</v>
      </c>
    </row>
    <row r="50" spans="2:13" ht="27.75" customHeight="1" x14ac:dyDescent="0.15">
      <c r="B50" s="1247" t="s">
        <v>40</v>
      </c>
      <c r="C50" s="1248"/>
      <c r="D50" s="111"/>
      <c r="E50" s="1242" t="s">
        <v>41</v>
      </c>
      <c r="F50" s="1242"/>
      <c r="G50" s="1242"/>
      <c r="H50" s="1243"/>
      <c r="I50" s="106">
        <v>4737</v>
      </c>
      <c r="J50" s="107">
        <v>5187</v>
      </c>
      <c r="K50" s="107">
        <v>5606</v>
      </c>
      <c r="L50" s="107">
        <v>6215</v>
      </c>
      <c r="M50" s="108">
        <v>6495</v>
      </c>
    </row>
    <row r="51" spans="2:13" ht="27.75" customHeight="1" x14ac:dyDescent="0.15">
      <c r="B51" s="1236"/>
      <c r="C51" s="1237"/>
      <c r="D51" s="105"/>
      <c r="E51" s="1242" t="s">
        <v>42</v>
      </c>
      <c r="F51" s="1242"/>
      <c r="G51" s="1242"/>
      <c r="H51" s="1243"/>
      <c r="I51" s="106">
        <v>4797</v>
      </c>
      <c r="J51" s="107">
        <v>3718</v>
      </c>
      <c r="K51" s="107">
        <v>3813</v>
      </c>
      <c r="L51" s="107">
        <v>3841</v>
      </c>
      <c r="M51" s="108">
        <v>3866</v>
      </c>
    </row>
    <row r="52" spans="2:13" ht="27.75" customHeight="1" x14ac:dyDescent="0.15">
      <c r="B52" s="1238"/>
      <c r="C52" s="1239"/>
      <c r="D52" s="105"/>
      <c r="E52" s="1242" t="s">
        <v>43</v>
      </c>
      <c r="F52" s="1242"/>
      <c r="G52" s="1242"/>
      <c r="H52" s="1243"/>
      <c r="I52" s="106">
        <v>29708</v>
      </c>
      <c r="J52" s="107">
        <v>29056</v>
      </c>
      <c r="K52" s="107">
        <v>31092</v>
      </c>
      <c r="L52" s="107">
        <v>31484</v>
      </c>
      <c r="M52" s="108">
        <v>31547</v>
      </c>
    </row>
    <row r="53" spans="2:13" ht="27.75" customHeight="1" thickBot="1" x14ac:dyDescent="0.2">
      <c r="B53" s="1249" t="s">
        <v>44</v>
      </c>
      <c r="C53" s="1250"/>
      <c r="D53" s="112"/>
      <c r="E53" s="1251" t="s">
        <v>45</v>
      </c>
      <c r="F53" s="1251"/>
      <c r="G53" s="1251"/>
      <c r="H53" s="1252"/>
      <c r="I53" s="113">
        <v>14037</v>
      </c>
      <c r="J53" s="114">
        <v>11387</v>
      </c>
      <c r="K53" s="114">
        <v>9751</v>
      </c>
      <c r="L53" s="114">
        <v>7884</v>
      </c>
      <c r="M53" s="115">
        <v>5111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SW5KqOUV8W/L5m07pvDJ338fsFcQqGSMF/UBH2CCUQseO6dNacz4wF2Rik+4O7pT+lAGEdUNZu/rRMn03NqlQ==" saltValue="HbBku2GCJCztp9NPgSED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547</v>
      </c>
      <c r="G54" s="124" t="s">
        <v>548</v>
      </c>
      <c r="H54" s="125" t="s">
        <v>549</v>
      </c>
    </row>
    <row r="55" spans="2:8" ht="52.5" customHeight="1" x14ac:dyDescent="0.15">
      <c r="B55" s="126"/>
      <c r="C55" s="1261" t="s">
        <v>48</v>
      </c>
      <c r="D55" s="1261"/>
      <c r="E55" s="1262"/>
      <c r="F55" s="127">
        <v>2314</v>
      </c>
      <c r="G55" s="127">
        <v>2615</v>
      </c>
      <c r="H55" s="128">
        <v>2415</v>
      </c>
    </row>
    <row r="56" spans="2:8" ht="52.5" customHeight="1" x14ac:dyDescent="0.15">
      <c r="B56" s="129"/>
      <c r="C56" s="1263" t="s">
        <v>49</v>
      </c>
      <c r="D56" s="1263"/>
      <c r="E56" s="1264"/>
      <c r="F56" s="130">
        <v>1039</v>
      </c>
      <c r="G56" s="130">
        <v>539</v>
      </c>
      <c r="H56" s="131">
        <v>543</v>
      </c>
    </row>
    <row r="57" spans="2:8" ht="53.25" customHeight="1" x14ac:dyDescent="0.15">
      <c r="B57" s="129"/>
      <c r="C57" s="1265" t="s">
        <v>50</v>
      </c>
      <c r="D57" s="1265"/>
      <c r="E57" s="1266"/>
      <c r="F57" s="132">
        <v>1427</v>
      </c>
      <c r="G57" s="132">
        <v>1954</v>
      </c>
      <c r="H57" s="133">
        <v>2358</v>
      </c>
    </row>
    <row r="58" spans="2:8" ht="45.75" customHeight="1" x14ac:dyDescent="0.15">
      <c r="B58" s="134"/>
      <c r="C58" s="1253" t="s">
        <v>573</v>
      </c>
      <c r="D58" s="1254"/>
      <c r="E58" s="1255"/>
      <c r="F58" s="135">
        <v>400</v>
      </c>
      <c r="G58" s="135">
        <v>1100</v>
      </c>
      <c r="H58" s="136">
        <v>1499</v>
      </c>
    </row>
    <row r="59" spans="2:8" ht="45.75" customHeight="1" x14ac:dyDescent="0.15">
      <c r="B59" s="134"/>
      <c r="C59" s="1253" t="s">
        <v>574</v>
      </c>
      <c r="D59" s="1254"/>
      <c r="E59" s="1255"/>
      <c r="F59" s="135">
        <v>566</v>
      </c>
      <c r="G59" s="135">
        <v>467</v>
      </c>
      <c r="H59" s="136">
        <v>430</v>
      </c>
    </row>
    <row r="60" spans="2:8" ht="45.75" customHeight="1" x14ac:dyDescent="0.15">
      <c r="B60" s="134"/>
      <c r="C60" s="1253" t="s">
        <v>575</v>
      </c>
      <c r="D60" s="1254"/>
      <c r="E60" s="1255"/>
      <c r="F60" s="135">
        <v>127</v>
      </c>
      <c r="G60" s="135">
        <v>127</v>
      </c>
      <c r="H60" s="136">
        <v>127</v>
      </c>
    </row>
    <row r="61" spans="2:8" ht="45.75" customHeight="1" x14ac:dyDescent="0.15">
      <c r="B61" s="134"/>
      <c r="C61" s="1253" t="s">
        <v>576</v>
      </c>
      <c r="D61" s="1254"/>
      <c r="E61" s="1255"/>
      <c r="F61" s="135">
        <v>83</v>
      </c>
      <c r="G61" s="135">
        <v>91</v>
      </c>
      <c r="H61" s="136">
        <v>103</v>
      </c>
    </row>
    <row r="62" spans="2:8" ht="45.75" customHeight="1" thickBot="1" x14ac:dyDescent="0.2">
      <c r="B62" s="137"/>
      <c r="C62" s="1256" t="s">
        <v>577</v>
      </c>
      <c r="D62" s="1257"/>
      <c r="E62" s="1258"/>
      <c r="F62" s="138">
        <v>52</v>
      </c>
      <c r="G62" s="138">
        <v>52</v>
      </c>
      <c r="H62" s="139">
        <v>52</v>
      </c>
    </row>
    <row r="63" spans="2:8" ht="52.5" customHeight="1" thickBot="1" x14ac:dyDescent="0.2">
      <c r="B63" s="140"/>
      <c r="C63" s="1259" t="s">
        <v>51</v>
      </c>
      <c r="D63" s="1259"/>
      <c r="E63" s="1260"/>
      <c r="F63" s="141">
        <v>4780</v>
      </c>
      <c r="G63" s="141">
        <v>5107</v>
      </c>
      <c r="H63" s="142">
        <v>5316</v>
      </c>
    </row>
    <row r="64" spans="2:8" ht="15" customHeight="1" x14ac:dyDescent="0.15"/>
    <row r="65" ht="0" hidden="1" customHeight="1" x14ac:dyDescent="0.15"/>
    <row r="66" ht="0" hidden="1" customHeight="1" x14ac:dyDescent="0.15"/>
  </sheetData>
  <sheetProtection algorithmName="SHA-512" hashValue="Qzt1BF0uker/0+ZTmJc8ijvULH6xfJkp6oCmNGUHuXCVe/939lyDQm0NTMy5nCSPM2iSBMbcqfgKmobf48iSUw==" saltValue="QMUkM+iX4fblTPGFutfQ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D9B8B-78E6-451B-ABE5-EBD4B61D0BD7}">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579</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579</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582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583</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545</v>
      </c>
      <c r="BQ50" s="1301"/>
      <c r="BR50" s="1301"/>
      <c r="BS50" s="1301"/>
      <c r="BT50" s="1301"/>
      <c r="BU50" s="1301"/>
      <c r="BV50" s="1301"/>
      <c r="BW50" s="1301"/>
      <c r="BX50" s="1301" t="s">
        <v>546</v>
      </c>
      <c r="BY50" s="1301"/>
      <c r="BZ50" s="1301"/>
      <c r="CA50" s="1301"/>
      <c r="CB50" s="1301"/>
      <c r="CC50" s="1301"/>
      <c r="CD50" s="1301"/>
      <c r="CE50" s="1301"/>
      <c r="CF50" s="1301" t="s">
        <v>547</v>
      </c>
      <c r="CG50" s="1301"/>
      <c r="CH50" s="1301"/>
      <c r="CI50" s="1301"/>
      <c r="CJ50" s="1301"/>
      <c r="CK50" s="1301"/>
      <c r="CL50" s="1301"/>
      <c r="CM50" s="1301"/>
      <c r="CN50" s="1301" t="s">
        <v>548</v>
      </c>
      <c r="CO50" s="1301"/>
      <c r="CP50" s="1301"/>
      <c r="CQ50" s="1301"/>
      <c r="CR50" s="1301"/>
      <c r="CS50" s="1301"/>
      <c r="CT50" s="1301"/>
      <c r="CU50" s="1301"/>
      <c r="CV50" s="1301" t="s">
        <v>549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584</v>
      </c>
      <c r="AO51" s="1305"/>
      <c r="AP51" s="1305"/>
      <c r="AQ51" s="1305"/>
      <c r="AR51" s="1305"/>
      <c r="AS51" s="1305"/>
      <c r="AT51" s="1305"/>
      <c r="AU51" s="1305"/>
      <c r="AV51" s="1305"/>
      <c r="AW51" s="1305"/>
      <c r="AX51" s="1305"/>
      <c r="AY51" s="1305"/>
      <c r="AZ51" s="1305"/>
      <c r="BA51" s="1305"/>
      <c r="BB51" s="1305" t="s">
        <v>585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61.7</v>
      </c>
      <c r="CG51" s="1307"/>
      <c r="CH51" s="1307"/>
      <c r="CI51" s="1307"/>
      <c r="CJ51" s="1307"/>
      <c r="CK51" s="1307"/>
      <c r="CL51" s="1307"/>
      <c r="CM51" s="1307"/>
      <c r="CN51" s="1307">
        <v>49.3</v>
      </c>
      <c r="CO51" s="1307"/>
      <c r="CP51" s="1307"/>
      <c r="CQ51" s="1307"/>
      <c r="CR51" s="1307"/>
      <c r="CS51" s="1307"/>
      <c r="CT51" s="1307"/>
      <c r="CU51" s="1307"/>
      <c r="CV51" s="1307">
        <v>31.9</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586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77.599999999999994</v>
      </c>
      <c r="CG53" s="1307"/>
      <c r="CH53" s="1307"/>
      <c r="CI53" s="1307"/>
      <c r="CJ53" s="1307"/>
      <c r="CK53" s="1307"/>
      <c r="CL53" s="1307"/>
      <c r="CM53" s="1307"/>
      <c r="CN53" s="1307">
        <v>74.7</v>
      </c>
      <c r="CO53" s="1307"/>
      <c r="CP53" s="1307"/>
      <c r="CQ53" s="1307"/>
      <c r="CR53" s="1307"/>
      <c r="CS53" s="1307"/>
      <c r="CT53" s="1307"/>
      <c r="CU53" s="1307"/>
      <c r="CV53" s="1307">
        <v>76.099999999999994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587</v>
      </c>
      <c r="AO55" s="1301"/>
      <c r="AP55" s="1301"/>
      <c r="AQ55" s="1301"/>
      <c r="AR55" s="1301"/>
      <c r="AS55" s="1301"/>
      <c r="AT55" s="1301"/>
      <c r="AU55" s="1301"/>
      <c r="AV55" s="1301"/>
      <c r="AW55" s="1301"/>
      <c r="AX55" s="1301"/>
      <c r="AY55" s="1301"/>
      <c r="AZ55" s="1301"/>
      <c r="BA55" s="1301"/>
      <c r="BB55" s="1305" t="s">
        <v>585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586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588</v>
      </c>
    </row>
    <row r="64" spans="1:109" x14ac:dyDescent="0.15">
      <c r="B64" s="1276"/>
      <c r="G64" s="1283"/>
      <c r="I64" s="1317"/>
      <c r="J64" s="1317"/>
      <c r="K64" s="1317"/>
      <c r="L64" s="1317"/>
      <c r="M64" s="1317"/>
      <c r="N64" s="1318"/>
      <c r="AM64" s="1283"/>
      <c r="AN64" s="1283" t="s">
        <v>581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589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583</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545</v>
      </c>
      <c r="BQ72" s="1301"/>
      <c r="BR72" s="1301"/>
      <c r="BS72" s="1301"/>
      <c r="BT72" s="1301"/>
      <c r="BU72" s="1301"/>
      <c r="BV72" s="1301"/>
      <c r="BW72" s="1301"/>
      <c r="BX72" s="1301" t="s">
        <v>546</v>
      </c>
      <c r="BY72" s="1301"/>
      <c r="BZ72" s="1301"/>
      <c r="CA72" s="1301"/>
      <c r="CB72" s="1301"/>
      <c r="CC72" s="1301"/>
      <c r="CD72" s="1301"/>
      <c r="CE72" s="1301"/>
      <c r="CF72" s="1301" t="s">
        <v>547</v>
      </c>
      <c r="CG72" s="1301"/>
      <c r="CH72" s="1301"/>
      <c r="CI72" s="1301"/>
      <c r="CJ72" s="1301"/>
      <c r="CK72" s="1301"/>
      <c r="CL72" s="1301"/>
      <c r="CM72" s="1301"/>
      <c r="CN72" s="1301" t="s">
        <v>548</v>
      </c>
      <c r="CO72" s="1301"/>
      <c r="CP72" s="1301"/>
      <c r="CQ72" s="1301"/>
      <c r="CR72" s="1301"/>
      <c r="CS72" s="1301"/>
      <c r="CT72" s="1301"/>
      <c r="CU72" s="1301"/>
      <c r="CV72" s="1301" t="s">
        <v>549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584</v>
      </c>
      <c r="AO73" s="1305"/>
      <c r="AP73" s="1305"/>
      <c r="AQ73" s="1305"/>
      <c r="AR73" s="1305"/>
      <c r="AS73" s="1305"/>
      <c r="AT73" s="1305"/>
      <c r="AU73" s="1305"/>
      <c r="AV73" s="1305"/>
      <c r="AW73" s="1305"/>
      <c r="AX73" s="1305"/>
      <c r="AY73" s="1305"/>
      <c r="AZ73" s="1305"/>
      <c r="BA73" s="1305"/>
      <c r="BB73" s="1305" t="s">
        <v>585</v>
      </c>
      <c r="BC73" s="1305"/>
      <c r="BD73" s="1305"/>
      <c r="BE73" s="1305"/>
      <c r="BF73" s="1305"/>
      <c r="BG73" s="1305"/>
      <c r="BH73" s="1305"/>
      <c r="BI73" s="1305"/>
      <c r="BJ73" s="1305"/>
      <c r="BK73" s="1305"/>
      <c r="BL73" s="1305"/>
      <c r="BM73" s="1305"/>
      <c r="BN73" s="1305"/>
      <c r="BO73" s="1305"/>
      <c r="BP73" s="1307">
        <v>90.7</v>
      </c>
      <c r="BQ73" s="1307"/>
      <c r="BR73" s="1307"/>
      <c r="BS73" s="1307"/>
      <c r="BT73" s="1307"/>
      <c r="BU73" s="1307"/>
      <c r="BV73" s="1307"/>
      <c r="BW73" s="1307"/>
      <c r="BX73" s="1307">
        <v>71.5</v>
      </c>
      <c r="BY73" s="1307"/>
      <c r="BZ73" s="1307"/>
      <c r="CA73" s="1307"/>
      <c r="CB73" s="1307"/>
      <c r="CC73" s="1307"/>
      <c r="CD73" s="1307"/>
      <c r="CE73" s="1307"/>
      <c r="CF73" s="1307">
        <v>61.7</v>
      </c>
      <c r="CG73" s="1307"/>
      <c r="CH73" s="1307"/>
      <c r="CI73" s="1307"/>
      <c r="CJ73" s="1307"/>
      <c r="CK73" s="1307"/>
      <c r="CL73" s="1307"/>
      <c r="CM73" s="1307"/>
      <c r="CN73" s="1307">
        <v>49.3</v>
      </c>
      <c r="CO73" s="1307"/>
      <c r="CP73" s="1307"/>
      <c r="CQ73" s="1307"/>
      <c r="CR73" s="1307"/>
      <c r="CS73" s="1307"/>
      <c r="CT73" s="1307"/>
      <c r="CU73" s="1307"/>
      <c r="CV73" s="1307">
        <v>31.9</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590</v>
      </c>
      <c r="BC75" s="1305"/>
      <c r="BD75" s="1305"/>
      <c r="BE75" s="1305"/>
      <c r="BF75" s="1305"/>
      <c r="BG75" s="1305"/>
      <c r="BH75" s="1305"/>
      <c r="BI75" s="1305"/>
      <c r="BJ75" s="1305"/>
      <c r="BK75" s="1305"/>
      <c r="BL75" s="1305"/>
      <c r="BM75" s="1305"/>
      <c r="BN75" s="1305"/>
      <c r="BO75" s="1305"/>
      <c r="BP75" s="1307">
        <v>10.9</v>
      </c>
      <c r="BQ75" s="1307"/>
      <c r="BR75" s="1307"/>
      <c r="BS75" s="1307"/>
      <c r="BT75" s="1307"/>
      <c r="BU75" s="1307"/>
      <c r="BV75" s="1307"/>
      <c r="BW75" s="1307"/>
      <c r="BX75" s="1307">
        <v>11.6</v>
      </c>
      <c r="BY75" s="1307"/>
      <c r="BZ75" s="1307"/>
      <c r="CA75" s="1307"/>
      <c r="CB75" s="1307"/>
      <c r="CC75" s="1307"/>
      <c r="CD75" s="1307"/>
      <c r="CE75" s="1307"/>
      <c r="CF75" s="1307">
        <v>12.6</v>
      </c>
      <c r="CG75" s="1307"/>
      <c r="CH75" s="1307"/>
      <c r="CI75" s="1307"/>
      <c r="CJ75" s="1307"/>
      <c r="CK75" s="1307"/>
      <c r="CL75" s="1307"/>
      <c r="CM75" s="1307"/>
      <c r="CN75" s="1307">
        <v>12.7</v>
      </c>
      <c r="CO75" s="1307"/>
      <c r="CP75" s="1307"/>
      <c r="CQ75" s="1307"/>
      <c r="CR75" s="1307"/>
      <c r="CS75" s="1307"/>
      <c r="CT75" s="1307"/>
      <c r="CU75" s="1307"/>
      <c r="CV75" s="1307">
        <v>12.6</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587</v>
      </c>
      <c r="AO77" s="1301"/>
      <c r="AP77" s="1301"/>
      <c r="AQ77" s="1301"/>
      <c r="AR77" s="1301"/>
      <c r="AS77" s="1301"/>
      <c r="AT77" s="1301"/>
      <c r="AU77" s="1301"/>
      <c r="AV77" s="1301"/>
      <c r="AW77" s="1301"/>
      <c r="AX77" s="1301"/>
      <c r="AY77" s="1301"/>
      <c r="AZ77" s="1301"/>
      <c r="BA77" s="1301"/>
      <c r="BB77" s="1305" t="s">
        <v>585</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590</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IHU5RRAfvGCk0LP9A5wAx++XnhuPs5r3vQxI8Boslb4jl8fNI5u+jLrVYeEnxy7j9eKD3cBUH67+ilVtVWf5g==" saltValue="S0vQdk55kTchXZaLrUnB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DA070-B85A-4E7C-8890-646525FFB156}">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uhVGtDtOS87J9pvwtJTdSQlMOzW9+iMPdbYYc+qg9JpNVm7B9JuVR1lyDfRJoOXW6UF4ayYyb04QBcv32L+nQ==" saltValue="ISOQXl5B07C0evV5Do1N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C4FB-4D2A-4085-96DA-403CD712A777}">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esp0pNctFMLGz7+vH4nwIkqGhg88lrSD6vZktiIKeW5TCV7cKHioPgHaqautcPlnwHkNnnIcvP3GhKN5ND0FA==" saltValue="zLZGaHzEKmdptb+IkC5c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542</v>
      </c>
      <c r="G2" s="156"/>
      <c r="H2" s="157"/>
    </row>
    <row r="3" spans="1:8" x14ac:dyDescent="0.15">
      <c r="A3" s="153" t="s">
        <v>535</v>
      </c>
      <c r="B3" s="158"/>
      <c r="C3" s="159"/>
      <c r="D3" s="160">
        <v>40290</v>
      </c>
      <c r="E3" s="161"/>
      <c r="F3" s="162">
        <v>66255</v>
      </c>
      <c r="G3" s="163"/>
      <c r="H3" s="164"/>
    </row>
    <row r="4" spans="1:8" x14ac:dyDescent="0.15">
      <c r="A4" s="165"/>
      <c r="B4" s="166"/>
      <c r="C4" s="167"/>
      <c r="D4" s="168">
        <v>26150</v>
      </c>
      <c r="E4" s="169"/>
      <c r="F4" s="170">
        <v>31822</v>
      </c>
      <c r="G4" s="171"/>
      <c r="H4" s="172"/>
    </row>
    <row r="5" spans="1:8" x14ac:dyDescent="0.15">
      <c r="A5" s="153" t="s">
        <v>537</v>
      </c>
      <c r="B5" s="158"/>
      <c r="C5" s="159"/>
      <c r="D5" s="160">
        <v>37549</v>
      </c>
      <c r="E5" s="161"/>
      <c r="F5" s="162">
        <v>47278</v>
      </c>
      <c r="G5" s="163"/>
      <c r="H5" s="164"/>
    </row>
    <row r="6" spans="1:8" x14ac:dyDescent="0.15">
      <c r="A6" s="165"/>
      <c r="B6" s="166"/>
      <c r="C6" s="167"/>
      <c r="D6" s="168">
        <v>17718</v>
      </c>
      <c r="E6" s="169"/>
      <c r="F6" s="170">
        <v>24096</v>
      </c>
      <c r="G6" s="171"/>
      <c r="H6" s="172"/>
    </row>
    <row r="7" spans="1:8" x14ac:dyDescent="0.15">
      <c r="A7" s="153" t="s">
        <v>538</v>
      </c>
      <c r="B7" s="158"/>
      <c r="C7" s="159"/>
      <c r="D7" s="160">
        <v>69870</v>
      </c>
      <c r="E7" s="161"/>
      <c r="F7" s="162">
        <v>44504</v>
      </c>
      <c r="G7" s="163"/>
      <c r="H7" s="164"/>
    </row>
    <row r="8" spans="1:8" x14ac:dyDescent="0.15">
      <c r="A8" s="165"/>
      <c r="B8" s="166"/>
      <c r="C8" s="167"/>
      <c r="D8" s="168">
        <v>35038</v>
      </c>
      <c r="E8" s="169"/>
      <c r="F8" s="170">
        <v>25876</v>
      </c>
      <c r="G8" s="171"/>
      <c r="H8" s="172"/>
    </row>
    <row r="9" spans="1:8" x14ac:dyDescent="0.15">
      <c r="A9" s="153" t="s">
        <v>539</v>
      </c>
      <c r="B9" s="158"/>
      <c r="C9" s="159"/>
      <c r="D9" s="160">
        <v>45690</v>
      </c>
      <c r="E9" s="161"/>
      <c r="F9" s="162">
        <v>47820</v>
      </c>
      <c r="G9" s="163"/>
      <c r="H9" s="164"/>
    </row>
    <row r="10" spans="1:8" x14ac:dyDescent="0.15">
      <c r="A10" s="165"/>
      <c r="B10" s="166"/>
      <c r="C10" s="167"/>
      <c r="D10" s="168">
        <v>25930</v>
      </c>
      <c r="E10" s="169"/>
      <c r="F10" s="170">
        <v>25855</v>
      </c>
      <c r="G10" s="171"/>
      <c r="H10" s="172"/>
    </row>
    <row r="11" spans="1:8" x14ac:dyDescent="0.15">
      <c r="A11" s="153" t="s">
        <v>540</v>
      </c>
      <c r="B11" s="158"/>
      <c r="C11" s="159"/>
      <c r="D11" s="160">
        <v>17993</v>
      </c>
      <c r="E11" s="161"/>
      <c r="F11" s="162">
        <v>41934</v>
      </c>
      <c r="G11" s="163"/>
      <c r="H11" s="164"/>
    </row>
    <row r="12" spans="1:8" x14ac:dyDescent="0.15">
      <c r="A12" s="165"/>
      <c r="B12" s="166"/>
      <c r="C12" s="173"/>
      <c r="D12" s="168">
        <v>8867</v>
      </c>
      <c r="E12" s="169"/>
      <c r="F12" s="170">
        <v>23352</v>
      </c>
      <c r="G12" s="171"/>
      <c r="H12" s="172"/>
    </row>
    <row r="13" spans="1:8" x14ac:dyDescent="0.15">
      <c r="A13" s="153"/>
      <c r="B13" s="158"/>
      <c r="C13" s="174"/>
      <c r="D13" s="175">
        <v>42278</v>
      </c>
      <c r="E13" s="176"/>
      <c r="F13" s="177">
        <v>49558</v>
      </c>
      <c r="G13" s="178"/>
      <c r="H13" s="164"/>
    </row>
    <row r="14" spans="1:8" x14ac:dyDescent="0.15">
      <c r="A14" s="165"/>
      <c r="B14" s="166"/>
      <c r="C14" s="167"/>
      <c r="D14" s="168">
        <v>22741</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0.49</v>
      </c>
      <c r="C19" s="179">
        <f>ROUND(VALUE(SUBSTITUTE(実質収支比率等に係る経年分析!G$48,"▲","-")),2)</f>
        <v>3.17</v>
      </c>
      <c r="D19" s="179">
        <f>ROUND(VALUE(SUBSTITUTE(実質収支比率等に係る経年分析!H$48,"▲","-")),2)</f>
        <v>2.93</v>
      </c>
      <c r="E19" s="179">
        <f>ROUND(VALUE(SUBSTITUTE(実質収支比率等に係る経年分析!I$48,"▲","-")),2)</f>
        <v>2.42</v>
      </c>
      <c r="F19" s="179">
        <f>ROUND(VALUE(SUBSTITUTE(実質収支比率等に係る経年分析!J$48,"▲","-")),2)</f>
        <v>0.88</v>
      </c>
    </row>
    <row r="20" spans="1:11" x14ac:dyDescent="0.15">
      <c r="A20" s="179" t="s">
        <v>55</v>
      </c>
      <c r="B20" s="179">
        <f>ROUND(VALUE(SUBSTITUTE(実質収支比率等に係る経年分析!F$47,"▲","-")),2)</f>
        <v>9.91</v>
      </c>
      <c r="C20" s="179">
        <f>ROUND(VALUE(SUBSTITUTE(実質収支比率等に係る経年分析!G$47,"▲","-")),2)</f>
        <v>12.51</v>
      </c>
      <c r="D20" s="179">
        <f>ROUND(VALUE(SUBSTITUTE(実質収支比率等に係る経年分析!H$47,"▲","-")),2)</f>
        <v>12.61</v>
      </c>
      <c r="E20" s="179">
        <f>ROUND(VALUE(SUBSTITUTE(実質収支比率等に係る経年分析!I$47,"▲","-")),2)</f>
        <v>14.24</v>
      </c>
      <c r="F20" s="179">
        <f>ROUND(VALUE(SUBSTITUTE(実質収支比率等に係る経年分析!J$47,"▲","-")),2)</f>
        <v>13.15</v>
      </c>
    </row>
    <row r="21" spans="1:11" x14ac:dyDescent="0.15">
      <c r="A21" s="179" t="s">
        <v>56</v>
      </c>
      <c r="B21" s="179">
        <f>IF(ISNUMBER(VALUE(SUBSTITUTE(実質収支比率等に係る経年分析!F$49,"▲","-"))),ROUND(VALUE(SUBSTITUTE(実質収支比率等に係る経年分析!F$49,"▲","-")),2),NA())</f>
        <v>-0.31</v>
      </c>
      <c r="C21" s="179">
        <f>IF(ISNUMBER(VALUE(SUBSTITUTE(実質収支比率等に係る経年分析!G$49,"▲","-"))),ROUND(VALUE(SUBSTITUTE(実質収支比率等に係る経年分析!G$49,"▲","-")),2),NA())</f>
        <v>5.4</v>
      </c>
      <c r="D21" s="179">
        <f>IF(ISNUMBER(VALUE(SUBSTITUTE(実質収支比率等に係る経年分析!H$49,"▲","-"))),ROUND(VALUE(SUBSTITUTE(実質収支比率等に係る経年分析!H$49,"▲","-")),2),NA())</f>
        <v>-0.25</v>
      </c>
      <c r="E21" s="179">
        <f>IF(ISNUMBER(VALUE(SUBSTITUTE(実質収支比率等に係る経年分析!I$49,"▲","-"))),ROUND(VALUE(SUBSTITUTE(実質収支比率等に係る経年分析!I$49,"▲","-")),2),NA())</f>
        <v>1.1299999999999999</v>
      </c>
      <c r="F21" s="179">
        <f>IF(ISNUMBER(VALUE(SUBSTITUTE(実質収支比率等に係る経年分析!J$49,"▲","-"))),ROUND(VALUE(SUBSTITUTE(実質収支比率等に係る経年分析!J$49,"▲","-")),2),NA())</f>
        <v>-2.63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15">
      <c r="A31" s="180" t="str">
        <f>IF(連結実質赤字比率に係る赤字・黒字の構成分析!C$39="",NA(),連結実質赤字比率に係る赤字・黒字の構成分析!C$39)</f>
        <v>公園墓地事業特別会計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0.28999999999999998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0.26</v>
      </c>
    </row>
    <row r="32" spans="1:11" x14ac:dyDescent="0.15">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2.62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0.61</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0.56000000000000005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0.69</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1.1499999999999999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1.84</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3.69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4.1900000000000004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4.74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38.71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40.090000000000003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42.37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43.4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44.25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3251</v>
      </c>
      <c r="E42" s="181"/>
      <c r="F42" s="181"/>
      <c r="G42" s="181">
        <f>'実質公債費比率（分子）の構造'!L$52</f>
        <v>3044</v>
      </c>
      <c r="H42" s="181"/>
      <c r="I42" s="181"/>
      <c r="J42" s="181">
        <f>'実質公債費比率（分子）の構造'!M$52</f>
        <v>3095</v>
      </c>
      <c r="K42" s="181"/>
      <c r="L42" s="181"/>
      <c r="M42" s="181">
        <f>'実質公債費比率（分子）の構造'!N$52</f>
        <v>2899</v>
      </c>
      <c r="N42" s="181"/>
      <c r="O42" s="181"/>
      <c r="P42" s="181">
        <f>'実質公債費比率（分子）の構造'!O$52</f>
        <v>2873</v>
      </c>
    </row>
    <row r="43" spans="1:16" x14ac:dyDescent="0.15">
      <c r="A43" s="181" t="s">
        <v>64</v>
      </c>
      <c r="B43" s="181">
        <f>'実質公債費比率（分子）の構造'!K$51</f>
        <v>4</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0</v>
      </c>
      <c r="C45" s="181"/>
      <c r="D45" s="181"/>
      <c r="E45" s="181">
        <f>'実質公債費比率（分子）の構造'!L$49</f>
        <v>0</v>
      </c>
      <c r="F45" s="181"/>
      <c r="G45" s="181"/>
      <c r="H45" s="181">
        <f>'実質公債費比率（分子）の構造'!M$49</f>
        <v>19</v>
      </c>
      <c r="I45" s="181"/>
      <c r="J45" s="181"/>
      <c r="K45" s="181">
        <f>'実質公債費比率（分子）の構造'!N$49</f>
        <v>40</v>
      </c>
      <c r="L45" s="181"/>
      <c r="M45" s="181"/>
      <c r="N45" s="181">
        <f>'実質公債費比率（分子）の構造'!O$49</f>
        <v>48</v>
      </c>
      <c r="O45" s="181"/>
      <c r="P45" s="181"/>
    </row>
    <row r="46" spans="1:16" x14ac:dyDescent="0.15">
      <c r="A46" s="181" t="s">
        <v>67</v>
      </c>
      <c r="B46" s="181">
        <f>'実質公債費比率（分子）の構造'!K$48</f>
        <v>485</v>
      </c>
      <c r="C46" s="181"/>
      <c r="D46" s="181"/>
      <c r="E46" s="181">
        <f>'実質公債費比率（分子）の構造'!L$48</f>
        <v>533</v>
      </c>
      <c r="F46" s="181"/>
      <c r="G46" s="181"/>
      <c r="H46" s="181">
        <f>'実質公債費比率（分子）の構造'!M$48</f>
        <v>493</v>
      </c>
      <c r="I46" s="181"/>
      <c r="J46" s="181"/>
      <c r="K46" s="181">
        <f>'実質公債費比率（分子）の構造'!N$48</f>
        <v>417</v>
      </c>
      <c r="L46" s="181"/>
      <c r="M46" s="181"/>
      <c r="N46" s="181">
        <f>'実質公債費比率（分子）の構造'!O$48</f>
        <v>412</v>
      </c>
      <c r="O46" s="181"/>
      <c r="P46" s="181"/>
    </row>
    <row r="47" spans="1:16" x14ac:dyDescent="0.15">
      <c r="A47" s="181" t="s">
        <v>68</v>
      </c>
      <c r="B47" s="181">
        <f>'実質公債費比率（分子）の構造'!K$47</f>
        <v>9</v>
      </c>
      <c r="C47" s="181"/>
      <c r="D47" s="181"/>
      <c r="E47" s="181">
        <f>'実質公債費比率（分子）の構造'!L$47</f>
        <v>9</v>
      </c>
      <c r="F47" s="181"/>
      <c r="G47" s="181"/>
      <c r="H47" s="181">
        <f>'実質公債費比率（分子）の構造'!M$47</f>
        <v>9</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4724</v>
      </c>
      <c r="C49" s="181"/>
      <c r="D49" s="181"/>
      <c r="E49" s="181">
        <f>'実質公債費比率（分子）の構造'!L$45</f>
        <v>4540</v>
      </c>
      <c r="F49" s="181"/>
      <c r="G49" s="181"/>
      <c r="H49" s="181">
        <f>'実質公債費比率（分子）の構造'!M$45</f>
        <v>4512</v>
      </c>
      <c r="I49" s="181"/>
      <c r="J49" s="181"/>
      <c r="K49" s="181">
        <f>'実質公債費比率（分子）の構造'!N$45</f>
        <v>4533</v>
      </c>
      <c r="L49" s="181"/>
      <c r="M49" s="181"/>
      <c r="N49" s="181">
        <f>'実質公債費比率（分子）の構造'!O$45</f>
        <v>4438</v>
      </c>
      <c r="O49" s="181"/>
      <c r="P49" s="181"/>
    </row>
    <row r="50" spans="1:16" x14ac:dyDescent="0.15">
      <c r="A50" s="181" t="s">
        <v>71</v>
      </c>
      <c r="B50" s="181" t="e">
        <f>NA()</f>
        <v>#N/A</v>
      </c>
      <c r="C50" s="181">
        <f>IF(ISNUMBER('実質公債費比率（分子）の構造'!K$53),'実質公債費比率（分子）の構造'!K$53,NA())</f>
        <v>1971</v>
      </c>
      <c r="D50" s="181" t="e">
        <f>NA()</f>
        <v>#N/A</v>
      </c>
      <c r="E50" s="181" t="e">
        <f>NA()</f>
        <v>#N/A</v>
      </c>
      <c r="F50" s="181">
        <f>IF(ISNUMBER('実質公債費比率（分子）の構造'!L$53),'実質公債費比率（分子）の構造'!L$53,NA())</f>
        <v>2039</v>
      </c>
      <c r="G50" s="181" t="e">
        <f>NA()</f>
        <v>#N/A</v>
      </c>
      <c r="H50" s="181" t="e">
        <f>NA()</f>
        <v>#N/A</v>
      </c>
      <c r="I50" s="181">
        <f>IF(ISNUMBER('実質公債費比率（分子）の構造'!M$53),'実質公債費比率（分子）の構造'!M$53,NA())</f>
        <v>1938</v>
      </c>
      <c r="J50" s="181" t="e">
        <f>NA()</f>
        <v>#N/A</v>
      </c>
      <c r="K50" s="181" t="e">
        <f>NA()</f>
        <v>#N/A</v>
      </c>
      <c r="L50" s="181">
        <f>IF(ISNUMBER('実質公債費比率（分子）の構造'!N$53),'実質公債費比率（分子）の構造'!N$53,NA())</f>
        <v>2091</v>
      </c>
      <c r="M50" s="181" t="e">
        <f>NA()</f>
        <v>#N/A</v>
      </c>
      <c r="N50" s="181" t="e">
        <f>NA()</f>
        <v>#N/A</v>
      </c>
      <c r="O50" s="181">
        <f>IF(ISNUMBER('実質公債費比率（分子）の構造'!O$53),'実質公債費比率（分子）の構造'!O$53,NA())</f>
        <v>2025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29708</v>
      </c>
      <c r="E56" s="180"/>
      <c r="F56" s="180"/>
      <c r="G56" s="180">
        <f>'将来負担比率（分子）の構造'!J$52</f>
        <v>29056</v>
      </c>
      <c r="H56" s="180"/>
      <c r="I56" s="180"/>
      <c r="J56" s="180">
        <f>'将来負担比率（分子）の構造'!K$52</f>
        <v>31092</v>
      </c>
      <c r="K56" s="180"/>
      <c r="L56" s="180"/>
      <c r="M56" s="180">
        <f>'将来負担比率（分子）の構造'!L$52</f>
        <v>31484</v>
      </c>
      <c r="N56" s="180"/>
      <c r="O56" s="180"/>
      <c r="P56" s="180">
        <f>'将来負担比率（分子）の構造'!M$52</f>
        <v>31547</v>
      </c>
    </row>
    <row r="57" spans="1:16" x14ac:dyDescent="0.15">
      <c r="A57" s="180" t="s">
        <v>42</v>
      </c>
      <c r="B57" s="180"/>
      <c r="C57" s="180"/>
      <c r="D57" s="180">
        <f>'将来負担比率（分子）の構造'!I$51</f>
        <v>4797</v>
      </c>
      <c r="E57" s="180"/>
      <c r="F57" s="180"/>
      <c r="G57" s="180">
        <f>'将来負担比率（分子）の構造'!J$51</f>
        <v>3718</v>
      </c>
      <c r="H57" s="180"/>
      <c r="I57" s="180"/>
      <c r="J57" s="180">
        <f>'将来負担比率（分子）の構造'!K$51</f>
        <v>3813</v>
      </c>
      <c r="K57" s="180"/>
      <c r="L57" s="180"/>
      <c r="M57" s="180">
        <f>'将来負担比率（分子）の構造'!L$51</f>
        <v>3841</v>
      </c>
      <c r="N57" s="180"/>
      <c r="O57" s="180"/>
      <c r="P57" s="180">
        <f>'将来負担比率（分子）の構造'!M$51</f>
        <v>3866</v>
      </c>
    </row>
    <row r="58" spans="1:16" x14ac:dyDescent="0.15">
      <c r="A58" s="180" t="s">
        <v>41</v>
      </c>
      <c r="B58" s="180"/>
      <c r="C58" s="180"/>
      <c r="D58" s="180">
        <f>'将来負担比率（分子）の構造'!I$50</f>
        <v>4737</v>
      </c>
      <c r="E58" s="180"/>
      <c r="F58" s="180"/>
      <c r="G58" s="180">
        <f>'将来負担比率（分子）の構造'!J$50</f>
        <v>5187</v>
      </c>
      <c r="H58" s="180"/>
      <c r="I58" s="180"/>
      <c r="J58" s="180">
        <f>'将来負担比率（分子）の構造'!K$50</f>
        <v>5606</v>
      </c>
      <c r="K58" s="180"/>
      <c r="L58" s="180"/>
      <c r="M58" s="180">
        <f>'将来負担比率（分子）の構造'!L$50</f>
        <v>6215</v>
      </c>
      <c r="N58" s="180"/>
      <c r="O58" s="180"/>
      <c r="P58" s="180">
        <f>'将来負担比率（分子）の構造'!M$50</f>
        <v>6495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5</v>
      </c>
      <c r="C61" s="180"/>
      <c r="D61" s="180"/>
      <c r="E61" s="180">
        <f>'将来負担比率（分子）の構造'!J$46</f>
        <v>4</v>
      </c>
      <c r="F61" s="180"/>
      <c r="G61" s="180"/>
      <c r="H61" s="180">
        <f>'将来負担比率（分子）の構造'!K$46</f>
        <v>3</v>
      </c>
      <c r="I61" s="180"/>
      <c r="J61" s="180"/>
      <c r="K61" s="180">
        <f>'将来負担比率（分子）の構造'!L$46</f>
        <v>3</v>
      </c>
      <c r="L61" s="180"/>
      <c r="M61" s="180"/>
      <c r="N61" s="180">
        <f>'将来負担比率（分子）の構造'!M$46</f>
        <v>3</v>
      </c>
      <c r="O61" s="180"/>
      <c r="P61" s="180"/>
    </row>
    <row r="62" spans="1:16" x14ac:dyDescent="0.15">
      <c r="A62" s="180" t="s">
        <v>35</v>
      </c>
      <c r="B62" s="180">
        <f>'将来負担比率（分子）の構造'!I$45</f>
        <v>4753</v>
      </c>
      <c r="C62" s="180"/>
      <c r="D62" s="180"/>
      <c r="E62" s="180">
        <f>'将来負担比率（分子）の構造'!J$45</f>
        <v>3902</v>
      </c>
      <c r="F62" s="180"/>
      <c r="G62" s="180"/>
      <c r="H62" s="180">
        <f>'将来負担比率（分子）の構造'!K$45</f>
        <v>4265</v>
      </c>
      <c r="I62" s="180"/>
      <c r="J62" s="180"/>
      <c r="K62" s="180">
        <f>'将来負担比率（分子）の構造'!L$45</f>
        <v>4167</v>
      </c>
      <c r="L62" s="180"/>
      <c r="M62" s="180"/>
      <c r="N62" s="180">
        <f>'将来負担比率（分子）の構造'!M$45</f>
        <v>4160</v>
      </c>
      <c r="O62" s="180"/>
      <c r="P62" s="180"/>
    </row>
    <row r="63" spans="1:16" x14ac:dyDescent="0.15">
      <c r="A63" s="180" t="s">
        <v>34</v>
      </c>
      <c r="B63" s="180">
        <f>'将来負担比率（分子）の構造'!I$44</f>
        <v>145</v>
      </c>
      <c r="C63" s="180"/>
      <c r="D63" s="180"/>
      <c r="E63" s="180">
        <f>'将来負担比率（分子）の構造'!J$44</f>
        <v>330</v>
      </c>
      <c r="F63" s="180"/>
      <c r="G63" s="180"/>
      <c r="H63" s="180">
        <f>'将来負担比率（分子）の構造'!K$44</f>
        <v>343</v>
      </c>
      <c r="I63" s="180"/>
      <c r="J63" s="180"/>
      <c r="K63" s="180">
        <f>'将来負担比率（分子）の構造'!L$44</f>
        <v>313</v>
      </c>
      <c r="L63" s="180"/>
      <c r="M63" s="180"/>
      <c r="N63" s="180">
        <f>'将来負担比率（分子）の構造'!M$44</f>
        <v>292</v>
      </c>
      <c r="O63" s="180"/>
      <c r="P63" s="180"/>
    </row>
    <row r="64" spans="1:16" x14ac:dyDescent="0.15">
      <c r="A64" s="180" t="s">
        <v>33</v>
      </c>
      <c r="B64" s="180">
        <f>'将来負担比率（分子）の構造'!I$43</f>
        <v>8081</v>
      </c>
      <c r="C64" s="180"/>
      <c r="D64" s="180"/>
      <c r="E64" s="180">
        <f>'将来負担比率（分子）の構造'!J$43</f>
        <v>6016</v>
      </c>
      <c r="F64" s="180"/>
      <c r="G64" s="180"/>
      <c r="H64" s="180">
        <f>'将来負担比率（分子）の構造'!K$43</f>
        <v>5719</v>
      </c>
      <c r="I64" s="180"/>
      <c r="J64" s="180"/>
      <c r="K64" s="180">
        <f>'将来負担比率（分子）の構造'!L$43</f>
        <v>5499</v>
      </c>
      <c r="L64" s="180"/>
      <c r="M64" s="180"/>
      <c r="N64" s="180">
        <f>'将来負担比率（分子）の構造'!M$43</f>
        <v>5356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40295</v>
      </c>
      <c r="C66" s="180"/>
      <c r="D66" s="180"/>
      <c r="E66" s="180">
        <f>'将来負担比率（分子）の構造'!J$41</f>
        <v>39096</v>
      </c>
      <c r="F66" s="180"/>
      <c r="G66" s="180"/>
      <c r="H66" s="180">
        <f>'将来負担比率（分子）の構造'!K$41</f>
        <v>39931</v>
      </c>
      <c r="I66" s="180"/>
      <c r="J66" s="180"/>
      <c r="K66" s="180">
        <f>'将来負担比率（分子）の構造'!L$41</f>
        <v>39441</v>
      </c>
      <c r="L66" s="180"/>
      <c r="M66" s="180"/>
      <c r="N66" s="180">
        <f>'将来負担比率（分子）の構造'!M$41</f>
        <v>37209</v>
      </c>
      <c r="O66" s="180"/>
      <c r="P66" s="180"/>
    </row>
    <row r="67" spans="1:16" x14ac:dyDescent="0.15">
      <c r="A67" s="180" t="s">
        <v>75</v>
      </c>
      <c r="B67" s="180" t="e">
        <f>NA()</f>
        <v>#N/A</v>
      </c>
      <c r="C67" s="180">
        <f>IF(ISNUMBER('将来負担比率（分子）の構造'!I$53), IF('将来負担比率（分子）の構造'!I$53 &lt; 0, 0, '将来負担比率（分子）の構造'!I$53), NA())</f>
        <v>14037</v>
      </c>
      <c r="D67" s="180" t="e">
        <f>NA()</f>
        <v>#N/A</v>
      </c>
      <c r="E67" s="180" t="e">
        <f>NA()</f>
        <v>#N/A</v>
      </c>
      <c r="F67" s="180">
        <f>IF(ISNUMBER('将来負担比率（分子）の構造'!J$53), IF('将来負担比率（分子）の構造'!J$53 &lt; 0, 0, '将来負担比率（分子）の構造'!J$53), NA())</f>
        <v>11387</v>
      </c>
      <c r="G67" s="180" t="e">
        <f>NA()</f>
        <v>#N/A</v>
      </c>
      <c r="H67" s="180" t="e">
        <f>NA()</f>
        <v>#N/A</v>
      </c>
      <c r="I67" s="180">
        <f>IF(ISNUMBER('将来負担比率（分子）の構造'!K$53), IF('将来負担比率（分子）の構造'!K$53 &lt; 0, 0, '将来負担比率（分子）の構造'!K$53), NA())</f>
        <v>9751</v>
      </c>
      <c r="J67" s="180" t="e">
        <f>NA()</f>
        <v>#N/A</v>
      </c>
      <c r="K67" s="180" t="e">
        <f>NA()</f>
        <v>#N/A</v>
      </c>
      <c r="L67" s="180">
        <f>IF(ISNUMBER('将来負担比率（分子）の構造'!L$53), IF('将来負担比率（分子）の構造'!L$53 &lt; 0, 0, '将来負担比率（分子）の構造'!L$53), NA())</f>
        <v>7884</v>
      </c>
      <c r="M67" s="180" t="e">
        <f>NA()</f>
        <v>#N/A</v>
      </c>
      <c r="N67" s="180" t="e">
        <f>NA()</f>
        <v>#N/A</v>
      </c>
      <c r="O67" s="180">
        <f>IF(ISNUMBER('将来負担比率（分子）の構造'!M$53), IF('将来負担比率（分子）の構造'!M$53 &lt; 0, 0, '将来負担比率（分子）の構造'!M$53), NA())</f>
        <v>5111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2314</v>
      </c>
      <c r="C72" s="184">
        <f>基金残高に係る経年分析!G55</f>
        <v>2615</v>
      </c>
      <c r="D72" s="184">
        <f>基金残高に係る経年分析!H55</f>
        <v>2415</v>
      </c>
    </row>
    <row r="73" spans="1:16" x14ac:dyDescent="0.15">
      <c r="A73" s="183" t="s">
        <v>78</v>
      </c>
      <c r="B73" s="184">
        <f>基金残高に係る経年分析!F56</f>
        <v>1039</v>
      </c>
      <c r="C73" s="184">
        <f>基金残高に係る経年分析!G56</f>
        <v>539</v>
      </c>
      <c r="D73" s="184">
        <f>基金残高に係る経年分析!H56</f>
        <v>543</v>
      </c>
    </row>
    <row r="74" spans="1:16" x14ac:dyDescent="0.15">
      <c r="A74" s="183" t="s">
        <v>79</v>
      </c>
      <c r="B74" s="184">
        <f>基金残高に係る経年分析!F57</f>
        <v>1427</v>
      </c>
      <c r="C74" s="184">
        <f>基金残高に係る経年分析!G57</f>
        <v>1954</v>
      </c>
      <c r="D74" s="184">
        <f>基金残高に係る経年分析!H57</f>
        <v>2358</v>
      </c>
    </row>
  </sheetData>
  <sheetProtection algorithmName="SHA-512" hashValue="Ess6B+/PmSwNZ7GTHtKnL8vWfan73RfopF+rjz9sbQE0L6cqoCLVgb4OJvRyljC/DbpfYQTMsKnGeXpDAAO9fQ==" saltValue="oW1tn5hxigcvi9BTgtnZ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228</v>
      </c>
      <c r="C5" s="628"/>
      <c r="D5" s="628"/>
      <c r="E5" s="628"/>
      <c r="F5" s="628"/>
      <c r="G5" s="628"/>
      <c r="H5" s="628"/>
      <c r="I5" s="628"/>
      <c r="J5" s="628"/>
      <c r="K5" s="628"/>
      <c r="L5" s="628"/>
      <c r="M5" s="628"/>
      <c r="N5" s="628"/>
      <c r="O5" s="628"/>
      <c r="P5" s="628"/>
      <c r="Q5" s="629"/>
      <c r="R5" s="630">
        <v>12198491</v>
      </c>
      <c r="S5" s="631"/>
      <c r="T5" s="631"/>
      <c r="U5" s="631"/>
      <c r="V5" s="631"/>
      <c r="W5" s="631"/>
      <c r="X5" s="631"/>
      <c r="Y5" s="632"/>
      <c r="Z5" s="633">
        <v>41.1</v>
      </c>
      <c r="AA5" s="633"/>
      <c r="AB5" s="633"/>
      <c r="AC5" s="633"/>
      <c r="AD5" s="634">
        <v>11449213</v>
      </c>
      <c r="AE5" s="634"/>
      <c r="AF5" s="634"/>
      <c r="AG5" s="634"/>
      <c r="AH5" s="634"/>
      <c r="AI5" s="634"/>
      <c r="AJ5" s="634"/>
      <c r="AK5" s="634"/>
      <c r="AL5" s="635">
        <v>65.900000000000006</v>
      </c>
      <c r="AM5" s="636"/>
      <c r="AN5" s="636"/>
      <c r="AO5" s="637"/>
      <c r="AP5" s="627" t="s">
        <v>229</v>
      </c>
      <c r="AQ5" s="628"/>
      <c r="AR5" s="628"/>
      <c r="AS5" s="628"/>
      <c r="AT5" s="628"/>
      <c r="AU5" s="628"/>
      <c r="AV5" s="628"/>
      <c r="AW5" s="628"/>
      <c r="AX5" s="628"/>
      <c r="AY5" s="628"/>
      <c r="AZ5" s="628"/>
      <c r="BA5" s="628"/>
      <c r="BB5" s="628"/>
      <c r="BC5" s="628"/>
      <c r="BD5" s="628"/>
      <c r="BE5" s="628"/>
      <c r="BF5" s="629"/>
      <c r="BG5" s="641">
        <v>11448681</v>
      </c>
      <c r="BH5" s="642"/>
      <c r="BI5" s="642"/>
      <c r="BJ5" s="642"/>
      <c r="BK5" s="642"/>
      <c r="BL5" s="642"/>
      <c r="BM5" s="642"/>
      <c r="BN5" s="643"/>
      <c r="BO5" s="644">
        <v>93.9</v>
      </c>
      <c r="BP5" s="644"/>
      <c r="BQ5" s="644"/>
      <c r="BR5" s="644"/>
      <c r="BS5" s="645">
        <v>174228</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222</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x14ac:dyDescent="0.15">
      <c r="B6" s="638" t="s">
        <v>233</v>
      </c>
      <c r="C6" s="639"/>
      <c r="D6" s="639"/>
      <c r="E6" s="639"/>
      <c r="F6" s="639"/>
      <c r="G6" s="639"/>
      <c r="H6" s="639"/>
      <c r="I6" s="639"/>
      <c r="J6" s="639"/>
      <c r="K6" s="639"/>
      <c r="L6" s="639"/>
      <c r="M6" s="639"/>
      <c r="N6" s="639"/>
      <c r="O6" s="639"/>
      <c r="P6" s="639"/>
      <c r="Q6" s="640"/>
      <c r="R6" s="641">
        <v>177939</v>
      </c>
      <c r="S6" s="642"/>
      <c r="T6" s="642"/>
      <c r="U6" s="642"/>
      <c r="V6" s="642"/>
      <c r="W6" s="642"/>
      <c r="X6" s="642"/>
      <c r="Y6" s="643"/>
      <c r="Z6" s="644">
        <v>0.6</v>
      </c>
      <c r="AA6" s="644"/>
      <c r="AB6" s="644"/>
      <c r="AC6" s="644"/>
      <c r="AD6" s="645">
        <v>177939</v>
      </c>
      <c r="AE6" s="645"/>
      <c r="AF6" s="645"/>
      <c r="AG6" s="645"/>
      <c r="AH6" s="645"/>
      <c r="AI6" s="645"/>
      <c r="AJ6" s="645"/>
      <c r="AK6" s="645"/>
      <c r="AL6" s="646">
        <v>1</v>
      </c>
      <c r="AM6" s="647"/>
      <c r="AN6" s="647"/>
      <c r="AO6" s="648"/>
      <c r="AP6" s="638" t="s">
        <v>234</v>
      </c>
      <c r="AQ6" s="639"/>
      <c r="AR6" s="639"/>
      <c r="AS6" s="639"/>
      <c r="AT6" s="639"/>
      <c r="AU6" s="639"/>
      <c r="AV6" s="639"/>
      <c r="AW6" s="639"/>
      <c r="AX6" s="639"/>
      <c r="AY6" s="639"/>
      <c r="AZ6" s="639"/>
      <c r="BA6" s="639"/>
      <c r="BB6" s="639"/>
      <c r="BC6" s="639"/>
      <c r="BD6" s="639"/>
      <c r="BE6" s="639"/>
      <c r="BF6" s="640"/>
      <c r="BG6" s="641">
        <v>11448681</v>
      </c>
      <c r="BH6" s="642"/>
      <c r="BI6" s="642"/>
      <c r="BJ6" s="642"/>
      <c r="BK6" s="642"/>
      <c r="BL6" s="642"/>
      <c r="BM6" s="642"/>
      <c r="BN6" s="643"/>
      <c r="BO6" s="644">
        <v>93.9</v>
      </c>
      <c r="BP6" s="644"/>
      <c r="BQ6" s="644"/>
      <c r="BR6" s="644"/>
      <c r="BS6" s="645">
        <v>174228</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308038</v>
      </c>
      <c r="CS6" s="642"/>
      <c r="CT6" s="642"/>
      <c r="CU6" s="642"/>
      <c r="CV6" s="642"/>
      <c r="CW6" s="642"/>
      <c r="CX6" s="642"/>
      <c r="CY6" s="643"/>
      <c r="CZ6" s="635">
        <v>1.1000000000000001</v>
      </c>
      <c r="DA6" s="636"/>
      <c r="DB6" s="636"/>
      <c r="DC6" s="655"/>
      <c r="DD6" s="650" t="s">
        <v>131</v>
      </c>
      <c r="DE6" s="642"/>
      <c r="DF6" s="642"/>
      <c r="DG6" s="642"/>
      <c r="DH6" s="642"/>
      <c r="DI6" s="642"/>
      <c r="DJ6" s="642"/>
      <c r="DK6" s="642"/>
      <c r="DL6" s="642"/>
      <c r="DM6" s="642"/>
      <c r="DN6" s="642"/>
      <c r="DO6" s="642"/>
      <c r="DP6" s="643"/>
      <c r="DQ6" s="650">
        <v>308038</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26192</v>
      </c>
      <c r="S7" s="642"/>
      <c r="T7" s="642"/>
      <c r="U7" s="642"/>
      <c r="V7" s="642"/>
      <c r="W7" s="642"/>
      <c r="X7" s="642"/>
      <c r="Y7" s="643"/>
      <c r="Z7" s="644">
        <v>0.1</v>
      </c>
      <c r="AA7" s="644"/>
      <c r="AB7" s="644"/>
      <c r="AC7" s="644"/>
      <c r="AD7" s="645">
        <v>26192</v>
      </c>
      <c r="AE7" s="645"/>
      <c r="AF7" s="645"/>
      <c r="AG7" s="645"/>
      <c r="AH7" s="645"/>
      <c r="AI7" s="645"/>
      <c r="AJ7" s="645"/>
      <c r="AK7" s="645"/>
      <c r="AL7" s="646">
        <v>0.2</v>
      </c>
      <c r="AM7" s="647"/>
      <c r="AN7" s="647"/>
      <c r="AO7" s="648"/>
      <c r="AP7" s="638" t="s">
        <v>237</v>
      </c>
      <c r="AQ7" s="639"/>
      <c r="AR7" s="639"/>
      <c r="AS7" s="639"/>
      <c r="AT7" s="639"/>
      <c r="AU7" s="639"/>
      <c r="AV7" s="639"/>
      <c r="AW7" s="639"/>
      <c r="AX7" s="639"/>
      <c r="AY7" s="639"/>
      <c r="AZ7" s="639"/>
      <c r="BA7" s="639"/>
      <c r="BB7" s="639"/>
      <c r="BC7" s="639"/>
      <c r="BD7" s="639"/>
      <c r="BE7" s="639"/>
      <c r="BF7" s="640"/>
      <c r="BG7" s="641">
        <v>5239092</v>
      </c>
      <c r="BH7" s="642"/>
      <c r="BI7" s="642"/>
      <c r="BJ7" s="642"/>
      <c r="BK7" s="642"/>
      <c r="BL7" s="642"/>
      <c r="BM7" s="642"/>
      <c r="BN7" s="643"/>
      <c r="BO7" s="644">
        <v>42.9</v>
      </c>
      <c r="BP7" s="644"/>
      <c r="BQ7" s="644"/>
      <c r="BR7" s="644"/>
      <c r="BS7" s="645">
        <v>174228</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2780348</v>
      </c>
      <c r="CS7" s="642"/>
      <c r="CT7" s="642"/>
      <c r="CU7" s="642"/>
      <c r="CV7" s="642"/>
      <c r="CW7" s="642"/>
      <c r="CX7" s="642"/>
      <c r="CY7" s="643"/>
      <c r="CZ7" s="644">
        <v>9.5</v>
      </c>
      <c r="DA7" s="644"/>
      <c r="DB7" s="644"/>
      <c r="DC7" s="644"/>
      <c r="DD7" s="650">
        <v>121897</v>
      </c>
      <c r="DE7" s="642"/>
      <c r="DF7" s="642"/>
      <c r="DG7" s="642"/>
      <c r="DH7" s="642"/>
      <c r="DI7" s="642"/>
      <c r="DJ7" s="642"/>
      <c r="DK7" s="642"/>
      <c r="DL7" s="642"/>
      <c r="DM7" s="642"/>
      <c r="DN7" s="642"/>
      <c r="DO7" s="642"/>
      <c r="DP7" s="643"/>
      <c r="DQ7" s="650">
        <v>2491930</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82246</v>
      </c>
      <c r="S8" s="642"/>
      <c r="T8" s="642"/>
      <c r="U8" s="642"/>
      <c r="V8" s="642"/>
      <c r="W8" s="642"/>
      <c r="X8" s="642"/>
      <c r="Y8" s="643"/>
      <c r="Z8" s="644">
        <v>0.3</v>
      </c>
      <c r="AA8" s="644"/>
      <c r="AB8" s="644"/>
      <c r="AC8" s="644"/>
      <c r="AD8" s="645">
        <v>82246</v>
      </c>
      <c r="AE8" s="645"/>
      <c r="AF8" s="645"/>
      <c r="AG8" s="645"/>
      <c r="AH8" s="645"/>
      <c r="AI8" s="645"/>
      <c r="AJ8" s="645"/>
      <c r="AK8" s="645"/>
      <c r="AL8" s="646">
        <v>0.5</v>
      </c>
      <c r="AM8" s="647"/>
      <c r="AN8" s="647"/>
      <c r="AO8" s="648"/>
      <c r="AP8" s="638" t="s">
        <v>240</v>
      </c>
      <c r="AQ8" s="639"/>
      <c r="AR8" s="639"/>
      <c r="AS8" s="639"/>
      <c r="AT8" s="639"/>
      <c r="AU8" s="639"/>
      <c r="AV8" s="639"/>
      <c r="AW8" s="639"/>
      <c r="AX8" s="639"/>
      <c r="AY8" s="639"/>
      <c r="AZ8" s="639"/>
      <c r="BA8" s="639"/>
      <c r="BB8" s="639"/>
      <c r="BC8" s="639"/>
      <c r="BD8" s="639"/>
      <c r="BE8" s="639"/>
      <c r="BF8" s="640"/>
      <c r="BG8" s="641">
        <v>143117</v>
      </c>
      <c r="BH8" s="642"/>
      <c r="BI8" s="642"/>
      <c r="BJ8" s="642"/>
      <c r="BK8" s="642"/>
      <c r="BL8" s="642"/>
      <c r="BM8" s="642"/>
      <c r="BN8" s="643"/>
      <c r="BO8" s="644">
        <v>1.2</v>
      </c>
      <c r="BP8" s="644"/>
      <c r="BQ8" s="644"/>
      <c r="BR8" s="644"/>
      <c r="BS8" s="650" t="s">
        <v>241</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12915703</v>
      </c>
      <c r="CS8" s="642"/>
      <c r="CT8" s="642"/>
      <c r="CU8" s="642"/>
      <c r="CV8" s="642"/>
      <c r="CW8" s="642"/>
      <c r="CX8" s="642"/>
      <c r="CY8" s="643"/>
      <c r="CZ8" s="644">
        <v>44.3</v>
      </c>
      <c r="DA8" s="644"/>
      <c r="DB8" s="644"/>
      <c r="DC8" s="644"/>
      <c r="DD8" s="650">
        <v>331794</v>
      </c>
      <c r="DE8" s="642"/>
      <c r="DF8" s="642"/>
      <c r="DG8" s="642"/>
      <c r="DH8" s="642"/>
      <c r="DI8" s="642"/>
      <c r="DJ8" s="642"/>
      <c r="DK8" s="642"/>
      <c r="DL8" s="642"/>
      <c r="DM8" s="642"/>
      <c r="DN8" s="642"/>
      <c r="DO8" s="642"/>
      <c r="DP8" s="643"/>
      <c r="DQ8" s="650">
        <v>6068154</v>
      </c>
      <c r="DR8" s="642"/>
      <c r="DS8" s="642"/>
      <c r="DT8" s="642"/>
      <c r="DU8" s="642"/>
      <c r="DV8" s="642"/>
      <c r="DW8" s="642"/>
      <c r="DX8" s="642"/>
      <c r="DY8" s="642"/>
      <c r="DZ8" s="642"/>
      <c r="EA8" s="642"/>
      <c r="EB8" s="642"/>
      <c r="EC8" s="651"/>
    </row>
    <row r="9" spans="2:143" ht="11.25" customHeight="1" x14ac:dyDescent="0.15">
      <c r="B9" s="638" t="s">
        <v>243</v>
      </c>
      <c r="C9" s="639"/>
      <c r="D9" s="639"/>
      <c r="E9" s="639"/>
      <c r="F9" s="639"/>
      <c r="G9" s="639"/>
      <c r="H9" s="639"/>
      <c r="I9" s="639"/>
      <c r="J9" s="639"/>
      <c r="K9" s="639"/>
      <c r="L9" s="639"/>
      <c r="M9" s="639"/>
      <c r="N9" s="639"/>
      <c r="O9" s="639"/>
      <c r="P9" s="639"/>
      <c r="Q9" s="640"/>
      <c r="R9" s="641">
        <v>66041</v>
      </c>
      <c r="S9" s="642"/>
      <c r="T9" s="642"/>
      <c r="U9" s="642"/>
      <c r="V9" s="642"/>
      <c r="W9" s="642"/>
      <c r="X9" s="642"/>
      <c r="Y9" s="643"/>
      <c r="Z9" s="644">
        <v>0.2</v>
      </c>
      <c r="AA9" s="644"/>
      <c r="AB9" s="644"/>
      <c r="AC9" s="644"/>
      <c r="AD9" s="645">
        <v>66041</v>
      </c>
      <c r="AE9" s="645"/>
      <c r="AF9" s="645"/>
      <c r="AG9" s="645"/>
      <c r="AH9" s="645"/>
      <c r="AI9" s="645"/>
      <c r="AJ9" s="645"/>
      <c r="AK9" s="645"/>
      <c r="AL9" s="646">
        <v>0.4</v>
      </c>
      <c r="AM9" s="647"/>
      <c r="AN9" s="647"/>
      <c r="AO9" s="648"/>
      <c r="AP9" s="638" t="s">
        <v>244</v>
      </c>
      <c r="AQ9" s="639"/>
      <c r="AR9" s="639"/>
      <c r="AS9" s="639"/>
      <c r="AT9" s="639"/>
      <c r="AU9" s="639"/>
      <c r="AV9" s="639"/>
      <c r="AW9" s="639"/>
      <c r="AX9" s="639"/>
      <c r="AY9" s="639"/>
      <c r="AZ9" s="639"/>
      <c r="BA9" s="639"/>
      <c r="BB9" s="639"/>
      <c r="BC9" s="639"/>
      <c r="BD9" s="639"/>
      <c r="BE9" s="639"/>
      <c r="BF9" s="640"/>
      <c r="BG9" s="641">
        <v>3924222</v>
      </c>
      <c r="BH9" s="642"/>
      <c r="BI9" s="642"/>
      <c r="BJ9" s="642"/>
      <c r="BK9" s="642"/>
      <c r="BL9" s="642"/>
      <c r="BM9" s="642"/>
      <c r="BN9" s="643"/>
      <c r="BO9" s="644">
        <v>32.200000000000003</v>
      </c>
      <c r="BP9" s="644"/>
      <c r="BQ9" s="644"/>
      <c r="BR9" s="644"/>
      <c r="BS9" s="650" t="s">
        <v>241</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2194758</v>
      </c>
      <c r="CS9" s="642"/>
      <c r="CT9" s="642"/>
      <c r="CU9" s="642"/>
      <c r="CV9" s="642"/>
      <c r="CW9" s="642"/>
      <c r="CX9" s="642"/>
      <c r="CY9" s="643"/>
      <c r="CZ9" s="644">
        <v>7.5</v>
      </c>
      <c r="DA9" s="644"/>
      <c r="DB9" s="644"/>
      <c r="DC9" s="644"/>
      <c r="DD9" s="650">
        <v>31392</v>
      </c>
      <c r="DE9" s="642"/>
      <c r="DF9" s="642"/>
      <c r="DG9" s="642"/>
      <c r="DH9" s="642"/>
      <c r="DI9" s="642"/>
      <c r="DJ9" s="642"/>
      <c r="DK9" s="642"/>
      <c r="DL9" s="642"/>
      <c r="DM9" s="642"/>
      <c r="DN9" s="642"/>
      <c r="DO9" s="642"/>
      <c r="DP9" s="643"/>
      <c r="DQ9" s="650">
        <v>1865176</v>
      </c>
      <c r="DR9" s="642"/>
      <c r="DS9" s="642"/>
      <c r="DT9" s="642"/>
      <c r="DU9" s="642"/>
      <c r="DV9" s="642"/>
      <c r="DW9" s="642"/>
      <c r="DX9" s="642"/>
      <c r="DY9" s="642"/>
      <c r="DZ9" s="642"/>
      <c r="EA9" s="642"/>
      <c r="EB9" s="642"/>
      <c r="EC9" s="651"/>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241</v>
      </c>
      <c r="S10" s="642"/>
      <c r="T10" s="642"/>
      <c r="U10" s="642"/>
      <c r="V10" s="642"/>
      <c r="W10" s="642"/>
      <c r="X10" s="642"/>
      <c r="Y10" s="643"/>
      <c r="Z10" s="644" t="s">
        <v>131</v>
      </c>
      <c r="AA10" s="644"/>
      <c r="AB10" s="644"/>
      <c r="AC10" s="644"/>
      <c r="AD10" s="645" t="s">
        <v>131</v>
      </c>
      <c r="AE10" s="645"/>
      <c r="AF10" s="645"/>
      <c r="AG10" s="645"/>
      <c r="AH10" s="645"/>
      <c r="AI10" s="645"/>
      <c r="AJ10" s="645"/>
      <c r="AK10" s="645"/>
      <c r="AL10" s="646" t="s">
        <v>241</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292113</v>
      </c>
      <c r="BH10" s="642"/>
      <c r="BI10" s="642"/>
      <c r="BJ10" s="642"/>
      <c r="BK10" s="642"/>
      <c r="BL10" s="642"/>
      <c r="BM10" s="642"/>
      <c r="BN10" s="643"/>
      <c r="BO10" s="644">
        <v>2.4</v>
      </c>
      <c r="BP10" s="644"/>
      <c r="BQ10" s="644"/>
      <c r="BR10" s="644"/>
      <c r="BS10" s="650" t="s">
        <v>131</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43208</v>
      </c>
      <c r="CS10" s="642"/>
      <c r="CT10" s="642"/>
      <c r="CU10" s="642"/>
      <c r="CV10" s="642"/>
      <c r="CW10" s="642"/>
      <c r="CX10" s="642"/>
      <c r="CY10" s="643"/>
      <c r="CZ10" s="644">
        <v>0.1</v>
      </c>
      <c r="DA10" s="644"/>
      <c r="DB10" s="644"/>
      <c r="DC10" s="644"/>
      <c r="DD10" s="650" t="s">
        <v>131</v>
      </c>
      <c r="DE10" s="642"/>
      <c r="DF10" s="642"/>
      <c r="DG10" s="642"/>
      <c r="DH10" s="642"/>
      <c r="DI10" s="642"/>
      <c r="DJ10" s="642"/>
      <c r="DK10" s="642"/>
      <c r="DL10" s="642"/>
      <c r="DM10" s="642"/>
      <c r="DN10" s="642"/>
      <c r="DO10" s="642"/>
      <c r="DP10" s="643"/>
      <c r="DQ10" s="650">
        <v>23208</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131</v>
      </c>
      <c r="S11" s="642"/>
      <c r="T11" s="642"/>
      <c r="U11" s="642"/>
      <c r="V11" s="642"/>
      <c r="W11" s="642"/>
      <c r="X11" s="642"/>
      <c r="Y11" s="643"/>
      <c r="Z11" s="644" t="s">
        <v>241</v>
      </c>
      <c r="AA11" s="644"/>
      <c r="AB11" s="644"/>
      <c r="AC11" s="644"/>
      <c r="AD11" s="645" t="s">
        <v>131</v>
      </c>
      <c r="AE11" s="645"/>
      <c r="AF11" s="645"/>
      <c r="AG11" s="645"/>
      <c r="AH11" s="645"/>
      <c r="AI11" s="645"/>
      <c r="AJ11" s="645"/>
      <c r="AK11" s="645"/>
      <c r="AL11" s="646" t="s">
        <v>241</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879640</v>
      </c>
      <c r="BH11" s="642"/>
      <c r="BI11" s="642"/>
      <c r="BJ11" s="642"/>
      <c r="BK11" s="642"/>
      <c r="BL11" s="642"/>
      <c r="BM11" s="642"/>
      <c r="BN11" s="643"/>
      <c r="BO11" s="644">
        <v>7.2</v>
      </c>
      <c r="BP11" s="644"/>
      <c r="BQ11" s="644"/>
      <c r="BR11" s="644"/>
      <c r="BS11" s="650">
        <v>174228</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435367</v>
      </c>
      <c r="CS11" s="642"/>
      <c r="CT11" s="642"/>
      <c r="CU11" s="642"/>
      <c r="CV11" s="642"/>
      <c r="CW11" s="642"/>
      <c r="CX11" s="642"/>
      <c r="CY11" s="643"/>
      <c r="CZ11" s="644">
        <v>1.5</v>
      </c>
      <c r="DA11" s="644"/>
      <c r="DB11" s="644"/>
      <c r="DC11" s="644"/>
      <c r="DD11" s="650">
        <v>82616</v>
      </c>
      <c r="DE11" s="642"/>
      <c r="DF11" s="642"/>
      <c r="DG11" s="642"/>
      <c r="DH11" s="642"/>
      <c r="DI11" s="642"/>
      <c r="DJ11" s="642"/>
      <c r="DK11" s="642"/>
      <c r="DL11" s="642"/>
      <c r="DM11" s="642"/>
      <c r="DN11" s="642"/>
      <c r="DO11" s="642"/>
      <c r="DP11" s="643"/>
      <c r="DQ11" s="650">
        <v>186374</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1596895</v>
      </c>
      <c r="S12" s="642"/>
      <c r="T12" s="642"/>
      <c r="U12" s="642"/>
      <c r="V12" s="642"/>
      <c r="W12" s="642"/>
      <c r="X12" s="642"/>
      <c r="Y12" s="643"/>
      <c r="Z12" s="644">
        <v>5.4</v>
      </c>
      <c r="AA12" s="644"/>
      <c r="AB12" s="644"/>
      <c r="AC12" s="644"/>
      <c r="AD12" s="645">
        <v>1596895</v>
      </c>
      <c r="AE12" s="645"/>
      <c r="AF12" s="645"/>
      <c r="AG12" s="645"/>
      <c r="AH12" s="645"/>
      <c r="AI12" s="645"/>
      <c r="AJ12" s="645"/>
      <c r="AK12" s="645"/>
      <c r="AL12" s="646">
        <v>9.1999999999999993</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5417953</v>
      </c>
      <c r="BH12" s="642"/>
      <c r="BI12" s="642"/>
      <c r="BJ12" s="642"/>
      <c r="BK12" s="642"/>
      <c r="BL12" s="642"/>
      <c r="BM12" s="642"/>
      <c r="BN12" s="643"/>
      <c r="BO12" s="644">
        <v>44.4</v>
      </c>
      <c r="BP12" s="644"/>
      <c r="BQ12" s="644"/>
      <c r="BR12" s="644"/>
      <c r="BS12" s="650" t="s">
        <v>131</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212800</v>
      </c>
      <c r="CS12" s="642"/>
      <c r="CT12" s="642"/>
      <c r="CU12" s="642"/>
      <c r="CV12" s="642"/>
      <c r="CW12" s="642"/>
      <c r="CX12" s="642"/>
      <c r="CY12" s="643"/>
      <c r="CZ12" s="644">
        <v>0.7</v>
      </c>
      <c r="DA12" s="644"/>
      <c r="DB12" s="644"/>
      <c r="DC12" s="644"/>
      <c r="DD12" s="650">
        <v>5002</v>
      </c>
      <c r="DE12" s="642"/>
      <c r="DF12" s="642"/>
      <c r="DG12" s="642"/>
      <c r="DH12" s="642"/>
      <c r="DI12" s="642"/>
      <c r="DJ12" s="642"/>
      <c r="DK12" s="642"/>
      <c r="DL12" s="642"/>
      <c r="DM12" s="642"/>
      <c r="DN12" s="642"/>
      <c r="DO12" s="642"/>
      <c r="DP12" s="643"/>
      <c r="DQ12" s="650">
        <v>206815</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v>3028</v>
      </c>
      <c r="S13" s="642"/>
      <c r="T13" s="642"/>
      <c r="U13" s="642"/>
      <c r="V13" s="642"/>
      <c r="W13" s="642"/>
      <c r="X13" s="642"/>
      <c r="Y13" s="643"/>
      <c r="Z13" s="644">
        <v>0</v>
      </c>
      <c r="AA13" s="644"/>
      <c r="AB13" s="644"/>
      <c r="AC13" s="644"/>
      <c r="AD13" s="645">
        <v>3028</v>
      </c>
      <c r="AE13" s="645"/>
      <c r="AF13" s="645"/>
      <c r="AG13" s="645"/>
      <c r="AH13" s="645"/>
      <c r="AI13" s="645"/>
      <c r="AJ13" s="645"/>
      <c r="AK13" s="645"/>
      <c r="AL13" s="646">
        <v>0</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5355182</v>
      </c>
      <c r="BH13" s="642"/>
      <c r="BI13" s="642"/>
      <c r="BJ13" s="642"/>
      <c r="BK13" s="642"/>
      <c r="BL13" s="642"/>
      <c r="BM13" s="642"/>
      <c r="BN13" s="643"/>
      <c r="BO13" s="644">
        <v>43.9</v>
      </c>
      <c r="BP13" s="644"/>
      <c r="BQ13" s="644"/>
      <c r="BR13" s="644"/>
      <c r="BS13" s="650" t="s">
        <v>131</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2311947</v>
      </c>
      <c r="CS13" s="642"/>
      <c r="CT13" s="642"/>
      <c r="CU13" s="642"/>
      <c r="CV13" s="642"/>
      <c r="CW13" s="642"/>
      <c r="CX13" s="642"/>
      <c r="CY13" s="643"/>
      <c r="CZ13" s="644">
        <v>7.9</v>
      </c>
      <c r="DA13" s="644"/>
      <c r="DB13" s="644"/>
      <c r="DC13" s="644"/>
      <c r="DD13" s="650">
        <v>751003</v>
      </c>
      <c r="DE13" s="642"/>
      <c r="DF13" s="642"/>
      <c r="DG13" s="642"/>
      <c r="DH13" s="642"/>
      <c r="DI13" s="642"/>
      <c r="DJ13" s="642"/>
      <c r="DK13" s="642"/>
      <c r="DL13" s="642"/>
      <c r="DM13" s="642"/>
      <c r="DN13" s="642"/>
      <c r="DO13" s="642"/>
      <c r="DP13" s="643"/>
      <c r="DQ13" s="650">
        <v>1676862</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131</v>
      </c>
      <c r="S14" s="642"/>
      <c r="T14" s="642"/>
      <c r="U14" s="642"/>
      <c r="V14" s="642"/>
      <c r="W14" s="642"/>
      <c r="X14" s="642"/>
      <c r="Y14" s="643"/>
      <c r="Z14" s="644" t="s">
        <v>241</v>
      </c>
      <c r="AA14" s="644"/>
      <c r="AB14" s="644"/>
      <c r="AC14" s="644"/>
      <c r="AD14" s="645" t="s">
        <v>131</v>
      </c>
      <c r="AE14" s="645"/>
      <c r="AF14" s="645"/>
      <c r="AG14" s="645"/>
      <c r="AH14" s="645"/>
      <c r="AI14" s="645"/>
      <c r="AJ14" s="645"/>
      <c r="AK14" s="645"/>
      <c r="AL14" s="646" t="s">
        <v>241</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204178</v>
      </c>
      <c r="BH14" s="642"/>
      <c r="BI14" s="642"/>
      <c r="BJ14" s="642"/>
      <c r="BK14" s="642"/>
      <c r="BL14" s="642"/>
      <c r="BM14" s="642"/>
      <c r="BN14" s="643"/>
      <c r="BO14" s="644">
        <v>1.7</v>
      </c>
      <c r="BP14" s="644"/>
      <c r="BQ14" s="644"/>
      <c r="BR14" s="644"/>
      <c r="BS14" s="650" t="s">
        <v>241</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930416</v>
      </c>
      <c r="CS14" s="642"/>
      <c r="CT14" s="642"/>
      <c r="CU14" s="642"/>
      <c r="CV14" s="642"/>
      <c r="CW14" s="642"/>
      <c r="CX14" s="642"/>
      <c r="CY14" s="643"/>
      <c r="CZ14" s="644">
        <v>3.2</v>
      </c>
      <c r="DA14" s="644"/>
      <c r="DB14" s="644"/>
      <c r="DC14" s="644"/>
      <c r="DD14" s="650">
        <v>41706</v>
      </c>
      <c r="DE14" s="642"/>
      <c r="DF14" s="642"/>
      <c r="DG14" s="642"/>
      <c r="DH14" s="642"/>
      <c r="DI14" s="642"/>
      <c r="DJ14" s="642"/>
      <c r="DK14" s="642"/>
      <c r="DL14" s="642"/>
      <c r="DM14" s="642"/>
      <c r="DN14" s="642"/>
      <c r="DO14" s="642"/>
      <c r="DP14" s="643"/>
      <c r="DQ14" s="650">
        <v>881985</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60755</v>
      </c>
      <c r="S15" s="642"/>
      <c r="T15" s="642"/>
      <c r="U15" s="642"/>
      <c r="V15" s="642"/>
      <c r="W15" s="642"/>
      <c r="X15" s="642"/>
      <c r="Y15" s="643"/>
      <c r="Z15" s="644">
        <v>0.2</v>
      </c>
      <c r="AA15" s="644"/>
      <c r="AB15" s="644"/>
      <c r="AC15" s="644"/>
      <c r="AD15" s="645">
        <v>60755</v>
      </c>
      <c r="AE15" s="645"/>
      <c r="AF15" s="645"/>
      <c r="AG15" s="645"/>
      <c r="AH15" s="645"/>
      <c r="AI15" s="645"/>
      <c r="AJ15" s="645"/>
      <c r="AK15" s="645"/>
      <c r="AL15" s="646">
        <v>0.3</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587458</v>
      </c>
      <c r="BH15" s="642"/>
      <c r="BI15" s="642"/>
      <c r="BJ15" s="642"/>
      <c r="BK15" s="642"/>
      <c r="BL15" s="642"/>
      <c r="BM15" s="642"/>
      <c r="BN15" s="643"/>
      <c r="BO15" s="644">
        <v>4.8</v>
      </c>
      <c r="BP15" s="644"/>
      <c r="BQ15" s="644"/>
      <c r="BR15" s="644"/>
      <c r="BS15" s="650" t="s">
        <v>241</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2467264</v>
      </c>
      <c r="CS15" s="642"/>
      <c r="CT15" s="642"/>
      <c r="CU15" s="642"/>
      <c r="CV15" s="642"/>
      <c r="CW15" s="642"/>
      <c r="CX15" s="642"/>
      <c r="CY15" s="643"/>
      <c r="CZ15" s="644">
        <v>8.5</v>
      </c>
      <c r="DA15" s="644"/>
      <c r="DB15" s="644"/>
      <c r="DC15" s="644"/>
      <c r="DD15" s="650">
        <v>191616</v>
      </c>
      <c r="DE15" s="642"/>
      <c r="DF15" s="642"/>
      <c r="DG15" s="642"/>
      <c r="DH15" s="642"/>
      <c r="DI15" s="642"/>
      <c r="DJ15" s="642"/>
      <c r="DK15" s="642"/>
      <c r="DL15" s="642"/>
      <c r="DM15" s="642"/>
      <c r="DN15" s="642"/>
      <c r="DO15" s="642"/>
      <c r="DP15" s="643"/>
      <c r="DQ15" s="650">
        <v>2310694</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241</v>
      </c>
      <c r="S16" s="642"/>
      <c r="T16" s="642"/>
      <c r="U16" s="642"/>
      <c r="V16" s="642"/>
      <c r="W16" s="642"/>
      <c r="X16" s="642"/>
      <c r="Y16" s="643"/>
      <c r="Z16" s="644" t="s">
        <v>241</v>
      </c>
      <c r="AA16" s="644"/>
      <c r="AB16" s="644"/>
      <c r="AC16" s="644"/>
      <c r="AD16" s="645" t="s">
        <v>241</v>
      </c>
      <c r="AE16" s="645"/>
      <c r="AF16" s="645"/>
      <c r="AG16" s="645"/>
      <c r="AH16" s="645"/>
      <c r="AI16" s="645"/>
      <c r="AJ16" s="645"/>
      <c r="AK16" s="645"/>
      <c r="AL16" s="646" t="s">
        <v>131</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241</v>
      </c>
      <c r="BH16" s="642"/>
      <c r="BI16" s="642"/>
      <c r="BJ16" s="642"/>
      <c r="BK16" s="642"/>
      <c r="BL16" s="642"/>
      <c r="BM16" s="642"/>
      <c r="BN16" s="643"/>
      <c r="BO16" s="644" t="s">
        <v>131</v>
      </c>
      <c r="BP16" s="644"/>
      <c r="BQ16" s="644"/>
      <c r="BR16" s="644"/>
      <c r="BS16" s="650" t="s">
        <v>241</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55144</v>
      </c>
      <c r="CS16" s="642"/>
      <c r="CT16" s="642"/>
      <c r="CU16" s="642"/>
      <c r="CV16" s="642"/>
      <c r="CW16" s="642"/>
      <c r="CX16" s="642"/>
      <c r="CY16" s="643"/>
      <c r="CZ16" s="644">
        <v>0.2</v>
      </c>
      <c r="DA16" s="644"/>
      <c r="DB16" s="644"/>
      <c r="DC16" s="644"/>
      <c r="DD16" s="650" t="s">
        <v>131</v>
      </c>
      <c r="DE16" s="642"/>
      <c r="DF16" s="642"/>
      <c r="DG16" s="642"/>
      <c r="DH16" s="642"/>
      <c r="DI16" s="642"/>
      <c r="DJ16" s="642"/>
      <c r="DK16" s="642"/>
      <c r="DL16" s="642"/>
      <c r="DM16" s="642"/>
      <c r="DN16" s="642"/>
      <c r="DO16" s="642"/>
      <c r="DP16" s="643"/>
      <c r="DQ16" s="650">
        <v>25269</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62218</v>
      </c>
      <c r="S17" s="642"/>
      <c r="T17" s="642"/>
      <c r="U17" s="642"/>
      <c r="V17" s="642"/>
      <c r="W17" s="642"/>
      <c r="X17" s="642"/>
      <c r="Y17" s="643"/>
      <c r="Z17" s="644">
        <v>0.2</v>
      </c>
      <c r="AA17" s="644"/>
      <c r="AB17" s="644"/>
      <c r="AC17" s="644"/>
      <c r="AD17" s="645">
        <v>62218</v>
      </c>
      <c r="AE17" s="645"/>
      <c r="AF17" s="645"/>
      <c r="AG17" s="645"/>
      <c r="AH17" s="645"/>
      <c r="AI17" s="645"/>
      <c r="AJ17" s="645"/>
      <c r="AK17" s="645"/>
      <c r="AL17" s="646">
        <v>0.4</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131</v>
      </c>
      <c r="BH17" s="642"/>
      <c r="BI17" s="642"/>
      <c r="BJ17" s="642"/>
      <c r="BK17" s="642"/>
      <c r="BL17" s="642"/>
      <c r="BM17" s="642"/>
      <c r="BN17" s="643"/>
      <c r="BO17" s="644" t="s">
        <v>131</v>
      </c>
      <c r="BP17" s="644"/>
      <c r="BQ17" s="644"/>
      <c r="BR17" s="644"/>
      <c r="BS17" s="650" t="s">
        <v>241</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4483445</v>
      </c>
      <c r="CS17" s="642"/>
      <c r="CT17" s="642"/>
      <c r="CU17" s="642"/>
      <c r="CV17" s="642"/>
      <c r="CW17" s="642"/>
      <c r="CX17" s="642"/>
      <c r="CY17" s="643"/>
      <c r="CZ17" s="644">
        <v>15.4</v>
      </c>
      <c r="DA17" s="644"/>
      <c r="DB17" s="644"/>
      <c r="DC17" s="644"/>
      <c r="DD17" s="650" t="s">
        <v>131</v>
      </c>
      <c r="DE17" s="642"/>
      <c r="DF17" s="642"/>
      <c r="DG17" s="642"/>
      <c r="DH17" s="642"/>
      <c r="DI17" s="642"/>
      <c r="DJ17" s="642"/>
      <c r="DK17" s="642"/>
      <c r="DL17" s="642"/>
      <c r="DM17" s="642"/>
      <c r="DN17" s="642"/>
      <c r="DO17" s="642"/>
      <c r="DP17" s="643"/>
      <c r="DQ17" s="650">
        <v>4462946</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4378328</v>
      </c>
      <c r="S18" s="642"/>
      <c r="T18" s="642"/>
      <c r="U18" s="642"/>
      <c r="V18" s="642"/>
      <c r="W18" s="642"/>
      <c r="X18" s="642"/>
      <c r="Y18" s="643"/>
      <c r="Z18" s="644">
        <v>14.8</v>
      </c>
      <c r="AA18" s="644"/>
      <c r="AB18" s="644"/>
      <c r="AC18" s="644"/>
      <c r="AD18" s="645">
        <v>3765462</v>
      </c>
      <c r="AE18" s="645"/>
      <c r="AF18" s="645"/>
      <c r="AG18" s="645"/>
      <c r="AH18" s="645"/>
      <c r="AI18" s="645"/>
      <c r="AJ18" s="645"/>
      <c r="AK18" s="645"/>
      <c r="AL18" s="646">
        <v>21.7</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131</v>
      </c>
      <c r="BH18" s="642"/>
      <c r="BI18" s="642"/>
      <c r="BJ18" s="642"/>
      <c r="BK18" s="642"/>
      <c r="BL18" s="642"/>
      <c r="BM18" s="642"/>
      <c r="BN18" s="643"/>
      <c r="BO18" s="644" t="s">
        <v>131</v>
      </c>
      <c r="BP18" s="644"/>
      <c r="BQ18" s="644"/>
      <c r="BR18" s="644"/>
      <c r="BS18" s="650" t="s">
        <v>131</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241</v>
      </c>
      <c r="CS18" s="642"/>
      <c r="CT18" s="642"/>
      <c r="CU18" s="642"/>
      <c r="CV18" s="642"/>
      <c r="CW18" s="642"/>
      <c r="CX18" s="642"/>
      <c r="CY18" s="643"/>
      <c r="CZ18" s="644" t="s">
        <v>241</v>
      </c>
      <c r="DA18" s="644"/>
      <c r="DB18" s="644"/>
      <c r="DC18" s="644"/>
      <c r="DD18" s="650" t="s">
        <v>131</v>
      </c>
      <c r="DE18" s="642"/>
      <c r="DF18" s="642"/>
      <c r="DG18" s="642"/>
      <c r="DH18" s="642"/>
      <c r="DI18" s="642"/>
      <c r="DJ18" s="642"/>
      <c r="DK18" s="642"/>
      <c r="DL18" s="642"/>
      <c r="DM18" s="642"/>
      <c r="DN18" s="642"/>
      <c r="DO18" s="642"/>
      <c r="DP18" s="643"/>
      <c r="DQ18" s="650" t="s">
        <v>131</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3765462</v>
      </c>
      <c r="S19" s="642"/>
      <c r="T19" s="642"/>
      <c r="U19" s="642"/>
      <c r="V19" s="642"/>
      <c r="W19" s="642"/>
      <c r="X19" s="642"/>
      <c r="Y19" s="643"/>
      <c r="Z19" s="644">
        <v>12.7</v>
      </c>
      <c r="AA19" s="644"/>
      <c r="AB19" s="644"/>
      <c r="AC19" s="644"/>
      <c r="AD19" s="645">
        <v>3765462</v>
      </c>
      <c r="AE19" s="645"/>
      <c r="AF19" s="645"/>
      <c r="AG19" s="645"/>
      <c r="AH19" s="645"/>
      <c r="AI19" s="645"/>
      <c r="AJ19" s="645"/>
      <c r="AK19" s="645"/>
      <c r="AL19" s="646">
        <v>21.7</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749810</v>
      </c>
      <c r="BH19" s="642"/>
      <c r="BI19" s="642"/>
      <c r="BJ19" s="642"/>
      <c r="BK19" s="642"/>
      <c r="BL19" s="642"/>
      <c r="BM19" s="642"/>
      <c r="BN19" s="643"/>
      <c r="BO19" s="644">
        <v>6.1</v>
      </c>
      <c r="BP19" s="644"/>
      <c r="BQ19" s="644"/>
      <c r="BR19" s="644"/>
      <c r="BS19" s="650" t="s">
        <v>131</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241</v>
      </c>
      <c r="CS19" s="642"/>
      <c r="CT19" s="642"/>
      <c r="CU19" s="642"/>
      <c r="CV19" s="642"/>
      <c r="CW19" s="642"/>
      <c r="CX19" s="642"/>
      <c r="CY19" s="643"/>
      <c r="CZ19" s="644" t="s">
        <v>241</v>
      </c>
      <c r="DA19" s="644"/>
      <c r="DB19" s="644"/>
      <c r="DC19" s="644"/>
      <c r="DD19" s="650" t="s">
        <v>241</v>
      </c>
      <c r="DE19" s="642"/>
      <c r="DF19" s="642"/>
      <c r="DG19" s="642"/>
      <c r="DH19" s="642"/>
      <c r="DI19" s="642"/>
      <c r="DJ19" s="642"/>
      <c r="DK19" s="642"/>
      <c r="DL19" s="642"/>
      <c r="DM19" s="642"/>
      <c r="DN19" s="642"/>
      <c r="DO19" s="642"/>
      <c r="DP19" s="643"/>
      <c r="DQ19" s="650" t="s">
        <v>131</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612866</v>
      </c>
      <c r="S20" s="642"/>
      <c r="T20" s="642"/>
      <c r="U20" s="642"/>
      <c r="V20" s="642"/>
      <c r="W20" s="642"/>
      <c r="X20" s="642"/>
      <c r="Y20" s="643"/>
      <c r="Z20" s="644">
        <v>2.1</v>
      </c>
      <c r="AA20" s="644"/>
      <c r="AB20" s="644"/>
      <c r="AC20" s="644"/>
      <c r="AD20" s="645" t="s">
        <v>131</v>
      </c>
      <c r="AE20" s="645"/>
      <c r="AF20" s="645"/>
      <c r="AG20" s="645"/>
      <c r="AH20" s="645"/>
      <c r="AI20" s="645"/>
      <c r="AJ20" s="645"/>
      <c r="AK20" s="645"/>
      <c r="AL20" s="646" t="s">
        <v>241</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749810</v>
      </c>
      <c r="BH20" s="642"/>
      <c r="BI20" s="642"/>
      <c r="BJ20" s="642"/>
      <c r="BK20" s="642"/>
      <c r="BL20" s="642"/>
      <c r="BM20" s="642"/>
      <c r="BN20" s="643"/>
      <c r="BO20" s="644">
        <v>6.1</v>
      </c>
      <c r="BP20" s="644"/>
      <c r="BQ20" s="644"/>
      <c r="BR20" s="644"/>
      <c r="BS20" s="650" t="s">
        <v>131</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29138438</v>
      </c>
      <c r="CS20" s="642"/>
      <c r="CT20" s="642"/>
      <c r="CU20" s="642"/>
      <c r="CV20" s="642"/>
      <c r="CW20" s="642"/>
      <c r="CX20" s="642"/>
      <c r="CY20" s="643"/>
      <c r="CZ20" s="644">
        <v>100</v>
      </c>
      <c r="DA20" s="644"/>
      <c r="DB20" s="644"/>
      <c r="DC20" s="644"/>
      <c r="DD20" s="650">
        <v>1557026</v>
      </c>
      <c r="DE20" s="642"/>
      <c r="DF20" s="642"/>
      <c r="DG20" s="642"/>
      <c r="DH20" s="642"/>
      <c r="DI20" s="642"/>
      <c r="DJ20" s="642"/>
      <c r="DK20" s="642"/>
      <c r="DL20" s="642"/>
      <c r="DM20" s="642"/>
      <c r="DN20" s="642"/>
      <c r="DO20" s="642"/>
      <c r="DP20" s="643"/>
      <c r="DQ20" s="650">
        <v>20507451</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131</v>
      </c>
      <c r="S21" s="642"/>
      <c r="T21" s="642"/>
      <c r="U21" s="642"/>
      <c r="V21" s="642"/>
      <c r="W21" s="642"/>
      <c r="X21" s="642"/>
      <c r="Y21" s="643"/>
      <c r="Z21" s="644" t="s">
        <v>131</v>
      </c>
      <c r="AA21" s="644"/>
      <c r="AB21" s="644"/>
      <c r="AC21" s="644"/>
      <c r="AD21" s="645" t="s">
        <v>131</v>
      </c>
      <c r="AE21" s="645"/>
      <c r="AF21" s="645"/>
      <c r="AG21" s="645"/>
      <c r="AH21" s="645"/>
      <c r="AI21" s="645"/>
      <c r="AJ21" s="645"/>
      <c r="AK21" s="645"/>
      <c r="AL21" s="646" t="s">
        <v>131</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532</v>
      </c>
      <c r="BH21" s="642"/>
      <c r="BI21" s="642"/>
      <c r="BJ21" s="642"/>
      <c r="BK21" s="642"/>
      <c r="BL21" s="642"/>
      <c r="BM21" s="642"/>
      <c r="BN21" s="643"/>
      <c r="BO21" s="644">
        <v>0</v>
      </c>
      <c r="BP21" s="644"/>
      <c r="BQ21" s="644"/>
      <c r="BR21" s="644"/>
      <c r="BS21" s="650" t="s">
        <v>241</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18652133</v>
      </c>
      <c r="S22" s="642"/>
      <c r="T22" s="642"/>
      <c r="U22" s="642"/>
      <c r="V22" s="642"/>
      <c r="W22" s="642"/>
      <c r="X22" s="642"/>
      <c r="Y22" s="643"/>
      <c r="Z22" s="644">
        <v>62.9</v>
      </c>
      <c r="AA22" s="644"/>
      <c r="AB22" s="644"/>
      <c r="AC22" s="644"/>
      <c r="AD22" s="645">
        <v>17289989</v>
      </c>
      <c r="AE22" s="645"/>
      <c r="AF22" s="645"/>
      <c r="AG22" s="645"/>
      <c r="AH22" s="645"/>
      <c r="AI22" s="645"/>
      <c r="AJ22" s="645"/>
      <c r="AK22" s="645"/>
      <c r="AL22" s="646">
        <v>99.5</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241</v>
      </c>
      <c r="BH22" s="642"/>
      <c r="BI22" s="642"/>
      <c r="BJ22" s="642"/>
      <c r="BK22" s="642"/>
      <c r="BL22" s="642"/>
      <c r="BM22" s="642"/>
      <c r="BN22" s="643"/>
      <c r="BO22" s="644" t="s">
        <v>131</v>
      </c>
      <c r="BP22" s="644"/>
      <c r="BQ22" s="644"/>
      <c r="BR22" s="644"/>
      <c r="BS22" s="650" t="s">
        <v>131</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10648</v>
      </c>
      <c r="S23" s="642"/>
      <c r="T23" s="642"/>
      <c r="U23" s="642"/>
      <c r="V23" s="642"/>
      <c r="W23" s="642"/>
      <c r="X23" s="642"/>
      <c r="Y23" s="643"/>
      <c r="Z23" s="644">
        <v>0</v>
      </c>
      <c r="AA23" s="644"/>
      <c r="AB23" s="644"/>
      <c r="AC23" s="644"/>
      <c r="AD23" s="645">
        <v>10648</v>
      </c>
      <c r="AE23" s="645"/>
      <c r="AF23" s="645"/>
      <c r="AG23" s="645"/>
      <c r="AH23" s="645"/>
      <c r="AI23" s="645"/>
      <c r="AJ23" s="645"/>
      <c r="AK23" s="645"/>
      <c r="AL23" s="646">
        <v>0.1</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749278</v>
      </c>
      <c r="BH23" s="642"/>
      <c r="BI23" s="642"/>
      <c r="BJ23" s="642"/>
      <c r="BK23" s="642"/>
      <c r="BL23" s="642"/>
      <c r="BM23" s="642"/>
      <c r="BN23" s="643"/>
      <c r="BO23" s="644">
        <v>6.1</v>
      </c>
      <c r="BP23" s="644"/>
      <c r="BQ23" s="644"/>
      <c r="BR23" s="644"/>
      <c r="BS23" s="650" t="s">
        <v>241</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285689</v>
      </c>
      <c r="S24" s="642"/>
      <c r="T24" s="642"/>
      <c r="U24" s="642"/>
      <c r="V24" s="642"/>
      <c r="W24" s="642"/>
      <c r="X24" s="642"/>
      <c r="Y24" s="643"/>
      <c r="Z24" s="644">
        <v>1</v>
      </c>
      <c r="AA24" s="644"/>
      <c r="AB24" s="644"/>
      <c r="AC24" s="644"/>
      <c r="AD24" s="645" t="s">
        <v>131</v>
      </c>
      <c r="AE24" s="645"/>
      <c r="AF24" s="645"/>
      <c r="AG24" s="645"/>
      <c r="AH24" s="645"/>
      <c r="AI24" s="645"/>
      <c r="AJ24" s="645"/>
      <c r="AK24" s="645"/>
      <c r="AL24" s="646" t="s">
        <v>241</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241</v>
      </c>
      <c r="BH24" s="642"/>
      <c r="BI24" s="642"/>
      <c r="BJ24" s="642"/>
      <c r="BK24" s="642"/>
      <c r="BL24" s="642"/>
      <c r="BM24" s="642"/>
      <c r="BN24" s="643"/>
      <c r="BO24" s="644" t="s">
        <v>241</v>
      </c>
      <c r="BP24" s="644"/>
      <c r="BQ24" s="644"/>
      <c r="BR24" s="644"/>
      <c r="BS24" s="650" t="s">
        <v>131</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16903835</v>
      </c>
      <c r="CS24" s="631"/>
      <c r="CT24" s="631"/>
      <c r="CU24" s="631"/>
      <c r="CV24" s="631"/>
      <c r="CW24" s="631"/>
      <c r="CX24" s="631"/>
      <c r="CY24" s="632"/>
      <c r="CZ24" s="635">
        <v>58</v>
      </c>
      <c r="DA24" s="636"/>
      <c r="DB24" s="636"/>
      <c r="DC24" s="655"/>
      <c r="DD24" s="674">
        <v>11084561</v>
      </c>
      <c r="DE24" s="631"/>
      <c r="DF24" s="631"/>
      <c r="DG24" s="631"/>
      <c r="DH24" s="631"/>
      <c r="DI24" s="631"/>
      <c r="DJ24" s="631"/>
      <c r="DK24" s="632"/>
      <c r="DL24" s="674">
        <v>11010560</v>
      </c>
      <c r="DM24" s="631"/>
      <c r="DN24" s="631"/>
      <c r="DO24" s="631"/>
      <c r="DP24" s="631"/>
      <c r="DQ24" s="631"/>
      <c r="DR24" s="631"/>
      <c r="DS24" s="631"/>
      <c r="DT24" s="631"/>
      <c r="DU24" s="631"/>
      <c r="DV24" s="632"/>
      <c r="DW24" s="635">
        <v>58.9</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344606</v>
      </c>
      <c r="S25" s="642"/>
      <c r="T25" s="642"/>
      <c r="U25" s="642"/>
      <c r="V25" s="642"/>
      <c r="W25" s="642"/>
      <c r="X25" s="642"/>
      <c r="Y25" s="643"/>
      <c r="Z25" s="644">
        <v>1.2</v>
      </c>
      <c r="AA25" s="644"/>
      <c r="AB25" s="644"/>
      <c r="AC25" s="644"/>
      <c r="AD25" s="645">
        <v>40788</v>
      </c>
      <c r="AE25" s="645"/>
      <c r="AF25" s="645"/>
      <c r="AG25" s="645"/>
      <c r="AH25" s="645"/>
      <c r="AI25" s="645"/>
      <c r="AJ25" s="645"/>
      <c r="AK25" s="645"/>
      <c r="AL25" s="646">
        <v>0.2</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241</v>
      </c>
      <c r="BH25" s="642"/>
      <c r="BI25" s="642"/>
      <c r="BJ25" s="642"/>
      <c r="BK25" s="642"/>
      <c r="BL25" s="642"/>
      <c r="BM25" s="642"/>
      <c r="BN25" s="643"/>
      <c r="BO25" s="644" t="s">
        <v>131</v>
      </c>
      <c r="BP25" s="644"/>
      <c r="BQ25" s="644"/>
      <c r="BR25" s="644"/>
      <c r="BS25" s="650" t="s">
        <v>241</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4574313</v>
      </c>
      <c r="CS25" s="677"/>
      <c r="CT25" s="677"/>
      <c r="CU25" s="677"/>
      <c r="CV25" s="677"/>
      <c r="CW25" s="677"/>
      <c r="CX25" s="677"/>
      <c r="CY25" s="678"/>
      <c r="CZ25" s="646">
        <v>15.7</v>
      </c>
      <c r="DA25" s="675"/>
      <c r="DB25" s="675"/>
      <c r="DC25" s="679"/>
      <c r="DD25" s="650">
        <v>4369634</v>
      </c>
      <c r="DE25" s="677"/>
      <c r="DF25" s="677"/>
      <c r="DG25" s="677"/>
      <c r="DH25" s="677"/>
      <c r="DI25" s="677"/>
      <c r="DJ25" s="677"/>
      <c r="DK25" s="678"/>
      <c r="DL25" s="650">
        <v>4341445</v>
      </c>
      <c r="DM25" s="677"/>
      <c r="DN25" s="677"/>
      <c r="DO25" s="677"/>
      <c r="DP25" s="677"/>
      <c r="DQ25" s="677"/>
      <c r="DR25" s="677"/>
      <c r="DS25" s="677"/>
      <c r="DT25" s="677"/>
      <c r="DU25" s="677"/>
      <c r="DV25" s="678"/>
      <c r="DW25" s="646">
        <v>23.2</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243011</v>
      </c>
      <c r="S26" s="642"/>
      <c r="T26" s="642"/>
      <c r="U26" s="642"/>
      <c r="V26" s="642"/>
      <c r="W26" s="642"/>
      <c r="X26" s="642"/>
      <c r="Y26" s="643"/>
      <c r="Z26" s="644">
        <v>0.8</v>
      </c>
      <c r="AA26" s="644"/>
      <c r="AB26" s="644"/>
      <c r="AC26" s="644"/>
      <c r="AD26" s="645" t="s">
        <v>131</v>
      </c>
      <c r="AE26" s="645"/>
      <c r="AF26" s="645"/>
      <c r="AG26" s="645"/>
      <c r="AH26" s="645"/>
      <c r="AI26" s="645"/>
      <c r="AJ26" s="645"/>
      <c r="AK26" s="645"/>
      <c r="AL26" s="646" t="s">
        <v>241</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131</v>
      </c>
      <c r="BH26" s="642"/>
      <c r="BI26" s="642"/>
      <c r="BJ26" s="642"/>
      <c r="BK26" s="642"/>
      <c r="BL26" s="642"/>
      <c r="BM26" s="642"/>
      <c r="BN26" s="643"/>
      <c r="BO26" s="644" t="s">
        <v>131</v>
      </c>
      <c r="BP26" s="644"/>
      <c r="BQ26" s="644"/>
      <c r="BR26" s="644"/>
      <c r="BS26" s="650" t="s">
        <v>131</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3234902</v>
      </c>
      <c r="CS26" s="642"/>
      <c r="CT26" s="642"/>
      <c r="CU26" s="642"/>
      <c r="CV26" s="642"/>
      <c r="CW26" s="642"/>
      <c r="CX26" s="642"/>
      <c r="CY26" s="643"/>
      <c r="CZ26" s="646">
        <v>11.1</v>
      </c>
      <c r="DA26" s="675"/>
      <c r="DB26" s="675"/>
      <c r="DC26" s="679"/>
      <c r="DD26" s="650">
        <v>3055805</v>
      </c>
      <c r="DE26" s="642"/>
      <c r="DF26" s="642"/>
      <c r="DG26" s="642"/>
      <c r="DH26" s="642"/>
      <c r="DI26" s="642"/>
      <c r="DJ26" s="642"/>
      <c r="DK26" s="643"/>
      <c r="DL26" s="650" t="s">
        <v>241</v>
      </c>
      <c r="DM26" s="642"/>
      <c r="DN26" s="642"/>
      <c r="DO26" s="642"/>
      <c r="DP26" s="642"/>
      <c r="DQ26" s="642"/>
      <c r="DR26" s="642"/>
      <c r="DS26" s="642"/>
      <c r="DT26" s="642"/>
      <c r="DU26" s="642"/>
      <c r="DV26" s="643"/>
      <c r="DW26" s="646" t="s">
        <v>131</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4869700</v>
      </c>
      <c r="S27" s="642"/>
      <c r="T27" s="642"/>
      <c r="U27" s="642"/>
      <c r="V27" s="642"/>
      <c r="W27" s="642"/>
      <c r="X27" s="642"/>
      <c r="Y27" s="643"/>
      <c r="Z27" s="644">
        <v>16.399999999999999</v>
      </c>
      <c r="AA27" s="644"/>
      <c r="AB27" s="644"/>
      <c r="AC27" s="644"/>
      <c r="AD27" s="645" t="s">
        <v>131</v>
      </c>
      <c r="AE27" s="645"/>
      <c r="AF27" s="645"/>
      <c r="AG27" s="645"/>
      <c r="AH27" s="645"/>
      <c r="AI27" s="645"/>
      <c r="AJ27" s="645"/>
      <c r="AK27" s="645"/>
      <c r="AL27" s="646" t="s">
        <v>131</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12198491</v>
      </c>
      <c r="BH27" s="642"/>
      <c r="BI27" s="642"/>
      <c r="BJ27" s="642"/>
      <c r="BK27" s="642"/>
      <c r="BL27" s="642"/>
      <c r="BM27" s="642"/>
      <c r="BN27" s="643"/>
      <c r="BO27" s="644">
        <v>100</v>
      </c>
      <c r="BP27" s="644"/>
      <c r="BQ27" s="644"/>
      <c r="BR27" s="644"/>
      <c r="BS27" s="650">
        <v>174228</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7846077</v>
      </c>
      <c r="CS27" s="677"/>
      <c r="CT27" s="677"/>
      <c r="CU27" s="677"/>
      <c r="CV27" s="677"/>
      <c r="CW27" s="677"/>
      <c r="CX27" s="677"/>
      <c r="CY27" s="678"/>
      <c r="CZ27" s="646">
        <v>26.9</v>
      </c>
      <c r="DA27" s="675"/>
      <c r="DB27" s="675"/>
      <c r="DC27" s="679"/>
      <c r="DD27" s="650">
        <v>2251981</v>
      </c>
      <c r="DE27" s="677"/>
      <c r="DF27" s="677"/>
      <c r="DG27" s="677"/>
      <c r="DH27" s="677"/>
      <c r="DI27" s="677"/>
      <c r="DJ27" s="677"/>
      <c r="DK27" s="678"/>
      <c r="DL27" s="650">
        <v>2251356</v>
      </c>
      <c r="DM27" s="677"/>
      <c r="DN27" s="677"/>
      <c r="DO27" s="677"/>
      <c r="DP27" s="677"/>
      <c r="DQ27" s="677"/>
      <c r="DR27" s="677"/>
      <c r="DS27" s="677"/>
      <c r="DT27" s="677"/>
      <c r="DU27" s="677"/>
      <c r="DV27" s="678"/>
      <c r="DW27" s="646">
        <v>12</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131</v>
      </c>
      <c r="S28" s="642"/>
      <c r="T28" s="642"/>
      <c r="U28" s="642"/>
      <c r="V28" s="642"/>
      <c r="W28" s="642"/>
      <c r="X28" s="642"/>
      <c r="Y28" s="643"/>
      <c r="Z28" s="644" t="s">
        <v>131</v>
      </c>
      <c r="AA28" s="644"/>
      <c r="AB28" s="644"/>
      <c r="AC28" s="644"/>
      <c r="AD28" s="645" t="s">
        <v>131</v>
      </c>
      <c r="AE28" s="645"/>
      <c r="AF28" s="645"/>
      <c r="AG28" s="645"/>
      <c r="AH28" s="645"/>
      <c r="AI28" s="645"/>
      <c r="AJ28" s="645"/>
      <c r="AK28" s="645"/>
      <c r="AL28" s="646" t="s">
        <v>241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4483445</v>
      </c>
      <c r="CS28" s="642"/>
      <c r="CT28" s="642"/>
      <c r="CU28" s="642"/>
      <c r="CV28" s="642"/>
      <c r="CW28" s="642"/>
      <c r="CX28" s="642"/>
      <c r="CY28" s="643"/>
      <c r="CZ28" s="646">
        <v>15.4</v>
      </c>
      <c r="DA28" s="675"/>
      <c r="DB28" s="675"/>
      <c r="DC28" s="679"/>
      <c r="DD28" s="650">
        <v>4462946</v>
      </c>
      <c r="DE28" s="642"/>
      <c r="DF28" s="642"/>
      <c r="DG28" s="642"/>
      <c r="DH28" s="642"/>
      <c r="DI28" s="642"/>
      <c r="DJ28" s="642"/>
      <c r="DK28" s="643"/>
      <c r="DL28" s="650">
        <v>4417759</v>
      </c>
      <c r="DM28" s="642"/>
      <c r="DN28" s="642"/>
      <c r="DO28" s="642"/>
      <c r="DP28" s="642"/>
      <c r="DQ28" s="642"/>
      <c r="DR28" s="642"/>
      <c r="DS28" s="642"/>
      <c r="DT28" s="642"/>
      <c r="DU28" s="642"/>
      <c r="DV28" s="643"/>
      <c r="DW28" s="646">
        <v>23.6</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2069893</v>
      </c>
      <c r="S29" s="642"/>
      <c r="T29" s="642"/>
      <c r="U29" s="642"/>
      <c r="V29" s="642"/>
      <c r="W29" s="642"/>
      <c r="X29" s="642"/>
      <c r="Y29" s="643"/>
      <c r="Z29" s="644">
        <v>7</v>
      </c>
      <c r="AA29" s="644"/>
      <c r="AB29" s="644"/>
      <c r="AC29" s="644"/>
      <c r="AD29" s="645" t="s">
        <v>241</v>
      </c>
      <c r="AE29" s="645"/>
      <c r="AF29" s="645"/>
      <c r="AG29" s="645"/>
      <c r="AH29" s="645"/>
      <c r="AI29" s="645"/>
      <c r="AJ29" s="645"/>
      <c r="AK29" s="645"/>
      <c r="AL29" s="646" t="s">
        <v>131</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70</v>
      </c>
      <c r="CG29" s="657"/>
      <c r="CH29" s="657"/>
      <c r="CI29" s="657"/>
      <c r="CJ29" s="657"/>
      <c r="CK29" s="657"/>
      <c r="CL29" s="657"/>
      <c r="CM29" s="657"/>
      <c r="CN29" s="657"/>
      <c r="CO29" s="657"/>
      <c r="CP29" s="657"/>
      <c r="CQ29" s="658"/>
      <c r="CR29" s="641">
        <v>4482993</v>
      </c>
      <c r="CS29" s="677"/>
      <c r="CT29" s="677"/>
      <c r="CU29" s="677"/>
      <c r="CV29" s="677"/>
      <c r="CW29" s="677"/>
      <c r="CX29" s="677"/>
      <c r="CY29" s="678"/>
      <c r="CZ29" s="646">
        <v>15.4</v>
      </c>
      <c r="DA29" s="675"/>
      <c r="DB29" s="675"/>
      <c r="DC29" s="679"/>
      <c r="DD29" s="650">
        <v>4462494</v>
      </c>
      <c r="DE29" s="677"/>
      <c r="DF29" s="677"/>
      <c r="DG29" s="677"/>
      <c r="DH29" s="677"/>
      <c r="DI29" s="677"/>
      <c r="DJ29" s="677"/>
      <c r="DK29" s="678"/>
      <c r="DL29" s="650">
        <v>4417307</v>
      </c>
      <c r="DM29" s="677"/>
      <c r="DN29" s="677"/>
      <c r="DO29" s="677"/>
      <c r="DP29" s="677"/>
      <c r="DQ29" s="677"/>
      <c r="DR29" s="677"/>
      <c r="DS29" s="677"/>
      <c r="DT29" s="677"/>
      <c r="DU29" s="677"/>
      <c r="DV29" s="678"/>
      <c r="DW29" s="646">
        <v>23.6</v>
      </c>
      <c r="DX29" s="675"/>
      <c r="DY29" s="675"/>
      <c r="DZ29" s="675"/>
      <c r="EA29" s="675"/>
      <c r="EB29" s="675"/>
      <c r="EC29" s="676"/>
    </row>
    <row r="30" spans="2:133" ht="11.25" customHeight="1" x14ac:dyDescent="0.15">
      <c r="B30" s="638" t="s">
        <v>309</v>
      </c>
      <c r="C30" s="639"/>
      <c r="D30" s="639"/>
      <c r="E30" s="639"/>
      <c r="F30" s="639"/>
      <c r="G30" s="639"/>
      <c r="H30" s="639"/>
      <c r="I30" s="639"/>
      <c r="J30" s="639"/>
      <c r="K30" s="639"/>
      <c r="L30" s="639"/>
      <c r="M30" s="639"/>
      <c r="N30" s="639"/>
      <c r="O30" s="639"/>
      <c r="P30" s="639"/>
      <c r="Q30" s="640"/>
      <c r="R30" s="641">
        <v>135537</v>
      </c>
      <c r="S30" s="642"/>
      <c r="T30" s="642"/>
      <c r="U30" s="642"/>
      <c r="V30" s="642"/>
      <c r="W30" s="642"/>
      <c r="X30" s="642"/>
      <c r="Y30" s="643"/>
      <c r="Z30" s="644">
        <v>0.5</v>
      </c>
      <c r="AA30" s="644"/>
      <c r="AB30" s="644"/>
      <c r="AC30" s="644"/>
      <c r="AD30" s="645">
        <v>42432</v>
      </c>
      <c r="AE30" s="645"/>
      <c r="AF30" s="645"/>
      <c r="AG30" s="645"/>
      <c r="AH30" s="645"/>
      <c r="AI30" s="645"/>
      <c r="AJ30" s="645"/>
      <c r="AK30" s="645"/>
      <c r="AL30" s="646">
        <v>0.2</v>
      </c>
      <c r="AM30" s="647"/>
      <c r="AN30" s="647"/>
      <c r="AO30" s="648"/>
      <c r="AP30" s="689" t="s">
        <v>310</v>
      </c>
      <c r="AQ30" s="690"/>
      <c r="AR30" s="690"/>
      <c r="AS30" s="690"/>
      <c r="AT30" s="695" t="s">
        <v>311</v>
      </c>
      <c r="AU30" s="230"/>
      <c r="AV30" s="230"/>
      <c r="AW30" s="230"/>
      <c r="AX30" s="627" t="s">
        <v>189</v>
      </c>
      <c r="AY30" s="628"/>
      <c r="AZ30" s="628"/>
      <c r="BA30" s="628"/>
      <c r="BB30" s="628"/>
      <c r="BC30" s="628"/>
      <c r="BD30" s="628"/>
      <c r="BE30" s="628"/>
      <c r="BF30" s="629"/>
      <c r="BG30" s="701">
        <v>99.1</v>
      </c>
      <c r="BH30" s="702"/>
      <c r="BI30" s="702"/>
      <c r="BJ30" s="702"/>
      <c r="BK30" s="702"/>
      <c r="BL30" s="702"/>
      <c r="BM30" s="636">
        <v>96.5</v>
      </c>
      <c r="BN30" s="702"/>
      <c r="BO30" s="702"/>
      <c r="BP30" s="702"/>
      <c r="BQ30" s="703"/>
      <c r="BR30" s="701">
        <v>98.8</v>
      </c>
      <c r="BS30" s="702"/>
      <c r="BT30" s="702"/>
      <c r="BU30" s="702"/>
      <c r="BV30" s="702"/>
      <c r="BW30" s="702"/>
      <c r="BX30" s="636">
        <v>95.9</v>
      </c>
      <c r="BY30" s="702"/>
      <c r="BZ30" s="702"/>
      <c r="CA30" s="702"/>
      <c r="CB30" s="703"/>
      <c r="CD30" s="706"/>
      <c r="CE30" s="707"/>
      <c r="CF30" s="656" t="s">
        <v>312</v>
      </c>
      <c r="CG30" s="657"/>
      <c r="CH30" s="657"/>
      <c r="CI30" s="657"/>
      <c r="CJ30" s="657"/>
      <c r="CK30" s="657"/>
      <c r="CL30" s="657"/>
      <c r="CM30" s="657"/>
      <c r="CN30" s="657"/>
      <c r="CO30" s="657"/>
      <c r="CP30" s="657"/>
      <c r="CQ30" s="658"/>
      <c r="CR30" s="641">
        <v>4204535</v>
      </c>
      <c r="CS30" s="642"/>
      <c r="CT30" s="642"/>
      <c r="CU30" s="642"/>
      <c r="CV30" s="642"/>
      <c r="CW30" s="642"/>
      <c r="CX30" s="642"/>
      <c r="CY30" s="643"/>
      <c r="CZ30" s="646">
        <v>14.4</v>
      </c>
      <c r="DA30" s="675"/>
      <c r="DB30" s="675"/>
      <c r="DC30" s="679"/>
      <c r="DD30" s="650">
        <v>4184036</v>
      </c>
      <c r="DE30" s="642"/>
      <c r="DF30" s="642"/>
      <c r="DG30" s="642"/>
      <c r="DH30" s="642"/>
      <c r="DI30" s="642"/>
      <c r="DJ30" s="642"/>
      <c r="DK30" s="643"/>
      <c r="DL30" s="650">
        <v>4138849</v>
      </c>
      <c r="DM30" s="642"/>
      <c r="DN30" s="642"/>
      <c r="DO30" s="642"/>
      <c r="DP30" s="642"/>
      <c r="DQ30" s="642"/>
      <c r="DR30" s="642"/>
      <c r="DS30" s="642"/>
      <c r="DT30" s="642"/>
      <c r="DU30" s="642"/>
      <c r="DV30" s="643"/>
      <c r="DW30" s="646">
        <v>22.1</v>
      </c>
      <c r="DX30" s="675"/>
      <c r="DY30" s="675"/>
      <c r="DZ30" s="675"/>
      <c r="EA30" s="675"/>
      <c r="EB30" s="675"/>
      <c r="EC30" s="676"/>
    </row>
    <row r="31" spans="2:133" ht="11.25" customHeight="1" x14ac:dyDescent="0.15">
      <c r="B31" s="638" t="s">
        <v>313</v>
      </c>
      <c r="C31" s="639"/>
      <c r="D31" s="639"/>
      <c r="E31" s="639"/>
      <c r="F31" s="639"/>
      <c r="G31" s="639"/>
      <c r="H31" s="639"/>
      <c r="I31" s="639"/>
      <c r="J31" s="639"/>
      <c r="K31" s="639"/>
      <c r="L31" s="639"/>
      <c r="M31" s="639"/>
      <c r="N31" s="639"/>
      <c r="O31" s="639"/>
      <c r="P31" s="639"/>
      <c r="Q31" s="640"/>
      <c r="R31" s="641">
        <v>36238</v>
      </c>
      <c r="S31" s="642"/>
      <c r="T31" s="642"/>
      <c r="U31" s="642"/>
      <c r="V31" s="642"/>
      <c r="W31" s="642"/>
      <c r="X31" s="642"/>
      <c r="Y31" s="643"/>
      <c r="Z31" s="644">
        <v>0.1</v>
      </c>
      <c r="AA31" s="644"/>
      <c r="AB31" s="644"/>
      <c r="AC31" s="644"/>
      <c r="AD31" s="645" t="s">
        <v>131</v>
      </c>
      <c r="AE31" s="645"/>
      <c r="AF31" s="645"/>
      <c r="AG31" s="645"/>
      <c r="AH31" s="645"/>
      <c r="AI31" s="645"/>
      <c r="AJ31" s="645"/>
      <c r="AK31" s="645"/>
      <c r="AL31" s="646" t="s">
        <v>241</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99.1</v>
      </c>
      <c r="BH31" s="677"/>
      <c r="BI31" s="677"/>
      <c r="BJ31" s="677"/>
      <c r="BK31" s="677"/>
      <c r="BL31" s="677"/>
      <c r="BM31" s="647">
        <v>97</v>
      </c>
      <c r="BN31" s="699"/>
      <c r="BO31" s="699"/>
      <c r="BP31" s="699"/>
      <c r="BQ31" s="700"/>
      <c r="BR31" s="698">
        <v>99.1</v>
      </c>
      <c r="BS31" s="677"/>
      <c r="BT31" s="677"/>
      <c r="BU31" s="677"/>
      <c r="BV31" s="677"/>
      <c r="BW31" s="677"/>
      <c r="BX31" s="647">
        <v>96.5</v>
      </c>
      <c r="BY31" s="699"/>
      <c r="BZ31" s="699"/>
      <c r="CA31" s="699"/>
      <c r="CB31" s="700"/>
      <c r="CD31" s="706"/>
      <c r="CE31" s="707"/>
      <c r="CF31" s="656" t="s">
        <v>316</v>
      </c>
      <c r="CG31" s="657"/>
      <c r="CH31" s="657"/>
      <c r="CI31" s="657"/>
      <c r="CJ31" s="657"/>
      <c r="CK31" s="657"/>
      <c r="CL31" s="657"/>
      <c r="CM31" s="657"/>
      <c r="CN31" s="657"/>
      <c r="CO31" s="657"/>
      <c r="CP31" s="657"/>
      <c r="CQ31" s="658"/>
      <c r="CR31" s="641">
        <v>278458</v>
      </c>
      <c r="CS31" s="677"/>
      <c r="CT31" s="677"/>
      <c r="CU31" s="677"/>
      <c r="CV31" s="677"/>
      <c r="CW31" s="677"/>
      <c r="CX31" s="677"/>
      <c r="CY31" s="678"/>
      <c r="CZ31" s="646">
        <v>1</v>
      </c>
      <c r="DA31" s="675"/>
      <c r="DB31" s="675"/>
      <c r="DC31" s="679"/>
      <c r="DD31" s="650">
        <v>278458</v>
      </c>
      <c r="DE31" s="677"/>
      <c r="DF31" s="677"/>
      <c r="DG31" s="677"/>
      <c r="DH31" s="677"/>
      <c r="DI31" s="677"/>
      <c r="DJ31" s="677"/>
      <c r="DK31" s="678"/>
      <c r="DL31" s="650">
        <v>278458</v>
      </c>
      <c r="DM31" s="677"/>
      <c r="DN31" s="677"/>
      <c r="DO31" s="677"/>
      <c r="DP31" s="677"/>
      <c r="DQ31" s="677"/>
      <c r="DR31" s="677"/>
      <c r="DS31" s="677"/>
      <c r="DT31" s="677"/>
      <c r="DU31" s="677"/>
      <c r="DV31" s="678"/>
      <c r="DW31" s="646">
        <v>1.5</v>
      </c>
      <c r="DX31" s="675"/>
      <c r="DY31" s="675"/>
      <c r="DZ31" s="675"/>
      <c r="EA31" s="675"/>
      <c r="EB31" s="675"/>
      <c r="EC31" s="676"/>
    </row>
    <row r="32" spans="2:133" ht="11.25" customHeight="1" x14ac:dyDescent="0.15">
      <c r="B32" s="638" t="s">
        <v>317</v>
      </c>
      <c r="C32" s="639"/>
      <c r="D32" s="639"/>
      <c r="E32" s="639"/>
      <c r="F32" s="639"/>
      <c r="G32" s="639"/>
      <c r="H32" s="639"/>
      <c r="I32" s="639"/>
      <c r="J32" s="639"/>
      <c r="K32" s="639"/>
      <c r="L32" s="639"/>
      <c r="M32" s="639"/>
      <c r="N32" s="639"/>
      <c r="O32" s="639"/>
      <c r="P32" s="639"/>
      <c r="Q32" s="640"/>
      <c r="R32" s="641">
        <v>259249</v>
      </c>
      <c r="S32" s="642"/>
      <c r="T32" s="642"/>
      <c r="U32" s="642"/>
      <c r="V32" s="642"/>
      <c r="W32" s="642"/>
      <c r="X32" s="642"/>
      <c r="Y32" s="643"/>
      <c r="Z32" s="644">
        <v>0.9</v>
      </c>
      <c r="AA32" s="644"/>
      <c r="AB32" s="644"/>
      <c r="AC32" s="644"/>
      <c r="AD32" s="645" t="s">
        <v>131</v>
      </c>
      <c r="AE32" s="645"/>
      <c r="AF32" s="645"/>
      <c r="AG32" s="645"/>
      <c r="AH32" s="645"/>
      <c r="AI32" s="645"/>
      <c r="AJ32" s="645"/>
      <c r="AK32" s="645"/>
      <c r="AL32" s="646" t="s">
        <v>131</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99</v>
      </c>
      <c r="BH32" s="711"/>
      <c r="BI32" s="711"/>
      <c r="BJ32" s="711"/>
      <c r="BK32" s="711"/>
      <c r="BL32" s="711"/>
      <c r="BM32" s="712">
        <v>95.9</v>
      </c>
      <c r="BN32" s="711"/>
      <c r="BO32" s="711"/>
      <c r="BP32" s="711"/>
      <c r="BQ32" s="713"/>
      <c r="BR32" s="710">
        <v>98.5</v>
      </c>
      <c r="BS32" s="711"/>
      <c r="BT32" s="711"/>
      <c r="BU32" s="711"/>
      <c r="BV32" s="711"/>
      <c r="BW32" s="711"/>
      <c r="BX32" s="712">
        <v>95.1</v>
      </c>
      <c r="BY32" s="711"/>
      <c r="BZ32" s="711"/>
      <c r="CA32" s="711"/>
      <c r="CB32" s="713"/>
      <c r="CD32" s="708"/>
      <c r="CE32" s="709"/>
      <c r="CF32" s="656" t="s">
        <v>319</v>
      </c>
      <c r="CG32" s="657"/>
      <c r="CH32" s="657"/>
      <c r="CI32" s="657"/>
      <c r="CJ32" s="657"/>
      <c r="CK32" s="657"/>
      <c r="CL32" s="657"/>
      <c r="CM32" s="657"/>
      <c r="CN32" s="657"/>
      <c r="CO32" s="657"/>
      <c r="CP32" s="657"/>
      <c r="CQ32" s="658"/>
      <c r="CR32" s="641">
        <v>452</v>
      </c>
      <c r="CS32" s="642"/>
      <c r="CT32" s="642"/>
      <c r="CU32" s="642"/>
      <c r="CV32" s="642"/>
      <c r="CW32" s="642"/>
      <c r="CX32" s="642"/>
      <c r="CY32" s="643"/>
      <c r="CZ32" s="646">
        <v>0</v>
      </c>
      <c r="DA32" s="675"/>
      <c r="DB32" s="675"/>
      <c r="DC32" s="679"/>
      <c r="DD32" s="650">
        <v>452</v>
      </c>
      <c r="DE32" s="642"/>
      <c r="DF32" s="642"/>
      <c r="DG32" s="642"/>
      <c r="DH32" s="642"/>
      <c r="DI32" s="642"/>
      <c r="DJ32" s="642"/>
      <c r="DK32" s="643"/>
      <c r="DL32" s="650">
        <v>452</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320</v>
      </c>
      <c r="C33" s="639"/>
      <c r="D33" s="639"/>
      <c r="E33" s="639"/>
      <c r="F33" s="639"/>
      <c r="G33" s="639"/>
      <c r="H33" s="639"/>
      <c r="I33" s="639"/>
      <c r="J33" s="639"/>
      <c r="K33" s="639"/>
      <c r="L33" s="639"/>
      <c r="M33" s="639"/>
      <c r="N33" s="639"/>
      <c r="O33" s="639"/>
      <c r="P33" s="639"/>
      <c r="Q33" s="640"/>
      <c r="R33" s="641">
        <v>500841</v>
      </c>
      <c r="S33" s="642"/>
      <c r="T33" s="642"/>
      <c r="U33" s="642"/>
      <c r="V33" s="642"/>
      <c r="W33" s="642"/>
      <c r="X33" s="642"/>
      <c r="Y33" s="643"/>
      <c r="Z33" s="644">
        <v>1.7</v>
      </c>
      <c r="AA33" s="644"/>
      <c r="AB33" s="644"/>
      <c r="AC33" s="644"/>
      <c r="AD33" s="645" t="s">
        <v>241</v>
      </c>
      <c r="AE33" s="645"/>
      <c r="AF33" s="645"/>
      <c r="AG33" s="645"/>
      <c r="AH33" s="645"/>
      <c r="AI33" s="645"/>
      <c r="AJ33" s="645"/>
      <c r="AK33" s="645"/>
      <c r="AL33" s="646" t="s">
        <v>131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10622433</v>
      </c>
      <c r="CS33" s="677"/>
      <c r="CT33" s="677"/>
      <c r="CU33" s="677"/>
      <c r="CV33" s="677"/>
      <c r="CW33" s="677"/>
      <c r="CX33" s="677"/>
      <c r="CY33" s="678"/>
      <c r="CZ33" s="646">
        <v>36.5</v>
      </c>
      <c r="DA33" s="675"/>
      <c r="DB33" s="675"/>
      <c r="DC33" s="679"/>
      <c r="DD33" s="650">
        <v>8897275</v>
      </c>
      <c r="DE33" s="677"/>
      <c r="DF33" s="677"/>
      <c r="DG33" s="677"/>
      <c r="DH33" s="677"/>
      <c r="DI33" s="677"/>
      <c r="DJ33" s="677"/>
      <c r="DK33" s="678"/>
      <c r="DL33" s="650">
        <v>7657388</v>
      </c>
      <c r="DM33" s="677"/>
      <c r="DN33" s="677"/>
      <c r="DO33" s="677"/>
      <c r="DP33" s="677"/>
      <c r="DQ33" s="677"/>
      <c r="DR33" s="677"/>
      <c r="DS33" s="677"/>
      <c r="DT33" s="677"/>
      <c r="DU33" s="677"/>
      <c r="DV33" s="678"/>
      <c r="DW33" s="646">
        <v>41</v>
      </c>
      <c r="DX33" s="675"/>
      <c r="DY33" s="675"/>
      <c r="DZ33" s="675"/>
      <c r="EA33" s="675"/>
      <c r="EB33" s="675"/>
      <c r="EC33" s="676"/>
    </row>
    <row r="34" spans="2:133" ht="11.25" customHeight="1" x14ac:dyDescent="0.15">
      <c r="B34" s="638" t="s">
        <v>322</v>
      </c>
      <c r="C34" s="639"/>
      <c r="D34" s="639"/>
      <c r="E34" s="639"/>
      <c r="F34" s="639"/>
      <c r="G34" s="639"/>
      <c r="H34" s="639"/>
      <c r="I34" s="639"/>
      <c r="J34" s="639"/>
      <c r="K34" s="639"/>
      <c r="L34" s="639"/>
      <c r="M34" s="639"/>
      <c r="N34" s="639"/>
      <c r="O34" s="639"/>
      <c r="P34" s="639"/>
      <c r="Q34" s="640"/>
      <c r="R34" s="641">
        <v>283425</v>
      </c>
      <c r="S34" s="642"/>
      <c r="T34" s="642"/>
      <c r="U34" s="642"/>
      <c r="V34" s="642"/>
      <c r="W34" s="642"/>
      <c r="X34" s="642"/>
      <c r="Y34" s="643"/>
      <c r="Z34" s="644">
        <v>1</v>
      </c>
      <c r="AA34" s="644"/>
      <c r="AB34" s="644"/>
      <c r="AC34" s="644"/>
      <c r="AD34" s="645">
        <v>183</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4345822</v>
      </c>
      <c r="CS34" s="642"/>
      <c r="CT34" s="642"/>
      <c r="CU34" s="642"/>
      <c r="CV34" s="642"/>
      <c r="CW34" s="642"/>
      <c r="CX34" s="642"/>
      <c r="CY34" s="643"/>
      <c r="CZ34" s="646">
        <v>14.9</v>
      </c>
      <c r="DA34" s="675"/>
      <c r="DB34" s="675"/>
      <c r="DC34" s="679"/>
      <c r="DD34" s="650">
        <v>3591133</v>
      </c>
      <c r="DE34" s="642"/>
      <c r="DF34" s="642"/>
      <c r="DG34" s="642"/>
      <c r="DH34" s="642"/>
      <c r="DI34" s="642"/>
      <c r="DJ34" s="642"/>
      <c r="DK34" s="643"/>
      <c r="DL34" s="650">
        <v>3433360</v>
      </c>
      <c r="DM34" s="642"/>
      <c r="DN34" s="642"/>
      <c r="DO34" s="642"/>
      <c r="DP34" s="642"/>
      <c r="DQ34" s="642"/>
      <c r="DR34" s="642"/>
      <c r="DS34" s="642"/>
      <c r="DT34" s="642"/>
      <c r="DU34" s="642"/>
      <c r="DV34" s="643"/>
      <c r="DW34" s="646">
        <v>18.399999999999999</v>
      </c>
      <c r="DX34" s="675"/>
      <c r="DY34" s="675"/>
      <c r="DZ34" s="675"/>
      <c r="EA34" s="675"/>
      <c r="EB34" s="675"/>
      <c r="EC34" s="676"/>
    </row>
    <row r="35" spans="2:133" ht="11.25" customHeight="1" x14ac:dyDescent="0.15">
      <c r="B35" s="638" t="s">
        <v>326</v>
      </c>
      <c r="C35" s="639"/>
      <c r="D35" s="639"/>
      <c r="E35" s="639"/>
      <c r="F35" s="639"/>
      <c r="G35" s="639"/>
      <c r="H35" s="639"/>
      <c r="I35" s="639"/>
      <c r="J35" s="639"/>
      <c r="K35" s="639"/>
      <c r="L35" s="639"/>
      <c r="M35" s="639"/>
      <c r="N35" s="639"/>
      <c r="O35" s="639"/>
      <c r="P35" s="639"/>
      <c r="Q35" s="640"/>
      <c r="R35" s="641">
        <v>1972328</v>
      </c>
      <c r="S35" s="642"/>
      <c r="T35" s="642"/>
      <c r="U35" s="642"/>
      <c r="V35" s="642"/>
      <c r="W35" s="642"/>
      <c r="X35" s="642"/>
      <c r="Y35" s="643"/>
      <c r="Z35" s="644">
        <v>6.6</v>
      </c>
      <c r="AA35" s="644"/>
      <c r="AB35" s="644"/>
      <c r="AC35" s="644"/>
      <c r="AD35" s="645" t="s">
        <v>241</v>
      </c>
      <c r="AE35" s="645"/>
      <c r="AF35" s="645"/>
      <c r="AG35" s="645"/>
      <c r="AH35" s="645"/>
      <c r="AI35" s="645"/>
      <c r="AJ35" s="645"/>
      <c r="AK35" s="645"/>
      <c r="AL35" s="646" t="s">
        <v>241</v>
      </c>
      <c r="AM35" s="647"/>
      <c r="AN35" s="647"/>
      <c r="AO35" s="648"/>
      <c r="AP35" s="234"/>
      <c r="AQ35" s="714" t="s">
        <v>327</v>
      </c>
      <c r="AR35" s="715"/>
      <c r="AS35" s="715"/>
      <c r="AT35" s="715"/>
      <c r="AU35" s="715"/>
      <c r="AV35" s="715"/>
      <c r="AW35" s="715"/>
      <c r="AX35" s="715"/>
      <c r="AY35" s="716"/>
      <c r="AZ35" s="630">
        <v>3873507</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338516</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140600</v>
      </c>
      <c r="CS35" s="677"/>
      <c r="CT35" s="677"/>
      <c r="CU35" s="677"/>
      <c r="CV35" s="677"/>
      <c r="CW35" s="677"/>
      <c r="CX35" s="677"/>
      <c r="CY35" s="678"/>
      <c r="CZ35" s="646">
        <v>0.5</v>
      </c>
      <c r="DA35" s="675"/>
      <c r="DB35" s="675"/>
      <c r="DC35" s="679"/>
      <c r="DD35" s="650">
        <v>133826</v>
      </c>
      <c r="DE35" s="677"/>
      <c r="DF35" s="677"/>
      <c r="DG35" s="677"/>
      <c r="DH35" s="677"/>
      <c r="DI35" s="677"/>
      <c r="DJ35" s="677"/>
      <c r="DK35" s="678"/>
      <c r="DL35" s="650">
        <v>133826</v>
      </c>
      <c r="DM35" s="677"/>
      <c r="DN35" s="677"/>
      <c r="DO35" s="677"/>
      <c r="DP35" s="677"/>
      <c r="DQ35" s="677"/>
      <c r="DR35" s="677"/>
      <c r="DS35" s="677"/>
      <c r="DT35" s="677"/>
      <c r="DU35" s="677"/>
      <c r="DV35" s="678"/>
      <c r="DW35" s="646">
        <v>0.7</v>
      </c>
      <c r="DX35" s="675"/>
      <c r="DY35" s="675"/>
      <c r="DZ35" s="675"/>
      <c r="EA35" s="675"/>
      <c r="EB35" s="675"/>
      <c r="EC35" s="676"/>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241</v>
      </c>
      <c r="S36" s="642"/>
      <c r="T36" s="642"/>
      <c r="U36" s="642"/>
      <c r="V36" s="642"/>
      <c r="W36" s="642"/>
      <c r="X36" s="642"/>
      <c r="Y36" s="643"/>
      <c r="Z36" s="644" t="s">
        <v>131</v>
      </c>
      <c r="AA36" s="644"/>
      <c r="AB36" s="644"/>
      <c r="AC36" s="644"/>
      <c r="AD36" s="645" t="s">
        <v>241</v>
      </c>
      <c r="AE36" s="645"/>
      <c r="AF36" s="645"/>
      <c r="AG36" s="645"/>
      <c r="AH36" s="645"/>
      <c r="AI36" s="645"/>
      <c r="AJ36" s="645"/>
      <c r="AK36" s="645"/>
      <c r="AL36" s="646" t="s">
        <v>131</v>
      </c>
      <c r="AM36" s="647"/>
      <c r="AN36" s="647"/>
      <c r="AO36" s="648"/>
      <c r="AQ36" s="718" t="s">
        <v>331</v>
      </c>
      <c r="AR36" s="719"/>
      <c r="AS36" s="719"/>
      <c r="AT36" s="719"/>
      <c r="AU36" s="719"/>
      <c r="AV36" s="719"/>
      <c r="AW36" s="719"/>
      <c r="AX36" s="719"/>
      <c r="AY36" s="720"/>
      <c r="AZ36" s="641">
        <v>860000</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247311</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2311253</v>
      </c>
      <c r="CS36" s="642"/>
      <c r="CT36" s="642"/>
      <c r="CU36" s="642"/>
      <c r="CV36" s="642"/>
      <c r="CW36" s="642"/>
      <c r="CX36" s="642"/>
      <c r="CY36" s="643"/>
      <c r="CZ36" s="646">
        <v>7.9</v>
      </c>
      <c r="DA36" s="675"/>
      <c r="DB36" s="675"/>
      <c r="DC36" s="679"/>
      <c r="DD36" s="650">
        <v>1993468</v>
      </c>
      <c r="DE36" s="642"/>
      <c r="DF36" s="642"/>
      <c r="DG36" s="642"/>
      <c r="DH36" s="642"/>
      <c r="DI36" s="642"/>
      <c r="DJ36" s="642"/>
      <c r="DK36" s="643"/>
      <c r="DL36" s="650">
        <v>1787035</v>
      </c>
      <c r="DM36" s="642"/>
      <c r="DN36" s="642"/>
      <c r="DO36" s="642"/>
      <c r="DP36" s="642"/>
      <c r="DQ36" s="642"/>
      <c r="DR36" s="642"/>
      <c r="DS36" s="642"/>
      <c r="DT36" s="642"/>
      <c r="DU36" s="642"/>
      <c r="DV36" s="643"/>
      <c r="DW36" s="646">
        <v>9.6</v>
      </c>
      <c r="DX36" s="675"/>
      <c r="DY36" s="675"/>
      <c r="DZ36" s="675"/>
      <c r="EA36" s="675"/>
      <c r="EB36" s="675"/>
      <c r="EC36" s="676"/>
    </row>
    <row r="37" spans="2:133" ht="11.25" customHeight="1" x14ac:dyDescent="0.15">
      <c r="B37" s="638" t="s">
        <v>334</v>
      </c>
      <c r="C37" s="639"/>
      <c r="D37" s="639"/>
      <c r="E37" s="639"/>
      <c r="F37" s="639"/>
      <c r="G37" s="639"/>
      <c r="H37" s="639"/>
      <c r="I37" s="639"/>
      <c r="J37" s="639"/>
      <c r="K37" s="639"/>
      <c r="L37" s="639"/>
      <c r="M37" s="639"/>
      <c r="N37" s="639"/>
      <c r="O37" s="639"/>
      <c r="P37" s="639"/>
      <c r="Q37" s="640"/>
      <c r="R37" s="641">
        <v>1306428</v>
      </c>
      <c r="S37" s="642"/>
      <c r="T37" s="642"/>
      <c r="U37" s="642"/>
      <c r="V37" s="642"/>
      <c r="W37" s="642"/>
      <c r="X37" s="642"/>
      <c r="Y37" s="643"/>
      <c r="Z37" s="644">
        <v>4.4000000000000004</v>
      </c>
      <c r="AA37" s="644"/>
      <c r="AB37" s="644"/>
      <c r="AC37" s="644"/>
      <c r="AD37" s="645" t="s">
        <v>131</v>
      </c>
      <c r="AE37" s="645"/>
      <c r="AF37" s="645"/>
      <c r="AG37" s="645"/>
      <c r="AH37" s="645"/>
      <c r="AI37" s="645"/>
      <c r="AJ37" s="645"/>
      <c r="AK37" s="645"/>
      <c r="AL37" s="646" t="s">
        <v>131</v>
      </c>
      <c r="AM37" s="647"/>
      <c r="AN37" s="647"/>
      <c r="AO37" s="648"/>
      <c r="AQ37" s="718" t="s">
        <v>335</v>
      </c>
      <c r="AR37" s="719"/>
      <c r="AS37" s="719"/>
      <c r="AT37" s="719"/>
      <c r="AU37" s="719"/>
      <c r="AV37" s="719"/>
      <c r="AW37" s="719"/>
      <c r="AX37" s="719"/>
      <c r="AY37" s="720"/>
      <c r="AZ37" s="641" t="s">
        <v>131</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12187</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803940</v>
      </c>
      <c r="CS37" s="677"/>
      <c r="CT37" s="677"/>
      <c r="CU37" s="677"/>
      <c r="CV37" s="677"/>
      <c r="CW37" s="677"/>
      <c r="CX37" s="677"/>
      <c r="CY37" s="678"/>
      <c r="CZ37" s="646">
        <v>2.8</v>
      </c>
      <c r="DA37" s="675"/>
      <c r="DB37" s="675"/>
      <c r="DC37" s="679"/>
      <c r="DD37" s="650">
        <v>803940</v>
      </c>
      <c r="DE37" s="677"/>
      <c r="DF37" s="677"/>
      <c r="DG37" s="677"/>
      <c r="DH37" s="677"/>
      <c r="DI37" s="677"/>
      <c r="DJ37" s="677"/>
      <c r="DK37" s="678"/>
      <c r="DL37" s="650">
        <v>796774</v>
      </c>
      <c r="DM37" s="677"/>
      <c r="DN37" s="677"/>
      <c r="DO37" s="677"/>
      <c r="DP37" s="677"/>
      <c r="DQ37" s="677"/>
      <c r="DR37" s="677"/>
      <c r="DS37" s="677"/>
      <c r="DT37" s="677"/>
      <c r="DU37" s="677"/>
      <c r="DV37" s="678"/>
      <c r="DW37" s="646">
        <v>4.3</v>
      </c>
      <c r="DX37" s="675"/>
      <c r="DY37" s="675"/>
      <c r="DZ37" s="675"/>
      <c r="EA37" s="675"/>
      <c r="EB37" s="675"/>
      <c r="EC37" s="676"/>
    </row>
    <row r="38" spans="2:133" ht="11.25" customHeight="1" x14ac:dyDescent="0.15">
      <c r="B38" s="686" t="s">
        <v>338</v>
      </c>
      <c r="C38" s="687"/>
      <c r="D38" s="687"/>
      <c r="E38" s="687"/>
      <c r="F38" s="687"/>
      <c r="G38" s="687"/>
      <c r="H38" s="687"/>
      <c r="I38" s="687"/>
      <c r="J38" s="687"/>
      <c r="K38" s="687"/>
      <c r="L38" s="687"/>
      <c r="M38" s="687"/>
      <c r="N38" s="687"/>
      <c r="O38" s="687"/>
      <c r="P38" s="687"/>
      <c r="Q38" s="688"/>
      <c r="R38" s="721">
        <v>29663298</v>
      </c>
      <c r="S38" s="722"/>
      <c r="T38" s="722"/>
      <c r="U38" s="722"/>
      <c r="V38" s="722"/>
      <c r="W38" s="722"/>
      <c r="X38" s="722"/>
      <c r="Y38" s="723"/>
      <c r="Z38" s="724">
        <v>100</v>
      </c>
      <c r="AA38" s="724"/>
      <c r="AB38" s="724"/>
      <c r="AC38" s="724"/>
      <c r="AD38" s="725">
        <v>17384040</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t="s">
        <v>241</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19845</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3013507</v>
      </c>
      <c r="CS38" s="642"/>
      <c r="CT38" s="642"/>
      <c r="CU38" s="642"/>
      <c r="CV38" s="642"/>
      <c r="CW38" s="642"/>
      <c r="CX38" s="642"/>
      <c r="CY38" s="643"/>
      <c r="CZ38" s="646">
        <v>10.3</v>
      </c>
      <c r="DA38" s="675"/>
      <c r="DB38" s="675"/>
      <c r="DC38" s="679"/>
      <c r="DD38" s="650">
        <v>2425289</v>
      </c>
      <c r="DE38" s="642"/>
      <c r="DF38" s="642"/>
      <c r="DG38" s="642"/>
      <c r="DH38" s="642"/>
      <c r="DI38" s="642"/>
      <c r="DJ38" s="642"/>
      <c r="DK38" s="643"/>
      <c r="DL38" s="650">
        <v>2303167</v>
      </c>
      <c r="DM38" s="642"/>
      <c r="DN38" s="642"/>
      <c r="DO38" s="642"/>
      <c r="DP38" s="642"/>
      <c r="DQ38" s="642"/>
      <c r="DR38" s="642"/>
      <c r="DS38" s="642"/>
      <c r="DT38" s="642"/>
      <c r="DU38" s="642"/>
      <c r="DV38" s="643"/>
      <c r="DW38" s="646">
        <v>12.3</v>
      </c>
      <c r="DX38" s="675"/>
      <c r="DY38" s="675"/>
      <c r="DZ38" s="675"/>
      <c r="EA38" s="675"/>
      <c r="EB38" s="675"/>
      <c r="EC38" s="676"/>
    </row>
    <row r="39" spans="2:133" ht="11.25" customHeight="1" x14ac:dyDescent="0.15">
      <c r="AQ39" s="718" t="s">
        <v>342</v>
      </c>
      <c r="AR39" s="719"/>
      <c r="AS39" s="719"/>
      <c r="AT39" s="719"/>
      <c r="AU39" s="719"/>
      <c r="AV39" s="719"/>
      <c r="AW39" s="719"/>
      <c r="AX39" s="719"/>
      <c r="AY39" s="720"/>
      <c r="AZ39" s="641" t="s">
        <v>241</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94</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468382</v>
      </c>
      <c r="CS39" s="677"/>
      <c r="CT39" s="677"/>
      <c r="CU39" s="677"/>
      <c r="CV39" s="677"/>
      <c r="CW39" s="677"/>
      <c r="CX39" s="677"/>
      <c r="CY39" s="678"/>
      <c r="CZ39" s="646">
        <v>1.6</v>
      </c>
      <c r="DA39" s="675"/>
      <c r="DB39" s="675"/>
      <c r="DC39" s="679"/>
      <c r="DD39" s="650">
        <v>433559</v>
      </c>
      <c r="DE39" s="677"/>
      <c r="DF39" s="677"/>
      <c r="DG39" s="677"/>
      <c r="DH39" s="677"/>
      <c r="DI39" s="677"/>
      <c r="DJ39" s="677"/>
      <c r="DK39" s="678"/>
      <c r="DL39" s="650" t="s">
        <v>131</v>
      </c>
      <c r="DM39" s="677"/>
      <c r="DN39" s="677"/>
      <c r="DO39" s="677"/>
      <c r="DP39" s="677"/>
      <c r="DQ39" s="677"/>
      <c r="DR39" s="677"/>
      <c r="DS39" s="677"/>
      <c r="DT39" s="677"/>
      <c r="DU39" s="677"/>
      <c r="DV39" s="678"/>
      <c r="DW39" s="646" t="s">
        <v>131</v>
      </c>
      <c r="DX39" s="675"/>
      <c r="DY39" s="675"/>
      <c r="DZ39" s="675"/>
      <c r="EA39" s="675"/>
      <c r="EB39" s="675"/>
      <c r="EC39" s="676"/>
    </row>
    <row r="40" spans="2:133" ht="11.25" customHeight="1" x14ac:dyDescent="0.15">
      <c r="AQ40" s="718" t="s">
        <v>346</v>
      </c>
      <c r="AR40" s="719"/>
      <c r="AS40" s="719"/>
      <c r="AT40" s="719"/>
      <c r="AU40" s="719"/>
      <c r="AV40" s="719"/>
      <c r="AW40" s="719"/>
      <c r="AX40" s="719"/>
      <c r="AY40" s="720"/>
      <c r="AZ40" s="641">
        <v>785745</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131</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342869</v>
      </c>
      <c r="CS40" s="642"/>
      <c r="CT40" s="642"/>
      <c r="CU40" s="642"/>
      <c r="CV40" s="642"/>
      <c r="CW40" s="642"/>
      <c r="CX40" s="642"/>
      <c r="CY40" s="643"/>
      <c r="CZ40" s="646">
        <v>1.2</v>
      </c>
      <c r="DA40" s="675"/>
      <c r="DB40" s="675"/>
      <c r="DC40" s="679"/>
      <c r="DD40" s="650">
        <v>320000</v>
      </c>
      <c r="DE40" s="642"/>
      <c r="DF40" s="642"/>
      <c r="DG40" s="642"/>
      <c r="DH40" s="642"/>
      <c r="DI40" s="642"/>
      <c r="DJ40" s="642"/>
      <c r="DK40" s="643"/>
      <c r="DL40" s="650" t="s">
        <v>131</v>
      </c>
      <c r="DM40" s="642"/>
      <c r="DN40" s="642"/>
      <c r="DO40" s="642"/>
      <c r="DP40" s="642"/>
      <c r="DQ40" s="642"/>
      <c r="DR40" s="642"/>
      <c r="DS40" s="642"/>
      <c r="DT40" s="642"/>
      <c r="DU40" s="642"/>
      <c r="DV40" s="643"/>
      <c r="DW40" s="646" t="s">
        <v>131</v>
      </c>
      <c r="DX40" s="675"/>
      <c r="DY40" s="675"/>
      <c r="DZ40" s="675"/>
      <c r="EA40" s="675"/>
      <c r="EB40" s="675"/>
      <c r="EC40" s="676"/>
    </row>
    <row r="41" spans="2:133" ht="11.25" customHeight="1" x14ac:dyDescent="0.15">
      <c r="AQ41" s="728" t="s">
        <v>349</v>
      </c>
      <c r="AR41" s="729"/>
      <c r="AS41" s="729"/>
      <c r="AT41" s="729"/>
      <c r="AU41" s="729"/>
      <c r="AV41" s="729"/>
      <c r="AW41" s="729"/>
      <c r="AX41" s="729"/>
      <c r="AY41" s="730"/>
      <c r="AZ41" s="721">
        <v>2227762</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330</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241</v>
      </c>
      <c r="CS41" s="677"/>
      <c r="CT41" s="677"/>
      <c r="CU41" s="677"/>
      <c r="CV41" s="677"/>
      <c r="CW41" s="677"/>
      <c r="CX41" s="677"/>
      <c r="CY41" s="678"/>
      <c r="CZ41" s="646" t="s">
        <v>131</v>
      </c>
      <c r="DA41" s="675"/>
      <c r="DB41" s="675"/>
      <c r="DC41" s="679"/>
      <c r="DD41" s="650" t="s">
        <v>241</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1612170</v>
      </c>
      <c r="CS42" s="642"/>
      <c r="CT42" s="642"/>
      <c r="CU42" s="642"/>
      <c r="CV42" s="642"/>
      <c r="CW42" s="642"/>
      <c r="CX42" s="642"/>
      <c r="CY42" s="643"/>
      <c r="CZ42" s="646">
        <v>5.5</v>
      </c>
      <c r="DA42" s="647"/>
      <c r="DB42" s="647"/>
      <c r="DC42" s="742"/>
      <c r="DD42" s="650">
        <v>525615</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16888</v>
      </c>
      <c r="CS43" s="677"/>
      <c r="CT43" s="677"/>
      <c r="CU43" s="677"/>
      <c r="CV43" s="677"/>
      <c r="CW43" s="677"/>
      <c r="CX43" s="677"/>
      <c r="CY43" s="678"/>
      <c r="CZ43" s="646">
        <v>0.1</v>
      </c>
      <c r="DA43" s="675"/>
      <c r="DB43" s="675"/>
      <c r="DC43" s="679"/>
      <c r="DD43" s="650">
        <v>16888</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308</v>
      </c>
      <c r="CE44" s="754"/>
      <c r="CF44" s="638" t="s">
        <v>357</v>
      </c>
      <c r="CG44" s="639"/>
      <c r="CH44" s="639"/>
      <c r="CI44" s="639"/>
      <c r="CJ44" s="639"/>
      <c r="CK44" s="639"/>
      <c r="CL44" s="639"/>
      <c r="CM44" s="639"/>
      <c r="CN44" s="639"/>
      <c r="CO44" s="639"/>
      <c r="CP44" s="639"/>
      <c r="CQ44" s="640"/>
      <c r="CR44" s="641">
        <v>1557026</v>
      </c>
      <c r="CS44" s="642"/>
      <c r="CT44" s="642"/>
      <c r="CU44" s="642"/>
      <c r="CV44" s="642"/>
      <c r="CW44" s="642"/>
      <c r="CX44" s="642"/>
      <c r="CY44" s="643"/>
      <c r="CZ44" s="646">
        <v>5.3</v>
      </c>
      <c r="DA44" s="647"/>
      <c r="DB44" s="647"/>
      <c r="DC44" s="742"/>
      <c r="DD44" s="650">
        <v>500346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781793</v>
      </c>
      <c r="CS45" s="677"/>
      <c r="CT45" s="677"/>
      <c r="CU45" s="677"/>
      <c r="CV45" s="677"/>
      <c r="CW45" s="677"/>
      <c r="CX45" s="677"/>
      <c r="CY45" s="678"/>
      <c r="CZ45" s="646">
        <v>2.7</v>
      </c>
      <c r="DA45" s="675"/>
      <c r="DB45" s="675"/>
      <c r="DC45" s="679"/>
      <c r="DD45" s="650">
        <v>44338</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767283</v>
      </c>
      <c r="CS46" s="642"/>
      <c r="CT46" s="642"/>
      <c r="CU46" s="642"/>
      <c r="CV46" s="642"/>
      <c r="CW46" s="642"/>
      <c r="CX46" s="642"/>
      <c r="CY46" s="643"/>
      <c r="CZ46" s="646">
        <v>2.6</v>
      </c>
      <c r="DA46" s="647"/>
      <c r="DB46" s="647"/>
      <c r="DC46" s="742"/>
      <c r="DD46" s="650">
        <v>452658</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55144</v>
      </c>
      <c r="CS47" s="677"/>
      <c r="CT47" s="677"/>
      <c r="CU47" s="677"/>
      <c r="CV47" s="677"/>
      <c r="CW47" s="677"/>
      <c r="CX47" s="677"/>
      <c r="CY47" s="678"/>
      <c r="CZ47" s="646">
        <v>0.2</v>
      </c>
      <c r="DA47" s="675"/>
      <c r="DB47" s="675"/>
      <c r="DC47" s="679"/>
      <c r="DD47" s="650">
        <v>25269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131</v>
      </c>
      <c r="CS48" s="642"/>
      <c r="CT48" s="642"/>
      <c r="CU48" s="642"/>
      <c r="CV48" s="642"/>
      <c r="CW48" s="642"/>
      <c r="CX48" s="642"/>
      <c r="CY48" s="643"/>
      <c r="CZ48" s="646" t="s">
        <v>131</v>
      </c>
      <c r="DA48" s="647"/>
      <c r="DB48" s="647"/>
      <c r="DC48" s="742"/>
      <c r="DD48" s="650" t="s">
        <v>131</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29138438</v>
      </c>
      <c r="CS49" s="711"/>
      <c r="CT49" s="711"/>
      <c r="CU49" s="711"/>
      <c r="CV49" s="711"/>
      <c r="CW49" s="711"/>
      <c r="CX49" s="711"/>
      <c r="CY49" s="743"/>
      <c r="CZ49" s="726">
        <v>100</v>
      </c>
      <c r="DA49" s="744"/>
      <c r="DB49" s="744"/>
      <c r="DC49" s="745"/>
      <c r="DD49" s="746">
        <v>20507451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W+PNwEWXoCmiEGi+AGMuWWNF9Q64f3QkjD/kqUMK0lzp6nEHTAc8GHlOqqZfhMAb859vLr6rBmgbg5ZDN90fPg==" saltValue="2DaVrOcPK2HfjUZUnsTIi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29467</v>
      </c>
      <c r="R7" s="777"/>
      <c r="S7" s="777"/>
      <c r="T7" s="777"/>
      <c r="U7" s="777"/>
      <c r="V7" s="777">
        <v>28991</v>
      </c>
      <c r="W7" s="777"/>
      <c r="X7" s="777"/>
      <c r="Y7" s="777"/>
      <c r="Z7" s="777"/>
      <c r="AA7" s="777">
        <v>476</v>
      </c>
      <c r="AB7" s="777"/>
      <c r="AC7" s="777"/>
      <c r="AD7" s="777"/>
      <c r="AE7" s="778"/>
      <c r="AF7" s="779">
        <v>112</v>
      </c>
      <c r="AG7" s="780"/>
      <c r="AH7" s="780"/>
      <c r="AI7" s="780"/>
      <c r="AJ7" s="781"/>
      <c r="AK7" s="816" t="s">
        <v>568</v>
      </c>
      <c r="AL7" s="817"/>
      <c r="AM7" s="817"/>
      <c r="AN7" s="817"/>
      <c r="AO7" s="817"/>
      <c r="AP7" s="817">
        <v>36994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57</v>
      </c>
      <c r="R8" s="801"/>
      <c r="S8" s="801"/>
      <c r="T8" s="801"/>
      <c r="U8" s="801"/>
      <c r="V8" s="801">
        <v>8</v>
      </c>
      <c r="W8" s="801"/>
      <c r="X8" s="801"/>
      <c r="Y8" s="801"/>
      <c r="Z8" s="801"/>
      <c r="AA8" s="801">
        <v>49</v>
      </c>
      <c r="AB8" s="801"/>
      <c r="AC8" s="801"/>
      <c r="AD8" s="801"/>
      <c r="AE8" s="802"/>
      <c r="AF8" s="803">
        <v>49</v>
      </c>
      <c r="AG8" s="804"/>
      <c r="AH8" s="804"/>
      <c r="AI8" s="804"/>
      <c r="AJ8" s="805"/>
      <c r="AK8" s="806" t="s">
        <v>568</v>
      </c>
      <c r="AL8" s="807"/>
      <c r="AM8" s="807"/>
      <c r="AN8" s="807"/>
      <c r="AO8" s="807"/>
      <c r="AP8" s="807" t="s">
        <v>504</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t="s">
        <v>387</v>
      </c>
      <c r="C9" s="798"/>
      <c r="D9" s="798"/>
      <c r="E9" s="798"/>
      <c r="F9" s="798"/>
      <c r="G9" s="798"/>
      <c r="H9" s="798"/>
      <c r="I9" s="798"/>
      <c r="J9" s="798"/>
      <c r="K9" s="798"/>
      <c r="L9" s="798"/>
      <c r="M9" s="798"/>
      <c r="N9" s="798"/>
      <c r="O9" s="798"/>
      <c r="P9" s="799"/>
      <c r="Q9" s="800">
        <v>228</v>
      </c>
      <c r="R9" s="801"/>
      <c r="S9" s="801"/>
      <c r="T9" s="801"/>
      <c r="U9" s="801"/>
      <c r="V9" s="801">
        <v>228</v>
      </c>
      <c r="W9" s="801"/>
      <c r="X9" s="801"/>
      <c r="Y9" s="801"/>
      <c r="Z9" s="801"/>
      <c r="AA9" s="801">
        <v>0</v>
      </c>
      <c r="AB9" s="801"/>
      <c r="AC9" s="801"/>
      <c r="AD9" s="801"/>
      <c r="AE9" s="802"/>
      <c r="AF9" s="803" t="s">
        <v>131</v>
      </c>
      <c r="AG9" s="804"/>
      <c r="AH9" s="804"/>
      <c r="AI9" s="804"/>
      <c r="AJ9" s="805"/>
      <c r="AK9" s="806">
        <v>36</v>
      </c>
      <c r="AL9" s="807"/>
      <c r="AM9" s="807"/>
      <c r="AN9" s="807"/>
      <c r="AO9" s="807"/>
      <c r="AP9" s="807">
        <v>215</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388</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389</v>
      </c>
      <c r="B23" s="832" t="s">
        <v>390</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161</v>
      </c>
      <c r="AG23" s="836"/>
      <c r="AH23" s="836"/>
      <c r="AI23" s="836"/>
      <c r="AJ23" s="839"/>
      <c r="AK23" s="840"/>
      <c r="AL23" s="841"/>
      <c r="AM23" s="841"/>
      <c r="AN23" s="841"/>
      <c r="AO23" s="841"/>
      <c r="AP23" s="836"/>
      <c r="AQ23" s="836"/>
      <c r="AR23" s="836"/>
      <c r="AS23" s="836"/>
      <c r="AT23" s="836"/>
      <c r="AU23" s="842"/>
      <c r="AV23" s="842"/>
      <c r="AW23" s="842"/>
      <c r="AX23" s="842"/>
      <c r="AY23" s="843"/>
      <c r="AZ23" s="851" t="s">
        <v>131</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401</v>
      </c>
      <c r="C28" s="774"/>
      <c r="D28" s="774"/>
      <c r="E28" s="774"/>
      <c r="F28" s="774"/>
      <c r="G28" s="774"/>
      <c r="H28" s="774"/>
      <c r="I28" s="774"/>
      <c r="J28" s="774"/>
      <c r="K28" s="774"/>
      <c r="L28" s="774"/>
      <c r="M28" s="774"/>
      <c r="N28" s="774"/>
      <c r="O28" s="774"/>
      <c r="P28" s="775"/>
      <c r="Q28" s="864">
        <v>9637</v>
      </c>
      <c r="R28" s="865"/>
      <c r="S28" s="865"/>
      <c r="T28" s="865"/>
      <c r="U28" s="865"/>
      <c r="V28" s="865">
        <v>9299</v>
      </c>
      <c r="W28" s="865"/>
      <c r="X28" s="865"/>
      <c r="Y28" s="865"/>
      <c r="Z28" s="865"/>
      <c r="AA28" s="865">
        <v>339</v>
      </c>
      <c r="AB28" s="865"/>
      <c r="AC28" s="865"/>
      <c r="AD28" s="865"/>
      <c r="AE28" s="866"/>
      <c r="AF28" s="867">
        <v>339</v>
      </c>
      <c r="AG28" s="865"/>
      <c r="AH28" s="865"/>
      <c r="AI28" s="865"/>
      <c r="AJ28" s="868"/>
      <c r="AK28" s="869">
        <v>786</v>
      </c>
      <c r="AL28" s="860"/>
      <c r="AM28" s="860"/>
      <c r="AN28" s="860"/>
      <c r="AO28" s="860"/>
      <c r="AP28" s="860" t="s">
        <v>568</v>
      </c>
      <c r="AQ28" s="860"/>
      <c r="AR28" s="860"/>
      <c r="AS28" s="860"/>
      <c r="AT28" s="860"/>
      <c r="AU28" s="860" t="s">
        <v>568</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402</v>
      </c>
      <c r="C29" s="798"/>
      <c r="D29" s="798"/>
      <c r="E29" s="798"/>
      <c r="F29" s="798"/>
      <c r="G29" s="798"/>
      <c r="H29" s="798"/>
      <c r="I29" s="798"/>
      <c r="J29" s="798"/>
      <c r="K29" s="798"/>
      <c r="L29" s="798"/>
      <c r="M29" s="798"/>
      <c r="N29" s="798"/>
      <c r="O29" s="798"/>
      <c r="P29" s="799"/>
      <c r="Q29" s="800">
        <v>7678</v>
      </c>
      <c r="R29" s="801"/>
      <c r="S29" s="801"/>
      <c r="T29" s="801"/>
      <c r="U29" s="801"/>
      <c r="V29" s="801">
        <v>7550</v>
      </c>
      <c r="W29" s="801"/>
      <c r="X29" s="801"/>
      <c r="Y29" s="801"/>
      <c r="Z29" s="801"/>
      <c r="AA29" s="801">
        <v>128</v>
      </c>
      <c r="AB29" s="801"/>
      <c r="AC29" s="801"/>
      <c r="AD29" s="801"/>
      <c r="AE29" s="802"/>
      <c r="AF29" s="803">
        <v>128</v>
      </c>
      <c r="AG29" s="804"/>
      <c r="AH29" s="804"/>
      <c r="AI29" s="804"/>
      <c r="AJ29" s="805"/>
      <c r="AK29" s="872">
        <v>1072</v>
      </c>
      <c r="AL29" s="873"/>
      <c r="AM29" s="873"/>
      <c r="AN29" s="873"/>
      <c r="AO29" s="873"/>
      <c r="AP29" s="873" t="s">
        <v>568</v>
      </c>
      <c r="AQ29" s="873"/>
      <c r="AR29" s="873"/>
      <c r="AS29" s="873"/>
      <c r="AT29" s="873"/>
      <c r="AU29" s="873" t="s">
        <v>568</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403</v>
      </c>
      <c r="C30" s="798"/>
      <c r="D30" s="798"/>
      <c r="E30" s="798"/>
      <c r="F30" s="798"/>
      <c r="G30" s="798"/>
      <c r="H30" s="798"/>
      <c r="I30" s="798"/>
      <c r="J30" s="798"/>
      <c r="K30" s="798"/>
      <c r="L30" s="798"/>
      <c r="M30" s="798"/>
      <c r="N30" s="798"/>
      <c r="O30" s="798"/>
      <c r="P30" s="799"/>
      <c r="Q30" s="800">
        <v>39</v>
      </c>
      <c r="R30" s="801"/>
      <c r="S30" s="801"/>
      <c r="T30" s="801"/>
      <c r="U30" s="801"/>
      <c r="V30" s="801">
        <v>21</v>
      </c>
      <c r="W30" s="801"/>
      <c r="X30" s="801"/>
      <c r="Y30" s="801"/>
      <c r="Z30" s="801"/>
      <c r="AA30" s="801">
        <v>18</v>
      </c>
      <c r="AB30" s="801"/>
      <c r="AC30" s="801"/>
      <c r="AD30" s="801"/>
      <c r="AE30" s="802"/>
      <c r="AF30" s="803">
        <v>18</v>
      </c>
      <c r="AG30" s="804"/>
      <c r="AH30" s="804"/>
      <c r="AI30" s="804"/>
      <c r="AJ30" s="805"/>
      <c r="AK30" s="872" t="s">
        <v>568</v>
      </c>
      <c r="AL30" s="873"/>
      <c r="AM30" s="873"/>
      <c r="AN30" s="873"/>
      <c r="AO30" s="873"/>
      <c r="AP30" s="873" t="s">
        <v>568</v>
      </c>
      <c r="AQ30" s="873"/>
      <c r="AR30" s="873"/>
      <c r="AS30" s="873"/>
      <c r="AT30" s="873"/>
      <c r="AU30" s="873" t="s">
        <v>568</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404</v>
      </c>
      <c r="C31" s="798"/>
      <c r="D31" s="798"/>
      <c r="E31" s="798"/>
      <c r="F31" s="798"/>
      <c r="G31" s="798"/>
      <c r="H31" s="798"/>
      <c r="I31" s="798"/>
      <c r="J31" s="798"/>
      <c r="K31" s="798"/>
      <c r="L31" s="798"/>
      <c r="M31" s="798"/>
      <c r="N31" s="798"/>
      <c r="O31" s="798"/>
      <c r="P31" s="799"/>
      <c r="Q31" s="800">
        <v>1274</v>
      </c>
      <c r="R31" s="801"/>
      <c r="S31" s="801"/>
      <c r="T31" s="801"/>
      <c r="U31" s="801"/>
      <c r="V31" s="801">
        <v>1272</v>
      </c>
      <c r="W31" s="801"/>
      <c r="X31" s="801"/>
      <c r="Y31" s="801"/>
      <c r="Z31" s="801"/>
      <c r="AA31" s="801">
        <v>2</v>
      </c>
      <c r="AB31" s="801"/>
      <c r="AC31" s="801"/>
      <c r="AD31" s="801"/>
      <c r="AE31" s="802"/>
      <c r="AF31" s="803">
        <v>2</v>
      </c>
      <c r="AG31" s="804"/>
      <c r="AH31" s="804"/>
      <c r="AI31" s="804"/>
      <c r="AJ31" s="805"/>
      <c r="AK31" s="872">
        <v>259</v>
      </c>
      <c r="AL31" s="873"/>
      <c r="AM31" s="873"/>
      <c r="AN31" s="873"/>
      <c r="AO31" s="873"/>
      <c r="AP31" s="873" t="s">
        <v>568</v>
      </c>
      <c r="AQ31" s="873"/>
      <c r="AR31" s="873"/>
      <c r="AS31" s="873"/>
      <c r="AT31" s="873"/>
      <c r="AU31" s="873" t="s">
        <v>568</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405</v>
      </c>
      <c r="C32" s="798"/>
      <c r="D32" s="798"/>
      <c r="E32" s="798"/>
      <c r="F32" s="798"/>
      <c r="G32" s="798"/>
      <c r="H32" s="798"/>
      <c r="I32" s="798"/>
      <c r="J32" s="798"/>
      <c r="K32" s="798"/>
      <c r="L32" s="798"/>
      <c r="M32" s="798"/>
      <c r="N32" s="798"/>
      <c r="O32" s="798"/>
      <c r="P32" s="799"/>
      <c r="Q32" s="800">
        <v>2133</v>
      </c>
      <c r="R32" s="801"/>
      <c r="S32" s="801"/>
      <c r="T32" s="801"/>
      <c r="U32" s="801"/>
      <c r="V32" s="801">
        <v>1727</v>
      </c>
      <c r="W32" s="801"/>
      <c r="X32" s="801"/>
      <c r="Y32" s="801"/>
      <c r="Z32" s="801"/>
      <c r="AA32" s="801">
        <v>406</v>
      </c>
      <c r="AB32" s="801"/>
      <c r="AC32" s="801"/>
      <c r="AD32" s="801"/>
      <c r="AE32" s="802"/>
      <c r="AF32" s="803">
        <v>8128</v>
      </c>
      <c r="AG32" s="804"/>
      <c r="AH32" s="804"/>
      <c r="AI32" s="804"/>
      <c r="AJ32" s="805"/>
      <c r="AK32" s="872" t="s">
        <v>568</v>
      </c>
      <c r="AL32" s="873"/>
      <c r="AM32" s="873"/>
      <c r="AN32" s="873"/>
      <c r="AO32" s="873"/>
      <c r="AP32" s="873">
        <v>28</v>
      </c>
      <c r="AQ32" s="873"/>
      <c r="AR32" s="873"/>
      <c r="AS32" s="873"/>
      <c r="AT32" s="873"/>
      <c r="AU32" s="873" t="s">
        <v>568</v>
      </c>
      <c r="AV32" s="873"/>
      <c r="AW32" s="873"/>
      <c r="AX32" s="873"/>
      <c r="AY32" s="873"/>
      <c r="AZ32" s="874"/>
      <c r="BA32" s="874"/>
      <c r="BB32" s="874"/>
      <c r="BC32" s="874"/>
      <c r="BD32" s="874"/>
      <c r="BE32" s="870" t="s">
        <v>406</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407</v>
      </c>
      <c r="C33" s="798"/>
      <c r="D33" s="798"/>
      <c r="E33" s="798"/>
      <c r="F33" s="798"/>
      <c r="G33" s="798"/>
      <c r="H33" s="798"/>
      <c r="I33" s="798"/>
      <c r="J33" s="798"/>
      <c r="K33" s="798"/>
      <c r="L33" s="798"/>
      <c r="M33" s="798"/>
      <c r="N33" s="798"/>
      <c r="O33" s="798"/>
      <c r="P33" s="799"/>
      <c r="Q33" s="800">
        <v>2508</v>
      </c>
      <c r="R33" s="801"/>
      <c r="S33" s="801"/>
      <c r="T33" s="801"/>
      <c r="U33" s="801"/>
      <c r="V33" s="801">
        <v>2376</v>
      </c>
      <c r="W33" s="801"/>
      <c r="X33" s="801"/>
      <c r="Y33" s="801"/>
      <c r="Z33" s="801"/>
      <c r="AA33" s="801">
        <v>132</v>
      </c>
      <c r="AB33" s="801"/>
      <c r="AC33" s="801"/>
      <c r="AD33" s="801"/>
      <c r="AE33" s="802"/>
      <c r="AF33" s="803">
        <v>872</v>
      </c>
      <c r="AG33" s="804"/>
      <c r="AH33" s="804"/>
      <c r="AI33" s="804"/>
      <c r="AJ33" s="805"/>
      <c r="AK33" s="872">
        <v>540</v>
      </c>
      <c r="AL33" s="873"/>
      <c r="AM33" s="873"/>
      <c r="AN33" s="873"/>
      <c r="AO33" s="873"/>
      <c r="AP33" s="873">
        <v>16640</v>
      </c>
      <c r="AQ33" s="873"/>
      <c r="AR33" s="873"/>
      <c r="AS33" s="873"/>
      <c r="AT33" s="873"/>
      <c r="AU33" s="873">
        <v>5356</v>
      </c>
      <c r="AV33" s="873"/>
      <c r="AW33" s="873"/>
      <c r="AX33" s="873"/>
      <c r="AY33" s="873"/>
      <c r="AZ33" s="874"/>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408</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389</v>
      </c>
      <c r="B63" s="832" t="s">
        <v>409</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9486</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131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411</v>
      </c>
      <c r="B66" s="783"/>
      <c r="C66" s="783"/>
      <c r="D66" s="783"/>
      <c r="E66" s="783"/>
      <c r="F66" s="783"/>
      <c r="G66" s="783"/>
      <c r="H66" s="783"/>
      <c r="I66" s="783"/>
      <c r="J66" s="783"/>
      <c r="K66" s="783"/>
      <c r="L66" s="783"/>
      <c r="M66" s="783"/>
      <c r="N66" s="783"/>
      <c r="O66" s="783"/>
      <c r="P66" s="784"/>
      <c r="Q66" s="759" t="s">
        <v>393</v>
      </c>
      <c r="R66" s="760"/>
      <c r="S66" s="760"/>
      <c r="T66" s="760"/>
      <c r="U66" s="761"/>
      <c r="V66" s="759" t="s">
        <v>394</v>
      </c>
      <c r="W66" s="760"/>
      <c r="X66" s="760"/>
      <c r="Y66" s="760"/>
      <c r="Z66" s="761"/>
      <c r="AA66" s="759" t="s">
        <v>412</v>
      </c>
      <c r="AB66" s="760"/>
      <c r="AC66" s="760"/>
      <c r="AD66" s="760"/>
      <c r="AE66" s="761"/>
      <c r="AF66" s="894" t="s">
        <v>396</v>
      </c>
      <c r="AG66" s="855"/>
      <c r="AH66" s="855"/>
      <c r="AI66" s="855"/>
      <c r="AJ66" s="895"/>
      <c r="AK66" s="759" t="s">
        <v>397</v>
      </c>
      <c r="AL66" s="783"/>
      <c r="AM66" s="783"/>
      <c r="AN66" s="783"/>
      <c r="AO66" s="784"/>
      <c r="AP66" s="759" t="s">
        <v>398</v>
      </c>
      <c r="AQ66" s="760"/>
      <c r="AR66" s="760"/>
      <c r="AS66" s="760"/>
      <c r="AT66" s="761"/>
      <c r="AU66" s="759" t="s">
        <v>413</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569</v>
      </c>
      <c r="C68" s="912"/>
      <c r="D68" s="912"/>
      <c r="E68" s="912"/>
      <c r="F68" s="912"/>
      <c r="G68" s="912"/>
      <c r="H68" s="912"/>
      <c r="I68" s="912"/>
      <c r="J68" s="912"/>
      <c r="K68" s="912"/>
      <c r="L68" s="912"/>
      <c r="M68" s="912"/>
      <c r="N68" s="912"/>
      <c r="O68" s="912"/>
      <c r="P68" s="913"/>
      <c r="Q68" s="914">
        <v>4666</v>
      </c>
      <c r="R68" s="908"/>
      <c r="S68" s="908"/>
      <c r="T68" s="908"/>
      <c r="U68" s="908"/>
      <c r="V68" s="908">
        <v>4620</v>
      </c>
      <c r="W68" s="908"/>
      <c r="X68" s="908"/>
      <c r="Y68" s="908"/>
      <c r="Z68" s="908"/>
      <c r="AA68" s="908">
        <v>46</v>
      </c>
      <c r="AB68" s="908"/>
      <c r="AC68" s="908"/>
      <c r="AD68" s="908"/>
      <c r="AE68" s="908"/>
      <c r="AF68" s="908">
        <v>16</v>
      </c>
      <c r="AG68" s="908"/>
      <c r="AH68" s="908"/>
      <c r="AI68" s="908"/>
      <c r="AJ68" s="908"/>
      <c r="AK68" s="908" t="s">
        <v>568</v>
      </c>
      <c r="AL68" s="908"/>
      <c r="AM68" s="908"/>
      <c r="AN68" s="908"/>
      <c r="AO68" s="908"/>
      <c r="AP68" s="908" t="s">
        <v>568</v>
      </c>
      <c r="AQ68" s="908"/>
      <c r="AR68" s="908"/>
      <c r="AS68" s="908"/>
      <c r="AT68" s="908"/>
      <c r="AU68" s="908" t="s">
        <v>568</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570</v>
      </c>
      <c r="C69" s="916"/>
      <c r="D69" s="916"/>
      <c r="E69" s="916"/>
      <c r="F69" s="916"/>
      <c r="G69" s="916"/>
      <c r="H69" s="916"/>
      <c r="I69" s="916"/>
      <c r="J69" s="916"/>
      <c r="K69" s="916"/>
      <c r="L69" s="916"/>
      <c r="M69" s="916"/>
      <c r="N69" s="916"/>
      <c r="O69" s="916"/>
      <c r="P69" s="917"/>
      <c r="Q69" s="918">
        <v>218</v>
      </c>
      <c r="R69" s="873"/>
      <c r="S69" s="873"/>
      <c r="T69" s="873"/>
      <c r="U69" s="873"/>
      <c r="V69" s="873">
        <v>218</v>
      </c>
      <c r="W69" s="873"/>
      <c r="X69" s="873"/>
      <c r="Y69" s="873"/>
      <c r="Z69" s="873"/>
      <c r="AA69" s="873">
        <v>0</v>
      </c>
      <c r="AB69" s="873"/>
      <c r="AC69" s="873"/>
      <c r="AD69" s="873"/>
      <c r="AE69" s="873"/>
      <c r="AF69" s="873">
        <v>0</v>
      </c>
      <c r="AG69" s="873"/>
      <c r="AH69" s="873"/>
      <c r="AI69" s="873"/>
      <c r="AJ69" s="873"/>
      <c r="AK69" s="873" t="s">
        <v>568</v>
      </c>
      <c r="AL69" s="873"/>
      <c r="AM69" s="873"/>
      <c r="AN69" s="873"/>
      <c r="AO69" s="873"/>
      <c r="AP69" s="873" t="s">
        <v>568</v>
      </c>
      <c r="AQ69" s="873"/>
      <c r="AR69" s="873"/>
      <c r="AS69" s="873"/>
      <c r="AT69" s="873"/>
      <c r="AU69" s="873" t="s">
        <v>568</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571</v>
      </c>
      <c r="C70" s="916"/>
      <c r="D70" s="916"/>
      <c r="E70" s="916"/>
      <c r="F70" s="916"/>
      <c r="G70" s="916"/>
      <c r="H70" s="916"/>
      <c r="I70" s="916"/>
      <c r="J70" s="916"/>
      <c r="K70" s="916"/>
      <c r="L70" s="916"/>
      <c r="M70" s="916"/>
      <c r="N70" s="916"/>
      <c r="O70" s="916"/>
      <c r="P70" s="917"/>
      <c r="Q70" s="918">
        <v>145</v>
      </c>
      <c r="R70" s="873"/>
      <c r="S70" s="873"/>
      <c r="T70" s="873"/>
      <c r="U70" s="873"/>
      <c r="V70" s="873">
        <v>102</v>
      </c>
      <c r="W70" s="873"/>
      <c r="X70" s="873"/>
      <c r="Y70" s="873"/>
      <c r="Z70" s="873"/>
      <c r="AA70" s="873">
        <v>43</v>
      </c>
      <c r="AB70" s="873"/>
      <c r="AC70" s="873"/>
      <c r="AD70" s="873"/>
      <c r="AE70" s="873"/>
      <c r="AF70" s="873">
        <v>43</v>
      </c>
      <c r="AG70" s="873"/>
      <c r="AH70" s="873"/>
      <c r="AI70" s="873"/>
      <c r="AJ70" s="873"/>
      <c r="AK70" s="873" t="s">
        <v>568</v>
      </c>
      <c r="AL70" s="873"/>
      <c r="AM70" s="873"/>
      <c r="AN70" s="873"/>
      <c r="AO70" s="873"/>
      <c r="AP70" s="873" t="s">
        <v>568</v>
      </c>
      <c r="AQ70" s="873"/>
      <c r="AR70" s="873"/>
      <c r="AS70" s="873"/>
      <c r="AT70" s="873"/>
      <c r="AU70" s="873" t="s">
        <v>568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572</v>
      </c>
      <c r="C71" s="916"/>
      <c r="D71" s="916"/>
      <c r="E71" s="916"/>
      <c r="F71" s="916"/>
      <c r="G71" s="916"/>
      <c r="H71" s="916"/>
      <c r="I71" s="916"/>
      <c r="J71" s="916"/>
      <c r="K71" s="916"/>
      <c r="L71" s="916"/>
      <c r="M71" s="916"/>
      <c r="N71" s="916"/>
      <c r="O71" s="916"/>
      <c r="P71" s="917"/>
      <c r="Q71" s="918">
        <v>13982</v>
      </c>
      <c r="R71" s="873"/>
      <c r="S71" s="873"/>
      <c r="T71" s="873"/>
      <c r="U71" s="873"/>
      <c r="V71" s="873">
        <v>13646</v>
      </c>
      <c r="W71" s="873"/>
      <c r="X71" s="873"/>
      <c r="Y71" s="873"/>
      <c r="Z71" s="873"/>
      <c r="AA71" s="873">
        <v>336</v>
      </c>
      <c r="AB71" s="873"/>
      <c r="AC71" s="873"/>
      <c r="AD71" s="873"/>
      <c r="AE71" s="873"/>
      <c r="AF71" s="873">
        <v>320</v>
      </c>
      <c r="AG71" s="873"/>
      <c r="AH71" s="873"/>
      <c r="AI71" s="873"/>
      <c r="AJ71" s="873"/>
      <c r="AK71" s="873" t="s">
        <v>568</v>
      </c>
      <c r="AL71" s="873"/>
      <c r="AM71" s="873"/>
      <c r="AN71" s="873"/>
      <c r="AO71" s="873"/>
      <c r="AP71" s="873" t="s">
        <v>568</v>
      </c>
      <c r="AQ71" s="873"/>
      <c r="AR71" s="873"/>
      <c r="AS71" s="873"/>
      <c r="AT71" s="873"/>
      <c r="AU71" s="873" t="s">
        <v>568</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389</v>
      </c>
      <c r="B88" s="832" t="s">
        <v>414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2" t="s">
        <v>415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423</v>
      </c>
      <c r="AB109" s="937"/>
      <c r="AC109" s="937"/>
      <c r="AD109" s="937"/>
      <c r="AE109" s="938"/>
      <c r="AF109" s="936" t="s">
        <v>307</v>
      </c>
      <c r="AG109" s="937"/>
      <c r="AH109" s="937"/>
      <c r="AI109" s="937"/>
      <c r="AJ109" s="938"/>
      <c r="AK109" s="936" t="s">
        <v>306</v>
      </c>
      <c r="AL109" s="937"/>
      <c r="AM109" s="937"/>
      <c r="AN109" s="937"/>
      <c r="AO109" s="938"/>
      <c r="AP109" s="936" t="s">
        <v>424</v>
      </c>
      <c r="AQ109" s="937"/>
      <c r="AR109" s="937"/>
      <c r="AS109" s="937"/>
      <c r="AT109" s="939"/>
      <c r="AU109" s="956" t="s">
        <v>422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423</v>
      </c>
      <c r="BR109" s="937"/>
      <c r="BS109" s="937"/>
      <c r="BT109" s="937"/>
      <c r="BU109" s="938"/>
      <c r="BV109" s="936" t="s">
        <v>307</v>
      </c>
      <c r="BW109" s="937"/>
      <c r="BX109" s="937"/>
      <c r="BY109" s="937"/>
      <c r="BZ109" s="938"/>
      <c r="CA109" s="936" t="s">
        <v>306</v>
      </c>
      <c r="CB109" s="937"/>
      <c r="CC109" s="937"/>
      <c r="CD109" s="937"/>
      <c r="CE109" s="938"/>
      <c r="CF109" s="957" t="s">
        <v>424</v>
      </c>
      <c r="CG109" s="957"/>
      <c r="CH109" s="957"/>
      <c r="CI109" s="957"/>
      <c r="CJ109" s="957"/>
      <c r="CK109" s="936" t="s">
        <v>425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423</v>
      </c>
      <c r="DH109" s="937"/>
      <c r="DI109" s="937"/>
      <c r="DJ109" s="937"/>
      <c r="DK109" s="938"/>
      <c r="DL109" s="936" t="s">
        <v>307</v>
      </c>
      <c r="DM109" s="937"/>
      <c r="DN109" s="937"/>
      <c r="DO109" s="937"/>
      <c r="DP109" s="938"/>
      <c r="DQ109" s="936" t="s">
        <v>306</v>
      </c>
      <c r="DR109" s="937"/>
      <c r="DS109" s="937"/>
      <c r="DT109" s="937"/>
      <c r="DU109" s="938"/>
      <c r="DV109" s="936" t="s">
        <v>424</v>
      </c>
      <c r="DW109" s="937"/>
      <c r="DX109" s="937"/>
      <c r="DY109" s="937"/>
      <c r="DZ109" s="939"/>
    </row>
    <row r="110" spans="1:131" s="246" customFormat="1" ht="26.25" customHeight="1" x14ac:dyDescent="0.15">
      <c r="A110" s="940" t="s">
        <v>426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4512437</v>
      </c>
      <c r="AB110" s="944"/>
      <c r="AC110" s="944"/>
      <c r="AD110" s="944"/>
      <c r="AE110" s="945"/>
      <c r="AF110" s="946">
        <v>4533296</v>
      </c>
      <c r="AG110" s="944"/>
      <c r="AH110" s="944"/>
      <c r="AI110" s="944"/>
      <c r="AJ110" s="945"/>
      <c r="AK110" s="946">
        <v>4437806</v>
      </c>
      <c r="AL110" s="944"/>
      <c r="AM110" s="944"/>
      <c r="AN110" s="944"/>
      <c r="AO110" s="945"/>
      <c r="AP110" s="947">
        <v>27.8</v>
      </c>
      <c r="AQ110" s="948"/>
      <c r="AR110" s="948"/>
      <c r="AS110" s="948"/>
      <c r="AT110" s="949"/>
      <c r="AU110" s="950" t="s">
        <v>73</v>
      </c>
      <c r="AV110" s="951"/>
      <c r="AW110" s="951"/>
      <c r="AX110" s="951"/>
      <c r="AY110" s="951"/>
      <c r="AZ110" s="992" t="s">
        <v>427</v>
      </c>
      <c r="BA110" s="941"/>
      <c r="BB110" s="941"/>
      <c r="BC110" s="941"/>
      <c r="BD110" s="941"/>
      <c r="BE110" s="941"/>
      <c r="BF110" s="941"/>
      <c r="BG110" s="941"/>
      <c r="BH110" s="941"/>
      <c r="BI110" s="941"/>
      <c r="BJ110" s="941"/>
      <c r="BK110" s="941"/>
      <c r="BL110" s="941"/>
      <c r="BM110" s="941"/>
      <c r="BN110" s="941"/>
      <c r="BO110" s="941"/>
      <c r="BP110" s="942"/>
      <c r="BQ110" s="978">
        <v>39931122</v>
      </c>
      <c r="BR110" s="979"/>
      <c r="BS110" s="979"/>
      <c r="BT110" s="979"/>
      <c r="BU110" s="979"/>
      <c r="BV110" s="979">
        <v>39440987</v>
      </c>
      <c r="BW110" s="979"/>
      <c r="BX110" s="979"/>
      <c r="BY110" s="979"/>
      <c r="BZ110" s="979"/>
      <c r="CA110" s="979">
        <v>37208780</v>
      </c>
      <c r="CB110" s="979"/>
      <c r="CC110" s="979"/>
      <c r="CD110" s="979"/>
      <c r="CE110" s="979"/>
      <c r="CF110" s="993">
        <v>232.7</v>
      </c>
      <c r="CG110" s="994"/>
      <c r="CH110" s="994"/>
      <c r="CI110" s="994"/>
      <c r="CJ110" s="994"/>
      <c r="CK110" s="995" t="s">
        <v>428</v>
      </c>
      <c r="CL110" s="996"/>
      <c r="CM110" s="975" t="s">
        <v>429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131</v>
      </c>
      <c r="DH110" s="979"/>
      <c r="DI110" s="979"/>
      <c r="DJ110" s="979"/>
      <c r="DK110" s="979"/>
      <c r="DL110" s="979" t="s">
        <v>430</v>
      </c>
      <c r="DM110" s="979"/>
      <c r="DN110" s="979"/>
      <c r="DO110" s="979"/>
      <c r="DP110" s="979"/>
      <c r="DQ110" s="979" t="s">
        <v>131</v>
      </c>
      <c r="DR110" s="979"/>
      <c r="DS110" s="979"/>
      <c r="DT110" s="979"/>
      <c r="DU110" s="979"/>
      <c r="DV110" s="980" t="s">
        <v>431</v>
      </c>
      <c r="DW110" s="980"/>
      <c r="DX110" s="980"/>
      <c r="DY110" s="980"/>
      <c r="DZ110" s="981"/>
    </row>
    <row r="111" spans="1:131" s="246" customFormat="1" ht="26.25" customHeight="1" x14ac:dyDescent="0.15">
      <c r="A111" s="982" t="s">
        <v>432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430</v>
      </c>
      <c r="AB111" s="986"/>
      <c r="AC111" s="986"/>
      <c r="AD111" s="986"/>
      <c r="AE111" s="987"/>
      <c r="AF111" s="988" t="s">
        <v>131</v>
      </c>
      <c r="AG111" s="986"/>
      <c r="AH111" s="986"/>
      <c r="AI111" s="986"/>
      <c r="AJ111" s="987"/>
      <c r="AK111" s="988" t="s">
        <v>430</v>
      </c>
      <c r="AL111" s="986"/>
      <c r="AM111" s="986"/>
      <c r="AN111" s="986"/>
      <c r="AO111" s="987"/>
      <c r="AP111" s="989" t="s">
        <v>131</v>
      </c>
      <c r="AQ111" s="990"/>
      <c r="AR111" s="990"/>
      <c r="AS111" s="990"/>
      <c r="AT111" s="991"/>
      <c r="AU111" s="952"/>
      <c r="AV111" s="953"/>
      <c r="AW111" s="953"/>
      <c r="AX111" s="953"/>
      <c r="AY111" s="953"/>
      <c r="AZ111" s="1001" t="s">
        <v>433</v>
      </c>
      <c r="BA111" s="1002"/>
      <c r="BB111" s="1002"/>
      <c r="BC111" s="1002"/>
      <c r="BD111" s="1002"/>
      <c r="BE111" s="1002"/>
      <c r="BF111" s="1002"/>
      <c r="BG111" s="1002"/>
      <c r="BH111" s="1002"/>
      <c r="BI111" s="1002"/>
      <c r="BJ111" s="1002"/>
      <c r="BK111" s="1002"/>
      <c r="BL111" s="1002"/>
      <c r="BM111" s="1002"/>
      <c r="BN111" s="1002"/>
      <c r="BO111" s="1002"/>
      <c r="BP111" s="1003"/>
      <c r="BQ111" s="971" t="s">
        <v>131</v>
      </c>
      <c r="BR111" s="972"/>
      <c r="BS111" s="972"/>
      <c r="BT111" s="972"/>
      <c r="BU111" s="972"/>
      <c r="BV111" s="972" t="s">
        <v>131</v>
      </c>
      <c r="BW111" s="972"/>
      <c r="BX111" s="972"/>
      <c r="BY111" s="972"/>
      <c r="BZ111" s="972"/>
      <c r="CA111" s="972" t="s">
        <v>430</v>
      </c>
      <c r="CB111" s="972"/>
      <c r="CC111" s="972"/>
      <c r="CD111" s="972"/>
      <c r="CE111" s="972"/>
      <c r="CF111" s="966" t="s">
        <v>430</v>
      </c>
      <c r="CG111" s="967"/>
      <c r="CH111" s="967"/>
      <c r="CI111" s="967"/>
      <c r="CJ111" s="967"/>
      <c r="CK111" s="997"/>
      <c r="CL111" s="998"/>
      <c r="CM111" s="968" t="s">
        <v>434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131</v>
      </c>
      <c r="DH111" s="972"/>
      <c r="DI111" s="972"/>
      <c r="DJ111" s="972"/>
      <c r="DK111" s="972"/>
      <c r="DL111" s="972" t="s">
        <v>131</v>
      </c>
      <c r="DM111" s="972"/>
      <c r="DN111" s="972"/>
      <c r="DO111" s="972"/>
      <c r="DP111" s="972"/>
      <c r="DQ111" s="972" t="s">
        <v>131</v>
      </c>
      <c r="DR111" s="972"/>
      <c r="DS111" s="972"/>
      <c r="DT111" s="972"/>
      <c r="DU111" s="972"/>
      <c r="DV111" s="973" t="s">
        <v>430</v>
      </c>
      <c r="DW111" s="973"/>
      <c r="DX111" s="973"/>
      <c r="DY111" s="973"/>
      <c r="DZ111" s="974"/>
    </row>
    <row r="112" spans="1:131" s="246" customFormat="1" ht="26.25" customHeight="1" x14ac:dyDescent="0.15">
      <c r="A112" s="1004" t="s">
        <v>435</v>
      </c>
      <c r="B112" s="1005"/>
      <c r="C112" s="1002" t="s">
        <v>436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v>8889</v>
      </c>
      <c r="AB112" s="1011"/>
      <c r="AC112" s="1011"/>
      <c r="AD112" s="1011"/>
      <c r="AE112" s="1012"/>
      <c r="AF112" s="1013" t="s">
        <v>430</v>
      </c>
      <c r="AG112" s="1011"/>
      <c r="AH112" s="1011"/>
      <c r="AI112" s="1011"/>
      <c r="AJ112" s="1012"/>
      <c r="AK112" s="1013" t="s">
        <v>131</v>
      </c>
      <c r="AL112" s="1011"/>
      <c r="AM112" s="1011"/>
      <c r="AN112" s="1011"/>
      <c r="AO112" s="1012"/>
      <c r="AP112" s="1014" t="s">
        <v>430</v>
      </c>
      <c r="AQ112" s="1015"/>
      <c r="AR112" s="1015"/>
      <c r="AS112" s="1015"/>
      <c r="AT112" s="1016"/>
      <c r="AU112" s="952"/>
      <c r="AV112" s="953"/>
      <c r="AW112" s="953"/>
      <c r="AX112" s="953"/>
      <c r="AY112" s="953"/>
      <c r="AZ112" s="1001" t="s">
        <v>437</v>
      </c>
      <c r="BA112" s="1002"/>
      <c r="BB112" s="1002"/>
      <c r="BC112" s="1002"/>
      <c r="BD112" s="1002"/>
      <c r="BE112" s="1002"/>
      <c r="BF112" s="1002"/>
      <c r="BG112" s="1002"/>
      <c r="BH112" s="1002"/>
      <c r="BI112" s="1002"/>
      <c r="BJ112" s="1002"/>
      <c r="BK112" s="1002"/>
      <c r="BL112" s="1002"/>
      <c r="BM112" s="1002"/>
      <c r="BN112" s="1002"/>
      <c r="BO112" s="1002"/>
      <c r="BP112" s="1003"/>
      <c r="BQ112" s="971">
        <v>5718867</v>
      </c>
      <c r="BR112" s="972"/>
      <c r="BS112" s="972"/>
      <c r="BT112" s="972"/>
      <c r="BU112" s="972"/>
      <c r="BV112" s="972">
        <v>5498778</v>
      </c>
      <c r="BW112" s="972"/>
      <c r="BX112" s="972"/>
      <c r="BY112" s="972"/>
      <c r="BZ112" s="972"/>
      <c r="CA112" s="972">
        <v>5355787</v>
      </c>
      <c r="CB112" s="972"/>
      <c r="CC112" s="972"/>
      <c r="CD112" s="972"/>
      <c r="CE112" s="972"/>
      <c r="CF112" s="966">
        <v>33.5</v>
      </c>
      <c r="CG112" s="967"/>
      <c r="CH112" s="967"/>
      <c r="CI112" s="967"/>
      <c r="CJ112" s="967"/>
      <c r="CK112" s="997"/>
      <c r="CL112" s="998"/>
      <c r="CM112" s="968" t="s">
        <v>438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131</v>
      </c>
      <c r="DH112" s="972"/>
      <c r="DI112" s="972"/>
      <c r="DJ112" s="972"/>
      <c r="DK112" s="972"/>
      <c r="DL112" s="972" t="s">
        <v>131</v>
      </c>
      <c r="DM112" s="972"/>
      <c r="DN112" s="972"/>
      <c r="DO112" s="972"/>
      <c r="DP112" s="972"/>
      <c r="DQ112" s="972" t="s">
        <v>430</v>
      </c>
      <c r="DR112" s="972"/>
      <c r="DS112" s="972"/>
      <c r="DT112" s="972"/>
      <c r="DU112" s="972"/>
      <c r="DV112" s="973" t="s">
        <v>439</v>
      </c>
      <c r="DW112" s="973"/>
      <c r="DX112" s="973"/>
      <c r="DY112" s="973"/>
      <c r="DZ112" s="974"/>
    </row>
    <row r="113" spans="1:130" s="246" customFormat="1" ht="26.25" customHeight="1" x14ac:dyDescent="0.15">
      <c r="A113" s="1006"/>
      <c r="B113" s="1007"/>
      <c r="C113" s="1002" t="s">
        <v>440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492563</v>
      </c>
      <c r="AB113" s="986"/>
      <c r="AC113" s="986"/>
      <c r="AD113" s="986"/>
      <c r="AE113" s="987"/>
      <c r="AF113" s="988">
        <v>416756</v>
      </c>
      <c r="AG113" s="986"/>
      <c r="AH113" s="986"/>
      <c r="AI113" s="986"/>
      <c r="AJ113" s="987"/>
      <c r="AK113" s="988">
        <v>411940</v>
      </c>
      <c r="AL113" s="986"/>
      <c r="AM113" s="986"/>
      <c r="AN113" s="986"/>
      <c r="AO113" s="987"/>
      <c r="AP113" s="989">
        <v>2.6</v>
      </c>
      <c r="AQ113" s="990"/>
      <c r="AR113" s="990"/>
      <c r="AS113" s="990"/>
      <c r="AT113" s="991"/>
      <c r="AU113" s="952"/>
      <c r="AV113" s="953"/>
      <c r="AW113" s="953"/>
      <c r="AX113" s="953"/>
      <c r="AY113" s="953"/>
      <c r="AZ113" s="1001" t="s">
        <v>441</v>
      </c>
      <c r="BA113" s="1002"/>
      <c r="BB113" s="1002"/>
      <c r="BC113" s="1002"/>
      <c r="BD113" s="1002"/>
      <c r="BE113" s="1002"/>
      <c r="BF113" s="1002"/>
      <c r="BG113" s="1002"/>
      <c r="BH113" s="1002"/>
      <c r="BI113" s="1002"/>
      <c r="BJ113" s="1002"/>
      <c r="BK113" s="1002"/>
      <c r="BL113" s="1002"/>
      <c r="BM113" s="1002"/>
      <c r="BN113" s="1002"/>
      <c r="BO113" s="1002"/>
      <c r="BP113" s="1003"/>
      <c r="BQ113" s="971">
        <v>343254</v>
      </c>
      <c r="BR113" s="972"/>
      <c r="BS113" s="972"/>
      <c r="BT113" s="972"/>
      <c r="BU113" s="972"/>
      <c r="BV113" s="972">
        <v>313338</v>
      </c>
      <c r="BW113" s="972"/>
      <c r="BX113" s="972"/>
      <c r="BY113" s="972"/>
      <c r="BZ113" s="972"/>
      <c r="CA113" s="972">
        <v>292044</v>
      </c>
      <c r="CB113" s="972"/>
      <c r="CC113" s="972"/>
      <c r="CD113" s="972"/>
      <c r="CE113" s="972"/>
      <c r="CF113" s="966">
        <v>1.8</v>
      </c>
      <c r="CG113" s="967"/>
      <c r="CH113" s="967"/>
      <c r="CI113" s="967"/>
      <c r="CJ113" s="967"/>
      <c r="CK113" s="997"/>
      <c r="CL113" s="998"/>
      <c r="CM113" s="968" t="s">
        <v>442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430</v>
      </c>
      <c r="DH113" s="1011"/>
      <c r="DI113" s="1011"/>
      <c r="DJ113" s="1011"/>
      <c r="DK113" s="1012"/>
      <c r="DL113" s="1013" t="s">
        <v>131</v>
      </c>
      <c r="DM113" s="1011"/>
      <c r="DN113" s="1011"/>
      <c r="DO113" s="1011"/>
      <c r="DP113" s="1012"/>
      <c r="DQ113" s="1013" t="s">
        <v>131</v>
      </c>
      <c r="DR113" s="1011"/>
      <c r="DS113" s="1011"/>
      <c r="DT113" s="1011"/>
      <c r="DU113" s="1012"/>
      <c r="DV113" s="1014" t="s">
        <v>131</v>
      </c>
      <c r="DW113" s="1015"/>
      <c r="DX113" s="1015"/>
      <c r="DY113" s="1015"/>
      <c r="DZ113" s="1016"/>
    </row>
    <row r="114" spans="1:130" s="246" customFormat="1" ht="26.25" customHeight="1" x14ac:dyDescent="0.15">
      <c r="A114" s="1006"/>
      <c r="B114" s="1007"/>
      <c r="C114" s="1002" t="s">
        <v>443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19068</v>
      </c>
      <c r="AB114" s="1011"/>
      <c r="AC114" s="1011"/>
      <c r="AD114" s="1011"/>
      <c r="AE114" s="1012"/>
      <c r="AF114" s="1013">
        <v>40165</v>
      </c>
      <c r="AG114" s="1011"/>
      <c r="AH114" s="1011"/>
      <c r="AI114" s="1011"/>
      <c r="AJ114" s="1012"/>
      <c r="AK114" s="1013">
        <v>47529</v>
      </c>
      <c r="AL114" s="1011"/>
      <c r="AM114" s="1011"/>
      <c r="AN114" s="1011"/>
      <c r="AO114" s="1012"/>
      <c r="AP114" s="1014">
        <v>0.3</v>
      </c>
      <c r="AQ114" s="1015"/>
      <c r="AR114" s="1015"/>
      <c r="AS114" s="1015"/>
      <c r="AT114" s="1016"/>
      <c r="AU114" s="952"/>
      <c r="AV114" s="953"/>
      <c r="AW114" s="953"/>
      <c r="AX114" s="953"/>
      <c r="AY114" s="953"/>
      <c r="AZ114" s="1001" t="s">
        <v>444</v>
      </c>
      <c r="BA114" s="1002"/>
      <c r="BB114" s="1002"/>
      <c r="BC114" s="1002"/>
      <c r="BD114" s="1002"/>
      <c r="BE114" s="1002"/>
      <c r="BF114" s="1002"/>
      <c r="BG114" s="1002"/>
      <c r="BH114" s="1002"/>
      <c r="BI114" s="1002"/>
      <c r="BJ114" s="1002"/>
      <c r="BK114" s="1002"/>
      <c r="BL114" s="1002"/>
      <c r="BM114" s="1002"/>
      <c r="BN114" s="1002"/>
      <c r="BO114" s="1002"/>
      <c r="BP114" s="1003"/>
      <c r="BQ114" s="971">
        <v>4265260</v>
      </c>
      <c r="BR114" s="972"/>
      <c r="BS114" s="972"/>
      <c r="BT114" s="972"/>
      <c r="BU114" s="972"/>
      <c r="BV114" s="972">
        <v>4167006</v>
      </c>
      <c r="BW114" s="972"/>
      <c r="BX114" s="972"/>
      <c r="BY114" s="972"/>
      <c r="BZ114" s="972"/>
      <c r="CA114" s="972">
        <v>4159649</v>
      </c>
      <c r="CB114" s="972"/>
      <c r="CC114" s="972"/>
      <c r="CD114" s="972"/>
      <c r="CE114" s="972"/>
      <c r="CF114" s="966">
        <v>26</v>
      </c>
      <c r="CG114" s="967"/>
      <c r="CH114" s="967"/>
      <c r="CI114" s="967"/>
      <c r="CJ114" s="967"/>
      <c r="CK114" s="997"/>
      <c r="CL114" s="998"/>
      <c r="CM114" s="968" t="s">
        <v>445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131</v>
      </c>
      <c r="DH114" s="1011"/>
      <c r="DI114" s="1011"/>
      <c r="DJ114" s="1011"/>
      <c r="DK114" s="1012"/>
      <c r="DL114" s="1013" t="s">
        <v>430</v>
      </c>
      <c r="DM114" s="1011"/>
      <c r="DN114" s="1011"/>
      <c r="DO114" s="1011"/>
      <c r="DP114" s="1012"/>
      <c r="DQ114" s="1013" t="s">
        <v>131</v>
      </c>
      <c r="DR114" s="1011"/>
      <c r="DS114" s="1011"/>
      <c r="DT114" s="1011"/>
      <c r="DU114" s="1012"/>
      <c r="DV114" s="1014" t="s">
        <v>131</v>
      </c>
      <c r="DW114" s="1015"/>
      <c r="DX114" s="1015"/>
      <c r="DY114" s="1015"/>
      <c r="DZ114" s="1016"/>
    </row>
    <row r="115" spans="1:130" s="246" customFormat="1" ht="26.25" customHeight="1" x14ac:dyDescent="0.15">
      <c r="A115" s="1006"/>
      <c r="B115" s="1007"/>
      <c r="C115" s="1002" t="s">
        <v>446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131</v>
      </c>
      <c r="AB115" s="986"/>
      <c r="AC115" s="986"/>
      <c r="AD115" s="986"/>
      <c r="AE115" s="987"/>
      <c r="AF115" s="988" t="s">
        <v>430</v>
      </c>
      <c r="AG115" s="986"/>
      <c r="AH115" s="986"/>
      <c r="AI115" s="986"/>
      <c r="AJ115" s="987"/>
      <c r="AK115" s="988" t="s">
        <v>131</v>
      </c>
      <c r="AL115" s="986"/>
      <c r="AM115" s="986"/>
      <c r="AN115" s="986"/>
      <c r="AO115" s="987"/>
      <c r="AP115" s="989" t="s">
        <v>131</v>
      </c>
      <c r="AQ115" s="990"/>
      <c r="AR115" s="990"/>
      <c r="AS115" s="990"/>
      <c r="AT115" s="991"/>
      <c r="AU115" s="952"/>
      <c r="AV115" s="953"/>
      <c r="AW115" s="953"/>
      <c r="AX115" s="953"/>
      <c r="AY115" s="953"/>
      <c r="AZ115" s="1001" t="s">
        <v>447</v>
      </c>
      <c r="BA115" s="1002"/>
      <c r="BB115" s="1002"/>
      <c r="BC115" s="1002"/>
      <c r="BD115" s="1002"/>
      <c r="BE115" s="1002"/>
      <c r="BF115" s="1002"/>
      <c r="BG115" s="1002"/>
      <c r="BH115" s="1002"/>
      <c r="BI115" s="1002"/>
      <c r="BJ115" s="1002"/>
      <c r="BK115" s="1002"/>
      <c r="BL115" s="1002"/>
      <c r="BM115" s="1002"/>
      <c r="BN115" s="1002"/>
      <c r="BO115" s="1002"/>
      <c r="BP115" s="1003"/>
      <c r="BQ115" s="971">
        <v>3481</v>
      </c>
      <c r="BR115" s="972"/>
      <c r="BS115" s="972"/>
      <c r="BT115" s="972"/>
      <c r="BU115" s="972"/>
      <c r="BV115" s="972">
        <v>3046</v>
      </c>
      <c r="BW115" s="972"/>
      <c r="BX115" s="972"/>
      <c r="BY115" s="972"/>
      <c r="BZ115" s="972"/>
      <c r="CA115" s="972">
        <v>2525</v>
      </c>
      <c r="CB115" s="972"/>
      <c r="CC115" s="972"/>
      <c r="CD115" s="972"/>
      <c r="CE115" s="972"/>
      <c r="CF115" s="966">
        <v>0</v>
      </c>
      <c r="CG115" s="967"/>
      <c r="CH115" s="967"/>
      <c r="CI115" s="967"/>
      <c r="CJ115" s="967"/>
      <c r="CK115" s="997"/>
      <c r="CL115" s="998"/>
      <c r="CM115" s="1001" t="s">
        <v>448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131</v>
      </c>
      <c r="DH115" s="1011"/>
      <c r="DI115" s="1011"/>
      <c r="DJ115" s="1011"/>
      <c r="DK115" s="1012"/>
      <c r="DL115" s="1013" t="s">
        <v>131</v>
      </c>
      <c r="DM115" s="1011"/>
      <c r="DN115" s="1011"/>
      <c r="DO115" s="1011"/>
      <c r="DP115" s="1012"/>
      <c r="DQ115" s="1013" t="s">
        <v>131</v>
      </c>
      <c r="DR115" s="1011"/>
      <c r="DS115" s="1011"/>
      <c r="DT115" s="1011"/>
      <c r="DU115" s="1012"/>
      <c r="DV115" s="1014" t="s">
        <v>131</v>
      </c>
      <c r="DW115" s="1015"/>
      <c r="DX115" s="1015"/>
      <c r="DY115" s="1015"/>
      <c r="DZ115" s="1016"/>
    </row>
    <row r="116" spans="1:130" s="246" customFormat="1" ht="26.25" customHeight="1" x14ac:dyDescent="0.15">
      <c r="A116" s="1008"/>
      <c r="B116" s="1009"/>
      <c r="C116" s="1017" t="s">
        <v>449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393</v>
      </c>
      <c r="AB116" s="1011"/>
      <c r="AC116" s="1011"/>
      <c r="AD116" s="1011"/>
      <c r="AE116" s="1012"/>
      <c r="AF116" s="1013">
        <v>62</v>
      </c>
      <c r="AG116" s="1011"/>
      <c r="AH116" s="1011"/>
      <c r="AI116" s="1011"/>
      <c r="AJ116" s="1012"/>
      <c r="AK116" s="1013">
        <v>12</v>
      </c>
      <c r="AL116" s="1011"/>
      <c r="AM116" s="1011"/>
      <c r="AN116" s="1011"/>
      <c r="AO116" s="1012"/>
      <c r="AP116" s="1014">
        <v>0</v>
      </c>
      <c r="AQ116" s="1015"/>
      <c r="AR116" s="1015"/>
      <c r="AS116" s="1015"/>
      <c r="AT116" s="1016"/>
      <c r="AU116" s="952"/>
      <c r="AV116" s="953"/>
      <c r="AW116" s="953"/>
      <c r="AX116" s="953"/>
      <c r="AY116" s="953"/>
      <c r="AZ116" s="1019" t="s">
        <v>450</v>
      </c>
      <c r="BA116" s="1020"/>
      <c r="BB116" s="1020"/>
      <c r="BC116" s="1020"/>
      <c r="BD116" s="1020"/>
      <c r="BE116" s="1020"/>
      <c r="BF116" s="1020"/>
      <c r="BG116" s="1020"/>
      <c r="BH116" s="1020"/>
      <c r="BI116" s="1020"/>
      <c r="BJ116" s="1020"/>
      <c r="BK116" s="1020"/>
      <c r="BL116" s="1020"/>
      <c r="BM116" s="1020"/>
      <c r="BN116" s="1020"/>
      <c r="BO116" s="1020"/>
      <c r="BP116" s="1021"/>
      <c r="BQ116" s="971" t="s">
        <v>131</v>
      </c>
      <c r="BR116" s="972"/>
      <c r="BS116" s="972"/>
      <c r="BT116" s="972"/>
      <c r="BU116" s="972"/>
      <c r="BV116" s="972" t="s">
        <v>131</v>
      </c>
      <c r="BW116" s="972"/>
      <c r="BX116" s="972"/>
      <c r="BY116" s="972"/>
      <c r="BZ116" s="972"/>
      <c r="CA116" s="972" t="s">
        <v>131</v>
      </c>
      <c r="CB116" s="972"/>
      <c r="CC116" s="972"/>
      <c r="CD116" s="972"/>
      <c r="CE116" s="972"/>
      <c r="CF116" s="966" t="s">
        <v>131</v>
      </c>
      <c r="CG116" s="967"/>
      <c r="CH116" s="967"/>
      <c r="CI116" s="967"/>
      <c r="CJ116" s="967"/>
      <c r="CK116" s="997"/>
      <c r="CL116" s="998"/>
      <c r="CM116" s="968" t="s">
        <v>451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131</v>
      </c>
      <c r="DH116" s="1011"/>
      <c r="DI116" s="1011"/>
      <c r="DJ116" s="1011"/>
      <c r="DK116" s="1012"/>
      <c r="DL116" s="1013" t="s">
        <v>430</v>
      </c>
      <c r="DM116" s="1011"/>
      <c r="DN116" s="1011"/>
      <c r="DO116" s="1011"/>
      <c r="DP116" s="1012"/>
      <c r="DQ116" s="1013" t="s">
        <v>131</v>
      </c>
      <c r="DR116" s="1011"/>
      <c r="DS116" s="1011"/>
      <c r="DT116" s="1011"/>
      <c r="DU116" s="1012"/>
      <c r="DV116" s="1014" t="s">
        <v>430</v>
      </c>
      <c r="DW116" s="1015"/>
      <c r="DX116" s="1015"/>
      <c r="DY116" s="1015"/>
      <c r="DZ116" s="1016"/>
    </row>
    <row r="117" spans="1:130" s="246" customFormat="1" ht="26.25" customHeight="1" x14ac:dyDescent="0.15">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452</v>
      </c>
      <c r="Z117" s="938"/>
      <c r="AA117" s="1028">
        <v>5033350</v>
      </c>
      <c r="AB117" s="1029"/>
      <c r="AC117" s="1029"/>
      <c r="AD117" s="1029"/>
      <c r="AE117" s="1030"/>
      <c r="AF117" s="1031">
        <v>4990279</v>
      </c>
      <c r="AG117" s="1029"/>
      <c r="AH117" s="1029"/>
      <c r="AI117" s="1029"/>
      <c r="AJ117" s="1030"/>
      <c r="AK117" s="1031">
        <v>4897287</v>
      </c>
      <c r="AL117" s="1029"/>
      <c r="AM117" s="1029"/>
      <c r="AN117" s="1029"/>
      <c r="AO117" s="1030"/>
      <c r="AP117" s="1032"/>
      <c r="AQ117" s="1033"/>
      <c r="AR117" s="1033"/>
      <c r="AS117" s="1033"/>
      <c r="AT117" s="1034"/>
      <c r="AU117" s="952"/>
      <c r="AV117" s="953"/>
      <c r="AW117" s="953"/>
      <c r="AX117" s="953"/>
      <c r="AY117" s="953"/>
      <c r="AZ117" s="1019" t="s">
        <v>453</v>
      </c>
      <c r="BA117" s="1020"/>
      <c r="BB117" s="1020"/>
      <c r="BC117" s="1020"/>
      <c r="BD117" s="1020"/>
      <c r="BE117" s="1020"/>
      <c r="BF117" s="1020"/>
      <c r="BG117" s="1020"/>
      <c r="BH117" s="1020"/>
      <c r="BI117" s="1020"/>
      <c r="BJ117" s="1020"/>
      <c r="BK117" s="1020"/>
      <c r="BL117" s="1020"/>
      <c r="BM117" s="1020"/>
      <c r="BN117" s="1020"/>
      <c r="BO117" s="1020"/>
      <c r="BP117" s="1021"/>
      <c r="BQ117" s="971" t="s">
        <v>131</v>
      </c>
      <c r="BR117" s="972"/>
      <c r="BS117" s="972"/>
      <c r="BT117" s="972"/>
      <c r="BU117" s="972"/>
      <c r="BV117" s="972" t="s">
        <v>131</v>
      </c>
      <c r="BW117" s="972"/>
      <c r="BX117" s="972"/>
      <c r="BY117" s="972"/>
      <c r="BZ117" s="972"/>
      <c r="CA117" s="972" t="s">
        <v>439</v>
      </c>
      <c r="CB117" s="972"/>
      <c r="CC117" s="972"/>
      <c r="CD117" s="972"/>
      <c r="CE117" s="972"/>
      <c r="CF117" s="966" t="s">
        <v>131</v>
      </c>
      <c r="CG117" s="967"/>
      <c r="CH117" s="967"/>
      <c r="CI117" s="967"/>
      <c r="CJ117" s="967"/>
      <c r="CK117" s="997"/>
      <c r="CL117" s="998"/>
      <c r="CM117" s="968" t="s">
        <v>454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431</v>
      </c>
      <c r="DH117" s="1011"/>
      <c r="DI117" s="1011"/>
      <c r="DJ117" s="1011"/>
      <c r="DK117" s="1012"/>
      <c r="DL117" s="1013" t="s">
        <v>131</v>
      </c>
      <c r="DM117" s="1011"/>
      <c r="DN117" s="1011"/>
      <c r="DO117" s="1011"/>
      <c r="DP117" s="1012"/>
      <c r="DQ117" s="1013" t="s">
        <v>131</v>
      </c>
      <c r="DR117" s="1011"/>
      <c r="DS117" s="1011"/>
      <c r="DT117" s="1011"/>
      <c r="DU117" s="1012"/>
      <c r="DV117" s="1014" t="s">
        <v>131</v>
      </c>
      <c r="DW117" s="1015"/>
      <c r="DX117" s="1015"/>
      <c r="DY117" s="1015"/>
      <c r="DZ117" s="1016"/>
    </row>
    <row r="118" spans="1:130" s="246" customFormat="1" ht="26.25" customHeight="1" x14ac:dyDescent="0.15">
      <c r="A118" s="956" t="s">
        <v>425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423</v>
      </c>
      <c r="AB118" s="937"/>
      <c r="AC118" s="937"/>
      <c r="AD118" s="937"/>
      <c r="AE118" s="938"/>
      <c r="AF118" s="936" t="s">
        <v>307</v>
      </c>
      <c r="AG118" s="937"/>
      <c r="AH118" s="937"/>
      <c r="AI118" s="937"/>
      <c r="AJ118" s="938"/>
      <c r="AK118" s="936" t="s">
        <v>306</v>
      </c>
      <c r="AL118" s="937"/>
      <c r="AM118" s="937"/>
      <c r="AN118" s="937"/>
      <c r="AO118" s="938"/>
      <c r="AP118" s="1023" t="s">
        <v>424</v>
      </c>
      <c r="AQ118" s="1024"/>
      <c r="AR118" s="1024"/>
      <c r="AS118" s="1024"/>
      <c r="AT118" s="1025"/>
      <c r="AU118" s="952"/>
      <c r="AV118" s="953"/>
      <c r="AW118" s="953"/>
      <c r="AX118" s="953"/>
      <c r="AY118" s="953"/>
      <c r="AZ118" s="1026" t="s">
        <v>455</v>
      </c>
      <c r="BA118" s="1017"/>
      <c r="BB118" s="1017"/>
      <c r="BC118" s="1017"/>
      <c r="BD118" s="1017"/>
      <c r="BE118" s="1017"/>
      <c r="BF118" s="1017"/>
      <c r="BG118" s="1017"/>
      <c r="BH118" s="1017"/>
      <c r="BI118" s="1017"/>
      <c r="BJ118" s="1017"/>
      <c r="BK118" s="1017"/>
      <c r="BL118" s="1017"/>
      <c r="BM118" s="1017"/>
      <c r="BN118" s="1017"/>
      <c r="BO118" s="1017"/>
      <c r="BP118" s="1018"/>
      <c r="BQ118" s="1049" t="s">
        <v>131</v>
      </c>
      <c r="BR118" s="1050"/>
      <c r="BS118" s="1050"/>
      <c r="BT118" s="1050"/>
      <c r="BU118" s="1050"/>
      <c r="BV118" s="1050" t="s">
        <v>131</v>
      </c>
      <c r="BW118" s="1050"/>
      <c r="BX118" s="1050"/>
      <c r="BY118" s="1050"/>
      <c r="BZ118" s="1050"/>
      <c r="CA118" s="1050" t="s">
        <v>131</v>
      </c>
      <c r="CB118" s="1050"/>
      <c r="CC118" s="1050"/>
      <c r="CD118" s="1050"/>
      <c r="CE118" s="1050"/>
      <c r="CF118" s="966" t="s">
        <v>131</v>
      </c>
      <c r="CG118" s="967"/>
      <c r="CH118" s="967"/>
      <c r="CI118" s="967"/>
      <c r="CJ118" s="967"/>
      <c r="CK118" s="997"/>
      <c r="CL118" s="998"/>
      <c r="CM118" s="968" t="s">
        <v>456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131</v>
      </c>
      <c r="DH118" s="1011"/>
      <c r="DI118" s="1011"/>
      <c r="DJ118" s="1011"/>
      <c r="DK118" s="1012"/>
      <c r="DL118" s="1013" t="s">
        <v>131</v>
      </c>
      <c r="DM118" s="1011"/>
      <c r="DN118" s="1011"/>
      <c r="DO118" s="1011"/>
      <c r="DP118" s="1012"/>
      <c r="DQ118" s="1013" t="s">
        <v>131</v>
      </c>
      <c r="DR118" s="1011"/>
      <c r="DS118" s="1011"/>
      <c r="DT118" s="1011"/>
      <c r="DU118" s="1012"/>
      <c r="DV118" s="1014" t="s">
        <v>131</v>
      </c>
      <c r="DW118" s="1015"/>
      <c r="DX118" s="1015"/>
      <c r="DY118" s="1015"/>
      <c r="DZ118" s="1016"/>
    </row>
    <row r="119" spans="1:130" s="246" customFormat="1" ht="26.25" customHeight="1" x14ac:dyDescent="0.15">
      <c r="A119" s="1110" t="s">
        <v>428</v>
      </c>
      <c r="B119" s="996"/>
      <c r="C119" s="975" t="s">
        <v>429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131</v>
      </c>
      <c r="AB119" s="944"/>
      <c r="AC119" s="944"/>
      <c r="AD119" s="944"/>
      <c r="AE119" s="945"/>
      <c r="AF119" s="946" t="s">
        <v>131</v>
      </c>
      <c r="AG119" s="944"/>
      <c r="AH119" s="944"/>
      <c r="AI119" s="944"/>
      <c r="AJ119" s="945"/>
      <c r="AK119" s="946" t="s">
        <v>131</v>
      </c>
      <c r="AL119" s="944"/>
      <c r="AM119" s="944"/>
      <c r="AN119" s="944"/>
      <c r="AO119" s="945"/>
      <c r="AP119" s="947" t="s">
        <v>131</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457</v>
      </c>
      <c r="BP119" s="1058"/>
      <c r="BQ119" s="1049">
        <v>50261984</v>
      </c>
      <c r="BR119" s="1050"/>
      <c r="BS119" s="1050"/>
      <c r="BT119" s="1050"/>
      <c r="BU119" s="1050"/>
      <c r="BV119" s="1050">
        <v>49423155</v>
      </c>
      <c r="BW119" s="1050"/>
      <c r="BX119" s="1050"/>
      <c r="BY119" s="1050"/>
      <c r="BZ119" s="1050"/>
      <c r="CA119" s="1050">
        <v>47018785</v>
      </c>
      <c r="CB119" s="1050"/>
      <c r="CC119" s="1050"/>
      <c r="CD119" s="1050"/>
      <c r="CE119" s="1050"/>
      <c r="CF119" s="1051"/>
      <c r="CG119" s="1052"/>
      <c r="CH119" s="1052"/>
      <c r="CI119" s="1052"/>
      <c r="CJ119" s="1053"/>
      <c r="CK119" s="999"/>
      <c r="CL119" s="1000"/>
      <c r="CM119" s="1054" t="s">
        <v>458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131</v>
      </c>
      <c r="DH119" s="1036"/>
      <c r="DI119" s="1036"/>
      <c r="DJ119" s="1036"/>
      <c r="DK119" s="1037"/>
      <c r="DL119" s="1035" t="s">
        <v>131</v>
      </c>
      <c r="DM119" s="1036"/>
      <c r="DN119" s="1036"/>
      <c r="DO119" s="1036"/>
      <c r="DP119" s="1037"/>
      <c r="DQ119" s="1035" t="s">
        <v>131</v>
      </c>
      <c r="DR119" s="1036"/>
      <c r="DS119" s="1036"/>
      <c r="DT119" s="1036"/>
      <c r="DU119" s="1037"/>
      <c r="DV119" s="1038" t="s">
        <v>131</v>
      </c>
      <c r="DW119" s="1039"/>
      <c r="DX119" s="1039"/>
      <c r="DY119" s="1039"/>
      <c r="DZ119" s="1040"/>
    </row>
    <row r="120" spans="1:130" s="246" customFormat="1" ht="26.25" customHeight="1" x14ac:dyDescent="0.15">
      <c r="A120" s="1111"/>
      <c r="B120" s="998"/>
      <c r="C120" s="968" t="s">
        <v>434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131</v>
      </c>
      <c r="AB120" s="1011"/>
      <c r="AC120" s="1011"/>
      <c r="AD120" s="1011"/>
      <c r="AE120" s="1012"/>
      <c r="AF120" s="1013" t="s">
        <v>131</v>
      </c>
      <c r="AG120" s="1011"/>
      <c r="AH120" s="1011"/>
      <c r="AI120" s="1011"/>
      <c r="AJ120" s="1012"/>
      <c r="AK120" s="1013" t="s">
        <v>131</v>
      </c>
      <c r="AL120" s="1011"/>
      <c r="AM120" s="1011"/>
      <c r="AN120" s="1011"/>
      <c r="AO120" s="1012"/>
      <c r="AP120" s="1014" t="s">
        <v>131</v>
      </c>
      <c r="AQ120" s="1015"/>
      <c r="AR120" s="1015"/>
      <c r="AS120" s="1015"/>
      <c r="AT120" s="1016"/>
      <c r="AU120" s="1041" t="s">
        <v>459</v>
      </c>
      <c r="AV120" s="1042"/>
      <c r="AW120" s="1042"/>
      <c r="AX120" s="1042"/>
      <c r="AY120" s="1043"/>
      <c r="AZ120" s="992" t="s">
        <v>460</v>
      </c>
      <c r="BA120" s="941"/>
      <c r="BB120" s="941"/>
      <c r="BC120" s="941"/>
      <c r="BD120" s="941"/>
      <c r="BE120" s="941"/>
      <c r="BF120" s="941"/>
      <c r="BG120" s="941"/>
      <c r="BH120" s="941"/>
      <c r="BI120" s="941"/>
      <c r="BJ120" s="941"/>
      <c r="BK120" s="941"/>
      <c r="BL120" s="941"/>
      <c r="BM120" s="941"/>
      <c r="BN120" s="941"/>
      <c r="BO120" s="941"/>
      <c r="BP120" s="942"/>
      <c r="BQ120" s="978">
        <v>5606047</v>
      </c>
      <c r="BR120" s="979"/>
      <c r="BS120" s="979"/>
      <c r="BT120" s="979"/>
      <c r="BU120" s="979"/>
      <c r="BV120" s="979">
        <v>6214972</v>
      </c>
      <c r="BW120" s="979"/>
      <c r="BX120" s="979"/>
      <c r="BY120" s="979"/>
      <c r="BZ120" s="979"/>
      <c r="CA120" s="979">
        <v>6495291</v>
      </c>
      <c r="CB120" s="979"/>
      <c r="CC120" s="979"/>
      <c r="CD120" s="979"/>
      <c r="CE120" s="979"/>
      <c r="CF120" s="993">
        <v>40.6</v>
      </c>
      <c r="CG120" s="994"/>
      <c r="CH120" s="994"/>
      <c r="CI120" s="994"/>
      <c r="CJ120" s="994"/>
      <c r="CK120" s="1059" t="s">
        <v>461</v>
      </c>
      <c r="CL120" s="1060"/>
      <c r="CM120" s="1060"/>
      <c r="CN120" s="1060"/>
      <c r="CO120" s="1061"/>
      <c r="CP120" s="1067" t="s">
        <v>407</v>
      </c>
      <c r="CQ120" s="1068"/>
      <c r="CR120" s="1068"/>
      <c r="CS120" s="1068"/>
      <c r="CT120" s="1068"/>
      <c r="CU120" s="1068"/>
      <c r="CV120" s="1068"/>
      <c r="CW120" s="1068"/>
      <c r="CX120" s="1068"/>
      <c r="CY120" s="1068"/>
      <c r="CZ120" s="1068"/>
      <c r="DA120" s="1068"/>
      <c r="DB120" s="1068"/>
      <c r="DC120" s="1068"/>
      <c r="DD120" s="1068"/>
      <c r="DE120" s="1068"/>
      <c r="DF120" s="1069"/>
      <c r="DG120" s="978">
        <v>5718867</v>
      </c>
      <c r="DH120" s="979"/>
      <c r="DI120" s="979"/>
      <c r="DJ120" s="979"/>
      <c r="DK120" s="979"/>
      <c r="DL120" s="979" t="s">
        <v>131</v>
      </c>
      <c r="DM120" s="979"/>
      <c r="DN120" s="979"/>
      <c r="DO120" s="979"/>
      <c r="DP120" s="979"/>
      <c r="DQ120" s="979">
        <v>5355787</v>
      </c>
      <c r="DR120" s="979"/>
      <c r="DS120" s="979"/>
      <c r="DT120" s="979"/>
      <c r="DU120" s="979"/>
      <c r="DV120" s="980">
        <v>33.5</v>
      </c>
      <c r="DW120" s="980"/>
      <c r="DX120" s="980"/>
      <c r="DY120" s="980"/>
      <c r="DZ120" s="981"/>
    </row>
    <row r="121" spans="1:130" s="246" customFormat="1" ht="26.25" customHeight="1" x14ac:dyDescent="0.15">
      <c r="A121" s="1111"/>
      <c r="B121" s="998"/>
      <c r="C121" s="1019" t="s">
        <v>462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131</v>
      </c>
      <c r="AB121" s="1011"/>
      <c r="AC121" s="1011"/>
      <c r="AD121" s="1011"/>
      <c r="AE121" s="1012"/>
      <c r="AF121" s="1013" t="s">
        <v>131</v>
      </c>
      <c r="AG121" s="1011"/>
      <c r="AH121" s="1011"/>
      <c r="AI121" s="1011"/>
      <c r="AJ121" s="1012"/>
      <c r="AK121" s="1013" t="s">
        <v>131</v>
      </c>
      <c r="AL121" s="1011"/>
      <c r="AM121" s="1011"/>
      <c r="AN121" s="1011"/>
      <c r="AO121" s="1012"/>
      <c r="AP121" s="1014" t="s">
        <v>131</v>
      </c>
      <c r="AQ121" s="1015"/>
      <c r="AR121" s="1015"/>
      <c r="AS121" s="1015"/>
      <c r="AT121" s="1016"/>
      <c r="AU121" s="1044"/>
      <c r="AV121" s="1045"/>
      <c r="AW121" s="1045"/>
      <c r="AX121" s="1045"/>
      <c r="AY121" s="1046"/>
      <c r="AZ121" s="1001" t="s">
        <v>463</v>
      </c>
      <c r="BA121" s="1002"/>
      <c r="BB121" s="1002"/>
      <c r="BC121" s="1002"/>
      <c r="BD121" s="1002"/>
      <c r="BE121" s="1002"/>
      <c r="BF121" s="1002"/>
      <c r="BG121" s="1002"/>
      <c r="BH121" s="1002"/>
      <c r="BI121" s="1002"/>
      <c r="BJ121" s="1002"/>
      <c r="BK121" s="1002"/>
      <c r="BL121" s="1002"/>
      <c r="BM121" s="1002"/>
      <c r="BN121" s="1002"/>
      <c r="BO121" s="1002"/>
      <c r="BP121" s="1003"/>
      <c r="BQ121" s="971">
        <v>3812717</v>
      </c>
      <c r="BR121" s="972"/>
      <c r="BS121" s="972"/>
      <c r="BT121" s="972"/>
      <c r="BU121" s="972"/>
      <c r="BV121" s="972">
        <v>3840808</v>
      </c>
      <c r="BW121" s="972"/>
      <c r="BX121" s="972"/>
      <c r="BY121" s="972"/>
      <c r="BZ121" s="972"/>
      <c r="CA121" s="972">
        <v>3865548</v>
      </c>
      <c r="CB121" s="972"/>
      <c r="CC121" s="972"/>
      <c r="CD121" s="972"/>
      <c r="CE121" s="972"/>
      <c r="CF121" s="966">
        <v>24.2</v>
      </c>
      <c r="CG121" s="967"/>
      <c r="CH121" s="967"/>
      <c r="CI121" s="967"/>
      <c r="CJ121" s="967"/>
      <c r="CK121" s="1062"/>
      <c r="CL121" s="1063"/>
      <c r="CM121" s="1063"/>
      <c r="CN121" s="1063"/>
      <c r="CO121" s="1064"/>
      <c r="CP121" s="1072" t="s">
        <v>405</v>
      </c>
      <c r="CQ121" s="1073"/>
      <c r="CR121" s="1073"/>
      <c r="CS121" s="1073"/>
      <c r="CT121" s="1073"/>
      <c r="CU121" s="1073"/>
      <c r="CV121" s="1073"/>
      <c r="CW121" s="1073"/>
      <c r="CX121" s="1073"/>
      <c r="CY121" s="1073"/>
      <c r="CZ121" s="1073"/>
      <c r="DA121" s="1073"/>
      <c r="DB121" s="1073"/>
      <c r="DC121" s="1073"/>
      <c r="DD121" s="1073"/>
      <c r="DE121" s="1073"/>
      <c r="DF121" s="1074"/>
      <c r="DG121" s="971" t="s">
        <v>131</v>
      </c>
      <c r="DH121" s="972"/>
      <c r="DI121" s="972"/>
      <c r="DJ121" s="972"/>
      <c r="DK121" s="972"/>
      <c r="DL121" s="972">
        <v>5498778</v>
      </c>
      <c r="DM121" s="972"/>
      <c r="DN121" s="972"/>
      <c r="DO121" s="972"/>
      <c r="DP121" s="972"/>
      <c r="DQ121" s="972" t="s">
        <v>131</v>
      </c>
      <c r="DR121" s="972"/>
      <c r="DS121" s="972"/>
      <c r="DT121" s="972"/>
      <c r="DU121" s="972"/>
      <c r="DV121" s="973" t="s">
        <v>431</v>
      </c>
      <c r="DW121" s="973"/>
      <c r="DX121" s="973"/>
      <c r="DY121" s="973"/>
      <c r="DZ121" s="974"/>
    </row>
    <row r="122" spans="1:130" s="246" customFormat="1" ht="26.25" customHeight="1" x14ac:dyDescent="0.15">
      <c r="A122" s="1111"/>
      <c r="B122" s="998"/>
      <c r="C122" s="968" t="s">
        <v>445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439</v>
      </c>
      <c r="AB122" s="1011"/>
      <c r="AC122" s="1011"/>
      <c r="AD122" s="1011"/>
      <c r="AE122" s="1012"/>
      <c r="AF122" s="1013" t="s">
        <v>131</v>
      </c>
      <c r="AG122" s="1011"/>
      <c r="AH122" s="1011"/>
      <c r="AI122" s="1011"/>
      <c r="AJ122" s="1012"/>
      <c r="AK122" s="1013" t="s">
        <v>131</v>
      </c>
      <c r="AL122" s="1011"/>
      <c r="AM122" s="1011"/>
      <c r="AN122" s="1011"/>
      <c r="AO122" s="1012"/>
      <c r="AP122" s="1014" t="s">
        <v>131</v>
      </c>
      <c r="AQ122" s="1015"/>
      <c r="AR122" s="1015"/>
      <c r="AS122" s="1015"/>
      <c r="AT122" s="1016"/>
      <c r="AU122" s="1044"/>
      <c r="AV122" s="1045"/>
      <c r="AW122" s="1045"/>
      <c r="AX122" s="1045"/>
      <c r="AY122" s="1046"/>
      <c r="AZ122" s="1026" t="s">
        <v>464</v>
      </c>
      <c r="BA122" s="1017"/>
      <c r="BB122" s="1017"/>
      <c r="BC122" s="1017"/>
      <c r="BD122" s="1017"/>
      <c r="BE122" s="1017"/>
      <c r="BF122" s="1017"/>
      <c r="BG122" s="1017"/>
      <c r="BH122" s="1017"/>
      <c r="BI122" s="1017"/>
      <c r="BJ122" s="1017"/>
      <c r="BK122" s="1017"/>
      <c r="BL122" s="1017"/>
      <c r="BM122" s="1017"/>
      <c r="BN122" s="1017"/>
      <c r="BO122" s="1017"/>
      <c r="BP122" s="1018"/>
      <c r="BQ122" s="1049">
        <v>31092193</v>
      </c>
      <c r="BR122" s="1050"/>
      <c r="BS122" s="1050"/>
      <c r="BT122" s="1050"/>
      <c r="BU122" s="1050"/>
      <c r="BV122" s="1050">
        <v>31483716</v>
      </c>
      <c r="BW122" s="1050"/>
      <c r="BX122" s="1050"/>
      <c r="BY122" s="1050"/>
      <c r="BZ122" s="1050"/>
      <c r="CA122" s="1050">
        <v>31547057</v>
      </c>
      <c r="CB122" s="1050"/>
      <c r="CC122" s="1050"/>
      <c r="CD122" s="1050"/>
      <c r="CE122" s="1050"/>
      <c r="CF122" s="1070">
        <v>197.3</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x14ac:dyDescent="0.15">
      <c r="A123" s="1111"/>
      <c r="B123" s="998"/>
      <c r="C123" s="968" t="s">
        <v>451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131</v>
      </c>
      <c r="AB123" s="1011"/>
      <c r="AC123" s="1011"/>
      <c r="AD123" s="1011"/>
      <c r="AE123" s="1012"/>
      <c r="AF123" s="1013" t="s">
        <v>131</v>
      </c>
      <c r="AG123" s="1011"/>
      <c r="AH123" s="1011"/>
      <c r="AI123" s="1011"/>
      <c r="AJ123" s="1012"/>
      <c r="AK123" s="1013" t="s">
        <v>431</v>
      </c>
      <c r="AL123" s="1011"/>
      <c r="AM123" s="1011"/>
      <c r="AN123" s="1011"/>
      <c r="AO123" s="1012"/>
      <c r="AP123" s="1014" t="s">
        <v>131</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465</v>
      </c>
      <c r="BP123" s="1058"/>
      <c r="BQ123" s="1117">
        <v>40510957</v>
      </c>
      <c r="BR123" s="1118"/>
      <c r="BS123" s="1118"/>
      <c r="BT123" s="1118"/>
      <c r="BU123" s="1118"/>
      <c r="BV123" s="1118">
        <v>41539496</v>
      </c>
      <c r="BW123" s="1118"/>
      <c r="BX123" s="1118"/>
      <c r="BY123" s="1118"/>
      <c r="BZ123" s="1118"/>
      <c r="CA123" s="1118">
        <v>41907896</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454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131</v>
      </c>
      <c r="AB124" s="1011"/>
      <c r="AC124" s="1011"/>
      <c r="AD124" s="1011"/>
      <c r="AE124" s="1012"/>
      <c r="AF124" s="1013" t="s">
        <v>131</v>
      </c>
      <c r="AG124" s="1011"/>
      <c r="AH124" s="1011"/>
      <c r="AI124" s="1011"/>
      <c r="AJ124" s="1012"/>
      <c r="AK124" s="1013" t="s">
        <v>131</v>
      </c>
      <c r="AL124" s="1011"/>
      <c r="AM124" s="1011"/>
      <c r="AN124" s="1011"/>
      <c r="AO124" s="1012"/>
      <c r="AP124" s="1014" t="s">
        <v>131</v>
      </c>
      <c r="AQ124" s="1015"/>
      <c r="AR124" s="1015"/>
      <c r="AS124" s="1015"/>
      <c r="AT124" s="1016"/>
      <c r="AU124" s="1113" t="s">
        <v>466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61.7</v>
      </c>
      <c r="BR124" s="1080"/>
      <c r="BS124" s="1080"/>
      <c r="BT124" s="1080"/>
      <c r="BU124" s="1080"/>
      <c r="BV124" s="1080">
        <v>49.3</v>
      </c>
      <c r="BW124" s="1080"/>
      <c r="BX124" s="1080"/>
      <c r="BY124" s="1080"/>
      <c r="BZ124" s="1080"/>
      <c r="CA124" s="1080">
        <v>31.9</v>
      </c>
      <c r="CB124" s="1080"/>
      <c r="CC124" s="1080"/>
      <c r="CD124" s="1080"/>
      <c r="CE124" s="1080"/>
      <c r="CF124" s="1081"/>
      <c r="CG124" s="1082"/>
      <c r="CH124" s="1082"/>
      <c r="CI124" s="1082"/>
      <c r="CJ124" s="1083"/>
      <c r="CK124" s="1065"/>
      <c r="CL124" s="1065"/>
      <c r="CM124" s="1065"/>
      <c r="CN124" s="1065"/>
      <c r="CO124" s="1066"/>
      <c r="CP124" s="1072" t="s">
        <v>467</v>
      </c>
      <c r="CQ124" s="1073"/>
      <c r="CR124" s="1073"/>
      <c r="CS124" s="1073"/>
      <c r="CT124" s="1073"/>
      <c r="CU124" s="1073"/>
      <c r="CV124" s="1073"/>
      <c r="CW124" s="1073"/>
      <c r="CX124" s="1073"/>
      <c r="CY124" s="1073"/>
      <c r="CZ124" s="1073"/>
      <c r="DA124" s="1073"/>
      <c r="DB124" s="1073"/>
      <c r="DC124" s="1073"/>
      <c r="DD124" s="1073"/>
      <c r="DE124" s="1073"/>
      <c r="DF124" s="1074"/>
      <c r="DG124" s="1057" t="s">
        <v>131</v>
      </c>
      <c r="DH124" s="1036"/>
      <c r="DI124" s="1036"/>
      <c r="DJ124" s="1036"/>
      <c r="DK124" s="1037"/>
      <c r="DL124" s="1035" t="s">
        <v>131</v>
      </c>
      <c r="DM124" s="1036"/>
      <c r="DN124" s="1036"/>
      <c r="DO124" s="1036"/>
      <c r="DP124" s="1037"/>
      <c r="DQ124" s="1035" t="s">
        <v>131</v>
      </c>
      <c r="DR124" s="1036"/>
      <c r="DS124" s="1036"/>
      <c r="DT124" s="1036"/>
      <c r="DU124" s="1037"/>
      <c r="DV124" s="1038" t="s">
        <v>131</v>
      </c>
      <c r="DW124" s="1039"/>
      <c r="DX124" s="1039"/>
      <c r="DY124" s="1039"/>
      <c r="DZ124" s="1040"/>
    </row>
    <row r="125" spans="1:130" s="246" customFormat="1" ht="26.25" customHeight="1" x14ac:dyDescent="0.15">
      <c r="A125" s="1111"/>
      <c r="B125" s="998"/>
      <c r="C125" s="968" t="s">
        <v>456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431</v>
      </c>
      <c r="AB125" s="1011"/>
      <c r="AC125" s="1011"/>
      <c r="AD125" s="1011"/>
      <c r="AE125" s="1012"/>
      <c r="AF125" s="1013" t="s">
        <v>131</v>
      </c>
      <c r="AG125" s="1011"/>
      <c r="AH125" s="1011"/>
      <c r="AI125" s="1011"/>
      <c r="AJ125" s="1012"/>
      <c r="AK125" s="1013" t="s">
        <v>131</v>
      </c>
      <c r="AL125" s="1011"/>
      <c r="AM125" s="1011"/>
      <c r="AN125" s="1011"/>
      <c r="AO125" s="1012"/>
      <c r="AP125" s="1014" t="s">
        <v>431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468</v>
      </c>
      <c r="CL125" s="1060"/>
      <c r="CM125" s="1060"/>
      <c r="CN125" s="1060"/>
      <c r="CO125" s="1061"/>
      <c r="CP125" s="992" t="s">
        <v>469</v>
      </c>
      <c r="CQ125" s="941"/>
      <c r="CR125" s="941"/>
      <c r="CS125" s="941"/>
      <c r="CT125" s="941"/>
      <c r="CU125" s="941"/>
      <c r="CV125" s="941"/>
      <c r="CW125" s="941"/>
      <c r="CX125" s="941"/>
      <c r="CY125" s="941"/>
      <c r="CZ125" s="941"/>
      <c r="DA125" s="941"/>
      <c r="DB125" s="941"/>
      <c r="DC125" s="941"/>
      <c r="DD125" s="941"/>
      <c r="DE125" s="941"/>
      <c r="DF125" s="942"/>
      <c r="DG125" s="978" t="s">
        <v>131</v>
      </c>
      <c r="DH125" s="979"/>
      <c r="DI125" s="979"/>
      <c r="DJ125" s="979"/>
      <c r="DK125" s="979"/>
      <c r="DL125" s="979" t="s">
        <v>131</v>
      </c>
      <c r="DM125" s="979"/>
      <c r="DN125" s="979"/>
      <c r="DO125" s="979"/>
      <c r="DP125" s="979"/>
      <c r="DQ125" s="979" t="s">
        <v>131</v>
      </c>
      <c r="DR125" s="979"/>
      <c r="DS125" s="979"/>
      <c r="DT125" s="979"/>
      <c r="DU125" s="979"/>
      <c r="DV125" s="980" t="s">
        <v>131</v>
      </c>
      <c r="DW125" s="980"/>
      <c r="DX125" s="980"/>
      <c r="DY125" s="980"/>
      <c r="DZ125" s="981"/>
    </row>
    <row r="126" spans="1:130" s="246" customFormat="1" ht="26.25" customHeight="1" thickBot="1" x14ac:dyDescent="0.2">
      <c r="A126" s="1111"/>
      <c r="B126" s="998"/>
      <c r="C126" s="968" t="s">
        <v>458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131</v>
      </c>
      <c r="AB126" s="1011"/>
      <c r="AC126" s="1011"/>
      <c r="AD126" s="1011"/>
      <c r="AE126" s="1012"/>
      <c r="AF126" s="1013" t="s">
        <v>131</v>
      </c>
      <c r="AG126" s="1011"/>
      <c r="AH126" s="1011"/>
      <c r="AI126" s="1011"/>
      <c r="AJ126" s="1012"/>
      <c r="AK126" s="1013" t="s">
        <v>131</v>
      </c>
      <c r="AL126" s="1011"/>
      <c r="AM126" s="1011"/>
      <c r="AN126" s="1011"/>
      <c r="AO126" s="1012"/>
      <c r="AP126" s="1014" t="s">
        <v>131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470</v>
      </c>
      <c r="CQ126" s="1002"/>
      <c r="CR126" s="1002"/>
      <c r="CS126" s="1002"/>
      <c r="CT126" s="1002"/>
      <c r="CU126" s="1002"/>
      <c r="CV126" s="1002"/>
      <c r="CW126" s="1002"/>
      <c r="CX126" s="1002"/>
      <c r="CY126" s="1002"/>
      <c r="CZ126" s="1002"/>
      <c r="DA126" s="1002"/>
      <c r="DB126" s="1002"/>
      <c r="DC126" s="1002"/>
      <c r="DD126" s="1002"/>
      <c r="DE126" s="1002"/>
      <c r="DF126" s="1003"/>
      <c r="DG126" s="971" t="s">
        <v>131</v>
      </c>
      <c r="DH126" s="972"/>
      <c r="DI126" s="972"/>
      <c r="DJ126" s="972"/>
      <c r="DK126" s="972"/>
      <c r="DL126" s="972" t="s">
        <v>131</v>
      </c>
      <c r="DM126" s="972"/>
      <c r="DN126" s="972"/>
      <c r="DO126" s="972"/>
      <c r="DP126" s="972"/>
      <c r="DQ126" s="972" t="s">
        <v>131</v>
      </c>
      <c r="DR126" s="972"/>
      <c r="DS126" s="972"/>
      <c r="DT126" s="972"/>
      <c r="DU126" s="972"/>
      <c r="DV126" s="973" t="s">
        <v>431</v>
      </c>
      <c r="DW126" s="973"/>
      <c r="DX126" s="973"/>
      <c r="DY126" s="973"/>
      <c r="DZ126" s="974"/>
    </row>
    <row r="127" spans="1:130" s="246" customFormat="1" ht="26.25" customHeight="1" x14ac:dyDescent="0.15">
      <c r="A127" s="1112"/>
      <c r="B127" s="1000"/>
      <c r="C127" s="1054" t="s">
        <v>471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131</v>
      </c>
      <c r="AB127" s="1011"/>
      <c r="AC127" s="1011"/>
      <c r="AD127" s="1011"/>
      <c r="AE127" s="1012"/>
      <c r="AF127" s="1013" t="s">
        <v>131</v>
      </c>
      <c r="AG127" s="1011"/>
      <c r="AH127" s="1011"/>
      <c r="AI127" s="1011"/>
      <c r="AJ127" s="1012"/>
      <c r="AK127" s="1013" t="s">
        <v>431</v>
      </c>
      <c r="AL127" s="1011"/>
      <c r="AM127" s="1011"/>
      <c r="AN127" s="1011"/>
      <c r="AO127" s="1012"/>
      <c r="AP127" s="1014" t="s">
        <v>131</v>
      </c>
      <c r="AQ127" s="1015"/>
      <c r="AR127" s="1015"/>
      <c r="AS127" s="1015"/>
      <c r="AT127" s="1016"/>
      <c r="AU127" s="282"/>
      <c r="AV127" s="282"/>
      <c r="AW127" s="282"/>
      <c r="AX127" s="1084" t="s">
        <v>472</v>
      </c>
      <c r="AY127" s="1085"/>
      <c r="AZ127" s="1085"/>
      <c r="BA127" s="1085"/>
      <c r="BB127" s="1085"/>
      <c r="BC127" s="1085"/>
      <c r="BD127" s="1085"/>
      <c r="BE127" s="1086"/>
      <c r="BF127" s="1087" t="s">
        <v>473</v>
      </c>
      <c r="BG127" s="1085"/>
      <c r="BH127" s="1085"/>
      <c r="BI127" s="1085"/>
      <c r="BJ127" s="1085"/>
      <c r="BK127" s="1085"/>
      <c r="BL127" s="1086"/>
      <c r="BM127" s="1087" t="s">
        <v>474</v>
      </c>
      <c r="BN127" s="1085"/>
      <c r="BO127" s="1085"/>
      <c r="BP127" s="1085"/>
      <c r="BQ127" s="1085"/>
      <c r="BR127" s="1085"/>
      <c r="BS127" s="1086"/>
      <c r="BT127" s="1087" t="s">
        <v>475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476</v>
      </c>
      <c r="CQ127" s="1002"/>
      <c r="CR127" s="1002"/>
      <c r="CS127" s="1002"/>
      <c r="CT127" s="1002"/>
      <c r="CU127" s="1002"/>
      <c r="CV127" s="1002"/>
      <c r="CW127" s="1002"/>
      <c r="CX127" s="1002"/>
      <c r="CY127" s="1002"/>
      <c r="CZ127" s="1002"/>
      <c r="DA127" s="1002"/>
      <c r="DB127" s="1002"/>
      <c r="DC127" s="1002"/>
      <c r="DD127" s="1002"/>
      <c r="DE127" s="1002"/>
      <c r="DF127" s="1003"/>
      <c r="DG127" s="971" t="s">
        <v>131</v>
      </c>
      <c r="DH127" s="972"/>
      <c r="DI127" s="972"/>
      <c r="DJ127" s="972"/>
      <c r="DK127" s="972"/>
      <c r="DL127" s="972" t="s">
        <v>131</v>
      </c>
      <c r="DM127" s="972"/>
      <c r="DN127" s="972"/>
      <c r="DO127" s="972"/>
      <c r="DP127" s="972"/>
      <c r="DQ127" s="972" t="s">
        <v>439</v>
      </c>
      <c r="DR127" s="972"/>
      <c r="DS127" s="972"/>
      <c r="DT127" s="972"/>
      <c r="DU127" s="972"/>
      <c r="DV127" s="973" t="s">
        <v>131</v>
      </c>
      <c r="DW127" s="973"/>
      <c r="DX127" s="973"/>
      <c r="DY127" s="973"/>
      <c r="DZ127" s="974"/>
    </row>
    <row r="128" spans="1:130" s="246" customFormat="1" ht="26.25" customHeight="1" thickBot="1" x14ac:dyDescent="0.2">
      <c r="A128" s="1095" t="s">
        <v>477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478</v>
      </c>
      <c r="X128" s="1097"/>
      <c r="Y128" s="1097"/>
      <c r="Z128" s="1098"/>
      <c r="AA128" s="1099">
        <v>530525</v>
      </c>
      <c r="AB128" s="1100"/>
      <c r="AC128" s="1100"/>
      <c r="AD128" s="1100"/>
      <c r="AE128" s="1101"/>
      <c r="AF128" s="1102">
        <v>520988</v>
      </c>
      <c r="AG128" s="1100"/>
      <c r="AH128" s="1100"/>
      <c r="AI128" s="1100"/>
      <c r="AJ128" s="1101"/>
      <c r="AK128" s="1102">
        <v>491639</v>
      </c>
      <c r="AL128" s="1100"/>
      <c r="AM128" s="1100"/>
      <c r="AN128" s="1100"/>
      <c r="AO128" s="1101"/>
      <c r="AP128" s="1103"/>
      <c r="AQ128" s="1104"/>
      <c r="AR128" s="1104"/>
      <c r="AS128" s="1104"/>
      <c r="AT128" s="1105"/>
      <c r="AU128" s="282"/>
      <c r="AV128" s="282"/>
      <c r="AW128" s="282"/>
      <c r="AX128" s="940" t="s">
        <v>479</v>
      </c>
      <c r="AY128" s="941"/>
      <c r="AZ128" s="941"/>
      <c r="BA128" s="941"/>
      <c r="BB128" s="941"/>
      <c r="BC128" s="941"/>
      <c r="BD128" s="941"/>
      <c r="BE128" s="942"/>
      <c r="BF128" s="1106" t="s">
        <v>131</v>
      </c>
      <c r="BG128" s="1107"/>
      <c r="BH128" s="1107"/>
      <c r="BI128" s="1107"/>
      <c r="BJ128" s="1107"/>
      <c r="BK128" s="1107"/>
      <c r="BL128" s="1108"/>
      <c r="BM128" s="1106">
        <v>12.57</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480</v>
      </c>
      <c r="CQ128" s="1089"/>
      <c r="CR128" s="1089"/>
      <c r="CS128" s="1089"/>
      <c r="CT128" s="1089"/>
      <c r="CU128" s="1089"/>
      <c r="CV128" s="1089"/>
      <c r="CW128" s="1089"/>
      <c r="CX128" s="1089"/>
      <c r="CY128" s="1089"/>
      <c r="CZ128" s="1089"/>
      <c r="DA128" s="1089"/>
      <c r="DB128" s="1089"/>
      <c r="DC128" s="1089"/>
      <c r="DD128" s="1089"/>
      <c r="DE128" s="1089"/>
      <c r="DF128" s="1090"/>
      <c r="DG128" s="1091">
        <v>3481</v>
      </c>
      <c r="DH128" s="1092"/>
      <c r="DI128" s="1092"/>
      <c r="DJ128" s="1092"/>
      <c r="DK128" s="1092"/>
      <c r="DL128" s="1092">
        <v>3046</v>
      </c>
      <c r="DM128" s="1092"/>
      <c r="DN128" s="1092"/>
      <c r="DO128" s="1092"/>
      <c r="DP128" s="1092"/>
      <c r="DQ128" s="1092">
        <v>2525</v>
      </c>
      <c r="DR128" s="1092"/>
      <c r="DS128" s="1092"/>
      <c r="DT128" s="1092"/>
      <c r="DU128" s="1092"/>
      <c r="DV128" s="1093">
        <v>0</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481</v>
      </c>
      <c r="X129" s="1126"/>
      <c r="Y129" s="1126"/>
      <c r="Z129" s="1127"/>
      <c r="AA129" s="1010">
        <v>18354519</v>
      </c>
      <c r="AB129" s="1011"/>
      <c r="AC129" s="1011"/>
      <c r="AD129" s="1011"/>
      <c r="AE129" s="1012"/>
      <c r="AF129" s="1013">
        <v>18358847</v>
      </c>
      <c r="AG129" s="1011"/>
      <c r="AH129" s="1011"/>
      <c r="AI129" s="1011"/>
      <c r="AJ129" s="1012"/>
      <c r="AK129" s="1013">
        <v>18368215</v>
      </c>
      <c r="AL129" s="1011"/>
      <c r="AM129" s="1011"/>
      <c r="AN129" s="1011"/>
      <c r="AO129" s="1012"/>
      <c r="AP129" s="1128"/>
      <c r="AQ129" s="1129"/>
      <c r="AR129" s="1129"/>
      <c r="AS129" s="1129"/>
      <c r="AT129" s="1130"/>
      <c r="AU129" s="284"/>
      <c r="AV129" s="284"/>
      <c r="AW129" s="284"/>
      <c r="AX129" s="1119" t="s">
        <v>482</v>
      </c>
      <c r="AY129" s="1002"/>
      <c r="AZ129" s="1002"/>
      <c r="BA129" s="1002"/>
      <c r="BB129" s="1002"/>
      <c r="BC129" s="1002"/>
      <c r="BD129" s="1002"/>
      <c r="BE129" s="1003"/>
      <c r="BF129" s="1120" t="s">
        <v>131</v>
      </c>
      <c r="BG129" s="1121"/>
      <c r="BH129" s="1121"/>
      <c r="BI129" s="1121"/>
      <c r="BJ129" s="1121"/>
      <c r="BK129" s="1121"/>
      <c r="BL129" s="1122"/>
      <c r="BM129" s="1120">
        <v>17.57</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484</v>
      </c>
      <c r="X130" s="1126"/>
      <c r="Y130" s="1126"/>
      <c r="Z130" s="1127"/>
      <c r="AA130" s="1010">
        <v>2564680</v>
      </c>
      <c r="AB130" s="1011"/>
      <c r="AC130" s="1011"/>
      <c r="AD130" s="1011"/>
      <c r="AE130" s="1012"/>
      <c r="AF130" s="1013">
        <v>2379055</v>
      </c>
      <c r="AG130" s="1011"/>
      <c r="AH130" s="1011"/>
      <c r="AI130" s="1011"/>
      <c r="AJ130" s="1012"/>
      <c r="AK130" s="1013">
        <v>2381479</v>
      </c>
      <c r="AL130" s="1011"/>
      <c r="AM130" s="1011"/>
      <c r="AN130" s="1011"/>
      <c r="AO130" s="1012"/>
      <c r="AP130" s="1128"/>
      <c r="AQ130" s="1129"/>
      <c r="AR130" s="1129"/>
      <c r="AS130" s="1129"/>
      <c r="AT130" s="1130"/>
      <c r="AU130" s="284"/>
      <c r="AV130" s="284"/>
      <c r="AW130" s="284"/>
      <c r="AX130" s="1119" t="s">
        <v>485</v>
      </c>
      <c r="AY130" s="1002"/>
      <c r="AZ130" s="1002"/>
      <c r="BA130" s="1002"/>
      <c r="BB130" s="1002"/>
      <c r="BC130" s="1002"/>
      <c r="BD130" s="1002"/>
      <c r="BE130" s="1003"/>
      <c r="BF130" s="1156">
        <v>12.6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486</v>
      </c>
      <c r="X131" s="1164"/>
      <c r="Y131" s="1164"/>
      <c r="Z131" s="1165"/>
      <c r="AA131" s="1057">
        <v>15789839</v>
      </c>
      <c r="AB131" s="1036"/>
      <c r="AC131" s="1036"/>
      <c r="AD131" s="1036"/>
      <c r="AE131" s="1037"/>
      <c r="AF131" s="1035">
        <v>15979792</v>
      </c>
      <c r="AG131" s="1036"/>
      <c r="AH131" s="1036"/>
      <c r="AI131" s="1036"/>
      <c r="AJ131" s="1037"/>
      <c r="AK131" s="1035">
        <v>15986736</v>
      </c>
      <c r="AL131" s="1036"/>
      <c r="AM131" s="1036"/>
      <c r="AN131" s="1036"/>
      <c r="AO131" s="1037"/>
      <c r="AP131" s="1166"/>
      <c r="AQ131" s="1167"/>
      <c r="AR131" s="1167"/>
      <c r="AS131" s="1167"/>
      <c r="AT131" s="1168"/>
      <c r="AU131" s="284"/>
      <c r="AV131" s="284"/>
      <c r="AW131" s="284"/>
      <c r="AX131" s="1138" t="s">
        <v>487</v>
      </c>
      <c r="AY131" s="1089"/>
      <c r="AZ131" s="1089"/>
      <c r="BA131" s="1089"/>
      <c r="BB131" s="1089"/>
      <c r="BC131" s="1089"/>
      <c r="BD131" s="1089"/>
      <c r="BE131" s="1090"/>
      <c r="BF131" s="1139">
        <v>31.9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488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489</v>
      </c>
      <c r="W132" s="1149"/>
      <c r="X132" s="1149"/>
      <c r="Y132" s="1149"/>
      <c r="Z132" s="1150"/>
      <c r="AA132" s="1151">
        <v>12.27463434</v>
      </c>
      <c r="AB132" s="1152"/>
      <c r="AC132" s="1152"/>
      <c r="AD132" s="1152"/>
      <c r="AE132" s="1153"/>
      <c r="AF132" s="1154">
        <v>13.080495669999999</v>
      </c>
      <c r="AG132" s="1152"/>
      <c r="AH132" s="1152"/>
      <c r="AI132" s="1152"/>
      <c r="AJ132" s="1153"/>
      <c r="AK132" s="1154">
        <v>12.66155268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490</v>
      </c>
      <c r="W133" s="1132"/>
      <c r="X133" s="1132"/>
      <c r="Y133" s="1132"/>
      <c r="Z133" s="1133"/>
      <c r="AA133" s="1134">
        <v>12.6</v>
      </c>
      <c r="AB133" s="1135"/>
      <c r="AC133" s="1135"/>
      <c r="AD133" s="1135"/>
      <c r="AE133" s="1136"/>
      <c r="AF133" s="1134">
        <v>12.7</v>
      </c>
      <c r="AG133" s="1135"/>
      <c r="AH133" s="1135"/>
      <c r="AI133" s="1135"/>
      <c r="AJ133" s="1136"/>
      <c r="AK133" s="1134">
        <v>12.6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46Z5X4aOXzcX/NGRxEka3yBlGQSb+1QbVUcx56CBpupZu037FgwXfgzV8T7IaZkUyH40/ugajxdVBxUGvBA==" saltValue="gKeyTAVc/JW9bbF7Np8s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Bx/quqmTL5Ap8RQ5QnrFWQC61WQ/58wAEBqLXtCGlZ/2oDzy/toRLnSbggFzkPyjcTUSpfE1Q5eTRS1UjK2OQ==" saltValue="7iKypN1b/Q/Co0cZLYHc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q7XHbi9xbvtC/GFGrwHWDlzxVO4fImVTZQMS7uE00+l/156GFTzOtif7HKY+o5cbHQWIE7VREna+IU6aXSmkg==" saltValue="iBAwjefomNBFH/X9xfZi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494</v>
      </c>
      <c r="AP7" s="303"/>
      <c r="AQ7" s="304" t="s">
        <v>495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496</v>
      </c>
      <c r="AQ8" s="310" t="s">
        <v>497</v>
      </c>
      <c r="AR8" s="311" t="s">
        <v>498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499</v>
      </c>
      <c r="AL9" s="1175"/>
      <c r="AM9" s="1175"/>
      <c r="AN9" s="1176"/>
      <c r="AO9" s="312">
        <v>4574313</v>
      </c>
      <c r="AP9" s="312">
        <v>52860</v>
      </c>
      <c r="AQ9" s="313">
        <v>57145</v>
      </c>
      <c r="AR9" s="314">
        <v>-7.5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500</v>
      </c>
      <c r="AL10" s="1175"/>
      <c r="AM10" s="1175"/>
      <c r="AN10" s="1176"/>
      <c r="AO10" s="315">
        <v>630006</v>
      </c>
      <c r="AP10" s="315">
        <v>7280</v>
      </c>
      <c r="AQ10" s="316">
        <v>3801</v>
      </c>
      <c r="AR10" s="317">
        <v>91.5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501</v>
      </c>
      <c r="AL11" s="1175"/>
      <c r="AM11" s="1175"/>
      <c r="AN11" s="1176"/>
      <c r="AO11" s="315">
        <v>670390</v>
      </c>
      <c r="AP11" s="315">
        <v>7747</v>
      </c>
      <c r="AQ11" s="316">
        <v>6723</v>
      </c>
      <c r="AR11" s="317">
        <v>15.2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502</v>
      </c>
      <c r="AL12" s="1175"/>
      <c r="AM12" s="1175"/>
      <c r="AN12" s="1176"/>
      <c r="AO12" s="315">
        <v>8557</v>
      </c>
      <c r="AP12" s="315">
        <v>99</v>
      </c>
      <c r="AQ12" s="316">
        <v>959</v>
      </c>
      <c r="AR12" s="317">
        <v>-89.7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503</v>
      </c>
      <c r="AL13" s="1175"/>
      <c r="AM13" s="1175"/>
      <c r="AN13" s="1176"/>
      <c r="AO13" s="315" t="s">
        <v>504</v>
      </c>
      <c r="AP13" s="315" t="s">
        <v>504</v>
      </c>
      <c r="AQ13" s="316">
        <v>1</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505</v>
      </c>
      <c r="AL14" s="1175"/>
      <c r="AM14" s="1175"/>
      <c r="AN14" s="1176"/>
      <c r="AO14" s="315">
        <v>145673</v>
      </c>
      <c r="AP14" s="315">
        <v>1683</v>
      </c>
      <c r="AQ14" s="316">
        <v>2728</v>
      </c>
      <c r="AR14" s="317">
        <v>-38.299999999999997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506</v>
      </c>
      <c r="AL15" s="1175"/>
      <c r="AM15" s="1175"/>
      <c r="AN15" s="1176"/>
      <c r="AO15" s="315">
        <v>16888</v>
      </c>
      <c r="AP15" s="315">
        <v>195</v>
      </c>
      <c r="AQ15" s="316">
        <v>1349</v>
      </c>
      <c r="AR15" s="317">
        <v>-85.5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507</v>
      </c>
      <c r="AL16" s="1178"/>
      <c r="AM16" s="1178"/>
      <c r="AN16" s="1179"/>
      <c r="AO16" s="315">
        <v>-264056</v>
      </c>
      <c r="AP16" s="315">
        <v>-3051</v>
      </c>
      <c r="AQ16" s="316">
        <v>-4270</v>
      </c>
      <c r="AR16" s="317">
        <v>-28.5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5781771</v>
      </c>
      <c r="AP17" s="315">
        <v>66813</v>
      </c>
      <c r="AQ17" s="316">
        <v>68438</v>
      </c>
      <c r="AR17" s="317">
        <v>-2.4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512</v>
      </c>
      <c r="AL21" s="1170"/>
      <c r="AM21" s="1170"/>
      <c r="AN21" s="1171"/>
      <c r="AO21" s="327">
        <v>5.97</v>
      </c>
      <c r="AP21" s="328">
        <v>6.23</v>
      </c>
      <c r="AQ21" s="329">
        <v>-0.26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513</v>
      </c>
      <c r="AL22" s="1170"/>
      <c r="AM22" s="1170"/>
      <c r="AN22" s="1171"/>
      <c r="AO22" s="332">
        <v>98.3</v>
      </c>
      <c r="AP22" s="333">
        <v>98.5</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494</v>
      </c>
      <c r="AP30" s="303"/>
      <c r="AQ30" s="304" t="s">
        <v>495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496</v>
      </c>
      <c r="AQ31" s="310" t="s">
        <v>497</v>
      </c>
      <c r="AR31" s="311" t="s">
        <v>498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517</v>
      </c>
      <c r="AL32" s="1186"/>
      <c r="AM32" s="1186"/>
      <c r="AN32" s="1187"/>
      <c r="AO32" s="342">
        <v>4437806</v>
      </c>
      <c r="AP32" s="342">
        <v>51283</v>
      </c>
      <c r="AQ32" s="343">
        <v>33979</v>
      </c>
      <c r="AR32" s="344">
        <v>50.9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518</v>
      </c>
      <c r="AL33" s="1186"/>
      <c r="AM33" s="1186"/>
      <c r="AN33" s="1187"/>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519</v>
      </c>
      <c r="AL34" s="1186"/>
      <c r="AM34" s="1186"/>
      <c r="AN34" s="1187"/>
      <c r="AO34" s="342" t="s">
        <v>504</v>
      </c>
      <c r="AP34" s="342" t="s">
        <v>504</v>
      </c>
      <c r="AQ34" s="343">
        <v>15</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520</v>
      </c>
      <c r="AL35" s="1186"/>
      <c r="AM35" s="1186"/>
      <c r="AN35" s="1187"/>
      <c r="AO35" s="342">
        <v>411940</v>
      </c>
      <c r="AP35" s="342">
        <v>4760</v>
      </c>
      <c r="AQ35" s="343">
        <v>9031</v>
      </c>
      <c r="AR35" s="344">
        <v>-47.3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521</v>
      </c>
      <c r="AL36" s="1186"/>
      <c r="AM36" s="1186"/>
      <c r="AN36" s="1187"/>
      <c r="AO36" s="342">
        <v>47529</v>
      </c>
      <c r="AP36" s="342">
        <v>549</v>
      </c>
      <c r="AQ36" s="343">
        <v>1893</v>
      </c>
      <c r="AR36" s="344">
        <v>-71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522</v>
      </c>
      <c r="AL37" s="1186"/>
      <c r="AM37" s="1186"/>
      <c r="AN37" s="1187"/>
      <c r="AO37" s="342" t="s">
        <v>504</v>
      </c>
      <c r="AP37" s="342" t="s">
        <v>504</v>
      </c>
      <c r="AQ37" s="343">
        <v>1352</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523</v>
      </c>
      <c r="AL38" s="1189"/>
      <c r="AM38" s="1189"/>
      <c r="AN38" s="1190"/>
      <c r="AO38" s="345">
        <v>12</v>
      </c>
      <c r="AP38" s="345">
        <v>0</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524</v>
      </c>
      <c r="AL39" s="1189"/>
      <c r="AM39" s="1189"/>
      <c r="AN39" s="1190"/>
      <c r="AO39" s="342">
        <v>-491639</v>
      </c>
      <c r="AP39" s="342">
        <v>-5681</v>
      </c>
      <c r="AQ39" s="343">
        <v>-6634</v>
      </c>
      <c r="AR39" s="344">
        <v>-14.4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525</v>
      </c>
      <c r="AL40" s="1186"/>
      <c r="AM40" s="1186"/>
      <c r="AN40" s="1187"/>
      <c r="AO40" s="342">
        <v>-2381479</v>
      </c>
      <c r="AP40" s="342">
        <v>-27520</v>
      </c>
      <c r="AQ40" s="343">
        <v>-28305</v>
      </c>
      <c r="AR40" s="344">
        <v>-2.8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2024169</v>
      </c>
      <c r="AP41" s="342">
        <v>23391</v>
      </c>
      <c r="AQ41" s="343">
        <v>11332</v>
      </c>
      <c r="AR41" s="344">
        <v>106.4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494</v>
      </c>
      <c r="AN49" s="1182" t="s">
        <v>529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530</v>
      </c>
      <c r="AO50" s="359" t="s">
        <v>531</v>
      </c>
      <c r="AP50" s="360" t="s">
        <v>532</v>
      </c>
      <c r="AQ50" s="361" t="s">
        <v>533</v>
      </c>
      <c r="AR50" s="362" t="s">
        <v>534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3575012</v>
      </c>
      <c r="AN51" s="364">
        <v>40290</v>
      </c>
      <c r="AO51" s="365">
        <v>16.8</v>
      </c>
      <c r="AP51" s="366">
        <v>66255</v>
      </c>
      <c r="AQ51" s="367">
        <v>3.6</v>
      </c>
      <c r="AR51" s="368">
        <v>13.2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2320326</v>
      </c>
      <c r="AN52" s="372">
        <v>26150</v>
      </c>
      <c r="AO52" s="373">
        <v>58.8</v>
      </c>
      <c r="AP52" s="374">
        <v>31822</v>
      </c>
      <c r="AQ52" s="375">
        <v>8.8000000000000007</v>
      </c>
      <c r="AR52" s="376">
        <v>50</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3314413</v>
      </c>
      <c r="AN53" s="364">
        <v>37549</v>
      </c>
      <c r="AO53" s="365">
        <v>-6.8</v>
      </c>
      <c r="AP53" s="366">
        <v>47278</v>
      </c>
      <c r="AQ53" s="367">
        <v>-28.6</v>
      </c>
      <c r="AR53" s="368">
        <v>21.8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1563898</v>
      </c>
      <c r="AN54" s="372">
        <v>17718</v>
      </c>
      <c r="AO54" s="373">
        <v>-32.200000000000003</v>
      </c>
      <c r="AP54" s="374">
        <v>24096</v>
      </c>
      <c r="AQ54" s="375">
        <v>-24.3</v>
      </c>
      <c r="AR54" s="376">
        <v>-7.9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6130531</v>
      </c>
      <c r="AN55" s="364">
        <v>69870</v>
      </c>
      <c r="AO55" s="365">
        <v>86.1</v>
      </c>
      <c r="AP55" s="366">
        <v>44504</v>
      </c>
      <c r="AQ55" s="367">
        <v>-5.9</v>
      </c>
      <c r="AR55" s="368">
        <v>92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3074291</v>
      </c>
      <c r="AN56" s="372">
        <v>35038</v>
      </c>
      <c r="AO56" s="373">
        <v>97.8</v>
      </c>
      <c r="AP56" s="374">
        <v>25876</v>
      </c>
      <c r="AQ56" s="375">
        <v>7.4</v>
      </c>
      <c r="AR56" s="376">
        <v>90.4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3985160</v>
      </c>
      <c r="AN57" s="364">
        <v>45690</v>
      </c>
      <c r="AO57" s="365">
        <v>-34.6</v>
      </c>
      <c r="AP57" s="366">
        <v>47820</v>
      </c>
      <c r="AQ57" s="367">
        <v>7.5</v>
      </c>
      <c r="AR57" s="368">
        <v>-42.1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2261639</v>
      </c>
      <c r="AN58" s="372">
        <v>25930</v>
      </c>
      <c r="AO58" s="373">
        <v>-26</v>
      </c>
      <c r="AP58" s="374">
        <v>25855</v>
      </c>
      <c r="AQ58" s="375">
        <v>-0.1</v>
      </c>
      <c r="AR58" s="376">
        <v>-25.9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1557026</v>
      </c>
      <c r="AN59" s="364">
        <v>17993</v>
      </c>
      <c r="AO59" s="365">
        <v>-60.6</v>
      </c>
      <c r="AP59" s="366">
        <v>41934</v>
      </c>
      <c r="AQ59" s="367">
        <v>-12.3</v>
      </c>
      <c r="AR59" s="368">
        <v>-48.3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767283</v>
      </c>
      <c r="AN60" s="372">
        <v>8867</v>
      </c>
      <c r="AO60" s="373">
        <v>-65.8</v>
      </c>
      <c r="AP60" s="374">
        <v>23352</v>
      </c>
      <c r="AQ60" s="375">
        <v>-9.6999999999999993</v>
      </c>
      <c r="AR60" s="376">
        <v>-56.1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3712428</v>
      </c>
      <c r="AN61" s="379">
        <v>42278</v>
      </c>
      <c r="AO61" s="380">
        <v>0.2</v>
      </c>
      <c r="AP61" s="381">
        <v>49558</v>
      </c>
      <c r="AQ61" s="382">
        <v>-7.1</v>
      </c>
      <c r="AR61" s="368">
        <v>7.3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1997487</v>
      </c>
      <c r="AN62" s="372">
        <v>22741</v>
      </c>
      <c r="AO62" s="373">
        <v>6.5</v>
      </c>
      <c r="AP62" s="374">
        <v>26200</v>
      </c>
      <c r="AQ62" s="375">
        <v>-3.6</v>
      </c>
      <c r="AR62" s="376">
        <v>10.1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atZRMWJP4rJ73psypDEFx1E9SUpVeYsO43IuF95xaT+lP7Yt8mo1XDGC2vK3a5HLcgQbV5yWxXaqWoCuZnBRQ==" saltValue="WTsBDbRHF2FhJj5J3ab8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d9/SGs5H3QobVS4c+6sI28DGRt0dqPLdj20Ez7VCxPM9ju3zWKY4nBzlhv88u28QFwXeAVwHXPjzE8vmtML9w==" saltValue="W3o/WQ3oxu9IJ6WWA4tM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9btezz8NuyOTOm9bx9qmWZhVPjtBHrf4u0OLmrBdiI5vv28KbUHUI1/R+c6YNllyqf9ggflnQQ/fGvIo438bQ==" saltValue="RpKthbmFUtxzoY2BekJg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94" t="s">
        <v>3</v>
      </c>
      <c r="D47" s="1194"/>
      <c r="E47" s="1195"/>
      <c r="F47" s="11">
        <v>9.91</v>
      </c>
      <c r="G47" s="12">
        <v>12.51</v>
      </c>
      <c r="H47" s="12">
        <v>12.61</v>
      </c>
      <c r="I47" s="12">
        <v>14.24</v>
      </c>
      <c r="J47" s="13">
        <v>13.15</v>
      </c>
    </row>
    <row r="48" spans="2:10" ht="57.75" customHeight="1" x14ac:dyDescent="0.15">
      <c r="B48" s="14"/>
      <c r="C48" s="1196" t="s">
        <v>4</v>
      </c>
      <c r="D48" s="1196"/>
      <c r="E48" s="1197"/>
      <c r="F48" s="15">
        <v>0.49</v>
      </c>
      <c r="G48" s="16">
        <v>3.17</v>
      </c>
      <c r="H48" s="16">
        <v>2.93</v>
      </c>
      <c r="I48" s="16">
        <v>2.42</v>
      </c>
      <c r="J48" s="17">
        <v>0.88</v>
      </c>
    </row>
    <row r="49" spans="2:10" ht="57.75" customHeight="1" thickBot="1" x14ac:dyDescent="0.2">
      <c r="B49" s="18"/>
      <c r="C49" s="1198" t="s">
        <v>5</v>
      </c>
      <c r="D49" s="1198"/>
      <c r="E49" s="1199"/>
      <c r="F49" s="19" t="s">
        <v>550</v>
      </c>
      <c r="G49" s="20">
        <v>5.4</v>
      </c>
      <c r="H49" s="20" t="s">
        <v>551</v>
      </c>
      <c r="I49" s="20">
        <v>1.1299999999999999</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f235MrlplwRSnLhkQo845XTqRraJHeYokdj30B353/KzGqZta0c16k64Tcqqya07ZFBnICq4dctINLD2c6pug==" saltValue="pvsC5PwOvIKeSerdbRts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2020-03-05T04:37:25Z</cp:lastPrinted>
  <dcterms:created xsi:type="dcterms:W3CDTF">2020-02-10T04:56:28Z</dcterms:created>
  <dcterms:modified xsi:type="dcterms:W3CDTF">2020-09-07T01:43:41Z</dcterms:modified>
  <cp:category/>
</cp:coreProperties>
</file>