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wfile01\課別共有\財政課\030_財政状況資料集（財政比較分析）\R5追加　ストック情報\02_県回答\"/>
    </mc:Choice>
  </mc:AlternateContent>
  <bookViews>
    <workbookView xWindow="0" yWindow="0" windowWidth="28800" windowHeight="14115" tabRatio="79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将来負担比率（分子）の構造" sheetId="7" r:id="rId11"/>
    <sheet name="基金残高に係る経年分析" sheetId="8" r:id="rId12"/>
    <sheet name="実質公債費比率（分子）の構造" sheetId="6"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<sst xmlns="http://schemas.openxmlformats.org/spreadsheetml/2006/main" count="1099" uniqueCount="573">
  <si>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</si>
  <si>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</si>
  <si>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</si>
  <si>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</si>
  <si>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</si>
  <si>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</si>
  <si>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</si>
  <si>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</si>
  <si>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</si>
  <si>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</si>
  <si>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</si>
  <si>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</si>
  <si>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</si>
  <si>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</si>
  <si>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</si>
  <si>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</si>
  <si>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</si>
  <si>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</si>
  <si>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</si>
  <si>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</si>
  <si>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</si>
  <si>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</si>
  <si>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</si>
  <si>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</si>
  <si>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</si>
  <si>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</si>
  <si>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</si>
  <si>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</si>
  <si>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</si>
  <si>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</si>
  <si>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</si>
  <si>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</si>
  <si>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</si>
  <si>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</si>
  <si>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</si>
  <si>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</si>
  <si>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</si>
  <si>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</si>
  <si>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</si>
  <si>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</si>
  <si>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</si>
  <si>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</si>
  <si>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</si>
  <si>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</si>
  <si>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</si>
  <si>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</si>
  <si>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</si>
  <si>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</si>
  <si>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</si>
  <si>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</si>
  <si>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</si>
  <si>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</si>
  <si>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</si>
  <si>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</si>
  <si>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</si>
  <si>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</si>
  <si>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</si>
  <si>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</si>
  <si>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</si>
  <si>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</si>
  <si>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</si>
  <si>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</si>
  <si>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</si>
  <si>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</si>
  <si>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</si>
  <si>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</si>
  <si>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</si>
  <si>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</si>
  <si>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</si>
  <si>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</si>
  <si>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</si>
  <si>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</si>
  <si>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</si>
  <si>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</si>
  <si>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</si>
  <si>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</si>
  <si>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</si>
  <si>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</si>
  <si>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</si>
  <si>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</si>
  <si>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</si>
  <si>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</si>
  <si>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</si>
  <si>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</si>
  <si>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</si>
  <si>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</si>
  <si>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</si>
  <si>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</si>
  <si>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</si>
  <si>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</si>
  <si>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</si>
  <si>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</si>
  <si>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</si>
  <si>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</si>
  <si>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</si>
  <si>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</si>
  <si>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</si>
  <si>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</si>
  <si>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</si>
  <si>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</si>
  <si>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</si>
  <si>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</si>
  <si>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</si>
  <si>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</si>
  <si>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</si>
  <si>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</si>
  <si>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</si>
  <si>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</si>
  <si>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</si>
  <si>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</si>
  <si>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</si>
  <si>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</si>
  <si>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</si>
  <si>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</si>
  <si>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</si>
  <si>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</si>
  <si>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</si>
  <si>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</si>
  <si>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</si>
  <si>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</si>
  <si>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</si>
  <si>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</si>
  <si>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</si>
  <si>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</si>
  <si>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</si>
  <si>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</si>
  <si>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</si>
  <si>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</si>
  <si>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</si>
  <si>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</si>
  <si>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</si>
  <si>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</si>
  <si>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</si>
  <si>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</si>
  <si>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</si>
  <si>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</si>
  <si>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</si>
  <si>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</si>
  <si>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</si>
  <si>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</si>
  <si>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</si>
  <si>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</si>
  <si>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</si>
  <si>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</si>
  <si>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</si>
  <si>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</si>
  <si>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</si>
  <si>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</si>
  <si>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</si>
  <si>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</si>
  <si>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</si>
  <si>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</si>
  <si>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</si>
  <si>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</si>
  <si>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</si>
  <si>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</si>
  <si>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</si>
  <si>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</si>
  <si>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</si>
  <si>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</si>
  <si>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</si>
  <si>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</si>
  <si>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</si>
  <si>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</si>
  <si>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</si>
  <si>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</si>
  <si>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</si>
  <si>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</si>
  <si>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</si>
  <si>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</si>
  <si>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</si>
  <si>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</si>
  <si>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</si>
  <si>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</si>
  <si>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</si>
  <si>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</si>
  <si>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</si>
  <si>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</si>
  <si>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</si>
  <si>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</si>
  <si>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</si>
  <si>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</si>
  <si>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</si>
  <si>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</si>
  <si>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</si>
  <si>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</si>
  <si>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</si>
  <si>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</si>
  <si>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</si>
  <si>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</si>
  <si>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</si>
  <si>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</si>
  <si>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</si>
  <si>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</si>
  <si>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</si>
  <si>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</si>
  <si>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</si>
  <si>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</si>
  <si>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</si>
  <si>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</si>
  <si>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</si>
  <si>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</si>
  <si>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</si>
  <si>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奈良県天理市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</si>
  <si>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</si>
  <si>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</si>
  <si>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</si>
  <si>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</si>
  <si>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</si>
  <si>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</si>
  <si>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</si>
  <si>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</si>
  <si>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</si>
  <si>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</si>
  <si>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</si>
  <si>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</si>
  <si>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</si>
  <si>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</si>
  <si>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</si>
  <si>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</si>
  <si>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</si>
  <si>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</si>
  <si>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</si>
  <si>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</si>
  <si>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</si>
  <si>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</si>
  <si>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</si>
  <si>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</si>
  <si>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</si>
  <si>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</si>
  <si>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</si>
  <si>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</si>
  <si>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</si>
  <si>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</si>
  <si>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</si>
  <si>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</si>
  <si>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</si>
  <si>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</si>
  <si>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</si>
  <si>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</si>
  <si>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</si>
  <si>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</si>
  <si>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</si>
  <si>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</si>
  <si>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</si>
  <si>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</si>
  <si>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</si>
  <si>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</si>
  <si>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</si>
  <si>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</si>
  <si>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</si>
  <si>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</si>
  <si>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</si>
  <si>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</si>
  <si>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</si>
  <si>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</si>
  <si>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</si>
  <si>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</si>
  <si>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</si>
  <si>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</si>
  <si>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</si>
  <si>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</si>
  <si>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</si>
  <si>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</si>
  <si>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</si>
  <si>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</si>
  <si>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</si>
  <si>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</si>
  <si>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</si>
  <si>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</si>
  <si>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</si>
  <si>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</si>
  <si>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</si>
  <si>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</si>
  <si>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</si>
  <si>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</si>
  <si>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</si>
  <si>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</si>
  <si>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</si>
  <si>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</si>
  <si>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</si>
  <si>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</si>
  <si>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</si>
  <si>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</si>
  <si>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</si>
  <si>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</si>
  <si>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</si>
  <si>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</si>
  <si>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</si>
  <si>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</si>
  <si>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</si>
  <si>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</si>
  <si>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</si>
  <si>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</si>
  <si>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</si>
  <si>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</si>
  <si>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</si>
  <si>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</si>
  <si>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</si>
  <si>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</si>
  <si>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</si>
  <si>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</si>
  <si>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</si>
  <si>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</si>
  <si>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</si>
  <si>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</si>
  <si>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</si>
  <si>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</si>
  <si>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</si>
  <si>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</si>
  <si>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</si>
  <si>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</si>
  <si>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</si>
  <si>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</si>
  <si>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</si>
  <si>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</si>
  <si>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</si>
  <si>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</si>
  <si>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</si>
  <si>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</si>
  <si>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</si>
  <si>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</si>
  <si>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</si>
  <si>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</si>
  <si>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</si>
  <si>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</si>
  <si>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</si>
  <si>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</si>
  <si>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</si>
  <si>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</si>
  <si>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</si>
  <si>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</si>
  <si>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</si>
  <si>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</si>
  <si>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</si>
  <si>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</si>
  <si>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</si>
  <si>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</si>
  <si>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</si>
  <si>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</si>
  <si>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</si>
  <si>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</si>
  <si>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</si>
  <si>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</si>
  <si>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</si>
  <si>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</si>
  <si>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</si>
  <si>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</si>
  <si>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</si>
  <si>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</si>
  <si>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</si>
  <si>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</si>
  <si>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</si>
  <si>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</si>
  <si>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奈良県天理市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</si>
  <si>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</si>
  <si>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</si>
  <si>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</si>
  <si>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</si>
  <si>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</si>
  <si>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</si>
  <si>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</si>
  <si>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</si>
  <si>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</si>
  <si>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</si>
  <si>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</si>
  <si>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</si>
  <si>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</si>
  <si>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</si>
  <si>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</si>
  <si>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</si>
  <si>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</si>
  <si>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</si>
  <si>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</si>
  <si>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</si>
  <si>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</si>
  <si>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</si>
  <si>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</si>
  <si>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</si>
  <si>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</si>
  <si>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</si>
  <si>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</si>
  <si>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</si>
  <si>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</si>
  <si>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</si>
  <si>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</si>
  <si>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</si>
  <si>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</si>
  <si>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</si>
  <si>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</si>
  <si>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</si>
  <si>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</si>
  <si>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</si>
  <si>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</si>
  <si>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</si>
  <si>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</si>
  <si>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</si>
  <si>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</si>
  <si>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</si>
  <si>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</si>
  <si>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</si>
  <si>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</si>
  <si>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</si>
  <si>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</si>
  <si>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</si>
  <si>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</si>
  <si>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</si>
  <si>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</si>
  <si>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</si>
  <si>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</si>
  <si>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</si>
  <si>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</si>
  <si>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</si>
  <si>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</si>
  <si>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</si>
  <si>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</si>
  <si>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</si>
  <si>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</si>
  <si>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</si>
  <si>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</si>
  <si>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</si>
  <si>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</si>
  <si>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</si>
  <si>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</si>
  <si>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</si>
  <si>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</si>
  <si>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</si>
  <si>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</si>
  <si>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</si>
  <si>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</si>
  <si>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</si>
  <si>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</si>
  <si>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</si>
  <si>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</si>
  <si>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</si>
  <si>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</si>
  <si>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</si>
  <si>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</si>
  <si>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</si>
  <si>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</si>
  <si>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</si>
  <si>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</si>
  <si>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</si>
  <si>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</si>
  <si>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</si>
  <si>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</si>
  <si>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</si>
  <si>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</si>
  <si>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</si>
  <si>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</si>
  <si>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</si>
  <si>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</si>
  <si>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</si>
  <si>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</si>
  <si>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</si>
  <si>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</si>
  <si>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</si>
  <si>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</si>
  <si>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</si>
  <si>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</si>
  <si>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</si>
  <si>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</si>
  <si>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</si>
  <si>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</si>
  <si>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</si>
  <si>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</si>
  <si>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</si>
  <si>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</si>
  <si>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</si>
  <si>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</si>
  <si>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</si>
  <si>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</si>
  <si>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</si>
  <si>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</si>
  <si>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</si>
  <si>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</si>
  <si>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</si>
  <si>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</si>
  <si>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</si>
  <si>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</si>
  <si>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</si>
  <si>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</si>
  <si>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</si>
  <si>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</si>
  <si>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</si>
  <si>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</si>
  <si>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</si>
  <si>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</si>
  <si>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</si>
  <si>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</si>
  <si>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</si>
  <si>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</si>
  <si>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</si>
  <si>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</si>
  <si>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</si>
  <si>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</si>
  <si>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</si>
  <si>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</si>
  <si>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</si>
  <si>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</si>
  <si>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</si>
  <si>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</si>
  <si>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</si>
  <si>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</si>
  <si>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</si>
  <si>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</si>
  <si>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</si>
  <si>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</si>
  <si>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</si>
  <si>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</si>
  <si>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</si>
  <si>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</si>
  <si>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</si>
  <si>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</si>
  <si>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</si>
  <si>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</si>
  <si>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</si>
  <si>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</si>
  <si>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</si>
  <si>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</si>
  <si>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</si>
  <si>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</si>
  <si>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</si>
  <si>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</si>
  <si>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</si>
  <si>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</si>
  <si>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</si>
  <si>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</si>
  <si>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</si>
  <si>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</si>
  <si>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</si>
  <si>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4.35</t>
  </si>
  <si>
    <t>▲ 2.10</t>
  </si>
  <si>
    <t>▲ 2.60</t>
  </si>
  <si>
    <t>水道事業会計</t>
  </si>
  <si>
    <t>下水道事業会計</t>
  </si>
  <si>
    <t>一般会計</t>
  </si>
  <si>
    <t>介護保険特別会計</t>
  </si>
  <si>
    <t>国民健康保険特別会計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</si>
  <si>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</si>
  <si>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</si>
  <si>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</si>
  <si>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</si>
  <si>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</si>
  <si>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</si>
  <si>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</si>
  <si>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</si>
  <si>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</si>
  <si>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奈良県広域消防組合</t>
    <rPh sb="0" eb="3">
      <t>ナラケン</t>
    </rPh>
    <rPh sb="3" eb="5">
      <t>コウイキ</t>
    </rPh>
    <rPh sb="5" eb="7">
      <t>ショウボウ</t>
    </rPh>
    <rPh sb="7" eb="9">
      <t>クミアイ</t>
    </rPh>
    <phoneticPr fontId="5"/>
  </si>
  <si>
    <t>奈良県市町村総合事務組合</t>
    <rPh sb="0" eb="3">
      <t>ナラケン</t>
    </rPh>
    <rPh sb="3" eb="6">
      <t>シチョウソン</t>
    </rPh>
    <rPh sb="6" eb="8">
      <t>ソウゴウ</t>
    </rPh>
    <rPh sb="8" eb="12">
      <t>ジムク</t>
    </rPh>
    <phoneticPr fontId="5"/>
  </si>
  <si>
    <t>奈良広域水質検査センター組合</t>
    <rPh sb="0" eb="2">
      <t>ナラ</t>
    </rPh>
    <rPh sb="2" eb="4">
      <t>コウイキ</t>
    </rPh>
    <rPh sb="4" eb="6">
      <t>スイシツ</t>
    </rPh>
    <rPh sb="6" eb="8">
      <t>ケンサ</t>
    </rPh>
    <rPh sb="12" eb="14">
      <t>クミアイ</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</si>
  <si>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</si>
  <si>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奈良県後期高齢者医療広域連合</t>
    <rPh sb="0" eb="3">
      <t>ナラケン</t>
    </rPh>
    <rPh sb="3" eb="8">
      <t>コウキコウ</t>
    </rPh>
    <rPh sb="8" eb="10">
      <t>イリョウ</t>
    </rPh>
    <rPh sb="10" eb="14">
      <t>コウイキ</t>
    </rPh>
    <phoneticPr fontId="5"/>
  </si>
  <si>
    <t>山辺・県北西部広域環境衛生組合</t>
    <rPh sb="0" eb="2">
      <t>ヤマベ</t>
    </rPh>
    <rPh sb="3" eb="7">
      <t>ケンホク</t>
    </rPh>
    <rPh sb="7" eb="11">
      <t>コウイキ</t>
    </rPh>
    <rPh sb="11" eb="15">
      <t>エイセイ</t>
    </rPh>
    <phoneticPr fontId="5"/>
  </si>
  <si>
    <t>天理市開発公社</t>
    <rPh sb="0" eb="3">
      <t>テンリシ</t>
    </rPh>
    <rPh sb="3" eb="5">
      <t>カイハツ</t>
    </rPh>
    <rPh sb="5" eb="7">
      <t>コウシャ</t>
    </rPh>
    <phoneticPr fontId="2"/>
  </si>
  <si>
    <t>-</t>
    <phoneticPr fontId="2"/>
  </si>
  <si>
    <t>-</t>
    <phoneticPr fontId="2"/>
  </si>
  <si>
    <t>地方公共事業積立基金</t>
    <rPh sb="0" eb="2">
      <t>チホウ</t>
    </rPh>
    <rPh sb="2" eb="4">
      <t>コウキョウ</t>
    </rPh>
    <rPh sb="4" eb="6">
      <t>ジギョウ</t>
    </rPh>
    <rPh sb="6" eb="8">
      <t>ツミタテ</t>
    </rPh>
    <rPh sb="8" eb="10">
      <t>キキン</t>
    </rPh>
    <phoneticPr fontId="5"/>
  </si>
  <si>
    <t>周辺地区環境整備基金</t>
    <rPh sb="0" eb="2">
      <t>シュウヘン</t>
    </rPh>
    <rPh sb="2" eb="4">
      <t>チク</t>
    </rPh>
    <rPh sb="4" eb="6">
      <t>カンキョウ</t>
    </rPh>
    <rPh sb="6" eb="8">
      <t>セイビ</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</si>
  <si>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</si>
  <si>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</si>
  <si>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森林環境整備促進基金</t>
    <rPh sb="0" eb="2">
      <t>シンリン</t>
    </rPh>
    <rPh sb="2" eb="4">
      <t>カンキョウ</t>
    </rPh>
    <rPh sb="4" eb="6">
      <t>セイビ</t>
    </rPh>
    <rPh sb="6" eb="8">
      <t>ソクシン</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</si>
  <si>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</si>
  <si>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</si>
  <si>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及び有形固定資産減価償却ともに平均を上回っている。将来負担比率については、一般会計等の地方債残高や公営企業に係る公債費繰出見込額の減少に加え、財政調整基金の基金積立等により基金残高が増加したため、比率としては低下傾向にある。今後は公共施設総合管理計画に基づき、各種施設の老朽化対策、規模・総量の適正化等に積極的に取り組むことで有形固定資産減価償却率の改善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</si>
  <si>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</si>
  <si>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</si>
  <si>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</si>
  <si>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</si>
  <si>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</si>
  <si>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</si>
  <si>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については、過去に発行した第三セクター等改革推進債等の完済及び大型建設事業に係る新発債の元金償還が未開始であることによる地方債の元利償還金の減少や公営企業（下水道事業）が発行した起債の償還に充てるための繰出金が減少したため、やや低下した。将来負担比率については、引き続き低下傾向であるが、実質公債比率とともに類似団体と比較しても高い水準にあるため、地方債の発行について財政措置のない起債を極力控えるなど抑制に努め、両比率の改善を目指していく。</t>
    <rPh sb="76" eb="78">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</si>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</sst>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D1AB-45D5-B34D-D8226AB8FD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18873</c:v>
                </c:pt>
                <c:pt idx="1">
                  <c:v>44795</c:v>
                </c:pt>
                <c:pt idx="2">
                  <c:v>58286</c:v>
                </c:pt>
                <c:pt idx="3">
                  <c:v>38090</c:v>
                </c:pt>
                <c:pt idx="4">
                  <c:v>19151</c:v>
                </c:pt>
              </c:numCache>
            </c:numRef>
          </c:val>
          <c:smooth val="0"/>
          <c:extLst>
            <c:ext xmlns:c16="http://schemas.microsoft.com/office/drawing/2014/chart" uri="{C3380CC4-5D6E-409C-BE32-E72D297353CC}">
              <c16:uniqueId val="{00000001-D1AB-45D5-B34D-D8226AB8FD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c:v>
                </c:pt>
                <c:pt idx="1">
                  <c:v>7.66</c:v>
                </c:pt>
                <c:pt idx="2">
                  <c:v>12.85</c:v>
                </c:pt>
                <c:pt idx="3">
                  <c:v>11.02</c:v>
                </c:pt>
                <c:pt idx="4">
                  <c:v>9.57</c:v>
                </c:pt>
              </c:numCache>
            </c:numRef>
          </c:val>
          <c:extLst>
            <c:ext xmlns:c16="http://schemas.microsoft.com/office/drawing/2014/chart" uri="{C3380CC4-5D6E-409C-BE32-E72D297353CC}">
              <c16:uniqueId val="{00000000-586B-4D6E-9FDD-A39D45708C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7.02</c:v>
                </c:pt>
                <c:pt idx="1">
                  <c:v>7.07</c:v>
                </c:pt>
                <c:pt idx="2">
                  <c:v>7.44</c:v>
                </c:pt>
                <c:pt idx="3">
                  <c:v>16.190000000000001</c:v>
                </c:pt>
                <c:pt idx="4">
                  <c:v>21.84</c:v>
                </c:pt>
              </c:numCache>
            </c:numRef>
          </c:val>
          <c:extLst>
            <c:ext xmlns:c16="http://schemas.microsoft.com/office/drawing/2014/chart" uri="{C3380CC4-5D6E-409C-BE32-E72D297353CC}">
              <c16:uniqueId val="{00000001-586B-4D6E-9FDD-A39D45708C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-4.3499999999999996</c:v>
                </c:pt>
                <c:pt idx="2">
                  <c:v>1.94</c:v>
                </c:pt>
                <c:pt idx="3">
                  <c:v>-2.1</c:v>
                </c:pt>
                <c:pt idx="4">
                  <c:v>-2.6</c:v>
                </c:pt>
              </c:numCache>
            </c:numRef>
          </c:val>
          <c:smooth val="0"/>
          <c:extLst>
            <c:ext xmlns:c16="http://schemas.microsoft.com/office/drawing/2014/chart" uri="{C3380CC4-5D6E-409C-BE32-E72D297353CC}">
              <c16:uniqueId val="{00000002-586B-4D6E-9FDD-A39D45708C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0.02</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AA10-4B6D-9E15-8A0AC21BD0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10-4B6D-9E15-8A0AC21BD0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10-4B6D-9E15-8A0AC21BD098}"/>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0.04</c:v>
                </c:pt>
                <c:pt idx="4">
                  <c:v>#N/A</c:v>
                </c:pt>
                <c:pt idx="5">
                  <c:v>0.03</c:v>
                </c:pt>
                <c:pt idx="6">
                  <c:v>#N/A</c:v>
                </c:pt>
                <c:pt idx="7">
                  <c:v>0.01</c:v>
                </c:pt>
                <c:pt idx="8">
                  <c:v>#N/A</c:v>
                </c:pt>
                <c:pt idx="9">
                  <c:v>0</c:v>
                </c:pt>
              </c:numCache>
            </c:numRef>
          </c:val>
          <c:extLst>
            <c:ext xmlns:c16="http://schemas.microsoft.com/office/drawing/2014/chart" uri="{C3380CC4-5D6E-409C-BE32-E72D297353CC}">
              <c16:uniqueId val="{00000003-AA10-4B6D-9E15-8A0AC21BD0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A10-4B6D-9E15-8A0AC21BD09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1.67</c:v>
                </c:pt>
                <c:pt idx="2">
                  <c:v>#N/A</c:v>
                </c:pt>
                <c:pt idx="3">
                  <c:v>0.94</c:v>
                </c:pt>
                <c:pt idx="4">
                  <c:v>#N/A</c:v>
                </c:pt>
                <c:pt idx="5">
                  <c:v>0.96</c:v>
                </c:pt>
                <c:pt idx="6">
                  <c:v>#N/A</c:v>
                </c:pt>
                <c:pt idx="7">
                  <c:v>0.43</c:v>
                </c:pt>
                <c:pt idx="8">
                  <c:v>#N/A</c:v>
                </c:pt>
                <c:pt idx="9">
                  <c:v>0.45</c:v>
                </c:pt>
              </c:numCache>
            </c:numRef>
          </c:val>
          <c:extLst>
            <c:ext xmlns:c16="http://schemas.microsoft.com/office/drawing/2014/chart" uri="{C3380CC4-5D6E-409C-BE32-E72D297353CC}">
              <c16:uniqueId val="{00000005-AA10-4B6D-9E15-8A0AC21BD0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0.51</c:v>
                </c:pt>
                <c:pt idx="4">
                  <c:v>#N/A</c:v>
                </c:pt>
                <c:pt idx="5">
                  <c:v>1.24</c:v>
                </c:pt>
                <c:pt idx="6">
                  <c:v>#N/A</c:v>
                </c:pt>
                <c:pt idx="7">
                  <c:v>1.48</c:v>
                </c:pt>
                <c:pt idx="8">
                  <c:v>#N/A</c:v>
                </c:pt>
                <c:pt idx="9">
                  <c:v>1.08</c:v>
                </c:pt>
              </c:numCache>
            </c:numRef>
          </c:val>
          <c:extLst>
            <c:ext xmlns:c16="http://schemas.microsoft.com/office/drawing/2014/chart" uri="{C3380CC4-5D6E-409C-BE32-E72D297353CC}">
              <c16:uniqueId val="{00000006-AA10-4B6D-9E15-8A0AC21BD0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8.0399999999999991</c:v>
                </c:pt>
                <c:pt idx="2">
                  <c:v>#N/A</c:v>
                </c:pt>
                <c:pt idx="3">
                  <c:v>7.62</c:v>
                </c:pt>
                <c:pt idx="4">
                  <c:v>#N/A</c:v>
                </c:pt>
                <c:pt idx="5">
                  <c:v>12.76</c:v>
                </c:pt>
                <c:pt idx="6">
                  <c:v>#N/A</c:v>
                </c:pt>
                <c:pt idx="7">
                  <c:v>11.01</c:v>
                </c:pt>
                <c:pt idx="8">
                  <c:v>#N/A</c:v>
                </c:pt>
                <c:pt idx="9">
                  <c:v>9.56</c:v>
                </c:pt>
              </c:numCache>
            </c:numRef>
          </c:val>
          <c:extLst>
            <c:ext xmlns:c16="http://schemas.microsoft.com/office/drawing/2014/chart" uri="{C3380CC4-5D6E-409C-BE32-E72D297353CC}">
              <c16:uniqueId val="{00000007-AA10-4B6D-9E15-8A0AC21BD09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8.7799999999999994</c:v>
                </c:pt>
                <c:pt idx="2">
                  <c:v>#N/A</c:v>
                </c:pt>
                <c:pt idx="3">
                  <c:v>9.36</c:v>
                </c:pt>
                <c:pt idx="4">
                  <c:v>#N/A</c:v>
                </c:pt>
                <c:pt idx="5">
                  <c:v>9.42</c:v>
                </c:pt>
                <c:pt idx="6">
                  <c:v>#N/A</c:v>
                </c:pt>
                <c:pt idx="7">
                  <c:v>10.08</c:v>
                </c:pt>
                <c:pt idx="8">
                  <c:v>#N/A</c:v>
                </c:pt>
                <c:pt idx="9">
                  <c:v>10.64</c:v>
                </c:pt>
              </c:numCache>
            </c:numRef>
          </c:val>
          <c:extLst>
            <c:ext xmlns:c16="http://schemas.microsoft.com/office/drawing/2014/chart" uri="{C3380CC4-5D6E-409C-BE32-E72D297353CC}">
              <c16:uniqueId val="{00000008-AA10-4B6D-9E15-8A0AC21BD0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10.220000000000001</c:v>
                </c:pt>
                <c:pt idx="2">
                  <c:v>#N/A</c:v>
                </c:pt>
                <c:pt idx="3">
                  <c:v>10.72</c:v>
                </c:pt>
                <c:pt idx="4">
                  <c:v>#N/A</c:v>
                </c:pt>
                <c:pt idx="5">
                  <c:v>11.26</c:v>
                </c:pt>
                <c:pt idx="6">
                  <c:v>#N/A</c:v>
                </c:pt>
                <c:pt idx="7">
                  <c:v>14.68</c:v>
                </c:pt>
                <c:pt idx="8">
                  <c:v>#N/A</c:v>
                </c:pt>
                <c:pt idx="9">
                  <c:v>15.21</c:v>
                </c:pt>
              </c:numCache>
            </c:numRef>
          </c:val>
          <c:extLst>
            <c:ext xmlns:c16="http://schemas.microsoft.com/office/drawing/2014/chart" uri="{C3380CC4-5D6E-409C-BE32-E72D297353CC}">
              <c16:uniqueId val="{00000009-AA10-4B6D-9E15-8A0AC21BD0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22889</c:v>
                </c:pt>
                <c:pt idx="5">
                  <c:v>22142</c:v>
                </c:pt>
                <c:pt idx="8">
                  <c:v>21916</c:v>
                </c:pt>
                <c:pt idx="11">
                  <c:v>20514</c:v>
                </c:pt>
                <c:pt idx="14">
                  <c:v>19472</c:v>
                </c:pt>
              </c:numCache>
            </c:numRef>
          </c:val>
          <c:extLst>
            <c:ext xmlns:c16="http://schemas.microsoft.com/office/drawing/2014/chart" uri="{C3380CC4-5D6E-409C-BE32-E72D297353CC}">
              <c16:uniqueId val="{00000000-73F8-4021-93BB-199FEE388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3621</c:v>
                </c:pt>
                <c:pt idx="5">
                  <c:v>3319</c:v>
                </c:pt>
                <c:pt idx="8">
                  <c:v>3024</c:v>
                </c:pt>
                <c:pt idx="11">
                  <c:v>2861</c:v>
                </c:pt>
                <c:pt idx="14">
                  <c:v>2734</c:v>
                </c:pt>
              </c:numCache>
            </c:numRef>
          </c:val>
          <c:extLst>
            <c:ext xmlns:c16="http://schemas.microsoft.com/office/drawing/2014/chart" uri="{C3380CC4-5D6E-409C-BE32-E72D297353CC}">
              <c16:uniqueId val="{00000001-73F8-4021-93BB-199FEE388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2143</c:v>
                </c:pt>
                <c:pt idx="5">
                  <c:v>2844</c:v>
                </c:pt>
                <c:pt idx="8">
                  <c:v>3365</c:v>
                </c:pt>
                <c:pt idx="11">
                  <c:v>4914</c:v>
                </c:pt>
                <c:pt idx="14">
                  <c:v>5918</c:v>
                </c:pt>
              </c:numCache>
            </c:numRef>
          </c:val>
          <c:extLst>
            <c:ext xmlns:c16="http://schemas.microsoft.com/office/drawing/2014/chart" uri="{C3380CC4-5D6E-409C-BE32-E72D297353CC}">
              <c16:uniqueId val="{00000002-73F8-4021-93BB-199FEE388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8-4021-93BB-199FEE388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8-4021-93BB-199FEE388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8-4021-93BB-199FEE388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2830</c:v>
                </c:pt>
                <c:pt idx="3">
                  <c:v>2772</c:v>
                </c:pt>
                <c:pt idx="6">
                  <c:v>2885</c:v>
                </c:pt>
                <c:pt idx="9">
                  <c:v>2628</c:v>
                </c:pt>
                <c:pt idx="12">
                  <c:v>2817</c:v>
                </c:pt>
              </c:numCache>
            </c:numRef>
          </c:val>
          <c:extLst>
            <c:ext xmlns:c16="http://schemas.microsoft.com/office/drawing/2014/chart" uri="{C3380CC4-5D6E-409C-BE32-E72D297353CC}">
              <c16:uniqueId val="{00000006-73F8-4021-93BB-199FEE388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870</c:v>
                </c:pt>
                <c:pt idx="3">
                  <c:v>780</c:v>
                </c:pt>
                <c:pt idx="6">
                  <c:v>489</c:v>
                </c:pt>
                <c:pt idx="9">
                  <c:v>445</c:v>
                </c:pt>
                <c:pt idx="12">
                  <c:v>427</c:v>
                </c:pt>
              </c:numCache>
            </c:numRef>
          </c:val>
          <c:extLst>
            <c:ext xmlns:c16="http://schemas.microsoft.com/office/drawing/2014/chart" uri="{C3380CC4-5D6E-409C-BE32-E72D297353CC}">
              <c16:uniqueId val="{00000007-73F8-4021-93BB-199FEE388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8737</c:v>
                </c:pt>
                <c:pt idx="3">
                  <c:v>8033</c:v>
                </c:pt>
                <c:pt idx="6">
                  <c:v>7261</c:v>
                </c:pt>
                <c:pt idx="9">
                  <c:v>6217</c:v>
                </c:pt>
                <c:pt idx="12">
                  <c:v>5584</c:v>
                </c:pt>
              </c:numCache>
            </c:numRef>
          </c:val>
          <c:extLst>
            <c:ext xmlns:c16="http://schemas.microsoft.com/office/drawing/2014/chart" uri="{C3380CC4-5D6E-409C-BE32-E72D297353CC}">
              <c16:uniqueId val="{00000008-73F8-4021-93BB-199FEE388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F8-4021-93BB-199FEE388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24190</c:v>
                </c:pt>
                <c:pt idx="3">
                  <c:v>23867</c:v>
                </c:pt>
                <c:pt idx="6">
                  <c:v>24432</c:v>
                </c:pt>
                <c:pt idx="9">
                  <c:v>23239</c:v>
                </c:pt>
                <c:pt idx="12">
                  <c:v>22606</c:v>
                </c:pt>
              </c:numCache>
            </c:numRef>
          </c:val>
          <c:extLst>
            <c:ext xmlns:c16="http://schemas.microsoft.com/office/drawing/2014/chart" uri="{C3380CC4-5D6E-409C-BE32-E72D297353CC}">
              <c16:uniqueId val="{0000000A-73F8-4021-93BB-199FEE388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7975</c:v>
                </c:pt>
                <c:pt idx="2">
                  <c:v>#N/A</c:v>
                </c:pt>
                <c:pt idx="3">
                  <c:v>#N/A</c:v>
                </c:pt>
                <c:pt idx="4">
                  <c:v>7147</c:v>
                </c:pt>
                <c:pt idx="5">
                  <c:v>#N/A</c:v>
                </c:pt>
                <c:pt idx="6">
                  <c:v>#N/A</c:v>
                </c:pt>
                <c:pt idx="7">
                  <c:v>6762</c:v>
                </c:pt>
                <c:pt idx="8">
                  <c:v>#N/A</c:v>
                </c:pt>
                <c:pt idx="9">
                  <c:v>#N/A</c:v>
                </c:pt>
                <c:pt idx="10">
                  <c:v>4241</c:v>
                </c:pt>
                <c:pt idx="11">
                  <c:v>#N/A</c:v>
                </c:pt>
                <c:pt idx="12">
                  <c:v>#N/A</c:v>
                </c:pt>
                <c:pt idx="13">
                  <c:v>3309</c:v>
                </c:pt>
                <c:pt idx="14">
                  <c:v>#N/A</c:v>
                </c:pt>
              </c:numCache>
            </c:numRef>
          </c:val>
          <c:smooth val="0"/>
          <c:extLst>
            <c:ext xmlns:c16="http://schemas.microsoft.com/office/drawing/2014/chart" uri="{C3380CC4-5D6E-409C-BE32-E72D297353CC}">
              <c16:uniqueId val="{0000000B-73F8-4021-93BB-199FEE388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1151</c:v>
                </c:pt>
                <c:pt idx="1">
                  <c:v>2451</c:v>
                </c:pt>
                <c:pt idx="2">
                  <c:v>3351</c:v>
                </c:pt>
              </c:numCache>
            </c:numRef>
          </c:val>
          <c:extLst>
            <c:ext xmlns:c16="http://schemas.microsoft.com/office/drawing/2014/chart" uri="{C3380CC4-5D6E-409C-BE32-E72D297353CC}">
              <c16:uniqueId val="{00000000-817C-4178-ABAF-41CC5DCB7C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813</c:v>
                </c:pt>
                <c:pt idx="1">
                  <c:v>706</c:v>
                </c:pt>
                <c:pt idx="2">
                  <c:v>634</c:v>
                </c:pt>
              </c:numCache>
            </c:numRef>
          </c:val>
          <c:extLst>
            <c:ext xmlns:c16="http://schemas.microsoft.com/office/drawing/2014/chart" uri="{C3380CC4-5D6E-409C-BE32-E72D297353CC}">
              <c16:uniqueId val="{00000001-817C-4178-ABAF-41CC5DCB7C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834</c:v>
                </c:pt>
                <c:pt idx="1">
                  <c:v>950</c:v>
                </c:pt>
                <c:pt idx="2">
                  <c:v>1015</c:v>
                </c:pt>
              </c:numCache>
            </c:numRef>
          </c:val>
          <c:extLst>
            <c:ext xmlns:c16="http://schemas.microsoft.com/office/drawing/2014/chart" uri="{C3380CC4-5D6E-409C-BE32-E72D297353CC}">
              <c16:uniqueId val="{00000002-817C-4178-ABAF-41CC5DCB7C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2613</c:v>
                </c:pt>
                <c:pt idx="5">
                  <c:v>2575</c:v>
                </c:pt>
                <c:pt idx="8">
                  <c:v>2551</c:v>
                </c:pt>
                <c:pt idx="11">
                  <c:v>2507</c:v>
                </c:pt>
                <c:pt idx="14">
                  <c:v>2458</c:v>
                </c:pt>
              </c:numCache>
            </c:numRef>
          </c:val>
          <c:extLst>
            <c:ext xmlns:c16="http://schemas.microsoft.com/office/drawing/2014/chart" uri="{C3380CC4-5D6E-409C-BE32-E72D297353CC}">
              <c16:uniqueId val="{00000000-E41F-4CC6-9978-900605321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E41F-4CC6-9978-900605321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1F-4CC6-9978-900605321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100</c:v>
                </c:pt>
                <c:pt idx="6">
                  <c:v>77</c:v>
                </c:pt>
                <c:pt idx="9">
                  <c:v>71</c:v>
                </c:pt>
                <c:pt idx="12">
                  <c:v>59</c:v>
                </c:pt>
              </c:numCache>
            </c:numRef>
          </c:val>
          <c:extLst>
            <c:ext xmlns:c16="http://schemas.microsoft.com/office/drawing/2014/chart" uri="{C3380CC4-5D6E-409C-BE32-E72D297353CC}">
              <c16:uniqueId val="{00000003-E41F-4CC6-9978-900605321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1127</c:v>
                </c:pt>
                <c:pt idx="3">
                  <c:v>1098</c:v>
                </c:pt>
                <c:pt idx="6">
                  <c:v>1061</c:v>
                </c:pt>
                <c:pt idx="9">
                  <c:v>1026</c:v>
                </c:pt>
                <c:pt idx="12">
                  <c:v>993</c:v>
                </c:pt>
              </c:numCache>
            </c:numRef>
          </c:val>
          <c:extLst>
            <c:ext xmlns:c16="http://schemas.microsoft.com/office/drawing/2014/chart" uri="{C3380CC4-5D6E-409C-BE32-E72D297353CC}">
              <c16:uniqueId val="{00000004-E41F-4CC6-9978-900605321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F-4CC6-9978-900605321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1F-4CC6-9978-900605321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2706</c:v>
                </c:pt>
                <c:pt idx="3">
                  <c:v>2743</c:v>
                </c:pt>
                <c:pt idx="6">
                  <c:v>2739</c:v>
                </c:pt>
                <c:pt idx="9">
                  <c:v>2655</c:v>
                </c:pt>
                <c:pt idx="12">
                  <c:v>2501</c:v>
                </c:pt>
              </c:numCache>
            </c:numRef>
          </c:val>
          <c:extLst>
            <c:ext xmlns:c16="http://schemas.microsoft.com/office/drawing/2014/chart" uri="{C3380CC4-5D6E-409C-BE32-E72D297353CC}">
              <c16:uniqueId val="{00000007-E41F-4CC6-9978-900605321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1318</c:v>
                </c:pt>
                <c:pt idx="2">
                  <c:v>#N/A</c:v>
                </c:pt>
                <c:pt idx="3">
                  <c:v>#N/A</c:v>
                </c:pt>
                <c:pt idx="4">
                  <c:v>1367</c:v>
                </c:pt>
                <c:pt idx="5">
                  <c:v>#N/A</c:v>
                </c:pt>
                <c:pt idx="6">
                  <c:v>#N/A</c:v>
                </c:pt>
                <c:pt idx="7">
                  <c:v>1326</c:v>
                </c:pt>
                <c:pt idx="8">
                  <c:v>#N/A</c:v>
                </c:pt>
                <c:pt idx="9">
                  <c:v>#N/A</c:v>
                </c:pt>
                <c:pt idx="10">
                  <c:v>1245</c:v>
                </c:pt>
                <c:pt idx="11">
                  <c:v>#N/A</c:v>
                </c:pt>
                <c:pt idx="12">
                  <c:v>#N/A</c:v>
                </c:pt>
                <c:pt idx="13">
                  <c:v>1095</c:v>
                </c:pt>
                <c:pt idx="14">
                  <c:v>#N/A</c:v>
                </c:pt>
              </c:numCache>
            </c:numRef>
          </c:val>
          <c:smooth val="0"/>
          <c:extLst>
            <c:ext xmlns:c16="http://schemas.microsoft.com/office/drawing/2014/chart" uri="{C3380CC4-5D6E-409C-BE32-E72D297353CC}">
              <c16:uniqueId val="{00000008-E41F-4CC6-9978-900605321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{80ACE600-F9FC-438B-B3F2-DA5D3D53A0F9}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E1-45EA-B6B5-395612776D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{28F2CA00-85DC-4EDA-926C-67848249EDB7}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E1-45EA-B6B5-395612776D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{98B7685D-5940-4460-AE2A-EC005C3545F5}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E1-45EA-B6B5-395612776D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{45C058C4-1B10-41BA-9FB2-9BFC0DF8768C}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E1-45EA-B6B5-395612776D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{FDEBCA63-327F-4092-B749-614F8ED90610}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E1-45EA-B6B5-395612776D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{FFFE33D3-3E5A-45AC-A730-133ED6D44D96}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E1-45EA-B6B5-395612776D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{1C9BF20D-743C-42F2-AFC2-1520CBCD409E}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E1-45EA-B6B5-395612776D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{9EC8A220-1C96-4877-8317-12A288B10BAA}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E1-45EA-B6B5-395612776D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{D43E6666-3935-408D-89E0-8DE6CA5540A2}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E1-45EA-B6B5-395612776D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66.900000000000006</c:v>
                </c:pt>
                <c:pt idx="16">
                  <c:v>66.8</c:v>
                </c:pt>
                <c:pt idx="24">
                  <c:v>67.900000000000006</c:v>
                </c:pt>
                <c:pt idx="32">
                  <c:v>71.5</c:v>
                </c:pt>
              </c:numCache>
            </c:numRef>
          </c:xVal>
          <c:yVal>
            <c:numRef>
              <c:f>公会計指標分析・財政指標組合せ分析表!$BP$51:$DC$51</c:f>
              <c:numCache>
                <c:formatCode>#,##0.0;"▲ "#,##0.0</c:formatCode>
                <c:ptCount val="40"/>
                <c:pt idx="0">
                  <c:v>64.8</c:v>
                </c:pt>
                <c:pt idx="8">
                  <c:v>56.2</c:v>
                </c:pt>
                <c:pt idx="16">
                  <c:v>50.8</c:v>
                </c:pt>
                <c:pt idx="24">
                  <c:v>32.5</c:v>
                </c:pt>
                <c:pt idx="32">
                  <c:v>24.8</c:v>
                </c:pt>
              </c:numCache>
            </c:numRef>
          </c:yVal>
          <c:smooth val="0"/>
          <c:extLst>
            <c:ext xmlns:c16="http://schemas.microsoft.com/office/drawing/2014/chart" uri="{C3380CC4-5D6E-409C-BE32-E72D297353CC}">
              <c16:uniqueId val="{00000009-99E1-45EA-B6B5-395612776D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{B7C9B74F-C4B8-43E1-A339-D33517BA076C}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E1-45EA-B6B5-395612776D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{3AD5E46F-4101-4E5D-9E0D-BED55C07BFDC}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E1-45EA-B6B5-395612776D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{0EA1D54C-F2CB-400D-A4DC-EBBCD981C324}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E1-45EA-B6B5-395612776D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{60104959-6BED-482C-8E3D-A8B83ACD4032}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E1-45EA-B6B5-395612776D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{E4BF672F-476B-49B5-8730-845889AA4E02}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E1-45EA-B6B5-395612776D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{9875C087-F725-4208-85E3-18332FB14DB0}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E1-45EA-B6B5-395612776D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{9EDB08C8-36C2-4E61-8A1F-CD9FB1989980}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E1-45EA-B6B5-395612776D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{09C47C96-6F32-4747-958D-159832789B8F}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E1-45EA-B6B5-395612776D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{56C1FF23-CE4F-4A23-9FC8-4926CF275484}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E1-45EA-B6B5-395612776D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9E1-45EA-B6B5-395612776D44}"/>
            </c:ext>
          </c:extLst>
        </c:ser>
        <c:dLbls>
          <c:showLegendKey val="0"/>
          <c:showVal val="1"/>
          <c:showCatName val="0"/>
          <c:showSerName val="0"/>
          <c:showPercent val="0"/>
          <c:showBubbleSize val="0"/>
        </c:dLbls>
        <c:axId val="46179840"/>
        <c:axId val="46181760"/>
      </c:scatterChart>
      <c:valAx>
        <c:axId val="46179840"/>
        <c:scaling>
          <c:orientation val="maxMin"/>
          <c:max val="7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{DBF7E471-6FBB-4CBC-BD09-651148AC24E7}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9E-48B7-8B63-2C1764212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{EF270101-44C3-4235-B62C-6C0C54E56598}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9E-48B7-8B63-2C1764212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{8D4D5B27-81E5-4368-97D9-E4F2222638F6}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9E-48B7-8B63-2C1764212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{1E5E15F2-FFA5-49E4-8834-43C66B09C2CD}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9E-48B7-8B63-2C1764212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{3A345479-E3BD-4FC9-8CC7-4E57B92299DE}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9E-48B7-8B63-2C17642120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{1930B2E6-7304-4B54-9200-5ED578CBCB67}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9E-48B7-8B63-2C17642120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{28C2FA7D-9D27-4874-8581-BD7C18735DC2}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9E-48B7-8B63-2C17642120C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{B066CF8E-D3B6-4142-87D3-6194C9C8A41E}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9E-48B7-8B63-2C17642120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{1FD1AAF8-5D8C-46F7-8765-78359EA51A34}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9E-48B7-8B63-2C1764212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10.7</c:v>
                </c:pt>
                <c:pt idx="16">
                  <c:v>10.4</c:v>
                </c:pt>
                <c:pt idx="24">
                  <c:v>10</c:v>
                </c:pt>
                <c:pt idx="32">
                  <c:v>9.1999999999999993</c:v>
                </c:pt>
              </c:numCache>
            </c:numRef>
          </c:xVal>
          <c:yVal>
            <c:numRef>
              <c:f>公会計指標分析・財政指標組合せ分析表!$BP$73:$DC$73</c:f>
              <c:numCache>
                <c:formatCode>#,##0.0;"▲ "#,##0.0</c:formatCode>
                <c:ptCount val="40"/>
                <c:pt idx="0">
                  <c:v>64.8</c:v>
                </c:pt>
                <c:pt idx="8">
                  <c:v>56.2</c:v>
                </c:pt>
                <c:pt idx="16">
                  <c:v>50.8</c:v>
                </c:pt>
                <c:pt idx="24">
                  <c:v>32.5</c:v>
                </c:pt>
                <c:pt idx="32">
                  <c:v>24.8</c:v>
                </c:pt>
              </c:numCache>
            </c:numRef>
          </c:yVal>
          <c:smooth val="0"/>
          <c:extLst>
            <c:ext xmlns:c16="http://schemas.microsoft.com/office/drawing/2014/chart" uri="{C3380CC4-5D6E-409C-BE32-E72D297353CC}">
              <c16:uniqueId val="{00000009-0C9E-48B7-8B63-2C17642120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9718615328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{AE8983C8-F4E5-4F09-BCE1-FCB92B27E55A}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9E-48B7-8B63-2C17642120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{2CD54ABD-EB3B-4999-B923-45A708AEB09C}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9E-48B7-8B63-2C1764212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{F7685BB3-66A0-4FCE-AD9D-8A58F41462FC}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9E-48B7-8B63-2C1764212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{338264EC-7BD6-4387-987A-86C2C76057B2}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9E-48B7-8B63-2C1764212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{2144A7DE-F8D3-4432-BF63-2EF6A87ACEA2}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9E-48B7-8B63-2C17642120C5}"/>
                </c:ext>
              </c:extLst>
            </c:dLbl>
            <c:dLbl>
              <c:idx val="8"/>
              <c:layout>
                <c:manualLayout>
                  <c:x val="-2.529838826399801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{B8349FF7-CC35-46E3-B545-AF41FD7BC7F5}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9E-48B7-8B63-2C17642120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{C4F35428-F66C-4369-A6D9-76885F0F1BD6}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9E-48B7-8B63-2C17642120C5}"/>
                </c:ext>
              </c:extLst>
            </c:dLbl>
            <c:dLbl>
              <c:idx val="24"/>
              <c:layout>
                <c:manualLayout>
                  <c:x val="-4.4905057365901176E-2"/>
                  <c:y val="-4.52273672227066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{890EAB22-A72F-4124-9A69-CCDBE2CB010B}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9E-48B7-8B63-2C17642120C5}"/>
                </c:ext>
              </c:extLst>
            </c:dLbl>
            <c:dLbl>
              <c:idx val="32"/>
              <c:layout>
                <c:manualLayout>
                  <c:x val="-1.8235628084250128E-2"/>
                  <c:y val="-7.9605926952881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{1DA98099-3F0B-4929-8527-A12054D78E0A}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9E-48B7-8B63-2C1764212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C9E-48B7-8B63-2C17642120C5}"/>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については、地方債の発行抑制策により近年は減少が続いており、また第三セクター改革等推進債を完済したこと等により、前年度に比べ約６億円減少している。また、公営企業債等繰入見込額については、新発債の抑制により上下水道事業債への繰入見込みが減少傾向にある。一方、充当可能財源等については、歳計剰余金の財政調整基金への積立額が多額となったものの、臨時財政対策債の減少により全体額は減少している。</a:t>
          </a:r>
        </a:p>
        <a:p>
          <a:r>
            <a:rPr kumimoji="1" lang="ja-JP" altLang="en-US" sz="1300">
              <a:latin typeface="ＭＳ ゴシック" pitchFamily="49" charset="-128"/>
              <a:ea typeface="ＭＳ ゴシック" pitchFamily="49" charset="-128"/>
            </a:rPr>
            <a:t>　今後については、老朽化する公共施設の改修ややまと</a:t>
          </a:r>
          <a:r>
            <a:rPr kumimoji="1" lang="en-US" altLang="ja-JP" sz="1300">
              <a:latin typeface="ＭＳ ゴシック" pitchFamily="49" charset="-128"/>
              <a:ea typeface="ＭＳ ゴシック" pitchFamily="49" charset="-128"/>
            </a:rPr>
            <a:t>eco</a:t>
          </a:r>
          <a:r>
            <a:rPr kumimoji="1" lang="ja-JP" altLang="en-US" sz="1300">
              <a:latin typeface="ＭＳ ゴシック" pitchFamily="49" charset="-128"/>
              <a:ea typeface="ＭＳ ゴシック" pitchFamily="49" charset="-128"/>
            </a:rPr>
            <a:t>クリーンセンター建設に係る負担金に伴う起債が予定されていることから、将来負担額の推移を注視していく。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決算剰余金の積立等により財政調整基金の残高が大幅に増加したほか、普通交付税の臨時財政対策債償還基金費に係る増額を減債基金に積み立てたことにより、全体としては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前年度に引き続き残高を大きく伸ばしたものの、社会保障関係経費等の増加に加えて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やまと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eco</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クリーンセンター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の建設による大幅な歳出増が予定されており、今後数年は基金取崩しの増が見込まれる。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今後については、多発する災害等による突発的な財政需要や公共施設の老朽化対策等に備えるため、歳入増加策や業務効率の改善・経費の最小化を図り、基金残高の維持に努める。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地元公共事業積立基金は、財産区住民の福祉を増進する目的で行う公共事業の資金として充当するための基金である。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周辺地区環境整備基金は、設置予定のごみ焼却により係る周辺地区の発展と活性化を推進するための経費に充当するための基金である。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公共施設整備基金は、公共施設の整備事業の経費に充当するための基金である。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ふるさと天理応援基金は、天理市の魅力を高めるためにふるさと天理応援寄附金を充当するための基金である。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森林環境整備促進基金は、森林整備及びその促進に要する経費に充当するための基金である。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ふるさと天理応援基金は、天理市の魅力を高めるための資金を取崩した一方で、寄附金増加策等により大幅に増加した令和５年度の寄附額を積み立てたこと等により基金残高が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施設の老朽化に伴う更新・統廃合等による建設事業費等の支出に対応する必要があるため、特定目的基金全体としては大幅に増加する見込みはないものの、地域ならではの返礼品等によるふるさと納税の増加、企業版ふるさと納税の周知・活用等を通じて、引き続きふるさと天理応援基金の充実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前年度の大幅な収支改善を受けて決算剰余金の積立が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百万円となり、そこから財政調整基金の取崩しを行った結果、財政調整基金残高は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前年度に引き続き残高を大きく伸ばしたものの、社会保障関係経費等の増加に加えて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やまと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eco</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クリーンセンター</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の建設による大幅な歳出増が予定されており、今後数年は基金取崩しの増が見込まれる。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今後については、多発する災害等による突発的な財政需要や公共施設の老朽化対策等に備えるため、歳入増加策や業務効率の改善・経費の最小化を図り、基金残高の維持に努める。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普通交付税の臨時財政対策債償還基金費に係る増額を積み立てた一方、</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第三セクター改革等推進債の償還のための取崩しを行ったことで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今後については、積立時の目的に沿った事業に対し、計画的に充当する。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元利償還金については、過去からの地方債の発行抑制策により、横ばいで推移している。</a:t>
          </a:r>
        </a:p>
        <a:p>
          <a:r>
            <a:rPr kumimoji="1" lang="ja-JP" altLang="en-US" sz="1300">
              <a:latin typeface="ＭＳ ゴシック" pitchFamily="49" charset="-128"/>
              <a:ea typeface="ＭＳ ゴシック" pitchFamily="49" charset="-128"/>
            </a:rPr>
            <a:t>　今後は、老朽化する公共施設の改修や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クリーンセンター建設に係る負担金</a:t>
          </a:r>
          <a:r>
            <a:rPr kumimoji="1" lang="ja-JP" altLang="en-US" sz="1300">
              <a:latin typeface="ＭＳ ゴシック" pitchFamily="49" charset="-128"/>
              <a:ea typeface="ＭＳ ゴシック" pitchFamily="49" charset="-128"/>
            </a:rPr>
            <a:t>に伴う起債が予定されていることから、元利償還金等の推移を注視していく。</a:t>
          </a:r>
        </a:p>
        <a:p>
          <a:r>
            <a:rPr kumimoji="1" lang="ja-JP" altLang="en-US" sz="13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有形固定資産減価償却率は全国平均を上回っており、依然高い水準で推移している。今後も平成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年に策定した公共施設総合管理計画に基づき、各種施設の老朽化や多額の更新・改修費用への対応を進めるとともに、人口規模の変化に応じた施設の規模・総量の最適化に取り組む。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81" name="楕円 80"/>
        <xdr:cNvSpPr/>
      </xdr:nvSpPr>
      <xdr:spPr>
        <a:xfrm>
          <a:off x="47117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116010</xdr:rowOff>
    </xdr:from>
    <xdr:ext cx="405111" cy="259045"/>
    <xdr:sp macro="" textlink="">
      <xdr:nvSpPr>
        <xdr:cNvPr id="82" name="有形固定資産減価償却率該当値テキスト"/>
        <xdr:cNvSpPr txBox="1"/>
      </xdr:nvSpPr>
      <xdr:spPr>
        <a:xfrm>
          <a:off x="4813300" y="63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8043</xdr:rowOff>
    </xdr:from>
    <xdr:to>
      <xdr:col>19</xdr:col>
      <xdr:colOff>187325</xdr:colOff>
      <xdr:row>32</xdr:row>
      <xdr:rowOff>109643</xdr:rowOff>
    </xdr:to>
    <xdr:sp macro="" textlink="">
      <xdr:nvSpPr>
        <xdr:cNvPr id="83" name="楕円 82"/>
        <xdr:cNvSpPr/>
      </xdr:nvSpPr>
      <xdr:spPr>
        <a:xfrm>
          <a:off x="4000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33</xdr:row>
      <xdr:rowOff>16933</xdr:rowOff>
    </xdr:to>
    <xdr:cxnSp macro="">
      <xdr:nvCxnSpPr>
        <xdr:cNvPr id="84" name="直線コネクタ 83"/>
        <xdr:cNvCxnSpPr/>
      </xdr:nvCxnSpPr>
      <xdr:spPr>
        <a:xfrm>
          <a:off x="4051300" y="6316768"/>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5" name="楕円 84"/>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58843</xdr:rowOff>
    </xdr:to>
    <xdr:cxnSp macro="">
      <xdr:nvCxnSpPr>
        <xdr:cNvPr id="86" name="直線コネクタ 85"/>
        <xdr:cNvCxnSpPr/>
      </xdr:nvCxnSpPr>
      <xdr:spPr>
        <a:xfrm>
          <a:off x="3289300" y="627718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7" name="楕円 86"/>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22860</xdr:rowOff>
    </xdr:to>
    <xdr:cxnSp macro="">
      <xdr:nvCxnSpPr>
        <xdr:cNvPr id="88" name="直線コネクタ 87"/>
        <xdr:cNvCxnSpPr/>
      </xdr:nvCxnSpPr>
      <xdr:spPr>
        <a:xfrm flipV="1">
          <a:off x="2527300" y="627718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129117</xdr:rowOff>
    </xdr:from>
    <xdr:to>
      <xdr:col>7</xdr:col>
      <xdr:colOff>187325</xdr:colOff>
      <xdr:row>32</xdr:row>
      <xdr:rowOff>59267</xdr:rowOff>
    </xdr:to>
    <xdr:sp macro="" textlink="">
      <xdr:nvSpPr>
        <xdr:cNvPr id="89" name="楕円 88"/>
        <xdr:cNvSpPr/>
      </xdr:nvSpPr>
      <xdr:spPr>
        <a:xfrm>
          <a:off x="1714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8467</xdr:rowOff>
    </xdr:from>
    <xdr:to>
      <xdr:col>11</xdr:col>
      <xdr:colOff>136525</xdr:colOff>
      <xdr:row>32</xdr:row>
      <xdr:rowOff>22860</xdr:rowOff>
    </xdr:to>
    <xdr:cxnSp macro="">
      <xdr:nvCxnSpPr>
        <xdr:cNvPr id="90" name="直線コネクタ 89"/>
        <xdr:cNvCxnSpPr/>
      </xdr:nvCxnSpPr>
      <xdr:spPr>
        <a:xfrm>
          <a:off x="1765300" y="626639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100770</xdr:rowOff>
    </xdr:from>
    <xdr:ext cx="405111" cy="259045"/>
    <xdr:sp macro="" textlink="">
      <xdr:nvSpPr>
        <xdr:cNvPr id="95" name="n_1mainValue有形固定資産減価償却率"/>
        <xdr:cNvSpPr txBox="1"/>
      </xdr:nvSpPr>
      <xdr:spPr>
        <a:xfrm>
          <a:off x="38360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96" name="n_2mainValue有形固定資産減価償却率"/>
        <xdr:cNvSpPr txBox="1"/>
      </xdr:nvSpPr>
      <xdr:spPr>
        <a:xfrm>
          <a:off x="3086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7" name="n_3mainValue有形固定資産減価償却率"/>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50394</xdr:rowOff>
    </xdr:from>
    <xdr:ext cx="405111" cy="259045"/>
    <xdr:sp macro="" textlink="">
      <xdr:nvSpPr>
        <xdr:cNvPr id="98" name="n_4mainValue有形固定資産減価償却率"/>
        <xdr:cNvSpPr txBox="1"/>
      </xdr:nvSpPr>
      <xdr:spPr>
        <a:xfrm>
          <a:off x="1562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過去に発行した第三セクター等改革推進債等の完済</a:t>
          </a:r>
          <a:r>
            <a:rPr kumimoji="1" lang="ja-JP" altLang="ja-JP" sz="1100">
              <a:solidFill>
                <a:schemeClr val="dk1"/>
              </a:solidFill>
              <a:effectLst/>
              <a:latin typeface="+mn-lt"/>
              <a:ea typeface="+mn-ea"/>
              <a:cs typeface="+mn-cs"/>
            </a:rPr>
            <a:t>により将来負担額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当市の比率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下回った。しかしながら、依然として類似団体内平均値を上回っているので、</a:t>
          </a:r>
          <a:r>
            <a:rPr kumimoji="1" lang="ja-JP" altLang="ja-JP" sz="1100">
              <a:solidFill>
                <a:schemeClr val="dk1"/>
              </a:solidFill>
              <a:effectLst/>
              <a:latin typeface="+mn-lt"/>
              <a:ea typeface="+mn-ea"/>
              <a:cs typeface="+mn-cs"/>
            </a:rPr>
            <a:t>全庁をあげた業務の見直しやＲＰＡ活用等の業務効率化を推進し、比率の改善に努めていく。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40407</xdr:rowOff>
    </xdr:from>
    <xdr:to>
      <xdr:col>76</xdr:col>
      <xdr:colOff>73025</xdr:colOff>
      <xdr:row>30</xdr:row>
      <xdr:rowOff>142007</xdr:rowOff>
    </xdr:to>
    <xdr:sp macro="" textlink="">
      <xdr:nvSpPr>
        <xdr:cNvPr id="143" name="楕円 142"/>
        <xdr:cNvSpPr/>
      </xdr:nvSpPr>
      <xdr:spPr>
        <a:xfrm>
          <a:off x="14744700" y="59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18834</xdr:rowOff>
    </xdr:from>
    <xdr:ext cx="469744" cy="259045"/>
    <xdr:sp macro="" textlink="">
      <xdr:nvSpPr>
        <xdr:cNvPr id="144" name="債務償還比率該当値テキスト"/>
        <xdr:cNvSpPr txBox="1"/>
      </xdr:nvSpPr>
      <xdr:spPr>
        <a:xfrm>
          <a:off x="14846300" y="59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57919</xdr:rowOff>
    </xdr:from>
    <xdr:to>
      <xdr:col>72</xdr:col>
      <xdr:colOff>123825</xdr:colOff>
      <xdr:row>30</xdr:row>
      <xdr:rowOff>159519</xdr:rowOff>
    </xdr:to>
    <xdr:sp macro="" textlink="">
      <xdr:nvSpPr>
        <xdr:cNvPr id="145" name="楕円 144"/>
        <xdr:cNvSpPr/>
      </xdr:nvSpPr>
      <xdr:spPr>
        <a:xfrm>
          <a:off x="14033500" y="59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91207</xdr:rowOff>
    </xdr:from>
    <xdr:to>
      <xdr:col>76</xdr:col>
      <xdr:colOff>22225</xdr:colOff>
      <xdr:row>30</xdr:row>
      <xdr:rowOff>108719</xdr:rowOff>
    </xdr:to>
    <xdr:cxnSp macro="">
      <xdr:nvCxnSpPr>
        <xdr:cNvPr id="146" name="直線コネクタ 145"/>
        <xdr:cNvCxnSpPr/>
      </xdr:nvCxnSpPr>
      <xdr:spPr>
        <a:xfrm flipV="1">
          <a:off x="14084300" y="6006232"/>
          <a:ext cx="711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56480</xdr:rowOff>
    </xdr:from>
    <xdr:to>
      <xdr:col>68</xdr:col>
      <xdr:colOff>123825</xdr:colOff>
      <xdr:row>30</xdr:row>
      <xdr:rowOff>158080</xdr:rowOff>
    </xdr:to>
    <xdr:sp macro="" textlink="">
      <xdr:nvSpPr>
        <xdr:cNvPr id="147" name="楕円 146"/>
        <xdr:cNvSpPr/>
      </xdr:nvSpPr>
      <xdr:spPr>
        <a:xfrm>
          <a:off x="13271500" y="59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107280</xdr:rowOff>
    </xdr:from>
    <xdr:to>
      <xdr:col>72</xdr:col>
      <xdr:colOff>73025</xdr:colOff>
      <xdr:row>30</xdr:row>
      <xdr:rowOff>108719</xdr:rowOff>
    </xdr:to>
    <xdr:cxnSp macro="">
      <xdr:nvCxnSpPr>
        <xdr:cNvPr id="148" name="直線コネクタ 147"/>
        <xdr:cNvCxnSpPr/>
      </xdr:nvCxnSpPr>
      <xdr:spPr>
        <a:xfrm>
          <a:off x="13322300" y="6022305"/>
          <a:ext cx="762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162341</xdr:rowOff>
    </xdr:from>
    <xdr:to>
      <xdr:col>64</xdr:col>
      <xdr:colOff>123825</xdr:colOff>
      <xdr:row>32</xdr:row>
      <xdr:rowOff>92491</xdr:rowOff>
    </xdr:to>
    <xdr:sp macro="" textlink="">
      <xdr:nvSpPr>
        <xdr:cNvPr id="149" name="楕円 148"/>
        <xdr:cNvSpPr/>
      </xdr:nvSpPr>
      <xdr:spPr>
        <a:xfrm>
          <a:off x="12509500" y="62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107280</xdr:rowOff>
    </xdr:from>
    <xdr:to>
      <xdr:col>68</xdr:col>
      <xdr:colOff>73025</xdr:colOff>
      <xdr:row>32</xdr:row>
      <xdr:rowOff>41691</xdr:rowOff>
    </xdr:to>
    <xdr:cxnSp macro="">
      <xdr:nvCxnSpPr>
        <xdr:cNvPr id="150" name="直線コネクタ 149"/>
        <xdr:cNvCxnSpPr/>
      </xdr:nvCxnSpPr>
      <xdr:spPr>
        <a:xfrm flipV="1">
          <a:off x="12560300" y="6022305"/>
          <a:ext cx="762000" cy="27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157854</xdr:rowOff>
    </xdr:from>
    <xdr:to>
      <xdr:col>60</xdr:col>
      <xdr:colOff>123825</xdr:colOff>
      <xdr:row>33</xdr:row>
      <xdr:rowOff>88004</xdr:rowOff>
    </xdr:to>
    <xdr:sp macro="" textlink="">
      <xdr:nvSpPr>
        <xdr:cNvPr id="151" name="楕円 150"/>
        <xdr:cNvSpPr/>
      </xdr:nvSpPr>
      <xdr:spPr>
        <a:xfrm>
          <a:off x="11747500" y="64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41691</xdr:rowOff>
    </xdr:from>
    <xdr:to>
      <xdr:col>64</xdr:col>
      <xdr:colOff>73025</xdr:colOff>
      <xdr:row>33</xdr:row>
      <xdr:rowOff>37204</xdr:rowOff>
    </xdr:to>
    <xdr:cxnSp macro="">
      <xdr:nvCxnSpPr>
        <xdr:cNvPr id="152" name="直線コネクタ 151"/>
        <xdr:cNvCxnSpPr/>
      </xdr:nvCxnSpPr>
      <xdr:spPr>
        <a:xfrm flipV="1">
          <a:off x="11798300" y="6299616"/>
          <a:ext cx="762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150646</xdr:rowOff>
    </xdr:from>
    <xdr:ext cx="469744" cy="259045"/>
    <xdr:sp macro="" textlink="">
      <xdr:nvSpPr>
        <xdr:cNvPr id="157" name="n_1mainValue債務償還比率"/>
        <xdr:cNvSpPr txBox="1"/>
      </xdr:nvSpPr>
      <xdr:spPr>
        <a:xfrm>
          <a:off x="13836727" y="606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149207</xdr:rowOff>
    </xdr:from>
    <xdr:ext cx="469744" cy="259045"/>
    <xdr:sp macro="" textlink="">
      <xdr:nvSpPr>
        <xdr:cNvPr id="158" name="n_2mainValue債務償還比率"/>
        <xdr:cNvSpPr txBox="1"/>
      </xdr:nvSpPr>
      <xdr:spPr>
        <a:xfrm>
          <a:off x="13087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83618</xdr:rowOff>
    </xdr:from>
    <xdr:ext cx="469744" cy="259045"/>
    <xdr:sp macro="" textlink="">
      <xdr:nvSpPr>
        <xdr:cNvPr id="159" name="n_3mainValue債務償還比率"/>
        <xdr:cNvSpPr txBox="1"/>
      </xdr:nvSpPr>
      <xdr:spPr>
        <a:xfrm>
          <a:off x="12325427" y="634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79131</xdr:rowOff>
    </xdr:from>
    <xdr:ext cx="469744" cy="259045"/>
    <xdr:sp macro="" textlink="">
      <xdr:nvSpPr>
        <xdr:cNvPr id="160" name="n_4mainValue債務償還比率"/>
        <xdr:cNvSpPr txBox="1"/>
      </xdr:nvSpPr>
      <xdr:spPr>
        <a:xfrm>
          <a:off x="11563427" y="65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39</xdr:row>
      <xdr:rowOff>15240</xdr:rowOff>
    </xdr:to>
    <xdr:cxnSp macro="">
      <xdr:nvCxnSpPr>
        <xdr:cNvPr id="76" name="直線コネクタ 75"/>
        <xdr:cNvCxnSpPr/>
      </xdr:nvCxnSpPr>
      <xdr:spPr>
        <a:xfrm>
          <a:off x="3797300" y="66636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148590</xdr:rowOff>
    </xdr:to>
    <xdr:cxnSp macro="">
      <xdr:nvCxnSpPr>
        <xdr:cNvPr id="78" name="直線コネクタ 77"/>
        <xdr:cNvCxnSpPr/>
      </xdr:nvCxnSpPr>
      <xdr:spPr>
        <a:xfrm>
          <a:off x="2908300" y="6625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110490</xdr:rowOff>
    </xdr:to>
    <xdr:cxnSp macro="">
      <xdr:nvCxnSpPr>
        <xdr:cNvPr id="80" name="直線コネクタ 79"/>
        <xdr:cNvCxnSpPr/>
      </xdr:nvCxnSpPr>
      <xdr:spPr>
        <a:xfrm>
          <a:off x="2019300" y="65855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70485</xdr:rowOff>
    </xdr:to>
    <xdr:cxnSp macro="">
      <xdr:nvCxnSpPr>
        <xdr:cNvPr id="82" name="直線コネクタ 81"/>
        <xdr:cNvCxnSpPr/>
      </xdr:nvCxnSpPr>
      <xdr:spPr>
        <a:xfrm>
          <a:off x="1130300" y="6545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87" name="n_1main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112412</xdr:rowOff>
    </xdr:from>
    <xdr:ext cx="405111" cy="259045"/>
    <xdr:sp macro="" textlink="">
      <xdr:nvSpPr>
        <xdr:cNvPr id="89" name="n_3mainValue【道路】&#10;有形固定資産減価償却率"/>
        <xdr:cNvSpPr txBox="1"/>
      </xdr:nvSpPr>
      <xdr:spPr>
        <a:xfrm>
          <a:off x="1816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95771</xdr:rowOff>
    </xdr:from>
    <xdr:to>
      <xdr:col>55</xdr:col>
      <xdr:colOff>50800</xdr:colOff>
      <xdr:row>41</xdr:row>
      <xdr:rowOff>25921</xdr:rowOff>
    </xdr:to>
    <xdr:sp macro="" textlink="">
      <xdr:nvSpPr>
        <xdr:cNvPr id="130" name="楕円 129"/>
        <xdr:cNvSpPr/>
      </xdr:nvSpPr>
      <xdr:spPr>
        <a:xfrm>
          <a:off x="10426700" y="69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74198</xdr:rowOff>
    </xdr:from>
    <xdr:ext cx="469744" cy="259045"/>
    <xdr:sp macro="" textlink="">
      <xdr:nvSpPr>
        <xdr:cNvPr id="131" name="【道路】&#10;一人当たり延長該当値テキスト"/>
        <xdr:cNvSpPr txBox="1"/>
      </xdr:nvSpPr>
      <xdr:spPr>
        <a:xfrm>
          <a:off x="10515600" y="69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98590</xdr:rowOff>
    </xdr:from>
    <xdr:to>
      <xdr:col>50</xdr:col>
      <xdr:colOff>165100</xdr:colOff>
      <xdr:row>41</xdr:row>
      <xdr:rowOff>28740</xdr:rowOff>
    </xdr:to>
    <xdr:sp macro="" textlink="">
      <xdr:nvSpPr>
        <xdr:cNvPr id="132" name="楕円 131"/>
        <xdr:cNvSpPr/>
      </xdr:nvSpPr>
      <xdr:spPr>
        <a:xfrm>
          <a:off x="9588500" y="69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146571</xdr:rowOff>
    </xdr:from>
    <xdr:to>
      <xdr:col>55</xdr:col>
      <xdr:colOff>0</xdr:colOff>
      <xdr:row>40</xdr:row>
      <xdr:rowOff>149390</xdr:rowOff>
    </xdr:to>
    <xdr:cxnSp macro="">
      <xdr:nvCxnSpPr>
        <xdr:cNvPr id="133" name="直線コネクタ 132"/>
        <xdr:cNvCxnSpPr/>
      </xdr:nvCxnSpPr>
      <xdr:spPr>
        <a:xfrm flipV="1">
          <a:off x="9639300" y="7004571"/>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102591</xdr:rowOff>
    </xdr:from>
    <xdr:to>
      <xdr:col>46</xdr:col>
      <xdr:colOff>38100</xdr:colOff>
      <xdr:row>41</xdr:row>
      <xdr:rowOff>32741</xdr:rowOff>
    </xdr:to>
    <xdr:sp macro="" textlink="">
      <xdr:nvSpPr>
        <xdr:cNvPr id="134" name="楕円 133"/>
        <xdr:cNvSpPr/>
      </xdr:nvSpPr>
      <xdr:spPr>
        <a:xfrm>
          <a:off x="8699500" y="69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149390</xdr:rowOff>
    </xdr:from>
    <xdr:to>
      <xdr:col>50</xdr:col>
      <xdr:colOff>114300</xdr:colOff>
      <xdr:row>40</xdr:row>
      <xdr:rowOff>153391</xdr:rowOff>
    </xdr:to>
    <xdr:cxnSp macro="">
      <xdr:nvCxnSpPr>
        <xdr:cNvPr id="135" name="直線コネクタ 134"/>
        <xdr:cNvCxnSpPr/>
      </xdr:nvCxnSpPr>
      <xdr:spPr>
        <a:xfrm flipV="1">
          <a:off x="8750300" y="700739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105639</xdr:rowOff>
    </xdr:from>
    <xdr:to>
      <xdr:col>41</xdr:col>
      <xdr:colOff>101600</xdr:colOff>
      <xdr:row>41</xdr:row>
      <xdr:rowOff>35789</xdr:rowOff>
    </xdr:to>
    <xdr:sp macro="" textlink="">
      <xdr:nvSpPr>
        <xdr:cNvPr id="136" name="楕円 135"/>
        <xdr:cNvSpPr/>
      </xdr:nvSpPr>
      <xdr:spPr>
        <a:xfrm>
          <a:off x="7810500" y="69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153391</xdr:rowOff>
    </xdr:from>
    <xdr:to>
      <xdr:col>45</xdr:col>
      <xdr:colOff>177800</xdr:colOff>
      <xdr:row>40</xdr:row>
      <xdr:rowOff>156439</xdr:rowOff>
    </xdr:to>
    <xdr:cxnSp macro="">
      <xdr:nvCxnSpPr>
        <xdr:cNvPr id="137" name="直線コネクタ 136"/>
        <xdr:cNvCxnSpPr/>
      </xdr:nvCxnSpPr>
      <xdr:spPr>
        <a:xfrm flipV="1">
          <a:off x="7861300" y="701139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108915</xdr:rowOff>
    </xdr:from>
    <xdr:to>
      <xdr:col>36</xdr:col>
      <xdr:colOff>165100</xdr:colOff>
      <xdr:row>41</xdr:row>
      <xdr:rowOff>39065</xdr:rowOff>
    </xdr:to>
    <xdr:sp macro="" textlink="">
      <xdr:nvSpPr>
        <xdr:cNvPr id="138" name="楕円 137"/>
        <xdr:cNvSpPr/>
      </xdr:nvSpPr>
      <xdr:spPr>
        <a:xfrm>
          <a:off x="6921500" y="69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156439</xdr:rowOff>
    </xdr:from>
    <xdr:to>
      <xdr:col>41</xdr:col>
      <xdr:colOff>50800</xdr:colOff>
      <xdr:row>40</xdr:row>
      <xdr:rowOff>159715</xdr:rowOff>
    </xdr:to>
    <xdr:cxnSp macro="">
      <xdr:nvCxnSpPr>
        <xdr:cNvPr id="139" name="直線コネクタ 138"/>
        <xdr:cNvCxnSpPr/>
      </xdr:nvCxnSpPr>
      <xdr:spPr>
        <a:xfrm flipV="1">
          <a:off x="6972300" y="701443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19867</xdr:rowOff>
    </xdr:from>
    <xdr:ext cx="469744" cy="259045"/>
    <xdr:sp macro="" textlink="">
      <xdr:nvSpPr>
        <xdr:cNvPr id="144" name="n_1mainValue【道路】&#10;一人当たり延長"/>
        <xdr:cNvSpPr txBox="1"/>
      </xdr:nvSpPr>
      <xdr:spPr>
        <a:xfrm>
          <a:off x="9391727" y="704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23868</xdr:rowOff>
    </xdr:from>
    <xdr:ext cx="469744" cy="259045"/>
    <xdr:sp macro="" textlink="">
      <xdr:nvSpPr>
        <xdr:cNvPr id="145" name="n_2mainValue【道路】&#10;一人当たり延長"/>
        <xdr:cNvSpPr txBox="1"/>
      </xdr:nvSpPr>
      <xdr:spPr>
        <a:xfrm>
          <a:off x="8515427" y="70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26916</xdr:rowOff>
    </xdr:from>
    <xdr:ext cx="469744" cy="259045"/>
    <xdr:sp macro="" textlink="">
      <xdr:nvSpPr>
        <xdr:cNvPr id="146" name="n_3mainValue【道路】&#10;一人当たり延長"/>
        <xdr:cNvSpPr txBox="1"/>
      </xdr:nvSpPr>
      <xdr:spPr>
        <a:xfrm>
          <a:off x="7626427" y="705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30192</xdr:rowOff>
    </xdr:from>
    <xdr:ext cx="469744" cy="259045"/>
    <xdr:sp macro="" textlink="">
      <xdr:nvSpPr>
        <xdr:cNvPr id="147" name="n_4mainValue【道路】&#10;一人当たり延長"/>
        <xdr:cNvSpPr txBox="1"/>
      </xdr:nvSpPr>
      <xdr:spPr>
        <a:xfrm>
          <a:off x="6737427" y="70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9" name="楕円 188"/>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90" name="【橋りょう・トンネル】&#10;有形固定資産減価償却率該当値テキスト"/>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135346</xdr:rowOff>
    </xdr:from>
    <xdr:to>
      <xdr:col>20</xdr:col>
      <xdr:colOff>38100</xdr:colOff>
      <xdr:row>63</xdr:row>
      <xdr:rowOff>65496</xdr:rowOff>
    </xdr:to>
    <xdr:sp macro="" textlink="">
      <xdr:nvSpPr>
        <xdr:cNvPr id="191" name="楕円 190"/>
        <xdr:cNvSpPr/>
      </xdr:nvSpPr>
      <xdr:spPr>
        <a:xfrm>
          <a:off x="3746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14696</xdr:rowOff>
    </xdr:from>
    <xdr:to>
      <xdr:col>24</xdr:col>
      <xdr:colOff>63500</xdr:colOff>
      <xdr:row>63</xdr:row>
      <xdr:rowOff>19594</xdr:rowOff>
    </xdr:to>
    <xdr:cxnSp macro="">
      <xdr:nvCxnSpPr>
        <xdr:cNvPr id="192" name="直線コネクタ 191"/>
        <xdr:cNvCxnSpPr/>
      </xdr:nvCxnSpPr>
      <xdr:spPr>
        <a:xfrm>
          <a:off x="3797300" y="108160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3" name="楕円 192"/>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14696</xdr:rowOff>
    </xdr:to>
    <xdr:cxnSp macro="">
      <xdr:nvCxnSpPr>
        <xdr:cNvPr id="194" name="直線コネクタ 193"/>
        <xdr:cNvCxnSpPr/>
      </xdr:nvCxnSpPr>
      <xdr:spPr>
        <a:xfrm>
          <a:off x="2908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5" name="楕円 194"/>
        <xdr:cNvSpPr/>
      </xdr:nvSpPr>
      <xdr:spPr>
        <a:xfrm>
          <a:off x="196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11430</xdr:rowOff>
    </xdr:to>
    <xdr:cxnSp macro="">
      <xdr:nvCxnSpPr>
        <xdr:cNvPr id="196" name="直線コネクタ 195"/>
        <xdr:cNvCxnSpPr/>
      </xdr:nvCxnSpPr>
      <xdr:spPr>
        <a:xfrm>
          <a:off x="2019300" y="108078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115751</xdr:rowOff>
    </xdr:from>
    <xdr:to>
      <xdr:col>6</xdr:col>
      <xdr:colOff>38100</xdr:colOff>
      <xdr:row>63</xdr:row>
      <xdr:rowOff>45901</xdr:rowOff>
    </xdr:to>
    <xdr:sp macro="" textlink="">
      <xdr:nvSpPr>
        <xdr:cNvPr id="197" name="楕円 196"/>
        <xdr:cNvSpPr/>
      </xdr:nvSpPr>
      <xdr:spPr>
        <a:xfrm>
          <a:off x="107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166551</xdr:rowOff>
    </xdr:from>
    <xdr:to>
      <xdr:col>10</xdr:col>
      <xdr:colOff>114300</xdr:colOff>
      <xdr:row>63</xdr:row>
      <xdr:rowOff>6531</xdr:rowOff>
    </xdr:to>
    <xdr:cxnSp macro="">
      <xdr:nvCxnSpPr>
        <xdr:cNvPr id="198" name="直線コネクタ 197"/>
        <xdr:cNvCxnSpPr/>
      </xdr:nvCxnSpPr>
      <xdr:spPr>
        <a:xfrm>
          <a:off x="1130300" y="107964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56623</xdr:rowOff>
    </xdr:from>
    <xdr:ext cx="405111" cy="259045"/>
    <xdr:sp macro="" textlink="">
      <xdr:nvSpPr>
        <xdr:cNvPr id="203" name="n_1mainValue【橋りょう・トンネル】&#10;有形固定資産減価償却率"/>
        <xdr:cNvSpPr txBox="1"/>
      </xdr:nvSpPr>
      <xdr:spPr>
        <a:xfrm>
          <a:off x="35820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4" name="n_2mainValue【橋りょう・トンネ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5" name="n_3mainValue【橋りょう・トンネル】&#10;有形固定資産減価償却率"/>
        <xdr:cNvSpPr txBox="1"/>
      </xdr:nvSpPr>
      <xdr:spPr>
        <a:xfrm>
          <a:off x="1816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37028</xdr:rowOff>
    </xdr:from>
    <xdr:ext cx="405111" cy="259045"/>
    <xdr:sp macro="" textlink="">
      <xdr:nvSpPr>
        <xdr:cNvPr id="206" name="n_4mainValue【橋りょう・トンネル】&#10;有形固定資産減価償却率"/>
        <xdr:cNvSpPr txBox="1"/>
      </xdr:nvSpPr>
      <xdr:spPr>
        <a:xfrm>
          <a:off x="927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150113</xdr:rowOff>
    </xdr:from>
    <xdr:to>
      <xdr:col>55</xdr:col>
      <xdr:colOff>50800</xdr:colOff>
      <xdr:row>63</xdr:row>
      <xdr:rowOff>80263</xdr:rowOff>
    </xdr:to>
    <xdr:sp macro="" textlink="">
      <xdr:nvSpPr>
        <xdr:cNvPr id="246" name="楕円 245"/>
        <xdr:cNvSpPr/>
      </xdr:nvSpPr>
      <xdr:spPr>
        <a:xfrm>
          <a:off x="10426700" y="107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1540</xdr:rowOff>
    </xdr:from>
    <xdr:ext cx="599010" cy="259045"/>
    <xdr:sp macro="" textlink="">
      <xdr:nvSpPr>
        <xdr:cNvPr id="247" name="【橋りょう・トンネル】&#10;一人当たり有形固定資産（償却資産）額該当値テキスト"/>
        <xdr:cNvSpPr txBox="1"/>
      </xdr:nvSpPr>
      <xdr:spPr>
        <a:xfrm>
          <a:off x="10515600" y="106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154115</xdr:rowOff>
    </xdr:from>
    <xdr:to>
      <xdr:col>50</xdr:col>
      <xdr:colOff>165100</xdr:colOff>
      <xdr:row>63</xdr:row>
      <xdr:rowOff>84265</xdr:rowOff>
    </xdr:to>
    <xdr:sp macro="" textlink="">
      <xdr:nvSpPr>
        <xdr:cNvPr id="248" name="楕円 247"/>
        <xdr:cNvSpPr/>
      </xdr:nvSpPr>
      <xdr:spPr>
        <a:xfrm>
          <a:off x="9588500" y="107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29463</xdr:rowOff>
    </xdr:from>
    <xdr:to>
      <xdr:col>55</xdr:col>
      <xdr:colOff>0</xdr:colOff>
      <xdr:row>63</xdr:row>
      <xdr:rowOff>33465</xdr:rowOff>
    </xdr:to>
    <xdr:cxnSp macro="">
      <xdr:nvCxnSpPr>
        <xdr:cNvPr id="249" name="直線コネクタ 248"/>
        <xdr:cNvCxnSpPr/>
      </xdr:nvCxnSpPr>
      <xdr:spPr>
        <a:xfrm flipV="1">
          <a:off x="9639300" y="10830813"/>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159343</xdr:rowOff>
    </xdr:from>
    <xdr:to>
      <xdr:col>46</xdr:col>
      <xdr:colOff>38100</xdr:colOff>
      <xdr:row>63</xdr:row>
      <xdr:rowOff>89493</xdr:rowOff>
    </xdr:to>
    <xdr:sp macro="" textlink="">
      <xdr:nvSpPr>
        <xdr:cNvPr id="250" name="楕円 249"/>
        <xdr:cNvSpPr/>
      </xdr:nvSpPr>
      <xdr:spPr>
        <a:xfrm>
          <a:off x="8699500" y="107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33465</xdr:rowOff>
    </xdr:from>
    <xdr:to>
      <xdr:col>50</xdr:col>
      <xdr:colOff>114300</xdr:colOff>
      <xdr:row>63</xdr:row>
      <xdr:rowOff>38693</xdr:rowOff>
    </xdr:to>
    <xdr:cxnSp macro="">
      <xdr:nvCxnSpPr>
        <xdr:cNvPr id="251" name="直線コネクタ 250"/>
        <xdr:cNvCxnSpPr/>
      </xdr:nvCxnSpPr>
      <xdr:spPr>
        <a:xfrm flipV="1">
          <a:off x="8750300" y="10834815"/>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163378</xdr:rowOff>
    </xdr:from>
    <xdr:to>
      <xdr:col>41</xdr:col>
      <xdr:colOff>101600</xdr:colOff>
      <xdr:row>63</xdr:row>
      <xdr:rowOff>93528</xdr:rowOff>
    </xdr:to>
    <xdr:sp macro="" textlink="">
      <xdr:nvSpPr>
        <xdr:cNvPr id="252" name="楕円 251"/>
        <xdr:cNvSpPr/>
      </xdr:nvSpPr>
      <xdr:spPr>
        <a:xfrm>
          <a:off x="7810500" y="1079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38693</xdr:rowOff>
    </xdr:from>
    <xdr:to>
      <xdr:col>45</xdr:col>
      <xdr:colOff>177800</xdr:colOff>
      <xdr:row>63</xdr:row>
      <xdr:rowOff>42728</xdr:rowOff>
    </xdr:to>
    <xdr:cxnSp macro="">
      <xdr:nvCxnSpPr>
        <xdr:cNvPr id="253" name="直線コネクタ 252"/>
        <xdr:cNvCxnSpPr/>
      </xdr:nvCxnSpPr>
      <xdr:spPr>
        <a:xfrm flipV="1">
          <a:off x="7861300" y="10840043"/>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166328</xdr:rowOff>
    </xdr:from>
    <xdr:to>
      <xdr:col>36</xdr:col>
      <xdr:colOff>165100</xdr:colOff>
      <xdr:row>63</xdr:row>
      <xdr:rowOff>96478</xdr:rowOff>
    </xdr:to>
    <xdr:sp macro="" textlink="">
      <xdr:nvSpPr>
        <xdr:cNvPr id="254" name="楕円 253"/>
        <xdr:cNvSpPr/>
      </xdr:nvSpPr>
      <xdr:spPr>
        <a:xfrm>
          <a:off x="6921500" y="107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42728</xdr:rowOff>
    </xdr:from>
    <xdr:to>
      <xdr:col>41</xdr:col>
      <xdr:colOff>50800</xdr:colOff>
      <xdr:row>63</xdr:row>
      <xdr:rowOff>45678</xdr:rowOff>
    </xdr:to>
    <xdr:cxnSp macro="">
      <xdr:nvCxnSpPr>
        <xdr:cNvPr id="255" name="直線コネクタ 254"/>
        <xdr:cNvCxnSpPr/>
      </xdr:nvCxnSpPr>
      <xdr:spPr>
        <a:xfrm flipV="1">
          <a:off x="6972300" y="10844078"/>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100792</xdr:rowOff>
    </xdr:from>
    <xdr:ext cx="599010" cy="259045"/>
    <xdr:sp macro="" textlink="">
      <xdr:nvSpPr>
        <xdr:cNvPr id="260" name="n_1mainValue【橋りょう・トンネル】&#10;一人当たり有形固定資産（償却資産）額"/>
        <xdr:cNvSpPr txBox="1"/>
      </xdr:nvSpPr>
      <xdr:spPr>
        <a:xfrm>
          <a:off x="9327095" y="1055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106020</xdr:rowOff>
    </xdr:from>
    <xdr:ext cx="599010" cy="259045"/>
    <xdr:sp macro="" textlink="">
      <xdr:nvSpPr>
        <xdr:cNvPr id="261" name="n_2mainValue【橋りょう・トンネル】&#10;一人当たり有形固定資産（償却資産）額"/>
        <xdr:cNvSpPr txBox="1"/>
      </xdr:nvSpPr>
      <xdr:spPr>
        <a:xfrm>
          <a:off x="8450795" y="1056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110055</xdr:rowOff>
    </xdr:from>
    <xdr:ext cx="599010" cy="259045"/>
    <xdr:sp macro="" textlink="">
      <xdr:nvSpPr>
        <xdr:cNvPr id="262" name="n_3mainValue【橋りょう・トンネル】&#10;一人当たり有形固定資産（償却資産）額"/>
        <xdr:cNvSpPr txBox="1"/>
      </xdr:nvSpPr>
      <xdr:spPr>
        <a:xfrm>
          <a:off x="7561795" y="1056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113005</xdr:rowOff>
    </xdr:from>
    <xdr:ext cx="599010" cy="259045"/>
    <xdr:sp macro="" textlink="">
      <xdr:nvSpPr>
        <xdr:cNvPr id="263" name="n_4mainValue【橋りょう・トンネル】&#10;一人当たり有形固定資産（償却資産）額"/>
        <xdr:cNvSpPr txBox="1"/>
      </xdr:nvSpPr>
      <xdr:spPr>
        <a:xfrm>
          <a:off x="6672795" y="1057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4" name="楕円 303"/>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5" name="【公営住宅】&#10;有形固定資産減価償却率該当値テキスト"/>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306" name="楕円 305"/>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108586</xdr:rowOff>
    </xdr:to>
    <xdr:cxnSp macro="">
      <xdr:nvCxnSpPr>
        <xdr:cNvPr id="307" name="直線コネクタ 306"/>
        <xdr:cNvCxnSpPr/>
      </xdr:nvCxnSpPr>
      <xdr:spPr>
        <a:xfrm>
          <a:off x="3797300" y="144894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8" name="楕円 307"/>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87630</xdr:rowOff>
    </xdr:to>
    <xdr:cxnSp macro="">
      <xdr:nvCxnSpPr>
        <xdr:cNvPr id="309" name="直線コネクタ 308"/>
        <xdr:cNvCxnSpPr/>
      </xdr:nvCxnSpPr>
      <xdr:spPr>
        <a:xfrm>
          <a:off x="2908300" y="14468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10" name="楕円 309"/>
        <xdr:cNvSpPr/>
      </xdr:nvSpPr>
      <xdr:spPr>
        <a:xfrm>
          <a:off x="1968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66675</xdr:rowOff>
    </xdr:to>
    <xdr:cxnSp macro="">
      <xdr:nvCxnSpPr>
        <xdr:cNvPr id="311" name="直線コネクタ 310"/>
        <xdr:cNvCxnSpPr/>
      </xdr:nvCxnSpPr>
      <xdr:spPr>
        <a:xfrm>
          <a:off x="2019300" y="14449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12" name="楕円 311"/>
        <xdr:cNvSpPr/>
      </xdr:nvSpPr>
      <xdr:spPr>
        <a:xfrm>
          <a:off x="1079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47625</xdr:rowOff>
    </xdr:to>
    <xdr:cxnSp macro="">
      <xdr:nvCxnSpPr>
        <xdr:cNvPr id="313" name="直線コネクタ 312"/>
        <xdr:cNvCxnSpPr/>
      </xdr:nvCxnSpPr>
      <xdr:spPr>
        <a:xfrm>
          <a:off x="1130300" y="144265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18" name="n_1mainValue【公営住宅】&#10;有形固定資産減価償却率"/>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9" name="n_2mainValue【公営住宅】&#10;有形固定資産減価償却率"/>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20" name="n_3mainValue【公営住宅】&#10;有形固定資産減価償却率"/>
        <xdr:cNvSpPr txBox="1"/>
      </xdr:nvSpPr>
      <xdr:spPr>
        <a:xfrm>
          <a:off x="1816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21" name="n_4mainValue【公営住宅】&#10;有形固定資産減価償却率"/>
        <xdr:cNvSpPr txBox="1"/>
      </xdr:nvSpPr>
      <xdr:spPr>
        <a:xfrm>
          <a:off x="927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xdr:rowOff>
    </xdr:from>
    <xdr:to>
      <xdr:col>55</xdr:col>
      <xdr:colOff>50800</xdr:colOff>
      <xdr:row>85</xdr:row>
      <xdr:rowOff>114427</xdr:rowOff>
    </xdr:to>
    <xdr:sp macro="" textlink="">
      <xdr:nvSpPr>
        <xdr:cNvPr id="361" name="楕円 360"/>
        <xdr:cNvSpPr/>
      </xdr:nvSpPr>
      <xdr:spPr>
        <a:xfrm>
          <a:off x="10426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35704</xdr:rowOff>
    </xdr:from>
    <xdr:ext cx="469744" cy="259045"/>
    <xdr:sp macro="" textlink="">
      <xdr:nvSpPr>
        <xdr:cNvPr id="362" name="【公営住宅】&#10;一人当たり面積該当値テキスト"/>
        <xdr:cNvSpPr txBox="1"/>
      </xdr:nvSpPr>
      <xdr:spPr>
        <a:xfrm>
          <a:off x="10515600"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15494</xdr:rowOff>
    </xdr:from>
    <xdr:to>
      <xdr:col>50</xdr:col>
      <xdr:colOff>165100</xdr:colOff>
      <xdr:row>85</xdr:row>
      <xdr:rowOff>117094</xdr:rowOff>
    </xdr:to>
    <xdr:sp macro="" textlink="">
      <xdr:nvSpPr>
        <xdr:cNvPr id="363" name="楕円 362"/>
        <xdr:cNvSpPr/>
      </xdr:nvSpPr>
      <xdr:spPr>
        <a:xfrm>
          <a:off x="9588500" y="14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63627</xdr:rowOff>
    </xdr:from>
    <xdr:to>
      <xdr:col>55</xdr:col>
      <xdr:colOff>0</xdr:colOff>
      <xdr:row>85</xdr:row>
      <xdr:rowOff>66294</xdr:rowOff>
    </xdr:to>
    <xdr:cxnSp macro="">
      <xdr:nvCxnSpPr>
        <xdr:cNvPr id="364" name="直線コネクタ 363"/>
        <xdr:cNvCxnSpPr/>
      </xdr:nvCxnSpPr>
      <xdr:spPr>
        <a:xfrm flipV="1">
          <a:off x="9639300" y="1463687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19304</xdr:rowOff>
    </xdr:from>
    <xdr:to>
      <xdr:col>46</xdr:col>
      <xdr:colOff>38100</xdr:colOff>
      <xdr:row>85</xdr:row>
      <xdr:rowOff>120904</xdr:rowOff>
    </xdr:to>
    <xdr:sp macro="" textlink="">
      <xdr:nvSpPr>
        <xdr:cNvPr id="365" name="楕円 364"/>
        <xdr:cNvSpPr/>
      </xdr:nvSpPr>
      <xdr:spPr>
        <a:xfrm>
          <a:off x="8699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66294</xdr:rowOff>
    </xdr:from>
    <xdr:to>
      <xdr:col>50</xdr:col>
      <xdr:colOff>114300</xdr:colOff>
      <xdr:row>85</xdr:row>
      <xdr:rowOff>70104</xdr:rowOff>
    </xdr:to>
    <xdr:cxnSp macro="">
      <xdr:nvCxnSpPr>
        <xdr:cNvPr id="366" name="直線コネクタ 365"/>
        <xdr:cNvCxnSpPr/>
      </xdr:nvCxnSpPr>
      <xdr:spPr>
        <a:xfrm flipV="1">
          <a:off x="8750300" y="146395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25781</xdr:rowOff>
    </xdr:from>
    <xdr:to>
      <xdr:col>41</xdr:col>
      <xdr:colOff>101600</xdr:colOff>
      <xdr:row>85</xdr:row>
      <xdr:rowOff>127381</xdr:rowOff>
    </xdr:to>
    <xdr:sp macro="" textlink="">
      <xdr:nvSpPr>
        <xdr:cNvPr id="367" name="楕円 366"/>
        <xdr:cNvSpPr/>
      </xdr:nvSpPr>
      <xdr:spPr>
        <a:xfrm>
          <a:off x="7810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70104</xdr:rowOff>
    </xdr:from>
    <xdr:to>
      <xdr:col>45</xdr:col>
      <xdr:colOff>177800</xdr:colOff>
      <xdr:row>85</xdr:row>
      <xdr:rowOff>76581</xdr:rowOff>
    </xdr:to>
    <xdr:cxnSp macro="">
      <xdr:nvCxnSpPr>
        <xdr:cNvPr id="368" name="直線コネクタ 367"/>
        <xdr:cNvCxnSpPr/>
      </xdr:nvCxnSpPr>
      <xdr:spPr>
        <a:xfrm flipV="1">
          <a:off x="7861300" y="146433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28829</xdr:rowOff>
    </xdr:from>
    <xdr:to>
      <xdr:col>36</xdr:col>
      <xdr:colOff>165100</xdr:colOff>
      <xdr:row>85</xdr:row>
      <xdr:rowOff>130429</xdr:rowOff>
    </xdr:to>
    <xdr:sp macro="" textlink="">
      <xdr:nvSpPr>
        <xdr:cNvPr id="369" name="楕円 368"/>
        <xdr:cNvSpPr/>
      </xdr:nvSpPr>
      <xdr:spPr>
        <a:xfrm>
          <a:off x="6921500" y="146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76581</xdr:rowOff>
    </xdr:from>
    <xdr:to>
      <xdr:col>41</xdr:col>
      <xdr:colOff>50800</xdr:colOff>
      <xdr:row>85</xdr:row>
      <xdr:rowOff>79629</xdr:rowOff>
    </xdr:to>
    <xdr:cxnSp macro="">
      <xdr:nvCxnSpPr>
        <xdr:cNvPr id="370" name="直線コネクタ 369"/>
        <xdr:cNvCxnSpPr/>
      </xdr:nvCxnSpPr>
      <xdr:spPr>
        <a:xfrm flipV="1">
          <a:off x="6972300" y="1464983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133621</xdr:rowOff>
    </xdr:from>
    <xdr:ext cx="469744" cy="259045"/>
    <xdr:sp macro="" textlink="">
      <xdr:nvSpPr>
        <xdr:cNvPr id="375" name="n_1mainValue【公営住宅】&#10;一人当たり面積"/>
        <xdr:cNvSpPr txBox="1"/>
      </xdr:nvSpPr>
      <xdr:spPr>
        <a:xfrm>
          <a:off x="9391727" y="1436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137431</xdr:rowOff>
    </xdr:from>
    <xdr:ext cx="469744" cy="259045"/>
    <xdr:sp macro="" textlink="">
      <xdr:nvSpPr>
        <xdr:cNvPr id="376" name="n_2mainValue【公営住宅】&#10;一人当たり面積"/>
        <xdr:cNvSpPr txBox="1"/>
      </xdr:nvSpPr>
      <xdr:spPr>
        <a:xfrm>
          <a:off x="85154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143908</xdr:rowOff>
    </xdr:from>
    <xdr:ext cx="469744" cy="259045"/>
    <xdr:sp macro="" textlink="">
      <xdr:nvSpPr>
        <xdr:cNvPr id="377" name="n_3mainValue【公営住宅】&#10;一人当たり面積"/>
        <xdr:cNvSpPr txBox="1"/>
      </xdr:nvSpPr>
      <xdr:spPr>
        <a:xfrm>
          <a:off x="7626427" y="1437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146956</xdr:rowOff>
    </xdr:from>
    <xdr:ext cx="469744" cy="259045"/>
    <xdr:sp macro="" textlink="">
      <xdr:nvSpPr>
        <xdr:cNvPr id="378" name="n_4mainValue【公営住宅】&#10;一人当たり面積"/>
        <xdr:cNvSpPr txBox="1"/>
      </xdr:nvSpPr>
      <xdr:spPr>
        <a:xfrm>
          <a:off x="6737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435" name="楕円 434"/>
        <xdr:cNvSpPr/>
      </xdr:nvSpPr>
      <xdr:spPr>
        <a:xfrm>
          <a:off x="16268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160672</xdr:rowOff>
    </xdr:from>
    <xdr:ext cx="405111" cy="259045"/>
    <xdr:sp macro="" textlink="">
      <xdr:nvSpPr>
        <xdr:cNvPr id="436" name="【認定こども園・幼稚園・保育所】&#10;有形固定資産減価償却率該当値テキスト"/>
        <xdr:cNvSpPr txBox="1"/>
      </xdr:nvSpPr>
      <xdr:spPr>
        <a:xfrm>
          <a:off x="16357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437" name="楕円 436"/>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17145</xdr:rowOff>
    </xdr:to>
    <xdr:cxnSp macro="">
      <xdr:nvCxnSpPr>
        <xdr:cNvPr id="438" name="直線コネクタ 437"/>
        <xdr:cNvCxnSpPr/>
      </xdr:nvCxnSpPr>
      <xdr:spPr>
        <a:xfrm>
          <a:off x="15481300" y="6322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39" name="楕円 438"/>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150495</xdr:rowOff>
    </xdr:to>
    <xdr:cxnSp macro="">
      <xdr:nvCxnSpPr>
        <xdr:cNvPr id="440" name="直線コネクタ 439"/>
        <xdr:cNvCxnSpPr/>
      </xdr:nvCxnSpPr>
      <xdr:spPr>
        <a:xfrm>
          <a:off x="14592300" y="62826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41" name="楕円 440"/>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37</xdr:row>
      <xdr:rowOff>66675</xdr:rowOff>
    </xdr:to>
    <xdr:cxnSp macro="">
      <xdr:nvCxnSpPr>
        <xdr:cNvPr id="442" name="直線コネクタ 441"/>
        <xdr:cNvCxnSpPr/>
      </xdr:nvCxnSpPr>
      <xdr:spPr>
        <a:xfrm flipV="1">
          <a:off x="13703300" y="628269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154940</xdr:rowOff>
    </xdr:from>
    <xdr:to>
      <xdr:col>67</xdr:col>
      <xdr:colOff>101600</xdr:colOff>
      <xdr:row>37</xdr:row>
      <xdr:rowOff>85090</xdr:rowOff>
    </xdr:to>
    <xdr:sp macro="" textlink="">
      <xdr:nvSpPr>
        <xdr:cNvPr id="443" name="楕円 442"/>
        <xdr:cNvSpPr/>
      </xdr:nvSpPr>
      <xdr:spPr>
        <a:xfrm>
          <a:off x="12763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34290</xdr:rowOff>
    </xdr:from>
    <xdr:to>
      <xdr:col>71</xdr:col>
      <xdr:colOff>177800</xdr:colOff>
      <xdr:row>37</xdr:row>
      <xdr:rowOff>66675</xdr:rowOff>
    </xdr:to>
    <xdr:cxnSp macro="">
      <xdr:nvCxnSpPr>
        <xdr:cNvPr id="444" name="直線コネクタ 443"/>
        <xdr:cNvCxnSpPr/>
      </xdr:nvCxnSpPr>
      <xdr:spPr>
        <a:xfrm>
          <a:off x="12814300" y="637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449" name="n_1mainValue【認定こども園・幼稚園・保育所】&#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50" name="n_2mainValue【認定こども園・幼稚園・保育所】&#10;有形固定資産減価償却率"/>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51" name="n_3mainValue【認定こども園・幼稚園・保育所】&#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52" name="n_4mainValue【認定こども園・幼稚園・保育所】&#10;有形固定資産減価償却率"/>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158750</xdr:rowOff>
    </xdr:from>
    <xdr:to>
      <xdr:col>116</xdr:col>
      <xdr:colOff>114300</xdr:colOff>
      <xdr:row>34</xdr:row>
      <xdr:rowOff>88900</xdr:rowOff>
    </xdr:to>
    <xdr:sp macro="" textlink="">
      <xdr:nvSpPr>
        <xdr:cNvPr id="492" name="楕円 491"/>
        <xdr:cNvSpPr/>
      </xdr:nvSpPr>
      <xdr:spPr>
        <a:xfrm>
          <a:off x="22110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111777</xdr:rowOff>
    </xdr:from>
    <xdr:ext cx="469744" cy="259045"/>
    <xdr:sp macro="" textlink="">
      <xdr:nvSpPr>
        <xdr:cNvPr id="493" name="【認定こども園・幼稚園・保育所】&#10;一人当たり面積該当値テキスト"/>
        <xdr:cNvSpPr txBox="1"/>
      </xdr:nvSpPr>
      <xdr:spPr>
        <a:xfrm>
          <a:off x="221996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166370</xdr:rowOff>
    </xdr:from>
    <xdr:to>
      <xdr:col>112</xdr:col>
      <xdr:colOff>38100</xdr:colOff>
      <xdr:row>34</xdr:row>
      <xdr:rowOff>96520</xdr:rowOff>
    </xdr:to>
    <xdr:sp macro="" textlink="">
      <xdr:nvSpPr>
        <xdr:cNvPr id="494" name="楕円 493"/>
        <xdr:cNvSpPr/>
      </xdr:nvSpPr>
      <xdr:spPr>
        <a:xfrm>
          <a:off x="21272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38100</xdr:rowOff>
    </xdr:from>
    <xdr:to>
      <xdr:col>116</xdr:col>
      <xdr:colOff>63500</xdr:colOff>
      <xdr:row>34</xdr:row>
      <xdr:rowOff>45720</xdr:rowOff>
    </xdr:to>
    <xdr:cxnSp macro="">
      <xdr:nvCxnSpPr>
        <xdr:cNvPr id="495" name="直線コネクタ 494"/>
        <xdr:cNvCxnSpPr/>
      </xdr:nvCxnSpPr>
      <xdr:spPr>
        <a:xfrm flipV="1">
          <a:off x="21323300" y="5867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17780</xdr:rowOff>
    </xdr:from>
    <xdr:to>
      <xdr:col>107</xdr:col>
      <xdr:colOff>101600</xdr:colOff>
      <xdr:row>34</xdr:row>
      <xdr:rowOff>119380</xdr:rowOff>
    </xdr:to>
    <xdr:sp macro="" textlink="">
      <xdr:nvSpPr>
        <xdr:cNvPr id="496" name="楕円 495"/>
        <xdr:cNvSpPr/>
      </xdr:nvSpPr>
      <xdr:spPr>
        <a:xfrm>
          <a:off x="20383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45720</xdr:rowOff>
    </xdr:from>
    <xdr:to>
      <xdr:col>111</xdr:col>
      <xdr:colOff>177800</xdr:colOff>
      <xdr:row>34</xdr:row>
      <xdr:rowOff>68580</xdr:rowOff>
    </xdr:to>
    <xdr:cxnSp macro="">
      <xdr:nvCxnSpPr>
        <xdr:cNvPr id="497" name="直線コネクタ 496"/>
        <xdr:cNvCxnSpPr/>
      </xdr:nvCxnSpPr>
      <xdr:spPr>
        <a:xfrm flipV="1">
          <a:off x="20434300" y="587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6350</xdr:rowOff>
    </xdr:from>
    <xdr:to>
      <xdr:col>102</xdr:col>
      <xdr:colOff>165100</xdr:colOff>
      <xdr:row>36</xdr:row>
      <xdr:rowOff>107950</xdr:rowOff>
    </xdr:to>
    <xdr:sp macro="" textlink="">
      <xdr:nvSpPr>
        <xdr:cNvPr id="498" name="楕円 497"/>
        <xdr:cNvSpPr/>
      </xdr:nvSpPr>
      <xdr:spPr>
        <a:xfrm>
          <a:off x="19494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68580</xdr:rowOff>
    </xdr:from>
    <xdr:to>
      <xdr:col>107</xdr:col>
      <xdr:colOff>50800</xdr:colOff>
      <xdr:row>36</xdr:row>
      <xdr:rowOff>57150</xdr:rowOff>
    </xdr:to>
    <xdr:cxnSp macro="">
      <xdr:nvCxnSpPr>
        <xdr:cNvPr id="499" name="直線コネクタ 498"/>
        <xdr:cNvCxnSpPr/>
      </xdr:nvCxnSpPr>
      <xdr:spPr>
        <a:xfrm flipV="1">
          <a:off x="19545300" y="589788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21590</xdr:rowOff>
    </xdr:from>
    <xdr:to>
      <xdr:col>98</xdr:col>
      <xdr:colOff>38100</xdr:colOff>
      <xdr:row>36</xdr:row>
      <xdr:rowOff>123190</xdr:rowOff>
    </xdr:to>
    <xdr:sp macro="" textlink="">
      <xdr:nvSpPr>
        <xdr:cNvPr id="500" name="楕円 499"/>
        <xdr:cNvSpPr/>
      </xdr:nvSpPr>
      <xdr:spPr>
        <a:xfrm>
          <a:off x="18605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57150</xdr:rowOff>
    </xdr:from>
    <xdr:to>
      <xdr:col>102</xdr:col>
      <xdr:colOff>114300</xdr:colOff>
      <xdr:row>36</xdr:row>
      <xdr:rowOff>72390</xdr:rowOff>
    </xdr:to>
    <xdr:cxnSp macro="">
      <xdr:nvCxnSpPr>
        <xdr:cNvPr id="501" name="直線コネクタ 500"/>
        <xdr:cNvCxnSpPr/>
      </xdr:nvCxnSpPr>
      <xdr:spPr>
        <a:xfrm flipV="1">
          <a:off x="18656300" y="62293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113047</xdr:rowOff>
    </xdr:from>
    <xdr:ext cx="469744" cy="259045"/>
    <xdr:sp macro="" textlink="">
      <xdr:nvSpPr>
        <xdr:cNvPr id="506" name="n_1mainValue【認定こども園・幼稚園・保育所】&#10;一人当たり面積"/>
        <xdr:cNvSpPr txBox="1"/>
      </xdr:nvSpPr>
      <xdr:spPr>
        <a:xfrm>
          <a:off x="21075727" y="55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135907</xdr:rowOff>
    </xdr:from>
    <xdr:ext cx="469744" cy="259045"/>
    <xdr:sp macro="" textlink="">
      <xdr:nvSpPr>
        <xdr:cNvPr id="507" name="n_2mainValue【認定こども園・幼稚園・保育所】&#10;一人当たり面積"/>
        <xdr:cNvSpPr txBox="1"/>
      </xdr:nvSpPr>
      <xdr:spPr>
        <a:xfrm>
          <a:off x="20199427"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124477</xdr:rowOff>
    </xdr:from>
    <xdr:ext cx="469744" cy="259045"/>
    <xdr:sp macro="" textlink="">
      <xdr:nvSpPr>
        <xdr:cNvPr id="508" name="n_3mainValue【認定こども園・幼稚園・保育所】&#10;一人当たり面積"/>
        <xdr:cNvSpPr txBox="1"/>
      </xdr:nvSpPr>
      <xdr:spPr>
        <a:xfrm>
          <a:off x="19310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139717</xdr:rowOff>
    </xdr:from>
    <xdr:ext cx="469744" cy="259045"/>
    <xdr:sp macro="" textlink="">
      <xdr:nvSpPr>
        <xdr:cNvPr id="509" name="n_4mainValue【認定こども園・幼稚園・保育所】&#10;一人当たり面積"/>
        <xdr:cNvSpPr txBox="1"/>
      </xdr:nvSpPr>
      <xdr:spPr>
        <a:xfrm>
          <a:off x="18421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0" name="楕円 549"/>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1"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552" name="楕円 551"/>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106680</xdr:rowOff>
    </xdr:to>
    <xdr:cxnSp macro="">
      <xdr:nvCxnSpPr>
        <xdr:cNvPr id="553" name="直線コネクタ 552"/>
        <xdr:cNvCxnSpPr/>
      </xdr:nvCxnSpPr>
      <xdr:spPr>
        <a:xfrm>
          <a:off x="15481300" y="101860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54" name="楕円 553"/>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99060</xdr:rowOff>
    </xdr:to>
    <xdr:cxnSp macro="">
      <xdr:nvCxnSpPr>
        <xdr:cNvPr id="555" name="直線コネクタ 554"/>
        <xdr:cNvCxnSpPr/>
      </xdr:nvCxnSpPr>
      <xdr:spPr>
        <a:xfrm flipV="1">
          <a:off x="14592300" y="10186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56" name="楕円 555"/>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169545</xdr:rowOff>
    </xdr:to>
    <xdr:cxnSp macro="">
      <xdr:nvCxnSpPr>
        <xdr:cNvPr id="557" name="直線コネクタ 556"/>
        <xdr:cNvCxnSpPr/>
      </xdr:nvCxnSpPr>
      <xdr:spPr>
        <a:xfrm flipV="1">
          <a:off x="13703300" y="1021461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8" name="楕円 557"/>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80010</xdr:rowOff>
    </xdr:to>
    <xdr:cxnSp macro="">
      <xdr:nvCxnSpPr>
        <xdr:cNvPr id="559" name="直線コネクタ 558"/>
        <xdr:cNvCxnSpPr/>
      </xdr:nvCxnSpPr>
      <xdr:spPr>
        <a:xfrm flipV="1">
          <a:off x="12814300" y="1028509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564" name="n_1mainValue【学校施設】&#10;有形固定資産減価償却率"/>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5" name="n_2mainValue【学校施設】&#10;有形固定資産減価償却率"/>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6" name="n_3main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67" name="n_4mainValue【学校施設】&#10;有形固定資産減価償却率"/>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125679</xdr:rowOff>
    </xdr:from>
    <xdr:to>
      <xdr:col>116</xdr:col>
      <xdr:colOff>114300</xdr:colOff>
      <xdr:row>63</xdr:row>
      <xdr:rowOff>55829</xdr:rowOff>
    </xdr:to>
    <xdr:sp macro="" textlink="">
      <xdr:nvSpPr>
        <xdr:cNvPr id="606" name="楕円 605"/>
        <xdr:cNvSpPr/>
      </xdr:nvSpPr>
      <xdr:spPr>
        <a:xfrm>
          <a:off x="22110700" y="107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104106</xdr:rowOff>
    </xdr:from>
    <xdr:ext cx="469744" cy="259045"/>
    <xdr:sp macro="" textlink="">
      <xdr:nvSpPr>
        <xdr:cNvPr id="607" name="【学校施設】&#10;一人当たり面積該当値テキスト"/>
        <xdr:cNvSpPr txBox="1"/>
      </xdr:nvSpPr>
      <xdr:spPr>
        <a:xfrm>
          <a:off x="22199600"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8" name="楕円 607"/>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5029</xdr:rowOff>
    </xdr:from>
    <xdr:to>
      <xdr:col>116</xdr:col>
      <xdr:colOff>63500</xdr:colOff>
      <xdr:row>63</xdr:row>
      <xdr:rowOff>11430</xdr:rowOff>
    </xdr:to>
    <xdr:cxnSp macro="">
      <xdr:nvCxnSpPr>
        <xdr:cNvPr id="609" name="直線コネクタ 608"/>
        <xdr:cNvCxnSpPr/>
      </xdr:nvCxnSpPr>
      <xdr:spPr>
        <a:xfrm flipV="1">
          <a:off x="21323300" y="1080637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610" name="楕円 609"/>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13716</xdr:rowOff>
    </xdr:to>
    <xdr:cxnSp macro="">
      <xdr:nvCxnSpPr>
        <xdr:cNvPr id="611" name="直線コネクタ 610"/>
        <xdr:cNvCxnSpPr/>
      </xdr:nvCxnSpPr>
      <xdr:spPr>
        <a:xfrm flipV="1">
          <a:off x="20434300" y="108127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161798</xdr:rowOff>
    </xdr:from>
    <xdr:to>
      <xdr:col>102</xdr:col>
      <xdr:colOff>165100</xdr:colOff>
      <xdr:row>63</xdr:row>
      <xdr:rowOff>91948</xdr:rowOff>
    </xdr:to>
    <xdr:sp macro="" textlink="">
      <xdr:nvSpPr>
        <xdr:cNvPr id="612" name="楕円 611"/>
        <xdr:cNvSpPr/>
      </xdr:nvSpPr>
      <xdr:spPr>
        <a:xfrm>
          <a:off x="19494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xdr:rowOff>
    </xdr:from>
    <xdr:to>
      <xdr:col>107</xdr:col>
      <xdr:colOff>50800</xdr:colOff>
      <xdr:row>63</xdr:row>
      <xdr:rowOff>41148</xdr:rowOff>
    </xdr:to>
    <xdr:cxnSp macro="">
      <xdr:nvCxnSpPr>
        <xdr:cNvPr id="613" name="直線コネクタ 612"/>
        <xdr:cNvCxnSpPr/>
      </xdr:nvCxnSpPr>
      <xdr:spPr>
        <a:xfrm flipV="1">
          <a:off x="19545300" y="108150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143053</xdr:rowOff>
    </xdr:from>
    <xdr:to>
      <xdr:col>98</xdr:col>
      <xdr:colOff>38100</xdr:colOff>
      <xdr:row>63</xdr:row>
      <xdr:rowOff>73203</xdr:rowOff>
    </xdr:to>
    <xdr:sp macro="" textlink="">
      <xdr:nvSpPr>
        <xdr:cNvPr id="614" name="楕円 613"/>
        <xdr:cNvSpPr/>
      </xdr:nvSpPr>
      <xdr:spPr>
        <a:xfrm>
          <a:off x="18605500" y="107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22403</xdr:rowOff>
    </xdr:from>
    <xdr:to>
      <xdr:col>102</xdr:col>
      <xdr:colOff>114300</xdr:colOff>
      <xdr:row>63</xdr:row>
      <xdr:rowOff>41148</xdr:rowOff>
    </xdr:to>
    <xdr:cxnSp macro="">
      <xdr:nvCxnSpPr>
        <xdr:cNvPr id="615" name="直線コネクタ 614"/>
        <xdr:cNvCxnSpPr/>
      </xdr:nvCxnSpPr>
      <xdr:spPr>
        <a:xfrm>
          <a:off x="18656300" y="1082375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0" name="n_1mainValue【学校施設】&#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621" name="n_2mainValue【学校施設】&#10;一人当たり面積"/>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83075</xdr:rowOff>
    </xdr:from>
    <xdr:ext cx="469744" cy="259045"/>
    <xdr:sp macro="" textlink="">
      <xdr:nvSpPr>
        <xdr:cNvPr id="622" name="n_3mainValue【学校施設】&#10;一人当たり面積"/>
        <xdr:cNvSpPr txBox="1"/>
      </xdr:nvSpPr>
      <xdr:spPr>
        <a:xfrm>
          <a:off x="19310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64330</xdr:rowOff>
    </xdr:from>
    <xdr:ext cx="469744" cy="259045"/>
    <xdr:sp macro="" textlink="">
      <xdr:nvSpPr>
        <xdr:cNvPr id="623" name="n_4mainValue【学校施設】&#10;一人当たり面積"/>
        <xdr:cNvSpPr txBox="1"/>
      </xdr:nvSpPr>
      <xdr:spPr>
        <a:xfrm>
          <a:off x="18421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19957</xdr:rowOff>
    </xdr:from>
    <xdr:to>
      <xdr:col>85</xdr:col>
      <xdr:colOff>177800</xdr:colOff>
      <xdr:row>86</xdr:row>
      <xdr:rowOff>121557</xdr:rowOff>
    </xdr:to>
    <xdr:sp macro="" textlink="">
      <xdr:nvSpPr>
        <xdr:cNvPr id="665" name="楕円 664"/>
        <xdr:cNvSpPr/>
      </xdr:nvSpPr>
      <xdr:spPr>
        <a:xfrm>
          <a:off x="16268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106334</xdr:rowOff>
    </xdr:from>
    <xdr:ext cx="405111" cy="259045"/>
    <xdr:sp macro="" textlink="">
      <xdr:nvSpPr>
        <xdr:cNvPr id="666" name="【児童館】&#10;有形固定資産減価償却率該当値テキスト"/>
        <xdr:cNvSpPr txBox="1"/>
      </xdr:nvSpPr>
      <xdr:spPr>
        <a:xfrm>
          <a:off x="16357600" y="14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49349</xdr:rowOff>
    </xdr:from>
    <xdr:to>
      <xdr:col>81</xdr:col>
      <xdr:colOff>101600</xdr:colOff>
      <xdr:row>86</xdr:row>
      <xdr:rowOff>150949</xdr:rowOff>
    </xdr:to>
    <xdr:sp macro="" textlink="">
      <xdr:nvSpPr>
        <xdr:cNvPr id="667" name="楕円 666"/>
        <xdr:cNvSpPr/>
      </xdr:nvSpPr>
      <xdr:spPr>
        <a:xfrm>
          <a:off x="15430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100149</xdr:rowOff>
    </xdr:to>
    <xdr:cxnSp macro="">
      <xdr:nvCxnSpPr>
        <xdr:cNvPr id="668" name="直線コネクタ 667"/>
        <xdr:cNvCxnSpPr/>
      </xdr:nvCxnSpPr>
      <xdr:spPr>
        <a:xfrm flipV="1">
          <a:off x="15481300" y="148154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49349</xdr:rowOff>
    </xdr:from>
    <xdr:to>
      <xdr:col>76</xdr:col>
      <xdr:colOff>165100</xdr:colOff>
      <xdr:row>86</xdr:row>
      <xdr:rowOff>150949</xdr:rowOff>
    </xdr:to>
    <xdr:sp macro="" textlink="">
      <xdr:nvSpPr>
        <xdr:cNvPr id="669" name="楕円 668"/>
        <xdr:cNvSpPr/>
      </xdr:nvSpPr>
      <xdr:spPr>
        <a:xfrm>
          <a:off x="14541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100149</xdr:rowOff>
    </xdr:from>
    <xdr:to>
      <xdr:col>81</xdr:col>
      <xdr:colOff>50800</xdr:colOff>
      <xdr:row>86</xdr:row>
      <xdr:rowOff>100149</xdr:rowOff>
    </xdr:to>
    <xdr:cxnSp macro="">
      <xdr:nvCxnSpPr>
        <xdr:cNvPr id="670" name="直線コネクタ 669"/>
        <xdr:cNvCxnSpPr/>
      </xdr:nvCxnSpPr>
      <xdr:spPr>
        <a:xfrm>
          <a:off x="14592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37919</xdr:rowOff>
    </xdr:from>
    <xdr:to>
      <xdr:col>72</xdr:col>
      <xdr:colOff>38100</xdr:colOff>
      <xdr:row>86</xdr:row>
      <xdr:rowOff>139519</xdr:rowOff>
    </xdr:to>
    <xdr:sp macro="" textlink="">
      <xdr:nvSpPr>
        <xdr:cNvPr id="671" name="楕円 670"/>
        <xdr:cNvSpPr/>
      </xdr:nvSpPr>
      <xdr:spPr>
        <a:xfrm>
          <a:off x="13652500" y="147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88719</xdr:rowOff>
    </xdr:from>
    <xdr:to>
      <xdr:col>76</xdr:col>
      <xdr:colOff>114300</xdr:colOff>
      <xdr:row>86</xdr:row>
      <xdr:rowOff>100149</xdr:rowOff>
    </xdr:to>
    <xdr:cxnSp macro="">
      <xdr:nvCxnSpPr>
        <xdr:cNvPr id="672" name="直線コネクタ 671"/>
        <xdr:cNvCxnSpPr/>
      </xdr:nvCxnSpPr>
      <xdr:spPr>
        <a:xfrm>
          <a:off x="13703300" y="1483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673" name="楕円 672"/>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88719</xdr:rowOff>
    </xdr:to>
    <xdr:cxnSp macro="">
      <xdr:nvCxnSpPr>
        <xdr:cNvPr id="674" name="直線コネクタ 673"/>
        <xdr:cNvCxnSpPr/>
      </xdr:nvCxnSpPr>
      <xdr:spPr>
        <a:xfrm>
          <a:off x="12814300" y="148121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142076</xdr:rowOff>
    </xdr:from>
    <xdr:ext cx="405111" cy="259045"/>
    <xdr:sp macro="" textlink="">
      <xdr:nvSpPr>
        <xdr:cNvPr id="679" name="n_1mainValue【児童館】&#10;有形固定資産減価償却率"/>
        <xdr:cNvSpPr txBox="1"/>
      </xdr:nvSpPr>
      <xdr:spPr>
        <a:xfrm>
          <a:off x="152660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142076</xdr:rowOff>
    </xdr:from>
    <xdr:ext cx="405111" cy="259045"/>
    <xdr:sp macro="" textlink="">
      <xdr:nvSpPr>
        <xdr:cNvPr id="680" name="n_2mainValue【児童館】&#10;有形固定資産減価償却率"/>
        <xdr:cNvSpPr txBox="1"/>
      </xdr:nvSpPr>
      <xdr:spPr>
        <a:xfrm>
          <a:off x="143897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130646</xdr:rowOff>
    </xdr:from>
    <xdr:ext cx="405111" cy="259045"/>
    <xdr:sp macro="" textlink="">
      <xdr:nvSpPr>
        <xdr:cNvPr id="681" name="n_3mainValue【児童館】&#10;有形固定資産減価償却率"/>
        <xdr:cNvSpPr txBox="1"/>
      </xdr:nvSpPr>
      <xdr:spPr>
        <a:xfrm>
          <a:off x="13500744" y="1487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682" name="n_4mainValue【児童館】&#10;有形固定資産減価償却率"/>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722" name="楕円 721"/>
        <xdr:cNvSpPr/>
      </xdr:nvSpPr>
      <xdr:spPr>
        <a:xfrm>
          <a:off x="22110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723" name="【児童館】&#10;一人当たり面積該当値テキスト"/>
        <xdr:cNvSpPr txBox="1"/>
      </xdr:nvSpPr>
      <xdr:spPr>
        <a:xfrm>
          <a:off x="22199600"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xdr:rowOff>
    </xdr:from>
    <xdr:to>
      <xdr:col>112</xdr:col>
      <xdr:colOff>38100</xdr:colOff>
      <xdr:row>80</xdr:row>
      <xdr:rowOff>107950</xdr:rowOff>
    </xdr:to>
    <xdr:sp macro="" textlink="">
      <xdr:nvSpPr>
        <xdr:cNvPr id="724" name="楕円 723"/>
        <xdr:cNvSpPr/>
      </xdr:nvSpPr>
      <xdr:spPr>
        <a:xfrm>
          <a:off x="2127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57150</xdr:rowOff>
    </xdr:from>
    <xdr:to>
      <xdr:col>116</xdr:col>
      <xdr:colOff>63500</xdr:colOff>
      <xdr:row>81</xdr:row>
      <xdr:rowOff>19050</xdr:rowOff>
    </xdr:to>
    <xdr:cxnSp macro="">
      <xdr:nvCxnSpPr>
        <xdr:cNvPr id="725" name="直線コネクタ 724"/>
        <xdr:cNvCxnSpPr/>
      </xdr:nvCxnSpPr>
      <xdr:spPr>
        <a:xfrm>
          <a:off x="21323300" y="13773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6" name="楕円 725"/>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57150</xdr:rowOff>
    </xdr:from>
    <xdr:to>
      <xdr:col>111</xdr:col>
      <xdr:colOff>177800</xdr:colOff>
      <xdr:row>81</xdr:row>
      <xdr:rowOff>76200</xdr:rowOff>
    </xdr:to>
    <xdr:cxnSp macro="">
      <xdr:nvCxnSpPr>
        <xdr:cNvPr id="727" name="直線コネクタ 726"/>
        <xdr:cNvCxnSpPr/>
      </xdr:nvCxnSpPr>
      <xdr:spPr>
        <a:xfrm flipV="1">
          <a:off x="20434300" y="13773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28" name="楕円 727"/>
        <xdr:cNvSpPr/>
      </xdr:nvSpPr>
      <xdr:spPr>
        <a:xfrm>
          <a:off x="19494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81</xdr:row>
      <xdr:rowOff>95250</xdr:rowOff>
    </xdr:to>
    <xdr:cxnSp macro="">
      <xdr:nvCxnSpPr>
        <xdr:cNvPr id="729" name="直線コネクタ 728"/>
        <xdr:cNvCxnSpPr/>
      </xdr:nvCxnSpPr>
      <xdr:spPr>
        <a:xfrm flipV="1">
          <a:off x="19545300" y="13963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30" name="楕円 729"/>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731" name="直線コネクタ 730"/>
        <xdr:cNvCxnSpPr/>
      </xdr:nvCxnSpPr>
      <xdr:spPr>
        <a:xfrm>
          <a:off x="18656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124477</xdr:rowOff>
    </xdr:from>
    <xdr:ext cx="469744" cy="259045"/>
    <xdr:sp macro="" textlink="">
      <xdr:nvSpPr>
        <xdr:cNvPr id="736" name="n_1mainValue【児童館】&#10;一人当たり面積"/>
        <xdr:cNvSpPr txBox="1"/>
      </xdr:nvSpPr>
      <xdr:spPr>
        <a:xfrm>
          <a:off x="210757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7" name="n_2mainValue【児童館】&#10;一人当たり面積"/>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38" name="n_3main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9"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780" name="楕円 779"/>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781" name="【公民館】&#10;有形固定資産減価償却率該当値テキスト"/>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xdr:rowOff>
    </xdr:from>
    <xdr:to>
      <xdr:col>81</xdr:col>
      <xdr:colOff>101600</xdr:colOff>
      <xdr:row>106</xdr:row>
      <xdr:rowOff>109855</xdr:rowOff>
    </xdr:to>
    <xdr:sp macro="" textlink="">
      <xdr:nvSpPr>
        <xdr:cNvPr id="782" name="楕円 781"/>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83820</xdr:rowOff>
    </xdr:to>
    <xdr:cxnSp macro="">
      <xdr:nvCxnSpPr>
        <xdr:cNvPr id="783" name="直線コネクタ 782"/>
        <xdr:cNvCxnSpPr/>
      </xdr:nvCxnSpPr>
      <xdr:spPr>
        <a:xfrm>
          <a:off x="15481300" y="182327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154939</xdr:rowOff>
    </xdr:from>
    <xdr:to>
      <xdr:col>76</xdr:col>
      <xdr:colOff>165100</xdr:colOff>
      <xdr:row>106</xdr:row>
      <xdr:rowOff>85089</xdr:rowOff>
    </xdr:to>
    <xdr:sp macro="" textlink="">
      <xdr:nvSpPr>
        <xdr:cNvPr id="784" name="楕円 783"/>
        <xdr:cNvSpPr/>
      </xdr:nvSpPr>
      <xdr:spPr>
        <a:xfrm>
          <a:off x="14541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59055</xdr:rowOff>
    </xdr:to>
    <xdr:cxnSp macro="">
      <xdr:nvCxnSpPr>
        <xdr:cNvPr id="785" name="直線コネクタ 784"/>
        <xdr:cNvCxnSpPr/>
      </xdr:nvCxnSpPr>
      <xdr:spPr>
        <a:xfrm>
          <a:off x="14592300" y="18207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86" name="楕円 785"/>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34289</xdr:rowOff>
    </xdr:to>
    <xdr:cxnSp macro="">
      <xdr:nvCxnSpPr>
        <xdr:cNvPr id="787" name="直線コネクタ 786"/>
        <xdr:cNvCxnSpPr/>
      </xdr:nvCxnSpPr>
      <xdr:spPr>
        <a:xfrm>
          <a:off x="13703300" y="18179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88" name="楕円 787"/>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5714</xdr:rowOff>
    </xdr:to>
    <xdr:cxnSp macro="">
      <xdr:nvCxnSpPr>
        <xdr:cNvPr id="789" name="直線コネクタ 788"/>
        <xdr:cNvCxnSpPr/>
      </xdr:nvCxnSpPr>
      <xdr:spPr>
        <a:xfrm>
          <a:off x="12814300" y="181470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100982</xdr:rowOff>
    </xdr:from>
    <xdr:ext cx="405111" cy="259045"/>
    <xdr:sp macro="" textlink="">
      <xdr:nvSpPr>
        <xdr:cNvPr id="794" name="n_1mainValue【公民館】&#10;有形固定資産減価償却率"/>
        <xdr:cNvSpPr txBox="1"/>
      </xdr:nvSpPr>
      <xdr:spPr>
        <a:xfrm>
          <a:off x="152660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76216</xdr:rowOff>
    </xdr:from>
    <xdr:ext cx="405111" cy="259045"/>
    <xdr:sp macro="" textlink="">
      <xdr:nvSpPr>
        <xdr:cNvPr id="795" name="n_2mainValue【公民館】&#10;有形固定資産減価償却率"/>
        <xdr:cNvSpPr txBox="1"/>
      </xdr:nvSpPr>
      <xdr:spPr>
        <a:xfrm>
          <a:off x="14389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96"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7" name="n_4mainValue【公民館】&#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835" name="楕円 834"/>
        <xdr:cNvSpPr/>
      </xdr:nvSpPr>
      <xdr:spPr>
        <a:xfrm>
          <a:off x="221107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98569</xdr:rowOff>
    </xdr:from>
    <xdr:ext cx="469744" cy="259045"/>
    <xdr:sp macro="" textlink="">
      <xdr:nvSpPr>
        <xdr:cNvPr id="836" name="【公民館】&#10;一人当たり面積該当値テキスト"/>
        <xdr:cNvSpPr txBox="1"/>
      </xdr:nvSpPr>
      <xdr:spPr>
        <a:xfrm>
          <a:off x="22199600"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77978</xdr:rowOff>
    </xdr:from>
    <xdr:to>
      <xdr:col>112</xdr:col>
      <xdr:colOff>38100</xdr:colOff>
      <xdr:row>106</xdr:row>
      <xdr:rowOff>8128</xdr:rowOff>
    </xdr:to>
    <xdr:sp macro="" textlink="">
      <xdr:nvSpPr>
        <xdr:cNvPr id="837" name="楕円 836"/>
        <xdr:cNvSpPr/>
      </xdr:nvSpPr>
      <xdr:spPr>
        <a:xfrm>
          <a:off x="21272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126492</xdr:rowOff>
    </xdr:from>
    <xdr:to>
      <xdr:col>116</xdr:col>
      <xdr:colOff>63500</xdr:colOff>
      <xdr:row>105</xdr:row>
      <xdr:rowOff>128778</xdr:rowOff>
    </xdr:to>
    <xdr:cxnSp macro="">
      <xdr:nvCxnSpPr>
        <xdr:cNvPr id="838" name="直線コネクタ 837"/>
        <xdr:cNvCxnSpPr/>
      </xdr:nvCxnSpPr>
      <xdr:spPr>
        <a:xfrm flipV="1">
          <a:off x="21323300" y="181287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87122</xdr:rowOff>
    </xdr:from>
    <xdr:to>
      <xdr:col>107</xdr:col>
      <xdr:colOff>101600</xdr:colOff>
      <xdr:row>106</xdr:row>
      <xdr:rowOff>17272</xdr:rowOff>
    </xdr:to>
    <xdr:sp macro="" textlink="">
      <xdr:nvSpPr>
        <xdr:cNvPr id="839" name="楕円 838"/>
        <xdr:cNvSpPr/>
      </xdr:nvSpPr>
      <xdr:spPr>
        <a:xfrm>
          <a:off x="20383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128778</xdr:rowOff>
    </xdr:from>
    <xdr:to>
      <xdr:col>111</xdr:col>
      <xdr:colOff>177800</xdr:colOff>
      <xdr:row>105</xdr:row>
      <xdr:rowOff>137922</xdr:rowOff>
    </xdr:to>
    <xdr:cxnSp macro="">
      <xdr:nvCxnSpPr>
        <xdr:cNvPr id="840" name="直線コネクタ 839"/>
        <xdr:cNvCxnSpPr/>
      </xdr:nvCxnSpPr>
      <xdr:spPr>
        <a:xfrm flipV="1">
          <a:off x="20434300" y="1813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41" name="楕円 840"/>
        <xdr:cNvSpPr/>
      </xdr:nvSpPr>
      <xdr:spPr>
        <a:xfrm>
          <a:off x="19494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137922</xdr:rowOff>
    </xdr:from>
    <xdr:to>
      <xdr:col>107</xdr:col>
      <xdr:colOff>50800</xdr:colOff>
      <xdr:row>106</xdr:row>
      <xdr:rowOff>9906</xdr:rowOff>
    </xdr:to>
    <xdr:cxnSp macro="">
      <xdr:nvCxnSpPr>
        <xdr:cNvPr id="842" name="直線コネクタ 841"/>
        <xdr:cNvCxnSpPr/>
      </xdr:nvCxnSpPr>
      <xdr:spPr>
        <a:xfrm flipV="1">
          <a:off x="19545300" y="18140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137413</xdr:rowOff>
    </xdr:from>
    <xdr:to>
      <xdr:col>98</xdr:col>
      <xdr:colOff>38100</xdr:colOff>
      <xdr:row>106</xdr:row>
      <xdr:rowOff>67563</xdr:rowOff>
    </xdr:to>
    <xdr:sp macro="" textlink="">
      <xdr:nvSpPr>
        <xdr:cNvPr id="843" name="楕円 842"/>
        <xdr:cNvSpPr/>
      </xdr:nvSpPr>
      <xdr:spPr>
        <a:xfrm>
          <a:off x="18605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16763</xdr:rowOff>
    </xdr:to>
    <xdr:cxnSp macro="">
      <xdr:nvCxnSpPr>
        <xdr:cNvPr id="844" name="直線コネクタ 843"/>
        <xdr:cNvCxnSpPr/>
      </xdr:nvCxnSpPr>
      <xdr:spPr>
        <a:xfrm flipV="1">
          <a:off x="18656300" y="181836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24655</xdr:rowOff>
    </xdr:from>
    <xdr:ext cx="469744" cy="259045"/>
    <xdr:sp macro="" textlink="">
      <xdr:nvSpPr>
        <xdr:cNvPr id="849" name="n_1mainValue【公民館】&#10;一人当たり面積"/>
        <xdr:cNvSpPr txBox="1"/>
      </xdr:nvSpPr>
      <xdr:spPr>
        <a:xfrm>
          <a:off x="21075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33799</xdr:rowOff>
    </xdr:from>
    <xdr:ext cx="469744" cy="259045"/>
    <xdr:sp macro="" textlink="">
      <xdr:nvSpPr>
        <xdr:cNvPr id="850" name="n_2mainValue【公民館】&#10;一人当たり面積"/>
        <xdr:cNvSpPr txBox="1"/>
      </xdr:nvSpPr>
      <xdr:spPr>
        <a:xfrm>
          <a:off x="20199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51" name="n_3mainValue【公民館】&#10;一人当たり面積"/>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84090</xdr:rowOff>
    </xdr:from>
    <xdr:ext cx="469744" cy="259045"/>
    <xdr:sp macro="" textlink="">
      <xdr:nvSpPr>
        <xdr:cNvPr id="852" name="n_4mainValue【公民館】&#10;一人当たり面積"/>
        <xdr:cNvSpPr txBox="1"/>
      </xdr:nvSpPr>
      <xdr:spPr>
        <a:xfrm>
          <a:off x="18421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以外の施設類型において、有形固定資産減価償却が平均を上回っている。また、一人当たり面積を見ると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などの面積が平均と比較して特に大きくなっている。</a:t>
          </a:r>
          <a:endParaRPr lang="ja-JP" altLang="ja-JP" sz="1400">
            <a:effectLst/>
          </a:endParaRPr>
        </a:p>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kumimoji="1" lang="en-US" altLang="ja-JP" sz="1100">
            <a:solidFill>
              <a:schemeClr val="dk1"/>
            </a:solidFill>
            <a:effectLst/>
            <a:latin typeface="+mn-lt"/>
            <a:ea typeface="+mn-ea"/>
            <a:cs typeface="+mn-cs"/>
          </a:endParaRPr>
        </a:p>
        <a:p>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の一人当たり面積については、令和４年度の固定資産台帳への面積の計上誤りがあったため、正しい面積へ減少した上で再計算すると令和４年度の一人当たりの面積は</a:t>
          </a:r>
          <a:r>
            <a:rPr kumimoji="1" lang="en-US" altLang="ja-JP" sz="1100">
              <a:solidFill>
                <a:schemeClr val="dk1"/>
              </a:solidFill>
              <a:effectLst/>
              <a:latin typeface="+mn-lt"/>
              <a:ea typeface="+mn-ea"/>
              <a:cs typeface="+mn-cs"/>
            </a:rPr>
            <a:t>0.048</a:t>
          </a:r>
          <a:r>
            <a:rPr kumimoji="1" lang="ja-JP" altLang="ja-JP" sz="1100">
              <a:solidFill>
                <a:schemeClr val="dk1"/>
              </a:solidFill>
              <a:effectLst/>
              <a:latin typeface="+mn-lt"/>
              <a:ea typeface="+mn-ea"/>
              <a:cs typeface="+mn-cs"/>
            </a:rPr>
            <a:t>となり、大きな変動はない。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142966</xdr:rowOff>
    </xdr:from>
    <xdr:to>
      <xdr:col>24</xdr:col>
      <xdr:colOff>114300</xdr:colOff>
      <xdr:row>40</xdr:row>
      <xdr:rowOff>73116</xdr:rowOff>
    </xdr:to>
    <xdr:sp macro="" textlink="">
      <xdr:nvSpPr>
        <xdr:cNvPr id="74" name="楕円 73"/>
        <xdr:cNvSpPr/>
      </xdr:nvSpPr>
      <xdr:spPr>
        <a:xfrm>
          <a:off x="4584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121393</xdr:rowOff>
    </xdr:from>
    <xdr:ext cx="405111" cy="259045"/>
    <xdr:sp macro="" textlink="">
      <xdr:nvSpPr>
        <xdr:cNvPr id="75" name="【図書館】&#10;有形固定資産減価償却率該当値テキスト"/>
        <xdr:cNvSpPr txBox="1"/>
      </xdr:nvSpPr>
      <xdr:spPr>
        <a:xfrm>
          <a:off x="4673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111941</xdr:rowOff>
    </xdr:from>
    <xdr:to>
      <xdr:col>20</xdr:col>
      <xdr:colOff>38100</xdr:colOff>
      <xdr:row>40</xdr:row>
      <xdr:rowOff>42091</xdr:rowOff>
    </xdr:to>
    <xdr:sp macro="" textlink="">
      <xdr:nvSpPr>
        <xdr:cNvPr id="76" name="楕円 75"/>
        <xdr:cNvSpPr/>
      </xdr:nvSpPr>
      <xdr:spPr>
        <a:xfrm>
          <a:off x="3746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162741</xdr:rowOff>
    </xdr:from>
    <xdr:to>
      <xdr:col>24</xdr:col>
      <xdr:colOff>63500</xdr:colOff>
      <xdr:row>40</xdr:row>
      <xdr:rowOff>22316</xdr:rowOff>
    </xdr:to>
    <xdr:cxnSp macro="">
      <xdr:nvCxnSpPr>
        <xdr:cNvPr id="77" name="直線コネクタ 76"/>
        <xdr:cNvCxnSpPr/>
      </xdr:nvCxnSpPr>
      <xdr:spPr>
        <a:xfrm>
          <a:off x="3797300" y="68492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xdr:cNvSpPr/>
      </xdr:nvSpPr>
      <xdr:spPr>
        <a:xfrm>
          <a:off x="2857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162741</xdr:rowOff>
    </xdr:to>
    <xdr:cxnSp macro="">
      <xdr:nvCxnSpPr>
        <xdr:cNvPr id="79" name="直線コネクタ 78"/>
        <xdr:cNvCxnSpPr/>
      </xdr:nvCxnSpPr>
      <xdr:spPr>
        <a:xfrm>
          <a:off x="2908300" y="68199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51526</xdr:rowOff>
    </xdr:from>
    <xdr:to>
      <xdr:col>10</xdr:col>
      <xdr:colOff>165100</xdr:colOff>
      <xdr:row>39</xdr:row>
      <xdr:rowOff>153126</xdr:rowOff>
    </xdr:to>
    <xdr:sp macro="" textlink="">
      <xdr:nvSpPr>
        <xdr:cNvPr id="80" name="楕円 79"/>
        <xdr:cNvSpPr/>
      </xdr:nvSpPr>
      <xdr:spPr>
        <a:xfrm>
          <a:off x="1968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102326</xdr:rowOff>
    </xdr:from>
    <xdr:to>
      <xdr:col>15</xdr:col>
      <xdr:colOff>50800</xdr:colOff>
      <xdr:row>39</xdr:row>
      <xdr:rowOff>133350</xdr:rowOff>
    </xdr:to>
    <xdr:cxnSp macro="">
      <xdr:nvCxnSpPr>
        <xdr:cNvPr id="81" name="直線コネクタ 80"/>
        <xdr:cNvCxnSpPr/>
      </xdr:nvCxnSpPr>
      <xdr:spPr>
        <a:xfrm>
          <a:off x="2019300" y="67888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39</xdr:row>
      <xdr:rowOff>102326</xdr:rowOff>
    </xdr:to>
    <xdr:cxnSp macro="">
      <xdr:nvCxnSpPr>
        <xdr:cNvPr id="83" name="直線コネクタ 82"/>
        <xdr:cNvCxnSpPr/>
      </xdr:nvCxnSpPr>
      <xdr:spPr>
        <a:xfrm>
          <a:off x="1130300" y="664355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33218</xdr:rowOff>
    </xdr:from>
    <xdr:ext cx="405111" cy="259045"/>
    <xdr:sp macro="" textlink="">
      <xdr:nvSpPr>
        <xdr:cNvPr id="88" name="n_1mainValue【図書館】&#10;有形固定資産減価償却率"/>
        <xdr:cNvSpPr txBox="1"/>
      </xdr:nvSpPr>
      <xdr:spPr>
        <a:xfrm>
          <a:off x="3582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図書館】&#10;有形固定資産減価償却率"/>
        <xdr:cNvSpPr txBox="1"/>
      </xdr:nvSpPr>
      <xdr:spPr>
        <a:xfrm>
          <a:off x="2705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144253</xdr:rowOff>
    </xdr:from>
    <xdr:ext cx="405111" cy="259045"/>
    <xdr:sp macro="" textlink="">
      <xdr:nvSpPr>
        <xdr:cNvPr id="90" name="n_3mainValue【図書館】&#10;有形固定資産減価償却率"/>
        <xdr:cNvSpPr txBox="1"/>
      </xdr:nvSpPr>
      <xdr:spPr>
        <a:xfrm>
          <a:off x="1816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3" name="楕円 132"/>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4" name="直線コネクタ 133"/>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5" name="楕円 134"/>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6" name="直線コネクタ 135"/>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7" name="楕円 136"/>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101600</xdr:rowOff>
    </xdr:to>
    <xdr:cxnSp macro="">
      <xdr:nvCxnSpPr>
        <xdr:cNvPr id="138" name="直線コネクタ 137"/>
        <xdr:cNvCxnSpPr/>
      </xdr:nvCxnSpPr>
      <xdr:spPr>
        <a:xfrm flipV="1">
          <a:off x="7861300" y="694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9" name="楕円 138"/>
        <xdr:cNvSpPr/>
      </xdr:nvSpPr>
      <xdr:spPr>
        <a:xfrm>
          <a:off x="6921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40" name="直線コネクタ 139"/>
        <xdr:cNvCxnSpPr/>
      </xdr:nvCxnSpPr>
      <xdr:spPr>
        <a:xfrm>
          <a:off x="6972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5"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6"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7"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8" name="n_4mainValue【図書館】&#10;一人当たり面積"/>
        <xdr:cNvSpPr txBox="1"/>
      </xdr:nvSpPr>
      <xdr:spPr>
        <a:xfrm>
          <a:off x="6737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9" name="楕円 188"/>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0"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34925</xdr:rowOff>
    </xdr:from>
    <xdr:to>
      <xdr:col>20</xdr:col>
      <xdr:colOff>38100</xdr:colOff>
      <xdr:row>62</xdr:row>
      <xdr:rowOff>136525</xdr:rowOff>
    </xdr:to>
    <xdr:sp macro="" textlink="">
      <xdr:nvSpPr>
        <xdr:cNvPr id="191" name="楕円 190"/>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102870</xdr:rowOff>
    </xdr:to>
    <xdr:cxnSp macro="">
      <xdr:nvCxnSpPr>
        <xdr:cNvPr id="192" name="直線コネクタ 191"/>
        <xdr:cNvCxnSpPr/>
      </xdr:nvCxnSpPr>
      <xdr:spPr>
        <a:xfrm>
          <a:off x="3797300" y="107156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3" name="楕円 192"/>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85725</xdr:rowOff>
    </xdr:to>
    <xdr:cxnSp macro="">
      <xdr:nvCxnSpPr>
        <xdr:cNvPr id="194" name="直線コネクタ 193"/>
        <xdr:cNvCxnSpPr/>
      </xdr:nvCxnSpPr>
      <xdr:spPr>
        <a:xfrm>
          <a:off x="2908300" y="10698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19685</xdr:rowOff>
    </xdr:from>
    <xdr:to>
      <xdr:col>10</xdr:col>
      <xdr:colOff>165100</xdr:colOff>
      <xdr:row>62</xdr:row>
      <xdr:rowOff>121285</xdr:rowOff>
    </xdr:to>
    <xdr:sp macro="" textlink="">
      <xdr:nvSpPr>
        <xdr:cNvPr id="195" name="楕円 194"/>
        <xdr:cNvSpPr/>
      </xdr:nvSpPr>
      <xdr:spPr>
        <a:xfrm>
          <a:off x="196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70485</xdr:rowOff>
    </xdr:to>
    <xdr:cxnSp macro="">
      <xdr:nvCxnSpPr>
        <xdr:cNvPr id="196" name="直線コネクタ 195"/>
        <xdr:cNvCxnSpPr/>
      </xdr:nvCxnSpPr>
      <xdr:spPr>
        <a:xfrm flipV="1">
          <a:off x="2019300" y="10698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xdr:rowOff>
    </xdr:from>
    <xdr:to>
      <xdr:col>6</xdr:col>
      <xdr:colOff>38100</xdr:colOff>
      <xdr:row>62</xdr:row>
      <xdr:rowOff>106045</xdr:rowOff>
    </xdr:to>
    <xdr:sp macro="" textlink="">
      <xdr:nvSpPr>
        <xdr:cNvPr id="197" name="楕円 196"/>
        <xdr:cNvSpPr/>
      </xdr:nvSpPr>
      <xdr:spPr>
        <a:xfrm>
          <a:off x="107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55245</xdr:rowOff>
    </xdr:from>
    <xdr:to>
      <xdr:col>10</xdr:col>
      <xdr:colOff>114300</xdr:colOff>
      <xdr:row>62</xdr:row>
      <xdr:rowOff>70485</xdr:rowOff>
    </xdr:to>
    <xdr:cxnSp macro="">
      <xdr:nvCxnSpPr>
        <xdr:cNvPr id="198" name="直線コネクタ 197"/>
        <xdr:cNvCxnSpPr/>
      </xdr:nvCxnSpPr>
      <xdr:spPr>
        <a:xfrm>
          <a:off x="1130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127652</xdr:rowOff>
    </xdr:from>
    <xdr:ext cx="405111" cy="259045"/>
    <xdr:sp macro="" textlink="">
      <xdr:nvSpPr>
        <xdr:cNvPr id="203" name="n_1mainValue【体育館・プール】&#10;有形固定資産減価償却率"/>
        <xdr:cNvSpPr txBox="1"/>
      </xdr:nvSpPr>
      <xdr:spPr>
        <a:xfrm>
          <a:off x="3582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4" name="n_2mainValue【体育館・プール】&#10;有形固定資産減価償却率"/>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112412</xdr:rowOff>
    </xdr:from>
    <xdr:ext cx="405111" cy="259045"/>
    <xdr:sp macro="" textlink="">
      <xdr:nvSpPr>
        <xdr:cNvPr id="205" name="n_3mainValue【体育館・プール】&#10;有形固定資産減価償却率"/>
        <xdr:cNvSpPr txBox="1"/>
      </xdr:nvSpPr>
      <xdr:spPr>
        <a:xfrm>
          <a:off x="1816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97172</xdr:rowOff>
    </xdr:from>
    <xdr:ext cx="405111" cy="259045"/>
    <xdr:sp macro="" textlink="">
      <xdr:nvSpPr>
        <xdr:cNvPr id="206" name="n_4mainValue【体育館・プール】&#10;有形固定資産減価償却率"/>
        <xdr:cNvSpPr txBox="1"/>
      </xdr:nvSpPr>
      <xdr:spPr>
        <a:xfrm>
          <a:off x="927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31115</xdr:rowOff>
    </xdr:from>
    <xdr:to>
      <xdr:col>55</xdr:col>
      <xdr:colOff>50800</xdr:colOff>
      <xdr:row>62</xdr:row>
      <xdr:rowOff>132715</xdr:rowOff>
    </xdr:to>
    <xdr:sp macro="" textlink="">
      <xdr:nvSpPr>
        <xdr:cNvPr id="246" name="楕円 245"/>
        <xdr:cNvSpPr/>
      </xdr:nvSpPr>
      <xdr:spPr>
        <a:xfrm>
          <a:off x="10426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53992</xdr:rowOff>
    </xdr:from>
    <xdr:ext cx="469744" cy="259045"/>
    <xdr:sp macro="" textlink="">
      <xdr:nvSpPr>
        <xdr:cNvPr id="247" name="【体育館・プール】&#10;一人当たり面積該当値テキスト"/>
        <xdr:cNvSpPr txBox="1"/>
      </xdr:nvSpPr>
      <xdr:spPr>
        <a:xfrm>
          <a:off x="10515600"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34925</xdr:rowOff>
    </xdr:from>
    <xdr:to>
      <xdr:col>50</xdr:col>
      <xdr:colOff>165100</xdr:colOff>
      <xdr:row>62</xdr:row>
      <xdr:rowOff>136525</xdr:rowOff>
    </xdr:to>
    <xdr:sp macro="" textlink="">
      <xdr:nvSpPr>
        <xdr:cNvPr id="248" name="楕円 247"/>
        <xdr:cNvSpPr/>
      </xdr:nvSpPr>
      <xdr:spPr>
        <a:xfrm>
          <a:off x="9588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81915</xdr:rowOff>
    </xdr:from>
    <xdr:to>
      <xdr:col>55</xdr:col>
      <xdr:colOff>0</xdr:colOff>
      <xdr:row>62</xdr:row>
      <xdr:rowOff>85725</xdr:rowOff>
    </xdr:to>
    <xdr:cxnSp macro="">
      <xdr:nvCxnSpPr>
        <xdr:cNvPr id="249" name="直線コネクタ 248"/>
        <xdr:cNvCxnSpPr/>
      </xdr:nvCxnSpPr>
      <xdr:spPr>
        <a:xfrm flipV="1">
          <a:off x="9639300" y="107118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50" name="楕円 249"/>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85725</xdr:rowOff>
    </xdr:from>
    <xdr:to>
      <xdr:col>50</xdr:col>
      <xdr:colOff>114300</xdr:colOff>
      <xdr:row>62</xdr:row>
      <xdr:rowOff>91440</xdr:rowOff>
    </xdr:to>
    <xdr:cxnSp macro="">
      <xdr:nvCxnSpPr>
        <xdr:cNvPr id="251" name="直線コネクタ 250"/>
        <xdr:cNvCxnSpPr/>
      </xdr:nvCxnSpPr>
      <xdr:spPr>
        <a:xfrm flipV="1">
          <a:off x="8750300" y="10715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2" name="楕円 251"/>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53" name="直線コネクタ 252"/>
        <xdr:cNvCxnSpPr/>
      </xdr:nvCxnSpPr>
      <xdr:spPr>
        <a:xfrm flipV="1">
          <a:off x="7861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4" name="楕円 253"/>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99060</xdr:rowOff>
    </xdr:to>
    <xdr:cxnSp macro="">
      <xdr:nvCxnSpPr>
        <xdr:cNvPr id="255" name="直線コネクタ 254"/>
        <xdr:cNvCxnSpPr/>
      </xdr:nvCxnSpPr>
      <xdr:spPr>
        <a:xfrm flipV="1">
          <a:off x="6972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153052</xdr:rowOff>
    </xdr:from>
    <xdr:ext cx="469744" cy="259045"/>
    <xdr:sp macro="" textlink="">
      <xdr:nvSpPr>
        <xdr:cNvPr id="260" name="n_1mainValue【体育館・プール】&#10;一人当たり面積"/>
        <xdr:cNvSpPr txBox="1"/>
      </xdr:nvSpPr>
      <xdr:spPr>
        <a:xfrm>
          <a:off x="93917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261" name="n_2mainValue【体育館・プール】&#10;一人当たり面積"/>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2" name="n_3main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166387</xdr:rowOff>
    </xdr:from>
    <xdr:ext cx="469744" cy="259045"/>
    <xdr:sp macro="" textlink="">
      <xdr:nvSpPr>
        <xdr:cNvPr id="263" name="n_4mainValue【体育館・プール】&#10;一人当たり面積"/>
        <xdr:cNvSpPr txBox="1"/>
      </xdr:nvSpPr>
      <xdr:spPr>
        <a:xfrm>
          <a:off x="6737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153670</xdr:rowOff>
    </xdr:from>
    <xdr:to>
      <xdr:col>24</xdr:col>
      <xdr:colOff>114300</xdr:colOff>
      <xdr:row>83</xdr:row>
      <xdr:rowOff>83820</xdr:rowOff>
    </xdr:to>
    <xdr:sp macro="" textlink="">
      <xdr:nvSpPr>
        <xdr:cNvPr id="303" name="楕円 302"/>
        <xdr:cNvSpPr/>
      </xdr:nvSpPr>
      <xdr:spPr>
        <a:xfrm>
          <a:off x="45847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132097</xdr:rowOff>
    </xdr:from>
    <xdr:ext cx="405111" cy="259045"/>
    <xdr:sp macro="" textlink="">
      <xdr:nvSpPr>
        <xdr:cNvPr id="304" name="【福祉施設】&#10;有形固定資産減価償却率該当値テキスト"/>
        <xdr:cNvSpPr txBox="1"/>
      </xdr:nvSpPr>
      <xdr:spPr>
        <a:xfrm>
          <a:off x="4673600"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134620</xdr:rowOff>
    </xdr:from>
    <xdr:to>
      <xdr:col>20</xdr:col>
      <xdr:colOff>38100</xdr:colOff>
      <xdr:row>83</xdr:row>
      <xdr:rowOff>64770</xdr:rowOff>
    </xdr:to>
    <xdr:sp macro="" textlink="">
      <xdr:nvSpPr>
        <xdr:cNvPr id="305" name="楕円 304"/>
        <xdr:cNvSpPr/>
      </xdr:nvSpPr>
      <xdr:spPr>
        <a:xfrm>
          <a:off x="3746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13970</xdr:rowOff>
    </xdr:from>
    <xdr:to>
      <xdr:col>24</xdr:col>
      <xdr:colOff>63500</xdr:colOff>
      <xdr:row>83</xdr:row>
      <xdr:rowOff>33020</xdr:rowOff>
    </xdr:to>
    <xdr:cxnSp macro="">
      <xdr:nvCxnSpPr>
        <xdr:cNvPr id="306" name="直線コネクタ 305"/>
        <xdr:cNvCxnSpPr/>
      </xdr:nvCxnSpPr>
      <xdr:spPr>
        <a:xfrm>
          <a:off x="3797300" y="142443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106680</xdr:rowOff>
    </xdr:from>
    <xdr:to>
      <xdr:col>15</xdr:col>
      <xdr:colOff>101600</xdr:colOff>
      <xdr:row>83</xdr:row>
      <xdr:rowOff>36830</xdr:rowOff>
    </xdr:to>
    <xdr:sp macro="" textlink="">
      <xdr:nvSpPr>
        <xdr:cNvPr id="307" name="楕円 306"/>
        <xdr:cNvSpPr/>
      </xdr:nvSpPr>
      <xdr:spPr>
        <a:xfrm>
          <a:off x="2857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157480</xdr:rowOff>
    </xdr:from>
    <xdr:to>
      <xdr:col>19</xdr:col>
      <xdr:colOff>177800</xdr:colOff>
      <xdr:row>83</xdr:row>
      <xdr:rowOff>13970</xdr:rowOff>
    </xdr:to>
    <xdr:cxnSp macro="">
      <xdr:nvCxnSpPr>
        <xdr:cNvPr id="308" name="直線コネクタ 307"/>
        <xdr:cNvCxnSpPr/>
      </xdr:nvCxnSpPr>
      <xdr:spPr>
        <a:xfrm>
          <a:off x="2908300" y="142163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80011</xdr:rowOff>
    </xdr:from>
    <xdr:to>
      <xdr:col>10</xdr:col>
      <xdr:colOff>165100</xdr:colOff>
      <xdr:row>83</xdr:row>
      <xdr:rowOff>10161</xdr:rowOff>
    </xdr:to>
    <xdr:sp macro="" textlink="">
      <xdr:nvSpPr>
        <xdr:cNvPr id="309" name="楕円 308"/>
        <xdr:cNvSpPr/>
      </xdr:nvSpPr>
      <xdr:spPr>
        <a:xfrm>
          <a:off x="1968500" y="141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130811</xdr:rowOff>
    </xdr:from>
    <xdr:to>
      <xdr:col>15</xdr:col>
      <xdr:colOff>50800</xdr:colOff>
      <xdr:row>82</xdr:row>
      <xdr:rowOff>157480</xdr:rowOff>
    </xdr:to>
    <xdr:cxnSp macro="">
      <xdr:nvCxnSpPr>
        <xdr:cNvPr id="310" name="直線コネクタ 309"/>
        <xdr:cNvCxnSpPr/>
      </xdr:nvCxnSpPr>
      <xdr:spPr>
        <a:xfrm>
          <a:off x="2019300" y="14189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1" name="楕円 310"/>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130811</xdr:rowOff>
    </xdr:to>
    <xdr:cxnSp macro="">
      <xdr:nvCxnSpPr>
        <xdr:cNvPr id="312" name="直線コネクタ 311"/>
        <xdr:cNvCxnSpPr/>
      </xdr:nvCxnSpPr>
      <xdr:spPr>
        <a:xfrm>
          <a:off x="1130300" y="141808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55897</xdr:rowOff>
    </xdr:from>
    <xdr:ext cx="405111" cy="259045"/>
    <xdr:sp macro="" textlink="">
      <xdr:nvSpPr>
        <xdr:cNvPr id="317" name="n_1mainValue【福祉施設】&#10;有形固定資産減価償却率"/>
        <xdr:cNvSpPr txBox="1"/>
      </xdr:nvSpPr>
      <xdr:spPr>
        <a:xfrm>
          <a:off x="3582044"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27957</xdr:rowOff>
    </xdr:from>
    <xdr:ext cx="405111" cy="259045"/>
    <xdr:sp macro="" textlink="">
      <xdr:nvSpPr>
        <xdr:cNvPr id="318" name="n_2mainValue【福祉施設】&#10;有形固定資産減価償却率"/>
        <xdr:cNvSpPr txBox="1"/>
      </xdr:nvSpPr>
      <xdr:spPr>
        <a:xfrm>
          <a:off x="27057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1288</xdr:rowOff>
    </xdr:from>
    <xdr:ext cx="405111" cy="259045"/>
    <xdr:sp macro="" textlink="">
      <xdr:nvSpPr>
        <xdr:cNvPr id="319" name="n_3mainValue【福祉施設】&#10;有形固定資産減価償却率"/>
        <xdr:cNvSpPr txBox="1"/>
      </xdr:nvSpPr>
      <xdr:spPr>
        <a:xfrm>
          <a:off x="1816744"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20" name="n_4mainValue【福祉施設】&#10;有形固定資産減価償却率"/>
        <xdr:cNvSpPr txBox="1"/>
      </xdr:nvSpPr>
      <xdr:spPr>
        <a:xfrm>
          <a:off x="927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153036</xdr:rowOff>
    </xdr:from>
    <xdr:to>
      <xdr:col>55</xdr:col>
      <xdr:colOff>50800</xdr:colOff>
      <xdr:row>80</xdr:row>
      <xdr:rowOff>83186</xdr:rowOff>
    </xdr:to>
    <xdr:sp macro="" textlink="">
      <xdr:nvSpPr>
        <xdr:cNvPr id="356" name="楕円 355"/>
        <xdr:cNvSpPr/>
      </xdr:nvSpPr>
      <xdr:spPr>
        <a:xfrm>
          <a:off x="10426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4463</xdr:rowOff>
    </xdr:from>
    <xdr:ext cx="469744" cy="259045"/>
    <xdr:sp macro="" textlink="">
      <xdr:nvSpPr>
        <xdr:cNvPr id="357" name="【福祉施設】&#10;一人当たり面積該当値テキスト"/>
        <xdr:cNvSpPr txBox="1"/>
      </xdr:nvSpPr>
      <xdr:spPr>
        <a:xfrm>
          <a:off x="10515600"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67311</xdr:rowOff>
    </xdr:from>
    <xdr:to>
      <xdr:col>50</xdr:col>
      <xdr:colOff>165100</xdr:colOff>
      <xdr:row>78</xdr:row>
      <xdr:rowOff>168911</xdr:rowOff>
    </xdr:to>
    <xdr:sp macro="" textlink="">
      <xdr:nvSpPr>
        <xdr:cNvPr id="358" name="楕円 357"/>
        <xdr:cNvSpPr/>
      </xdr:nvSpPr>
      <xdr:spPr>
        <a:xfrm>
          <a:off x="9588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118111</xdr:rowOff>
    </xdr:from>
    <xdr:to>
      <xdr:col>55</xdr:col>
      <xdr:colOff>0</xdr:colOff>
      <xdr:row>80</xdr:row>
      <xdr:rowOff>32386</xdr:rowOff>
    </xdr:to>
    <xdr:cxnSp macro="">
      <xdr:nvCxnSpPr>
        <xdr:cNvPr id="359" name="直線コネクタ 358"/>
        <xdr:cNvCxnSpPr/>
      </xdr:nvCxnSpPr>
      <xdr:spPr>
        <a:xfrm>
          <a:off x="9639300" y="13491211"/>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84455</xdr:rowOff>
    </xdr:from>
    <xdr:to>
      <xdr:col>46</xdr:col>
      <xdr:colOff>38100</xdr:colOff>
      <xdr:row>79</xdr:row>
      <xdr:rowOff>14605</xdr:rowOff>
    </xdr:to>
    <xdr:sp macro="" textlink="">
      <xdr:nvSpPr>
        <xdr:cNvPr id="360" name="楕円 359"/>
        <xdr:cNvSpPr/>
      </xdr:nvSpPr>
      <xdr:spPr>
        <a:xfrm>
          <a:off x="8699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118111</xdr:rowOff>
    </xdr:from>
    <xdr:to>
      <xdr:col>50</xdr:col>
      <xdr:colOff>114300</xdr:colOff>
      <xdr:row>78</xdr:row>
      <xdr:rowOff>135255</xdr:rowOff>
    </xdr:to>
    <xdr:cxnSp macro="">
      <xdr:nvCxnSpPr>
        <xdr:cNvPr id="361" name="直線コネクタ 360"/>
        <xdr:cNvCxnSpPr/>
      </xdr:nvCxnSpPr>
      <xdr:spPr>
        <a:xfrm flipV="1">
          <a:off x="8750300" y="134912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10161</xdr:rowOff>
    </xdr:from>
    <xdr:to>
      <xdr:col>41</xdr:col>
      <xdr:colOff>101600</xdr:colOff>
      <xdr:row>80</xdr:row>
      <xdr:rowOff>111761</xdr:rowOff>
    </xdr:to>
    <xdr:sp macro="" textlink="">
      <xdr:nvSpPr>
        <xdr:cNvPr id="362" name="楕円 361"/>
        <xdr:cNvSpPr/>
      </xdr:nvSpPr>
      <xdr:spPr>
        <a:xfrm>
          <a:off x="7810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135255</xdr:rowOff>
    </xdr:from>
    <xdr:to>
      <xdr:col>45</xdr:col>
      <xdr:colOff>177800</xdr:colOff>
      <xdr:row>80</xdr:row>
      <xdr:rowOff>60961</xdr:rowOff>
    </xdr:to>
    <xdr:cxnSp macro="">
      <xdr:nvCxnSpPr>
        <xdr:cNvPr id="363" name="直線コネクタ 362"/>
        <xdr:cNvCxnSpPr/>
      </xdr:nvCxnSpPr>
      <xdr:spPr>
        <a:xfrm flipV="1">
          <a:off x="7861300" y="13508355"/>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21589</xdr:rowOff>
    </xdr:from>
    <xdr:to>
      <xdr:col>36</xdr:col>
      <xdr:colOff>165100</xdr:colOff>
      <xdr:row>80</xdr:row>
      <xdr:rowOff>123189</xdr:rowOff>
    </xdr:to>
    <xdr:sp macro="" textlink="">
      <xdr:nvSpPr>
        <xdr:cNvPr id="364" name="楕円 363"/>
        <xdr:cNvSpPr/>
      </xdr:nvSpPr>
      <xdr:spPr>
        <a:xfrm>
          <a:off x="692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60961</xdr:rowOff>
    </xdr:from>
    <xdr:to>
      <xdr:col>41</xdr:col>
      <xdr:colOff>50800</xdr:colOff>
      <xdr:row>80</xdr:row>
      <xdr:rowOff>72389</xdr:rowOff>
    </xdr:to>
    <xdr:cxnSp macro="">
      <xdr:nvCxnSpPr>
        <xdr:cNvPr id="365" name="直線コネクタ 364"/>
        <xdr:cNvCxnSpPr/>
      </xdr:nvCxnSpPr>
      <xdr:spPr>
        <a:xfrm flipV="1">
          <a:off x="6972300" y="13776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13988</xdr:rowOff>
    </xdr:from>
    <xdr:ext cx="469744" cy="259045"/>
    <xdr:sp macro="" textlink="">
      <xdr:nvSpPr>
        <xdr:cNvPr id="370" name="n_1mainValue【福祉施設】&#10;一人当たり面積"/>
        <xdr:cNvSpPr txBox="1"/>
      </xdr:nvSpPr>
      <xdr:spPr>
        <a:xfrm>
          <a:off x="9391727"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31132</xdr:rowOff>
    </xdr:from>
    <xdr:ext cx="469744" cy="259045"/>
    <xdr:sp macro="" textlink="">
      <xdr:nvSpPr>
        <xdr:cNvPr id="371" name="n_2mainValue【福祉施設】&#10;一人当たり面積"/>
        <xdr:cNvSpPr txBox="1"/>
      </xdr:nvSpPr>
      <xdr:spPr>
        <a:xfrm>
          <a:off x="8515427"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128288</xdr:rowOff>
    </xdr:from>
    <xdr:ext cx="469744" cy="259045"/>
    <xdr:sp macro="" textlink="">
      <xdr:nvSpPr>
        <xdr:cNvPr id="372" name="n_3mainValue【福祉施設】&#10;一人当たり面積"/>
        <xdr:cNvSpPr txBox="1"/>
      </xdr:nvSpPr>
      <xdr:spPr>
        <a:xfrm>
          <a:off x="7626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139716</xdr:rowOff>
    </xdr:from>
    <xdr:ext cx="469744" cy="259045"/>
    <xdr:sp macro="" textlink="">
      <xdr:nvSpPr>
        <xdr:cNvPr id="373" name="n_4mainValue【福祉施設】&#10;一人当たり面積"/>
        <xdr:cNvSpPr txBox="1"/>
      </xdr:nvSpPr>
      <xdr:spPr>
        <a:xfrm>
          <a:off x="6737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15" name="楕円 414"/>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16" name="【市民会館】&#10;有形固定資産減価償却率該当値テキスト"/>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54792</xdr:rowOff>
    </xdr:from>
    <xdr:to>
      <xdr:col>20</xdr:col>
      <xdr:colOff>38100</xdr:colOff>
      <xdr:row>106</xdr:row>
      <xdr:rowOff>156392</xdr:rowOff>
    </xdr:to>
    <xdr:sp macro="" textlink="">
      <xdr:nvSpPr>
        <xdr:cNvPr id="417" name="楕円 416"/>
        <xdr:cNvSpPr/>
      </xdr:nvSpPr>
      <xdr:spPr>
        <a:xfrm>
          <a:off x="3746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105592</xdr:rowOff>
    </xdr:from>
    <xdr:to>
      <xdr:col>24</xdr:col>
      <xdr:colOff>63500</xdr:colOff>
      <xdr:row>106</xdr:row>
      <xdr:rowOff>136616</xdr:rowOff>
    </xdr:to>
    <xdr:cxnSp macro="">
      <xdr:nvCxnSpPr>
        <xdr:cNvPr id="418" name="直線コネクタ 417"/>
        <xdr:cNvCxnSpPr/>
      </xdr:nvCxnSpPr>
      <xdr:spPr>
        <a:xfrm>
          <a:off x="3797300" y="182792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19" name="楕円 418"/>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105592</xdr:rowOff>
    </xdr:to>
    <xdr:cxnSp macro="">
      <xdr:nvCxnSpPr>
        <xdr:cNvPr id="420" name="直線コネクタ 419"/>
        <xdr:cNvCxnSpPr/>
      </xdr:nvCxnSpPr>
      <xdr:spPr>
        <a:xfrm>
          <a:off x="2908300" y="182499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21" name="楕円 420"/>
        <xdr:cNvSpPr/>
      </xdr:nvSpPr>
      <xdr:spPr>
        <a:xfrm>
          <a:off x="196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54973</xdr:rowOff>
    </xdr:from>
    <xdr:to>
      <xdr:col>15</xdr:col>
      <xdr:colOff>50800</xdr:colOff>
      <xdr:row>106</xdr:row>
      <xdr:rowOff>76200</xdr:rowOff>
    </xdr:to>
    <xdr:cxnSp macro="">
      <xdr:nvCxnSpPr>
        <xdr:cNvPr id="422" name="直線コネクタ 421"/>
        <xdr:cNvCxnSpPr/>
      </xdr:nvCxnSpPr>
      <xdr:spPr>
        <a:xfrm>
          <a:off x="2019300" y="18057223"/>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165826</xdr:rowOff>
    </xdr:from>
    <xdr:to>
      <xdr:col>6</xdr:col>
      <xdr:colOff>38100</xdr:colOff>
      <xdr:row>106</xdr:row>
      <xdr:rowOff>95976</xdr:rowOff>
    </xdr:to>
    <xdr:sp macro="" textlink="">
      <xdr:nvSpPr>
        <xdr:cNvPr id="423" name="楕円 422"/>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54973</xdr:rowOff>
    </xdr:from>
    <xdr:to>
      <xdr:col>10</xdr:col>
      <xdr:colOff>114300</xdr:colOff>
      <xdr:row>106</xdr:row>
      <xdr:rowOff>45176</xdr:rowOff>
    </xdr:to>
    <xdr:cxnSp macro="">
      <xdr:nvCxnSpPr>
        <xdr:cNvPr id="424" name="直線コネクタ 423"/>
        <xdr:cNvCxnSpPr/>
      </xdr:nvCxnSpPr>
      <xdr:spPr>
        <a:xfrm flipV="1">
          <a:off x="1130300" y="18057223"/>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147519</xdr:rowOff>
    </xdr:from>
    <xdr:ext cx="405111" cy="259045"/>
    <xdr:sp macro="" textlink="">
      <xdr:nvSpPr>
        <xdr:cNvPr id="429" name="n_1mainValue【市民会館】&#10;有形固定資産減価償却率"/>
        <xdr:cNvSpPr txBox="1"/>
      </xdr:nvSpPr>
      <xdr:spPr>
        <a:xfrm>
          <a:off x="3582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0"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31" name="n_3mainValue【市民会館】&#10;有形固定資産減価償却率"/>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432" name="n_4mainValue【市民会館】&#10;有形固定資産減価償却率"/>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0" name="楕円 469"/>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105427</xdr:rowOff>
    </xdr:from>
    <xdr:ext cx="469744" cy="259045"/>
    <xdr:sp macro="" textlink="">
      <xdr:nvSpPr>
        <xdr:cNvPr id="471" name="【市民会館】&#10;一人当たり面積該当値テキスト"/>
        <xdr:cNvSpPr txBox="1"/>
      </xdr:nvSpPr>
      <xdr:spPr>
        <a:xfrm>
          <a:off x="10515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84837</xdr:rowOff>
    </xdr:from>
    <xdr:to>
      <xdr:col>50</xdr:col>
      <xdr:colOff>165100</xdr:colOff>
      <xdr:row>107</xdr:row>
      <xdr:rowOff>14987</xdr:rowOff>
    </xdr:to>
    <xdr:sp macro="" textlink="">
      <xdr:nvSpPr>
        <xdr:cNvPr id="472" name="楕円 471"/>
        <xdr:cNvSpPr/>
      </xdr:nvSpPr>
      <xdr:spPr>
        <a:xfrm>
          <a:off x="9588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135637</xdr:rowOff>
    </xdr:to>
    <xdr:cxnSp macro="">
      <xdr:nvCxnSpPr>
        <xdr:cNvPr id="473" name="直線コネクタ 472"/>
        <xdr:cNvCxnSpPr/>
      </xdr:nvCxnSpPr>
      <xdr:spPr>
        <a:xfrm flipV="1">
          <a:off x="9639300" y="183070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89408</xdr:rowOff>
    </xdr:from>
    <xdr:to>
      <xdr:col>46</xdr:col>
      <xdr:colOff>38100</xdr:colOff>
      <xdr:row>107</xdr:row>
      <xdr:rowOff>19558</xdr:rowOff>
    </xdr:to>
    <xdr:sp macro="" textlink="">
      <xdr:nvSpPr>
        <xdr:cNvPr id="474" name="楕円 473"/>
        <xdr:cNvSpPr/>
      </xdr:nvSpPr>
      <xdr:spPr>
        <a:xfrm>
          <a:off x="8699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135637</xdr:rowOff>
    </xdr:from>
    <xdr:to>
      <xdr:col>50</xdr:col>
      <xdr:colOff>114300</xdr:colOff>
      <xdr:row>106</xdr:row>
      <xdr:rowOff>140208</xdr:rowOff>
    </xdr:to>
    <xdr:cxnSp macro="">
      <xdr:nvCxnSpPr>
        <xdr:cNvPr id="475" name="直線コネクタ 474"/>
        <xdr:cNvCxnSpPr/>
      </xdr:nvCxnSpPr>
      <xdr:spPr>
        <a:xfrm flipV="1">
          <a:off x="8750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76" name="楕円 475"/>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140208</xdr:rowOff>
    </xdr:from>
    <xdr:to>
      <xdr:col>45</xdr:col>
      <xdr:colOff>177800</xdr:colOff>
      <xdr:row>106</xdr:row>
      <xdr:rowOff>144780</xdr:rowOff>
    </xdr:to>
    <xdr:cxnSp macro="">
      <xdr:nvCxnSpPr>
        <xdr:cNvPr id="477" name="直線コネクタ 476"/>
        <xdr:cNvCxnSpPr/>
      </xdr:nvCxnSpPr>
      <xdr:spPr>
        <a:xfrm flipV="1">
          <a:off x="7861300" y="1831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78" name="楕円 477"/>
        <xdr:cNvSpPr/>
      </xdr:nvSpPr>
      <xdr:spPr>
        <a:xfrm>
          <a:off x="6921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149352</xdr:rowOff>
    </xdr:to>
    <xdr:cxnSp macro="">
      <xdr:nvCxnSpPr>
        <xdr:cNvPr id="479" name="直線コネクタ 478"/>
        <xdr:cNvCxnSpPr/>
      </xdr:nvCxnSpPr>
      <xdr:spPr>
        <a:xfrm flipV="1">
          <a:off x="6972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31514</xdr:rowOff>
    </xdr:from>
    <xdr:ext cx="469744" cy="259045"/>
    <xdr:sp macro="" textlink="">
      <xdr:nvSpPr>
        <xdr:cNvPr id="484" name="n_1mainValue【市民会館】&#10;一人当たり面積"/>
        <xdr:cNvSpPr txBox="1"/>
      </xdr:nvSpPr>
      <xdr:spPr>
        <a:xfrm>
          <a:off x="9391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36085</xdr:rowOff>
    </xdr:from>
    <xdr:ext cx="469744" cy="259045"/>
    <xdr:sp macro="" textlink="">
      <xdr:nvSpPr>
        <xdr:cNvPr id="485" name="n_2mainValue【市民会館】&#10;一人当たり面積"/>
        <xdr:cNvSpPr txBox="1"/>
      </xdr:nvSpPr>
      <xdr:spPr>
        <a:xfrm>
          <a:off x="85154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6" name="n_3main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7" name="n_4main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528" name="楕円 527"/>
        <xdr:cNvSpPr/>
      </xdr:nvSpPr>
      <xdr:spPr>
        <a:xfrm>
          <a:off x="16268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79392</xdr:rowOff>
    </xdr:from>
    <xdr:ext cx="405111" cy="259045"/>
    <xdr:sp macro="" textlink="">
      <xdr:nvSpPr>
        <xdr:cNvPr id="529" name="【一般廃棄物処理施設】&#10;有形固定資産減価償却率該当値テキスト"/>
        <xdr:cNvSpPr txBox="1"/>
      </xdr:nvSpPr>
      <xdr:spPr>
        <a:xfrm>
          <a:off x="16357600" y="693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530" name="楕円 529"/>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41</xdr:row>
      <xdr:rowOff>43815</xdr:rowOff>
    </xdr:to>
    <xdr:cxnSp macro="">
      <xdr:nvCxnSpPr>
        <xdr:cNvPr id="531" name="直線コネクタ 530"/>
        <xdr:cNvCxnSpPr/>
      </xdr:nvCxnSpPr>
      <xdr:spPr>
        <a:xfrm>
          <a:off x="15481300" y="6669405"/>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145415</xdr:rowOff>
    </xdr:from>
    <xdr:to>
      <xdr:col>76</xdr:col>
      <xdr:colOff>165100</xdr:colOff>
      <xdr:row>41</xdr:row>
      <xdr:rowOff>75565</xdr:rowOff>
    </xdr:to>
    <xdr:sp macro="" textlink="">
      <xdr:nvSpPr>
        <xdr:cNvPr id="532" name="楕円 531"/>
        <xdr:cNvSpPr/>
      </xdr:nvSpPr>
      <xdr:spPr>
        <a:xfrm>
          <a:off x="14541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41</xdr:row>
      <xdr:rowOff>24765</xdr:rowOff>
    </xdr:to>
    <xdr:cxnSp macro="">
      <xdr:nvCxnSpPr>
        <xdr:cNvPr id="533" name="直線コネクタ 532"/>
        <xdr:cNvCxnSpPr/>
      </xdr:nvCxnSpPr>
      <xdr:spPr>
        <a:xfrm flipV="1">
          <a:off x="14592300" y="6669405"/>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137795</xdr:rowOff>
    </xdr:from>
    <xdr:to>
      <xdr:col>72</xdr:col>
      <xdr:colOff>38100</xdr:colOff>
      <xdr:row>41</xdr:row>
      <xdr:rowOff>67945</xdr:rowOff>
    </xdr:to>
    <xdr:sp macro="" textlink="">
      <xdr:nvSpPr>
        <xdr:cNvPr id="534" name="楕円 533"/>
        <xdr:cNvSpPr/>
      </xdr:nvSpPr>
      <xdr:spPr>
        <a:xfrm>
          <a:off x="1365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17145</xdr:rowOff>
    </xdr:from>
    <xdr:to>
      <xdr:col>76</xdr:col>
      <xdr:colOff>114300</xdr:colOff>
      <xdr:row>41</xdr:row>
      <xdr:rowOff>24765</xdr:rowOff>
    </xdr:to>
    <xdr:cxnSp macro="">
      <xdr:nvCxnSpPr>
        <xdr:cNvPr id="535" name="直線コネクタ 534"/>
        <xdr:cNvCxnSpPr/>
      </xdr:nvCxnSpPr>
      <xdr:spPr>
        <a:xfrm>
          <a:off x="13703300" y="70465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536" name="楕円 535"/>
        <xdr:cNvSpPr/>
      </xdr:nvSpPr>
      <xdr:spPr>
        <a:xfrm>
          <a:off x="1276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17145</xdr:rowOff>
    </xdr:from>
    <xdr:to>
      <xdr:col>71</xdr:col>
      <xdr:colOff>177800</xdr:colOff>
      <xdr:row>41</xdr:row>
      <xdr:rowOff>30480</xdr:rowOff>
    </xdr:to>
    <xdr:cxnSp macro="">
      <xdr:nvCxnSpPr>
        <xdr:cNvPr id="537" name="直線コネクタ 536"/>
        <xdr:cNvCxnSpPr/>
      </xdr:nvCxnSpPr>
      <xdr:spPr>
        <a:xfrm flipV="1">
          <a:off x="12814300" y="70465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542" name="n_1mainValue【一般廃棄物処理施設】&#10;有形固定資産減価償却率"/>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66692</xdr:rowOff>
    </xdr:from>
    <xdr:ext cx="405111" cy="259045"/>
    <xdr:sp macro="" textlink="">
      <xdr:nvSpPr>
        <xdr:cNvPr id="543" name="n_2mainValue【一般廃棄物処理施設】&#10;有形固定資産減価償却率"/>
        <xdr:cNvSpPr txBox="1"/>
      </xdr:nvSpPr>
      <xdr:spPr>
        <a:xfrm>
          <a:off x="14389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59072</xdr:rowOff>
    </xdr:from>
    <xdr:ext cx="405111" cy="259045"/>
    <xdr:sp macro="" textlink="">
      <xdr:nvSpPr>
        <xdr:cNvPr id="544" name="n_3mainValue【一般廃棄物処理施設】&#10;有形固定資産減価償却率"/>
        <xdr:cNvSpPr txBox="1"/>
      </xdr:nvSpPr>
      <xdr:spPr>
        <a:xfrm>
          <a:off x="13500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545" name="n_4mainValue【一般廃棄物処理施設】&#10;有形固定資産減価償却率"/>
        <xdr:cNvSpPr txBox="1"/>
      </xdr:nvSpPr>
      <xdr:spPr>
        <a:xfrm>
          <a:off x="12611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13204</xdr:rowOff>
    </xdr:from>
    <xdr:to>
      <xdr:col>116</xdr:col>
      <xdr:colOff>114300</xdr:colOff>
      <xdr:row>41</xdr:row>
      <xdr:rowOff>114804</xdr:rowOff>
    </xdr:to>
    <xdr:sp macro="" textlink="">
      <xdr:nvSpPr>
        <xdr:cNvPr id="585" name="楕円 584"/>
        <xdr:cNvSpPr/>
      </xdr:nvSpPr>
      <xdr:spPr>
        <a:xfrm>
          <a:off x="22110700" y="70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163081</xdr:rowOff>
    </xdr:from>
    <xdr:ext cx="534377" cy="259045"/>
    <xdr:sp macro="" textlink="">
      <xdr:nvSpPr>
        <xdr:cNvPr id="586" name="【一般廃棄物処理施設】&#10;一人当たり有形固定資産（償却資産）額該当値テキスト"/>
        <xdr:cNvSpPr txBox="1"/>
      </xdr:nvSpPr>
      <xdr:spPr>
        <a:xfrm>
          <a:off x="22199600" y="70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142777</xdr:rowOff>
    </xdr:from>
    <xdr:to>
      <xdr:col>112</xdr:col>
      <xdr:colOff>38100</xdr:colOff>
      <xdr:row>41</xdr:row>
      <xdr:rowOff>72927</xdr:rowOff>
    </xdr:to>
    <xdr:sp macro="" textlink="">
      <xdr:nvSpPr>
        <xdr:cNvPr id="587" name="楕円 586"/>
        <xdr:cNvSpPr/>
      </xdr:nvSpPr>
      <xdr:spPr>
        <a:xfrm>
          <a:off x="21272500" y="70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22127</xdr:rowOff>
    </xdr:from>
    <xdr:to>
      <xdr:col>116</xdr:col>
      <xdr:colOff>63500</xdr:colOff>
      <xdr:row>41</xdr:row>
      <xdr:rowOff>64004</xdr:rowOff>
    </xdr:to>
    <xdr:cxnSp macro="">
      <xdr:nvCxnSpPr>
        <xdr:cNvPr id="588" name="直線コネクタ 587"/>
        <xdr:cNvCxnSpPr/>
      </xdr:nvCxnSpPr>
      <xdr:spPr>
        <a:xfrm>
          <a:off x="21323300" y="7051577"/>
          <a:ext cx="838200" cy="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17454</xdr:rowOff>
    </xdr:from>
    <xdr:to>
      <xdr:col>107</xdr:col>
      <xdr:colOff>101600</xdr:colOff>
      <xdr:row>41</xdr:row>
      <xdr:rowOff>119054</xdr:rowOff>
    </xdr:to>
    <xdr:sp macro="" textlink="">
      <xdr:nvSpPr>
        <xdr:cNvPr id="589" name="楕円 588"/>
        <xdr:cNvSpPr/>
      </xdr:nvSpPr>
      <xdr:spPr>
        <a:xfrm>
          <a:off x="20383500" y="704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22127</xdr:rowOff>
    </xdr:from>
    <xdr:to>
      <xdr:col>111</xdr:col>
      <xdr:colOff>177800</xdr:colOff>
      <xdr:row>41</xdr:row>
      <xdr:rowOff>68254</xdr:rowOff>
    </xdr:to>
    <xdr:cxnSp macro="">
      <xdr:nvCxnSpPr>
        <xdr:cNvPr id="590" name="直線コネクタ 589"/>
        <xdr:cNvCxnSpPr/>
      </xdr:nvCxnSpPr>
      <xdr:spPr>
        <a:xfrm flipV="1">
          <a:off x="20434300" y="7051577"/>
          <a:ext cx="889000" cy="4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19614</xdr:rowOff>
    </xdr:from>
    <xdr:to>
      <xdr:col>102</xdr:col>
      <xdr:colOff>165100</xdr:colOff>
      <xdr:row>41</xdr:row>
      <xdr:rowOff>121214</xdr:rowOff>
    </xdr:to>
    <xdr:sp macro="" textlink="">
      <xdr:nvSpPr>
        <xdr:cNvPr id="591" name="楕円 590"/>
        <xdr:cNvSpPr/>
      </xdr:nvSpPr>
      <xdr:spPr>
        <a:xfrm>
          <a:off x="19494500" y="70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68254</xdr:rowOff>
    </xdr:from>
    <xdr:to>
      <xdr:col>107</xdr:col>
      <xdr:colOff>50800</xdr:colOff>
      <xdr:row>41</xdr:row>
      <xdr:rowOff>70414</xdr:rowOff>
    </xdr:to>
    <xdr:cxnSp macro="">
      <xdr:nvCxnSpPr>
        <xdr:cNvPr id="592" name="直線コネクタ 591"/>
        <xdr:cNvCxnSpPr/>
      </xdr:nvCxnSpPr>
      <xdr:spPr>
        <a:xfrm flipV="1">
          <a:off x="19545300" y="7097704"/>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23263</xdr:rowOff>
    </xdr:from>
    <xdr:to>
      <xdr:col>98</xdr:col>
      <xdr:colOff>38100</xdr:colOff>
      <xdr:row>41</xdr:row>
      <xdr:rowOff>124863</xdr:rowOff>
    </xdr:to>
    <xdr:sp macro="" textlink="">
      <xdr:nvSpPr>
        <xdr:cNvPr id="593" name="楕円 592"/>
        <xdr:cNvSpPr/>
      </xdr:nvSpPr>
      <xdr:spPr>
        <a:xfrm>
          <a:off x="18605500" y="70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70414</xdr:rowOff>
    </xdr:from>
    <xdr:to>
      <xdr:col>102</xdr:col>
      <xdr:colOff>114300</xdr:colOff>
      <xdr:row>41</xdr:row>
      <xdr:rowOff>74063</xdr:rowOff>
    </xdr:to>
    <xdr:cxnSp macro="">
      <xdr:nvCxnSpPr>
        <xdr:cNvPr id="594" name="直線コネクタ 593"/>
        <xdr:cNvCxnSpPr/>
      </xdr:nvCxnSpPr>
      <xdr:spPr>
        <a:xfrm flipV="1">
          <a:off x="18656300" y="7099864"/>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89454</xdr:rowOff>
    </xdr:from>
    <xdr:ext cx="534377" cy="259045"/>
    <xdr:sp macro="" textlink="">
      <xdr:nvSpPr>
        <xdr:cNvPr id="599" name="n_1mainValue【一般廃棄物処理施設】&#10;一人当たり有形固定資産（償却資産）額"/>
        <xdr:cNvSpPr txBox="1"/>
      </xdr:nvSpPr>
      <xdr:spPr>
        <a:xfrm>
          <a:off x="21043411" y="67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110181</xdr:rowOff>
    </xdr:from>
    <xdr:ext cx="534377" cy="259045"/>
    <xdr:sp macro="" textlink="">
      <xdr:nvSpPr>
        <xdr:cNvPr id="600" name="n_2mainValue【一般廃棄物処理施設】&#10;一人当たり有形固定資産（償却資産）額"/>
        <xdr:cNvSpPr txBox="1"/>
      </xdr:nvSpPr>
      <xdr:spPr>
        <a:xfrm>
          <a:off x="20167111" y="71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112341</xdr:rowOff>
    </xdr:from>
    <xdr:ext cx="534377" cy="259045"/>
    <xdr:sp macro="" textlink="">
      <xdr:nvSpPr>
        <xdr:cNvPr id="601" name="n_3mainValue【一般廃棄物処理施設】&#10;一人当たり有形固定資産（償却資産）額"/>
        <xdr:cNvSpPr txBox="1"/>
      </xdr:nvSpPr>
      <xdr:spPr>
        <a:xfrm>
          <a:off x="19278111" y="71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115990</xdr:rowOff>
    </xdr:from>
    <xdr:ext cx="534377" cy="259045"/>
    <xdr:sp macro="" textlink="">
      <xdr:nvSpPr>
        <xdr:cNvPr id="602" name="n_4mainValue【一般廃棄物処理施設】&#10;一人当たり有形固定資産（償却資産）額"/>
        <xdr:cNvSpPr txBox="1"/>
      </xdr:nvSpPr>
      <xdr:spPr>
        <a:xfrm>
          <a:off x="18389111" y="71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112485</xdr:rowOff>
    </xdr:from>
    <xdr:to>
      <xdr:col>85</xdr:col>
      <xdr:colOff>177800</xdr:colOff>
      <xdr:row>62</xdr:row>
      <xdr:rowOff>42635</xdr:rowOff>
    </xdr:to>
    <xdr:sp macro="" textlink="">
      <xdr:nvSpPr>
        <xdr:cNvPr id="644" name="楕円 643"/>
        <xdr:cNvSpPr/>
      </xdr:nvSpPr>
      <xdr:spPr>
        <a:xfrm>
          <a:off x="16268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90912</xdr:rowOff>
    </xdr:from>
    <xdr:ext cx="405111" cy="259045"/>
    <xdr:sp macro="" textlink="">
      <xdr:nvSpPr>
        <xdr:cNvPr id="645" name="【保健センター・保健所】&#10;有形固定資産減価償却率該当値テキスト"/>
        <xdr:cNvSpPr txBox="1"/>
      </xdr:nvSpPr>
      <xdr:spPr>
        <a:xfrm>
          <a:off x="16357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79828</xdr:rowOff>
    </xdr:from>
    <xdr:to>
      <xdr:col>81</xdr:col>
      <xdr:colOff>101600</xdr:colOff>
      <xdr:row>62</xdr:row>
      <xdr:rowOff>9978</xdr:rowOff>
    </xdr:to>
    <xdr:sp macro="" textlink="">
      <xdr:nvSpPr>
        <xdr:cNvPr id="646" name="楕円 645"/>
        <xdr:cNvSpPr/>
      </xdr:nvSpPr>
      <xdr:spPr>
        <a:xfrm>
          <a:off x="15430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130628</xdr:rowOff>
    </xdr:from>
    <xdr:to>
      <xdr:col>85</xdr:col>
      <xdr:colOff>127000</xdr:colOff>
      <xdr:row>61</xdr:row>
      <xdr:rowOff>163285</xdr:rowOff>
    </xdr:to>
    <xdr:cxnSp macro="">
      <xdr:nvCxnSpPr>
        <xdr:cNvPr id="647" name="直線コネクタ 646"/>
        <xdr:cNvCxnSpPr/>
      </xdr:nvCxnSpPr>
      <xdr:spPr>
        <a:xfrm>
          <a:off x="15481300" y="105890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48" name="楕円 647"/>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61</xdr:row>
      <xdr:rowOff>130628</xdr:rowOff>
    </xdr:to>
    <xdr:cxnSp macro="">
      <xdr:nvCxnSpPr>
        <xdr:cNvPr id="649" name="直線コネクタ 648"/>
        <xdr:cNvCxnSpPr/>
      </xdr:nvCxnSpPr>
      <xdr:spPr>
        <a:xfrm>
          <a:off x="14592300" y="105629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21046</xdr:rowOff>
    </xdr:from>
    <xdr:to>
      <xdr:col>72</xdr:col>
      <xdr:colOff>38100</xdr:colOff>
      <xdr:row>61</xdr:row>
      <xdr:rowOff>122646</xdr:rowOff>
    </xdr:to>
    <xdr:sp macro="" textlink="">
      <xdr:nvSpPr>
        <xdr:cNvPr id="650" name="楕円 649"/>
        <xdr:cNvSpPr/>
      </xdr:nvSpPr>
      <xdr:spPr>
        <a:xfrm>
          <a:off x="13652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104503</xdr:rowOff>
    </xdr:to>
    <xdr:cxnSp macro="">
      <xdr:nvCxnSpPr>
        <xdr:cNvPr id="651" name="直線コネクタ 650"/>
        <xdr:cNvCxnSpPr/>
      </xdr:nvCxnSpPr>
      <xdr:spPr>
        <a:xfrm>
          <a:off x="13703300" y="105302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70031</xdr:rowOff>
    </xdr:from>
    <xdr:to>
      <xdr:col>67</xdr:col>
      <xdr:colOff>101600</xdr:colOff>
      <xdr:row>62</xdr:row>
      <xdr:rowOff>181</xdr:rowOff>
    </xdr:to>
    <xdr:sp macro="" textlink="">
      <xdr:nvSpPr>
        <xdr:cNvPr id="652" name="楕円 651"/>
        <xdr:cNvSpPr/>
      </xdr:nvSpPr>
      <xdr:spPr>
        <a:xfrm>
          <a:off x="12763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71846</xdr:rowOff>
    </xdr:from>
    <xdr:to>
      <xdr:col>71</xdr:col>
      <xdr:colOff>177800</xdr:colOff>
      <xdr:row>61</xdr:row>
      <xdr:rowOff>120831</xdr:rowOff>
    </xdr:to>
    <xdr:cxnSp macro="">
      <xdr:nvCxnSpPr>
        <xdr:cNvPr id="653" name="直線コネクタ 652"/>
        <xdr:cNvCxnSpPr/>
      </xdr:nvCxnSpPr>
      <xdr:spPr>
        <a:xfrm flipV="1">
          <a:off x="12814300" y="1053029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xdr:rowOff>
    </xdr:from>
    <xdr:ext cx="405111" cy="259045"/>
    <xdr:sp macro="" textlink="">
      <xdr:nvSpPr>
        <xdr:cNvPr id="658" name="n_1mainValue【保健センター・保健所】&#10;有形固定資産減価償却率"/>
        <xdr:cNvSpPr txBox="1"/>
      </xdr:nvSpPr>
      <xdr:spPr>
        <a:xfrm>
          <a:off x="15266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59" name="n_2mainValue【保健センター・保健所】&#10;有形固定資産減価償却率"/>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113773</xdr:rowOff>
    </xdr:from>
    <xdr:ext cx="405111" cy="259045"/>
    <xdr:sp macro="" textlink="">
      <xdr:nvSpPr>
        <xdr:cNvPr id="660" name="n_3mainValue【保健センター・保健所】&#10;有形固定資産減価償却率"/>
        <xdr:cNvSpPr txBox="1"/>
      </xdr:nvSpPr>
      <xdr:spPr>
        <a:xfrm>
          <a:off x="13500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162758</xdr:rowOff>
    </xdr:from>
    <xdr:ext cx="405111" cy="259045"/>
    <xdr:sp macro="" textlink="">
      <xdr:nvSpPr>
        <xdr:cNvPr id="661" name="n_4mainValue【保健センター・保健所】&#10;有形固定資産減価償却率"/>
        <xdr:cNvSpPr txBox="1"/>
      </xdr:nvSpPr>
      <xdr:spPr>
        <a:xfrm>
          <a:off x="12611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9" name="楕円 698"/>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700"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1" name="楕円 700"/>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702" name="直線コネクタ 701"/>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3" name="楕円 702"/>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125730</xdr:rowOff>
    </xdr:to>
    <xdr:cxnSp macro="">
      <xdr:nvCxnSpPr>
        <xdr:cNvPr id="704" name="直線コネクタ 703"/>
        <xdr:cNvCxnSpPr/>
      </xdr:nvCxnSpPr>
      <xdr:spPr>
        <a:xfrm flipV="1">
          <a:off x="20434300" y="10904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79502</xdr:rowOff>
    </xdr:from>
    <xdr:to>
      <xdr:col>102</xdr:col>
      <xdr:colOff>165100</xdr:colOff>
      <xdr:row>64</xdr:row>
      <xdr:rowOff>9652</xdr:rowOff>
    </xdr:to>
    <xdr:sp macro="" textlink="">
      <xdr:nvSpPr>
        <xdr:cNvPr id="705" name="楕円 704"/>
        <xdr:cNvSpPr/>
      </xdr:nvSpPr>
      <xdr:spPr>
        <a:xfrm>
          <a:off x="19494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130302</xdr:rowOff>
    </xdr:to>
    <xdr:cxnSp macro="">
      <xdr:nvCxnSpPr>
        <xdr:cNvPr id="706" name="直線コネクタ 705"/>
        <xdr:cNvCxnSpPr/>
      </xdr:nvCxnSpPr>
      <xdr:spPr>
        <a:xfrm flipV="1">
          <a:off x="19545300" y="10927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707" name="楕円 706"/>
        <xdr:cNvSpPr/>
      </xdr:nvSpPr>
      <xdr:spPr>
        <a:xfrm>
          <a:off x="18605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130302</xdr:rowOff>
    </xdr:from>
    <xdr:to>
      <xdr:col>102</xdr:col>
      <xdr:colOff>114300</xdr:colOff>
      <xdr:row>63</xdr:row>
      <xdr:rowOff>130302</xdr:rowOff>
    </xdr:to>
    <xdr:cxnSp macro="">
      <xdr:nvCxnSpPr>
        <xdr:cNvPr id="708" name="直線コネクタ 707"/>
        <xdr:cNvCxnSpPr/>
      </xdr:nvCxnSpPr>
      <xdr:spPr>
        <a:xfrm>
          <a:off x="18656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3"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4"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779</xdr:rowOff>
    </xdr:from>
    <xdr:ext cx="469744" cy="259045"/>
    <xdr:sp macro="" textlink="">
      <xdr:nvSpPr>
        <xdr:cNvPr id="715" name="n_3mainValue【保健センター・保健所】&#10;一人当たり面積"/>
        <xdr:cNvSpPr txBox="1"/>
      </xdr:nvSpPr>
      <xdr:spPr>
        <a:xfrm>
          <a:off x="19310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716" name="n_4mainValue【保健センター・保健所】&#10;一人当たり面積"/>
        <xdr:cNvSpPr txBox="1"/>
      </xdr:nvSpPr>
      <xdr:spPr>
        <a:xfrm>
          <a:off x="18421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58" name="楕円 757"/>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46100</xdr:rowOff>
    </xdr:from>
    <xdr:ext cx="405111" cy="259045"/>
    <xdr:sp macro="" textlink="">
      <xdr:nvSpPr>
        <xdr:cNvPr id="759" name="【消防施設】&#10;有形固定資産減価償却率該当値テキスト"/>
        <xdr:cNvSpPr txBox="1"/>
      </xdr:nvSpPr>
      <xdr:spPr>
        <a:xfrm>
          <a:off x="16357600" y="1410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760" name="楕円 759"/>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41366</xdr:rowOff>
    </xdr:from>
    <xdr:to>
      <xdr:col>85</xdr:col>
      <xdr:colOff>127000</xdr:colOff>
      <xdr:row>83</xdr:row>
      <xdr:rowOff>74023</xdr:rowOff>
    </xdr:to>
    <xdr:cxnSp macro="">
      <xdr:nvCxnSpPr>
        <xdr:cNvPr id="761" name="直線コネクタ 760"/>
        <xdr:cNvCxnSpPr/>
      </xdr:nvCxnSpPr>
      <xdr:spPr>
        <a:xfrm>
          <a:off x="15481300" y="142717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62" name="楕円 761"/>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41366</xdr:rowOff>
    </xdr:to>
    <xdr:cxnSp macro="">
      <xdr:nvCxnSpPr>
        <xdr:cNvPr id="763" name="直線コネクタ 762"/>
        <xdr:cNvCxnSpPr/>
      </xdr:nvCxnSpPr>
      <xdr:spPr>
        <a:xfrm>
          <a:off x="14592300" y="1423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60779</xdr:rowOff>
    </xdr:from>
    <xdr:to>
      <xdr:col>72</xdr:col>
      <xdr:colOff>38100</xdr:colOff>
      <xdr:row>81</xdr:row>
      <xdr:rowOff>162379</xdr:rowOff>
    </xdr:to>
    <xdr:sp macro="" textlink="">
      <xdr:nvSpPr>
        <xdr:cNvPr id="764" name="楕円 763"/>
        <xdr:cNvSpPr/>
      </xdr:nvSpPr>
      <xdr:spPr>
        <a:xfrm>
          <a:off x="13652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111579</xdr:rowOff>
    </xdr:from>
    <xdr:to>
      <xdr:col>76</xdr:col>
      <xdr:colOff>114300</xdr:colOff>
      <xdr:row>83</xdr:row>
      <xdr:rowOff>7076</xdr:rowOff>
    </xdr:to>
    <xdr:cxnSp macro="">
      <xdr:nvCxnSpPr>
        <xdr:cNvPr id="765" name="直線コネクタ 764"/>
        <xdr:cNvCxnSpPr/>
      </xdr:nvCxnSpPr>
      <xdr:spPr>
        <a:xfrm>
          <a:off x="13703300" y="13999029"/>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19957</xdr:rowOff>
    </xdr:from>
    <xdr:to>
      <xdr:col>67</xdr:col>
      <xdr:colOff>101600</xdr:colOff>
      <xdr:row>81</xdr:row>
      <xdr:rowOff>121557</xdr:rowOff>
    </xdr:to>
    <xdr:sp macro="" textlink="">
      <xdr:nvSpPr>
        <xdr:cNvPr id="766" name="楕円 765"/>
        <xdr:cNvSpPr/>
      </xdr:nvSpPr>
      <xdr:spPr>
        <a:xfrm>
          <a:off x="12763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70757</xdr:rowOff>
    </xdr:from>
    <xdr:to>
      <xdr:col>71</xdr:col>
      <xdr:colOff>177800</xdr:colOff>
      <xdr:row>81</xdr:row>
      <xdr:rowOff>111579</xdr:rowOff>
    </xdr:to>
    <xdr:cxnSp macro="">
      <xdr:nvCxnSpPr>
        <xdr:cNvPr id="767" name="直線コネクタ 766"/>
        <xdr:cNvCxnSpPr/>
      </xdr:nvCxnSpPr>
      <xdr:spPr>
        <a:xfrm>
          <a:off x="12814300" y="139582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108693</xdr:rowOff>
    </xdr:from>
    <xdr:ext cx="405111" cy="259045"/>
    <xdr:sp macro="" textlink="">
      <xdr:nvSpPr>
        <xdr:cNvPr id="772" name="n_1mainValue【消防施設】&#10;有形固定資産減価償却率"/>
        <xdr:cNvSpPr txBox="1"/>
      </xdr:nvSpPr>
      <xdr:spPr>
        <a:xfrm>
          <a:off x="152660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773" name="n_2main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774" name="n_3mainValue【消防施設】&#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138084</xdr:rowOff>
    </xdr:from>
    <xdr:ext cx="405111" cy="259045"/>
    <xdr:sp macro="" textlink="">
      <xdr:nvSpPr>
        <xdr:cNvPr id="775" name="n_4mainValue【消防施設】&#10;有形固定資産減価償却率"/>
        <xdr:cNvSpPr txBox="1"/>
      </xdr:nvSpPr>
      <xdr:spPr>
        <a:xfrm>
          <a:off x="12611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13" name="楕円 812"/>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814" name="【消防施設】&#10;一人当たり面積該当値テキスト"/>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15" name="楕円 814"/>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102108</xdr:rowOff>
    </xdr:to>
    <xdr:cxnSp macro="">
      <xdr:nvCxnSpPr>
        <xdr:cNvPr id="816" name="直線コネクタ 815"/>
        <xdr:cNvCxnSpPr/>
      </xdr:nvCxnSpPr>
      <xdr:spPr>
        <a:xfrm flipV="1">
          <a:off x="21323300" y="14439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17" name="楕円 816"/>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818" name="直線コネクタ 817"/>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819" name="楕円 818"/>
        <xdr:cNvSpPr/>
      </xdr:nvSpPr>
      <xdr:spPr>
        <a:xfrm>
          <a:off x="19494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42672</xdr:rowOff>
    </xdr:from>
    <xdr:to>
      <xdr:col>107</xdr:col>
      <xdr:colOff>50800</xdr:colOff>
      <xdr:row>84</xdr:row>
      <xdr:rowOff>102108</xdr:rowOff>
    </xdr:to>
    <xdr:cxnSp macro="">
      <xdr:nvCxnSpPr>
        <xdr:cNvPr id="820" name="直線コネクタ 819"/>
        <xdr:cNvCxnSpPr/>
      </xdr:nvCxnSpPr>
      <xdr:spPr>
        <a:xfrm>
          <a:off x="19545300" y="14444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21" name="楕円 820"/>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42672</xdr:rowOff>
    </xdr:from>
    <xdr:to>
      <xdr:col>102</xdr:col>
      <xdr:colOff>114300</xdr:colOff>
      <xdr:row>84</xdr:row>
      <xdr:rowOff>47244</xdr:rowOff>
    </xdr:to>
    <xdr:cxnSp macro="">
      <xdr:nvCxnSpPr>
        <xdr:cNvPr id="822" name="直線コネクタ 821"/>
        <xdr:cNvCxnSpPr/>
      </xdr:nvCxnSpPr>
      <xdr:spPr>
        <a:xfrm flipV="1">
          <a:off x="18656300" y="1444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827"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28" name="n_2main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109999</xdr:rowOff>
    </xdr:from>
    <xdr:ext cx="469744" cy="259045"/>
    <xdr:sp macro="" textlink="">
      <xdr:nvSpPr>
        <xdr:cNvPr id="829" name="n_3mainValue【消防施設】&#10;一人当たり面積"/>
        <xdr:cNvSpPr txBox="1"/>
      </xdr:nvSpPr>
      <xdr:spPr>
        <a:xfrm>
          <a:off x="19310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30" name="n_4main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872" name="楕円 871"/>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873" name="【庁舎】&#10;有形固定資産減価償却率該当値テキスト"/>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74" name="楕円 873"/>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164374</xdr:rowOff>
    </xdr:to>
    <xdr:cxnSp macro="">
      <xdr:nvCxnSpPr>
        <xdr:cNvPr id="875" name="直線コネクタ 874"/>
        <xdr:cNvCxnSpPr/>
      </xdr:nvCxnSpPr>
      <xdr:spPr>
        <a:xfrm>
          <a:off x="15481300" y="183070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58057</xdr:rowOff>
    </xdr:from>
    <xdr:to>
      <xdr:col>76</xdr:col>
      <xdr:colOff>165100</xdr:colOff>
      <xdr:row>106</xdr:row>
      <xdr:rowOff>159657</xdr:rowOff>
    </xdr:to>
    <xdr:sp macro="" textlink="">
      <xdr:nvSpPr>
        <xdr:cNvPr id="876" name="楕円 875"/>
        <xdr:cNvSpPr/>
      </xdr:nvSpPr>
      <xdr:spPr>
        <a:xfrm>
          <a:off x="1454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133350</xdr:rowOff>
    </xdr:to>
    <xdr:cxnSp macro="">
      <xdr:nvCxnSpPr>
        <xdr:cNvPr id="877" name="直線コネクタ 876"/>
        <xdr:cNvCxnSpPr/>
      </xdr:nvCxnSpPr>
      <xdr:spPr>
        <a:xfrm>
          <a:off x="14592300" y="182825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78" name="楕円 877"/>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108857</xdr:rowOff>
    </xdr:to>
    <xdr:cxnSp macro="">
      <xdr:nvCxnSpPr>
        <xdr:cNvPr id="879" name="直線コネクタ 878"/>
        <xdr:cNvCxnSpPr/>
      </xdr:nvCxnSpPr>
      <xdr:spPr>
        <a:xfrm>
          <a:off x="13703300" y="1825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880" name="楕円 879"/>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77832</xdr:rowOff>
    </xdr:to>
    <xdr:cxnSp macro="">
      <xdr:nvCxnSpPr>
        <xdr:cNvPr id="881" name="直線コネクタ 880"/>
        <xdr:cNvCxnSpPr/>
      </xdr:nvCxnSpPr>
      <xdr:spPr>
        <a:xfrm>
          <a:off x="12814300" y="182188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86"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macro="" textlink="">
      <xdr:nvSpPr>
        <xdr:cNvPr id="887" name="n_2mainValue【庁舎】&#10;有形固定資産減価償却率"/>
        <xdr:cNvSpPr txBox="1"/>
      </xdr:nvSpPr>
      <xdr:spPr>
        <a:xfrm>
          <a:off x="14389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88" name="n_3mainValue【庁舎】&#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889" name="n_4mainValue【庁舎】&#10;有形固定資産減価償却率"/>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18869</xdr:rowOff>
    </xdr:from>
    <xdr:to>
      <xdr:col>116</xdr:col>
      <xdr:colOff>114300</xdr:colOff>
      <xdr:row>104</xdr:row>
      <xdr:rowOff>120469</xdr:rowOff>
    </xdr:to>
    <xdr:sp macro="" textlink="">
      <xdr:nvSpPr>
        <xdr:cNvPr id="931" name="楕円 930"/>
        <xdr:cNvSpPr/>
      </xdr:nvSpPr>
      <xdr:spPr>
        <a:xfrm>
          <a:off x="22110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41746</xdr:rowOff>
    </xdr:from>
    <xdr:ext cx="469744" cy="259045"/>
    <xdr:sp macro="" textlink="">
      <xdr:nvSpPr>
        <xdr:cNvPr id="932" name="【庁舎】&#10;一人当たり面積該当値テキスト"/>
        <xdr:cNvSpPr txBox="1"/>
      </xdr:nvSpPr>
      <xdr:spPr>
        <a:xfrm>
          <a:off x="22199600" y="177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28666</xdr:rowOff>
    </xdr:from>
    <xdr:to>
      <xdr:col>112</xdr:col>
      <xdr:colOff>38100</xdr:colOff>
      <xdr:row>104</xdr:row>
      <xdr:rowOff>130266</xdr:rowOff>
    </xdr:to>
    <xdr:sp macro="" textlink="">
      <xdr:nvSpPr>
        <xdr:cNvPr id="933" name="楕円 932"/>
        <xdr:cNvSpPr/>
      </xdr:nvSpPr>
      <xdr:spPr>
        <a:xfrm>
          <a:off x="2127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69669</xdr:rowOff>
    </xdr:from>
    <xdr:to>
      <xdr:col>116</xdr:col>
      <xdr:colOff>63500</xdr:colOff>
      <xdr:row>104</xdr:row>
      <xdr:rowOff>79466</xdr:rowOff>
    </xdr:to>
    <xdr:cxnSp macro="">
      <xdr:nvCxnSpPr>
        <xdr:cNvPr id="934" name="直線コネクタ 933"/>
        <xdr:cNvCxnSpPr/>
      </xdr:nvCxnSpPr>
      <xdr:spPr>
        <a:xfrm flipV="1">
          <a:off x="21323300" y="179004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41729</xdr:rowOff>
    </xdr:from>
    <xdr:to>
      <xdr:col>107</xdr:col>
      <xdr:colOff>101600</xdr:colOff>
      <xdr:row>104</xdr:row>
      <xdr:rowOff>143329</xdr:rowOff>
    </xdr:to>
    <xdr:sp macro="" textlink="">
      <xdr:nvSpPr>
        <xdr:cNvPr id="935" name="楕円 934"/>
        <xdr:cNvSpPr/>
      </xdr:nvSpPr>
      <xdr:spPr>
        <a:xfrm>
          <a:off x="20383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79466</xdr:rowOff>
    </xdr:from>
    <xdr:to>
      <xdr:col>111</xdr:col>
      <xdr:colOff>177800</xdr:colOff>
      <xdr:row>104</xdr:row>
      <xdr:rowOff>92529</xdr:rowOff>
    </xdr:to>
    <xdr:cxnSp macro="">
      <xdr:nvCxnSpPr>
        <xdr:cNvPr id="936" name="直線コネクタ 935"/>
        <xdr:cNvCxnSpPr/>
      </xdr:nvCxnSpPr>
      <xdr:spPr>
        <a:xfrm flipV="1">
          <a:off x="20434300" y="179102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54792</xdr:rowOff>
    </xdr:from>
    <xdr:to>
      <xdr:col>102</xdr:col>
      <xdr:colOff>165100</xdr:colOff>
      <xdr:row>104</xdr:row>
      <xdr:rowOff>156392</xdr:rowOff>
    </xdr:to>
    <xdr:sp macro="" textlink="">
      <xdr:nvSpPr>
        <xdr:cNvPr id="937" name="楕円 936"/>
        <xdr:cNvSpPr/>
      </xdr:nvSpPr>
      <xdr:spPr>
        <a:xfrm>
          <a:off x="19494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92529</xdr:rowOff>
    </xdr:from>
    <xdr:to>
      <xdr:col>107</xdr:col>
      <xdr:colOff>50800</xdr:colOff>
      <xdr:row>104</xdr:row>
      <xdr:rowOff>105592</xdr:rowOff>
    </xdr:to>
    <xdr:cxnSp macro="">
      <xdr:nvCxnSpPr>
        <xdr:cNvPr id="938" name="直線コネクタ 937"/>
        <xdr:cNvCxnSpPr/>
      </xdr:nvCxnSpPr>
      <xdr:spPr>
        <a:xfrm flipV="1">
          <a:off x="19545300" y="179233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64588</xdr:rowOff>
    </xdr:from>
    <xdr:to>
      <xdr:col>98</xdr:col>
      <xdr:colOff>38100</xdr:colOff>
      <xdr:row>104</xdr:row>
      <xdr:rowOff>166188</xdr:rowOff>
    </xdr:to>
    <xdr:sp macro="" textlink="">
      <xdr:nvSpPr>
        <xdr:cNvPr id="939" name="楕円 938"/>
        <xdr:cNvSpPr/>
      </xdr:nvSpPr>
      <xdr:spPr>
        <a:xfrm>
          <a:off x="18605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105592</xdr:rowOff>
    </xdr:from>
    <xdr:to>
      <xdr:col>102</xdr:col>
      <xdr:colOff>114300</xdr:colOff>
      <xdr:row>104</xdr:row>
      <xdr:rowOff>115388</xdr:rowOff>
    </xdr:to>
    <xdr:cxnSp macro="">
      <xdr:nvCxnSpPr>
        <xdr:cNvPr id="940" name="直線コネクタ 939"/>
        <xdr:cNvCxnSpPr/>
      </xdr:nvCxnSpPr>
      <xdr:spPr>
        <a:xfrm flipV="1">
          <a:off x="18656300" y="179363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146793</xdr:rowOff>
    </xdr:from>
    <xdr:ext cx="469744" cy="259045"/>
    <xdr:sp macro="" textlink="">
      <xdr:nvSpPr>
        <xdr:cNvPr id="945" name="n_1mainValue【庁舎】&#10;一人当たり面積"/>
        <xdr:cNvSpPr txBox="1"/>
      </xdr:nvSpPr>
      <xdr:spPr>
        <a:xfrm>
          <a:off x="210757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159856</xdr:rowOff>
    </xdr:from>
    <xdr:ext cx="469744" cy="259045"/>
    <xdr:sp macro="" textlink="">
      <xdr:nvSpPr>
        <xdr:cNvPr id="946" name="n_2mainValue【庁舎】&#10;一人当たり面積"/>
        <xdr:cNvSpPr txBox="1"/>
      </xdr:nvSpPr>
      <xdr:spPr>
        <a:xfrm>
          <a:off x="20199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1469</xdr:rowOff>
    </xdr:from>
    <xdr:ext cx="469744" cy="259045"/>
    <xdr:sp macro="" textlink="">
      <xdr:nvSpPr>
        <xdr:cNvPr id="947" name="n_3mainValue【庁舎】&#10;一人当たり面積"/>
        <xdr:cNvSpPr txBox="1"/>
      </xdr:nvSpPr>
      <xdr:spPr>
        <a:xfrm>
          <a:off x="19310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11265</xdr:rowOff>
    </xdr:from>
    <xdr:ext cx="469744" cy="259045"/>
    <xdr:sp macro="" textlink="">
      <xdr:nvSpPr>
        <xdr:cNvPr id="948" name="n_4mainValue【庁舎】&#10;一人当たり面積"/>
        <xdr:cNvSpPr txBox="1"/>
      </xdr:nvSpPr>
      <xdr:spPr>
        <a:xfrm>
          <a:off x="1842142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以外の施設類型において、有形固定資産減価償却が平均を上回っている。また、一人当たり面積を見ると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などの面積が平均と比較して特に大きくなっている。</a:t>
          </a:r>
          <a:endParaRPr lang="ja-JP" altLang="ja-JP" sz="1400">
            <a:effectLst/>
          </a:endParaRPr>
        </a:p>
        <a:p>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kumimoji="1" lang="en-US" altLang="ja-JP" sz="1100">
            <a:solidFill>
              <a:schemeClr val="dk1"/>
            </a:solidFill>
            <a:effectLst/>
            <a:latin typeface="+mn-lt"/>
            <a:ea typeface="+mn-ea"/>
            <a:cs typeface="+mn-cs"/>
          </a:endParaRPr>
        </a:p>
        <a:p>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の一人当たり面積については、令和４年度の固定資産台帳への面積の計上誤りがあったため、正しい面積へ減少した上で再計算すると令和４年度の一人当たりの面積は</a:t>
          </a:r>
          <a:r>
            <a:rPr kumimoji="1" lang="en-US" altLang="ja-JP" sz="1100">
              <a:solidFill>
                <a:schemeClr val="dk1"/>
              </a:solidFill>
              <a:effectLst/>
              <a:latin typeface="+mn-lt"/>
              <a:ea typeface="+mn-ea"/>
              <a:cs typeface="+mn-cs"/>
            </a:rPr>
            <a:t>0.048</a:t>
          </a:r>
          <a:r>
            <a:rPr kumimoji="1" lang="ja-JP" altLang="ja-JP" sz="1100">
              <a:solidFill>
                <a:schemeClr val="dk1"/>
              </a:solidFill>
              <a:effectLst/>
              <a:latin typeface="+mn-lt"/>
              <a:ea typeface="+mn-ea"/>
              <a:cs typeface="+mn-cs"/>
            </a:rPr>
            <a:t>となり、大きな変動はない。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財政力指数は、長引く景気低迷による法人市民税等の市税の減収が続いたことから低下傾向にあったが、近年はほぼ横ばいとなっている。類似団体平均と比較して低い状況が続いており、今後も市税の大幅な伸びは見込めないが、引き続き地域産業の振興への取組や税等の未収金対策などによる歳入確保を図り、財政基盤の強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収支比率は、本年は100％を下回る結果となったが、依然として類似団体平均を大きく上回っている。この要因としては、扶助費が年々増加していることや、従来から教育・福祉を重点施策とした人員配置により、類似団体と比較して職員数が多く、人件費が高いことが挙げられる。今後も、民間委託やファシリティマネジメントの推進により、更なる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80518</xdr:rowOff>
    </xdr:to>
    <xdr:cxnSp macro="">
      <xdr:nvCxnSpPr>
        <xdr:cNvPr id="130" name="直線コネクタ 129"/>
        <xdr:cNvCxnSpPr/>
      </xdr:nvCxnSpPr>
      <xdr:spPr>
        <a:xfrm>
          <a:off x="4114800" y="10881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80518</xdr:rowOff>
    </xdr:to>
    <xdr:cxnSp macro="">
      <xdr:nvCxnSpPr>
        <xdr:cNvPr id="133" name="直線コネクタ 132"/>
        <xdr:cNvCxnSpPr/>
      </xdr:nvCxnSpPr>
      <xdr:spPr>
        <a:xfrm>
          <a:off x="3225800" y="1071295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150368</xdr:rowOff>
    </xdr:to>
    <xdr:cxnSp macro="">
      <xdr:nvCxnSpPr>
        <xdr:cNvPr id="136" name="直線コネクタ 135"/>
        <xdr:cNvCxnSpPr/>
      </xdr:nvCxnSpPr>
      <xdr:spPr>
        <a:xfrm flipV="1">
          <a:off x="2336800" y="1071295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80264</xdr:rowOff>
    </xdr:to>
    <xdr:cxnSp macro="">
      <xdr:nvCxnSpPr>
        <xdr:cNvPr id="139" name="直線コネクタ 138"/>
        <xdr:cNvCxnSpPr/>
      </xdr:nvCxnSpPr>
      <xdr:spPr>
        <a:xfrm flipV="1">
          <a:off x="1447800" y="111231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2" name="テキスト ボックス 151"/>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54" name="テキスト ボックス 153"/>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6" name="テキスト ボックス 155"/>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7" name="楕円 156"/>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8" name="テキスト ボックス 157"/>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令和５年度は、定年延長による退職手当や新型コロナウイルスワクチン接種関係費用の減少により、人件費・物件費等は減少している。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55690</xdr:rowOff>
    </xdr:from>
    <xdr:to>
      <xdr:col>23</xdr:col>
      <xdr:colOff>133350</xdr:colOff>
      <xdr:row>83</xdr:row>
      <xdr:rowOff>76597</xdr:rowOff>
    </xdr:to>
    <xdr:cxnSp macro="">
      <xdr:nvCxnSpPr>
        <xdr:cNvPr id="191" name="直線コネクタ 190"/>
        <xdr:cNvCxnSpPr/>
      </xdr:nvCxnSpPr>
      <xdr:spPr>
        <a:xfrm flipV="1">
          <a:off x="4114800" y="14286040"/>
          <a:ext cx="838200" cy="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45624</xdr:rowOff>
    </xdr:from>
    <xdr:to>
      <xdr:col>19</xdr:col>
      <xdr:colOff>133350</xdr:colOff>
      <xdr:row>83</xdr:row>
      <xdr:rowOff>76597</xdr:rowOff>
    </xdr:to>
    <xdr:cxnSp macro="">
      <xdr:nvCxnSpPr>
        <xdr:cNvPr id="194" name="直線コネクタ 193"/>
        <xdr:cNvCxnSpPr/>
      </xdr:nvCxnSpPr>
      <xdr:spPr>
        <a:xfrm>
          <a:off x="3225800" y="14275974"/>
          <a:ext cx="889000" cy="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79783</xdr:rowOff>
    </xdr:from>
    <xdr:to>
      <xdr:col>15</xdr:col>
      <xdr:colOff>82550</xdr:colOff>
      <xdr:row>83</xdr:row>
      <xdr:rowOff>45624</xdr:rowOff>
    </xdr:to>
    <xdr:cxnSp macro="">
      <xdr:nvCxnSpPr>
        <xdr:cNvPr id="197" name="直線コネクタ 196"/>
        <xdr:cNvCxnSpPr/>
      </xdr:nvCxnSpPr>
      <xdr:spPr>
        <a:xfrm>
          <a:off x="2336800" y="14138683"/>
          <a:ext cx="889000" cy="13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79783</xdr:rowOff>
    </xdr:from>
    <xdr:to>
      <xdr:col>11</xdr:col>
      <xdr:colOff>31750</xdr:colOff>
      <xdr:row>82</xdr:row>
      <xdr:rowOff>92987</xdr:rowOff>
    </xdr:to>
    <xdr:cxnSp macro="">
      <xdr:nvCxnSpPr>
        <xdr:cNvPr id="200" name="直線コネクタ 199"/>
        <xdr:cNvCxnSpPr/>
      </xdr:nvCxnSpPr>
      <xdr:spPr>
        <a:xfrm flipV="1">
          <a:off x="1447800" y="14138683"/>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4890</xdr:rowOff>
    </xdr:from>
    <xdr:to>
      <xdr:col>23</xdr:col>
      <xdr:colOff>184150</xdr:colOff>
      <xdr:row>83</xdr:row>
      <xdr:rowOff>106490</xdr:rowOff>
    </xdr:to>
    <xdr:sp macro="" textlink="">
      <xdr:nvSpPr>
        <xdr:cNvPr id="210" name="楕円 209"/>
        <xdr:cNvSpPr/>
      </xdr:nvSpPr>
      <xdr:spPr>
        <a:xfrm>
          <a:off x="4902200" y="142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148417</xdr:rowOff>
    </xdr:from>
    <xdr:ext cx="762000" cy="259045"/>
    <xdr:sp macro="" textlink="">
      <xdr:nvSpPr>
        <xdr:cNvPr id="211" name="人件費・物件費等の状況該当値テキスト"/>
        <xdr:cNvSpPr txBox="1"/>
      </xdr:nvSpPr>
      <xdr:spPr>
        <a:xfrm>
          <a:off x="5041900" y="1420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25797</xdr:rowOff>
    </xdr:from>
    <xdr:to>
      <xdr:col>19</xdr:col>
      <xdr:colOff>184150</xdr:colOff>
      <xdr:row>83</xdr:row>
      <xdr:rowOff>127397</xdr:rowOff>
    </xdr:to>
    <xdr:sp macro="" textlink="">
      <xdr:nvSpPr>
        <xdr:cNvPr id="212" name="楕円 211"/>
        <xdr:cNvSpPr/>
      </xdr:nvSpPr>
      <xdr:spPr>
        <a:xfrm>
          <a:off x="4064000" y="14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112174</xdr:rowOff>
    </xdr:from>
    <xdr:ext cx="736600" cy="259045"/>
    <xdr:sp macro="" textlink="">
      <xdr:nvSpPr>
        <xdr:cNvPr id="213" name="テキスト ボックス 212"/>
        <xdr:cNvSpPr txBox="1"/>
      </xdr:nvSpPr>
      <xdr:spPr>
        <a:xfrm>
          <a:off x="3733800" y="1434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166274</xdr:rowOff>
    </xdr:from>
    <xdr:to>
      <xdr:col>15</xdr:col>
      <xdr:colOff>133350</xdr:colOff>
      <xdr:row>83</xdr:row>
      <xdr:rowOff>96424</xdr:rowOff>
    </xdr:to>
    <xdr:sp macro="" textlink="">
      <xdr:nvSpPr>
        <xdr:cNvPr id="214" name="楕円 213"/>
        <xdr:cNvSpPr/>
      </xdr:nvSpPr>
      <xdr:spPr>
        <a:xfrm>
          <a:off x="3175000" y="142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81201</xdr:rowOff>
    </xdr:from>
    <xdr:ext cx="762000" cy="259045"/>
    <xdr:sp macro="" textlink="">
      <xdr:nvSpPr>
        <xdr:cNvPr id="215" name="テキスト ボックス 214"/>
        <xdr:cNvSpPr txBox="1"/>
      </xdr:nvSpPr>
      <xdr:spPr>
        <a:xfrm>
          <a:off x="2844800" y="143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28983</xdr:rowOff>
    </xdr:from>
    <xdr:to>
      <xdr:col>11</xdr:col>
      <xdr:colOff>82550</xdr:colOff>
      <xdr:row>82</xdr:row>
      <xdr:rowOff>130583</xdr:rowOff>
    </xdr:to>
    <xdr:sp macro="" textlink="">
      <xdr:nvSpPr>
        <xdr:cNvPr id="216" name="楕円 215"/>
        <xdr:cNvSpPr/>
      </xdr:nvSpPr>
      <xdr:spPr>
        <a:xfrm>
          <a:off x="2286000" y="140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115360</xdr:rowOff>
    </xdr:from>
    <xdr:ext cx="762000" cy="259045"/>
    <xdr:sp macro="" textlink="">
      <xdr:nvSpPr>
        <xdr:cNvPr id="217" name="テキスト ボックス 216"/>
        <xdr:cNvSpPr txBox="1"/>
      </xdr:nvSpPr>
      <xdr:spPr>
        <a:xfrm>
          <a:off x="1955800" y="1417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42187</xdr:rowOff>
    </xdr:from>
    <xdr:to>
      <xdr:col>7</xdr:col>
      <xdr:colOff>31750</xdr:colOff>
      <xdr:row>82</xdr:row>
      <xdr:rowOff>143787</xdr:rowOff>
    </xdr:to>
    <xdr:sp macro="" textlink="">
      <xdr:nvSpPr>
        <xdr:cNvPr id="218" name="楕円 217"/>
        <xdr:cNvSpPr/>
      </xdr:nvSpPr>
      <xdr:spPr>
        <a:xfrm>
          <a:off x="1397000" y="1410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128564</xdr:rowOff>
    </xdr:from>
    <xdr:ext cx="762000" cy="259045"/>
    <xdr:sp macro="" textlink="">
      <xdr:nvSpPr>
        <xdr:cNvPr id="219" name="テキスト ボックス 218"/>
        <xdr:cNvSpPr txBox="1"/>
      </xdr:nvSpPr>
      <xdr:spPr>
        <a:xfrm>
          <a:off x="1066800" y="141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国・類似団体の給与水準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110066</xdr:rowOff>
    </xdr:to>
    <xdr:cxnSp macro="">
      <xdr:nvCxnSpPr>
        <xdr:cNvPr id="253" name="直線コネクタ 252"/>
        <xdr:cNvCxnSpPr/>
      </xdr:nvCxnSpPr>
      <xdr:spPr>
        <a:xfrm>
          <a:off x="16179800" y="1522835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140759</xdr:rowOff>
    </xdr:to>
    <xdr:cxnSp macro="">
      <xdr:nvCxnSpPr>
        <xdr:cNvPr id="256" name="直線コネクタ 255"/>
        <xdr:cNvCxnSpPr/>
      </xdr:nvCxnSpPr>
      <xdr:spPr>
        <a:xfrm>
          <a:off x="15290800" y="1500716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59" name="直線コネクタ 258"/>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91016</xdr:rowOff>
    </xdr:to>
    <xdr:cxnSp macro="">
      <xdr:nvCxnSpPr>
        <xdr:cNvPr id="262" name="直線コネクタ 261"/>
        <xdr:cNvCxnSpPr/>
      </xdr:nvCxnSpPr>
      <xdr:spPr>
        <a:xfrm>
          <a:off x="13512800" y="148865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59266</xdr:rowOff>
    </xdr:from>
    <xdr:to>
      <xdr:col>81</xdr:col>
      <xdr:colOff>95250</xdr:colOff>
      <xdr:row>89</xdr:row>
      <xdr:rowOff>160866</xdr:rowOff>
    </xdr:to>
    <xdr:sp macro="" textlink="">
      <xdr:nvSpPr>
        <xdr:cNvPr id="272" name="楕円 271"/>
        <xdr:cNvSpPr/>
      </xdr:nvSpPr>
      <xdr:spPr>
        <a:xfrm>
          <a:off x="169672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126593</xdr:rowOff>
    </xdr:from>
    <xdr:ext cx="762000" cy="259045"/>
    <xdr:sp macro="" textlink="">
      <xdr:nvSpPr>
        <xdr:cNvPr id="273" name="給与水準   （国との比較）該当値テキスト"/>
        <xdr:cNvSpPr txBox="1"/>
      </xdr:nvSpPr>
      <xdr:spPr>
        <a:xfrm>
          <a:off x="17106900" y="1521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4" name="楕円 273"/>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5" name="テキスト ボックス 274"/>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126894</xdr:rowOff>
    </xdr:to>
    <xdr:cxnSp macro="">
      <xdr:nvCxnSpPr>
        <xdr:cNvPr id="316" name="直線コネクタ 315"/>
        <xdr:cNvCxnSpPr/>
      </xdr:nvCxnSpPr>
      <xdr:spPr>
        <a:xfrm flipV="1">
          <a:off x="16179800" y="1074674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106786</xdr:rowOff>
    </xdr:from>
    <xdr:to>
      <xdr:col>77</xdr:col>
      <xdr:colOff>44450</xdr:colOff>
      <xdr:row>62</xdr:row>
      <xdr:rowOff>126894</xdr:rowOff>
    </xdr:to>
    <xdr:cxnSp macro="">
      <xdr:nvCxnSpPr>
        <xdr:cNvPr id="319" name="直線コネクタ 318"/>
        <xdr:cNvCxnSpPr/>
      </xdr:nvCxnSpPr>
      <xdr:spPr>
        <a:xfrm>
          <a:off x="15290800" y="107366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106786</xdr:rowOff>
    </xdr:to>
    <xdr:cxnSp macro="">
      <xdr:nvCxnSpPr>
        <xdr:cNvPr id="322" name="直線コネクタ 321"/>
        <xdr:cNvCxnSpPr/>
      </xdr:nvCxnSpPr>
      <xdr:spPr>
        <a:xfrm>
          <a:off x="14401800" y="107165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58526</xdr:rowOff>
    </xdr:from>
    <xdr:to>
      <xdr:col>68</xdr:col>
      <xdr:colOff>152400</xdr:colOff>
      <xdr:row>62</xdr:row>
      <xdr:rowOff>86678</xdr:rowOff>
    </xdr:to>
    <xdr:cxnSp macro="">
      <xdr:nvCxnSpPr>
        <xdr:cNvPr id="325" name="直線コネクタ 324"/>
        <xdr:cNvCxnSpPr/>
      </xdr:nvCxnSpPr>
      <xdr:spPr>
        <a:xfrm>
          <a:off x="13512800" y="106884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35" name="楕円 334"/>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36"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76094</xdr:rowOff>
    </xdr:from>
    <xdr:to>
      <xdr:col>77</xdr:col>
      <xdr:colOff>95250</xdr:colOff>
      <xdr:row>63</xdr:row>
      <xdr:rowOff>6244</xdr:rowOff>
    </xdr:to>
    <xdr:sp macro="" textlink="">
      <xdr:nvSpPr>
        <xdr:cNvPr id="337" name="楕円 336"/>
        <xdr:cNvSpPr/>
      </xdr:nvSpPr>
      <xdr:spPr>
        <a:xfrm>
          <a:off x="16129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162471</xdr:rowOff>
    </xdr:from>
    <xdr:ext cx="736600" cy="259045"/>
    <xdr:sp macro="" textlink="">
      <xdr:nvSpPr>
        <xdr:cNvPr id="338" name="テキスト ボックス 337"/>
        <xdr:cNvSpPr txBox="1"/>
      </xdr:nvSpPr>
      <xdr:spPr>
        <a:xfrm>
          <a:off x="15798800" y="1079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55986</xdr:rowOff>
    </xdr:from>
    <xdr:to>
      <xdr:col>73</xdr:col>
      <xdr:colOff>44450</xdr:colOff>
      <xdr:row>62</xdr:row>
      <xdr:rowOff>157586</xdr:rowOff>
    </xdr:to>
    <xdr:sp macro="" textlink="">
      <xdr:nvSpPr>
        <xdr:cNvPr id="339" name="楕円 338"/>
        <xdr:cNvSpPr/>
      </xdr:nvSpPr>
      <xdr:spPr>
        <a:xfrm>
          <a:off x="15240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142363</xdr:rowOff>
    </xdr:from>
    <xdr:ext cx="762000" cy="259045"/>
    <xdr:sp macro="" textlink="">
      <xdr:nvSpPr>
        <xdr:cNvPr id="340" name="テキスト ボックス 339"/>
        <xdr:cNvSpPr txBox="1"/>
      </xdr:nvSpPr>
      <xdr:spPr>
        <a:xfrm>
          <a:off x="14909800" y="1077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1" name="楕円 340"/>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2" name="テキスト ボックス 341"/>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43" name="楕円 342"/>
        <xdr:cNvSpPr/>
      </xdr:nvSpPr>
      <xdr:spPr>
        <a:xfrm>
          <a:off x="13462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94103</xdr:rowOff>
    </xdr:from>
    <xdr:ext cx="762000" cy="259045"/>
    <xdr:sp macro="" textlink="">
      <xdr:nvSpPr>
        <xdr:cNvPr id="344" name="テキスト ボックス 343"/>
        <xdr:cNvSpPr txBox="1"/>
      </xdr:nvSpPr>
      <xdr:spPr>
        <a:xfrm>
          <a:off x="13131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公営企業（上下水道事業）が発行した起債の償還に充てるための繰出金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により前年度から更に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現在は比較的健全な状態を保っているところであるが、今後も、公共施設の老朽化対策や、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eco</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クリーンセンターの建設など大規模な建設事業に伴う起債が予定されており、比率の推移に注視しながら、起債に大きく依存することのない財政運営に努める。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14817</xdr:rowOff>
    </xdr:to>
    <xdr:cxnSp macro="">
      <xdr:nvCxnSpPr>
        <xdr:cNvPr id="377" name="直線コネクタ 376"/>
        <xdr:cNvCxnSpPr/>
      </xdr:nvCxnSpPr>
      <xdr:spPr>
        <a:xfrm flipV="1">
          <a:off x="16179800" y="73228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46990</xdr:rowOff>
    </xdr:to>
    <xdr:cxnSp macro="">
      <xdr:nvCxnSpPr>
        <xdr:cNvPr id="380" name="直線コネクタ 379"/>
        <xdr:cNvCxnSpPr/>
      </xdr:nvCxnSpPr>
      <xdr:spPr>
        <a:xfrm flipV="1">
          <a:off x="15290800" y="738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71120</xdr:rowOff>
    </xdr:to>
    <xdr:cxnSp macro="">
      <xdr:nvCxnSpPr>
        <xdr:cNvPr id="383" name="直線コネクタ 382"/>
        <xdr:cNvCxnSpPr/>
      </xdr:nvCxnSpPr>
      <xdr:spPr>
        <a:xfrm flipV="1">
          <a:off x="14401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71120</xdr:rowOff>
    </xdr:to>
    <xdr:cxnSp macro="">
      <xdr:nvCxnSpPr>
        <xdr:cNvPr id="386" name="直線コネクタ 385"/>
        <xdr:cNvCxnSpPr/>
      </xdr:nvCxnSpPr>
      <xdr:spPr>
        <a:xfrm>
          <a:off x="13512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6" name="楕円 395"/>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7"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8" name="楕円 397"/>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9" name="テキスト ボックス 398"/>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0" name="楕円 399"/>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1" name="テキスト ボックス 400"/>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2" name="楕円 401"/>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3" name="テキスト ボックス 402"/>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4" name="楕円 403"/>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5" name="テキスト ボックス 404"/>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将来負担比率は、下水道普及率を早期に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％にするという方針のもと、平成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年度に集中的に行った下水道整備に伴う地方債を多額に発行したため、類似団体平均を上回って推移している。令和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一般会計等の地方債現在高の減少及び公営企業に係る公債費繰出見込額の減少並びに一般会計等の歳計剰余金の基金積立等により基金残高が増加したため 、前年度から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数値は改善したが、引き続き新規事業の実施においては、事業そのものの緊急性を考慮し、財源措置の有無等を含めて優先順位を判断するものとする。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15</xdr:row>
      <xdr:rowOff>114905</xdr:rowOff>
    </xdr:to>
    <xdr:cxnSp macro="">
      <xdr:nvCxnSpPr>
        <xdr:cNvPr id="441" name="直線コネクタ 440"/>
        <xdr:cNvCxnSpPr/>
      </xdr:nvCxnSpPr>
      <xdr:spPr>
        <a:xfrm flipV="1">
          <a:off x="16179800" y="2598178"/>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114905</xdr:rowOff>
    </xdr:from>
    <xdr:to>
      <xdr:col>77</xdr:col>
      <xdr:colOff>44450</xdr:colOff>
      <xdr:row>16</xdr:row>
      <xdr:rowOff>153731</xdr:rowOff>
    </xdr:to>
    <xdr:cxnSp macro="">
      <xdr:nvCxnSpPr>
        <xdr:cNvPr id="444" name="直線コネクタ 443"/>
        <xdr:cNvCxnSpPr/>
      </xdr:nvCxnSpPr>
      <xdr:spPr>
        <a:xfrm flipV="1">
          <a:off x="15290800" y="2686655"/>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153731</xdr:rowOff>
    </xdr:from>
    <xdr:to>
      <xdr:col>72</xdr:col>
      <xdr:colOff>203200</xdr:colOff>
      <xdr:row>17</xdr:row>
      <xdr:rowOff>44329</xdr:rowOff>
    </xdr:to>
    <xdr:cxnSp macro="">
      <xdr:nvCxnSpPr>
        <xdr:cNvPr id="447" name="直線コネクタ 446"/>
        <xdr:cNvCxnSpPr/>
      </xdr:nvCxnSpPr>
      <xdr:spPr>
        <a:xfrm flipV="1">
          <a:off x="14401800" y="289693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17</xdr:row>
      <xdr:rowOff>143147</xdr:rowOff>
    </xdr:to>
    <xdr:cxnSp macro="">
      <xdr:nvCxnSpPr>
        <xdr:cNvPr id="450" name="直線コネクタ 449"/>
        <xdr:cNvCxnSpPr/>
      </xdr:nvCxnSpPr>
      <xdr:spPr>
        <a:xfrm flipV="1">
          <a:off x="13512800" y="2958979"/>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0" name="楕円 459"/>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119155</xdr:rowOff>
    </xdr:from>
    <xdr:ext cx="762000" cy="259045"/>
    <xdr:sp macro="" textlink="">
      <xdr:nvSpPr>
        <xdr:cNvPr id="461" name="将来負担の状況該当値テキスト"/>
        <xdr:cNvSpPr txBox="1"/>
      </xdr:nvSpPr>
      <xdr:spPr>
        <a:xfrm>
          <a:off x="17106900" y="25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64105</xdr:rowOff>
    </xdr:from>
    <xdr:to>
      <xdr:col>77</xdr:col>
      <xdr:colOff>95250</xdr:colOff>
      <xdr:row>15</xdr:row>
      <xdr:rowOff>165705</xdr:rowOff>
    </xdr:to>
    <xdr:sp macro="" textlink="">
      <xdr:nvSpPr>
        <xdr:cNvPr id="462" name="楕円 461"/>
        <xdr:cNvSpPr/>
      </xdr:nvSpPr>
      <xdr:spPr>
        <a:xfrm>
          <a:off x="16129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150482</xdr:rowOff>
    </xdr:from>
    <xdr:ext cx="736600" cy="259045"/>
    <xdr:sp macro="" textlink="">
      <xdr:nvSpPr>
        <xdr:cNvPr id="463" name="テキスト ボックス 462"/>
        <xdr:cNvSpPr txBox="1"/>
      </xdr:nvSpPr>
      <xdr:spPr>
        <a:xfrm>
          <a:off x="15798800" y="2722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102931</xdr:rowOff>
    </xdr:from>
    <xdr:to>
      <xdr:col>73</xdr:col>
      <xdr:colOff>44450</xdr:colOff>
      <xdr:row>17</xdr:row>
      <xdr:rowOff>33081</xdr:rowOff>
    </xdr:to>
    <xdr:sp macro="" textlink="">
      <xdr:nvSpPr>
        <xdr:cNvPr id="464" name="楕円 463"/>
        <xdr:cNvSpPr/>
      </xdr:nvSpPr>
      <xdr:spPr>
        <a:xfrm>
          <a:off x="15240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17858</xdr:rowOff>
    </xdr:from>
    <xdr:ext cx="762000" cy="259045"/>
    <xdr:sp macro="" textlink="">
      <xdr:nvSpPr>
        <xdr:cNvPr id="465" name="テキスト ボックス 464"/>
        <xdr:cNvSpPr txBox="1"/>
      </xdr:nvSpPr>
      <xdr:spPr>
        <a:xfrm>
          <a:off x="14909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66" name="楕円 465"/>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67" name="テキスト ボックス 466"/>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92347</xdr:rowOff>
    </xdr:from>
    <xdr:to>
      <xdr:col>64</xdr:col>
      <xdr:colOff>152400</xdr:colOff>
      <xdr:row>18</xdr:row>
      <xdr:rowOff>22497</xdr:rowOff>
    </xdr:to>
    <xdr:sp macro="" textlink="">
      <xdr:nvSpPr>
        <xdr:cNvPr id="468" name="楕円 467"/>
        <xdr:cNvSpPr/>
      </xdr:nvSpPr>
      <xdr:spPr>
        <a:xfrm>
          <a:off x="13462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7274</xdr:rowOff>
    </xdr:from>
    <xdr:ext cx="762000" cy="259045"/>
    <xdr:sp macro="" textlink="">
      <xdr:nvSpPr>
        <xdr:cNvPr id="469" name="テキスト ボックス 468"/>
        <xdr:cNvSpPr txBox="1"/>
      </xdr:nvSpPr>
      <xdr:spPr>
        <a:xfrm>
          <a:off x="13131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今後は事務のデジタル化や民間委託を更に推進し、事務の効率化等による職員数の削減を図り人件費の抑制に繋げ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22497</xdr:rowOff>
    </xdr:to>
    <xdr:cxnSp macro="">
      <xdr:nvCxnSpPr>
        <xdr:cNvPr id="68" name="直線コネクタ 67"/>
        <xdr:cNvCxnSpPr/>
      </xdr:nvCxnSpPr>
      <xdr:spPr>
        <a:xfrm flipV="1">
          <a:off x="3987800" y="65049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50256</xdr:rowOff>
    </xdr:from>
    <xdr:to>
      <xdr:col>19</xdr:col>
      <xdr:colOff>187325</xdr:colOff>
      <xdr:row>38</xdr:row>
      <xdr:rowOff>22497</xdr:rowOff>
    </xdr:to>
    <xdr:cxnSp macro="">
      <xdr:nvCxnSpPr>
        <xdr:cNvPr id="71" name="直線コネクタ 70"/>
        <xdr:cNvCxnSpPr/>
      </xdr:nvCxnSpPr>
      <xdr:spPr>
        <a:xfrm>
          <a:off x="3098800" y="639390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50256</xdr:rowOff>
    </xdr:from>
    <xdr:to>
      <xdr:col>15</xdr:col>
      <xdr:colOff>98425</xdr:colOff>
      <xdr:row>38</xdr:row>
      <xdr:rowOff>107406</xdr:rowOff>
    </xdr:to>
    <xdr:cxnSp macro="">
      <xdr:nvCxnSpPr>
        <xdr:cNvPr id="74" name="直線コネクタ 73"/>
        <xdr:cNvCxnSpPr/>
      </xdr:nvCxnSpPr>
      <xdr:spPr>
        <a:xfrm flipV="1">
          <a:off x="2209800" y="639390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107406</xdr:rowOff>
    </xdr:to>
    <xdr:cxnSp macro="">
      <xdr:nvCxnSpPr>
        <xdr:cNvPr id="77" name="直線コネクタ 76"/>
        <xdr:cNvCxnSpPr/>
      </xdr:nvCxnSpPr>
      <xdr:spPr>
        <a:xfrm>
          <a:off x="1320800" y="653759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7" name="楕円 86"/>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8"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170906</xdr:rowOff>
    </xdr:from>
    <xdr:to>
      <xdr:col>15</xdr:col>
      <xdr:colOff>149225</xdr:colOff>
      <xdr:row>37</xdr:row>
      <xdr:rowOff>101056</xdr:rowOff>
    </xdr:to>
    <xdr:sp macro="" textlink="">
      <xdr:nvSpPr>
        <xdr:cNvPr id="91" name="楕円 90"/>
        <xdr:cNvSpPr/>
      </xdr:nvSpPr>
      <xdr:spPr>
        <a:xfrm>
          <a:off x="3048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85833</xdr:rowOff>
    </xdr:from>
    <xdr:ext cx="762000" cy="259045"/>
    <xdr:sp macro="" textlink="">
      <xdr:nvSpPr>
        <xdr:cNvPr id="92" name="テキスト ボックス 91"/>
        <xdr:cNvSpPr txBox="1"/>
      </xdr:nvSpPr>
      <xdr:spPr>
        <a:xfrm>
          <a:off x="2717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56606</xdr:rowOff>
    </xdr:from>
    <xdr:to>
      <xdr:col>11</xdr:col>
      <xdr:colOff>60325</xdr:colOff>
      <xdr:row>38</xdr:row>
      <xdr:rowOff>158206</xdr:rowOff>
    </xdr:to>
    <xdr:sp macro="" textlink="">
      <xdr:nvSpPr>
        <xdr:cNvPr id="93" name="楕円 92"/>
        <xdr:cNvSpPr/>
      </xdr:nvSpPr>
      <xdr:spPr>
        <a:xfrm>
          <a:off x="2159000" y="65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142983</xdr:rowOff>
    </xdr:from>
    <xdr:ext cx="762000" cy="259045"/>
    <xdr:sp macro="" textlink="">
      <xdr:nvSpPr>
        <xdr:cNvPr id="94" name="テキスト ボックス 93"/>
        <xdr:cNvSpPr txBox="1"/>
      </xdr:nvSpPr>
      <xdr:spPr>
        <a:xfrm>
          <a:off x="1828800" y="665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xdr:cNvSpPr/>
      </xdr:nvSpPr>
      <xdr:spPr>
        <a:xfrm>
          <a:off x="1270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xdr:cNvSpPr txBox="1"/>
      </xdr:nvSpPr>
      <xdr:spPr>
        <a:xfrm>
          <a:off x="939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物件費の主な内訳として、ごみ等の収集委託、焼却施設運転管理委託、施設の光熱水費や指定管理料、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関連の経費などがあり、類似団体とほぼ同水準で推移している。令和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材料費の高騰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国の強靭化対策に伴うインターネット環境関連機器のリース料等が増加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したため前年度に比して数値が上昇している。今後も、施設の統廃合を含めた公共施設等の見直しを実施し、コスト削減を図る。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85852</xdr:rowOff>
    </xdr:to>
    <xdr:cxnSp macro="">
      <xdr:nvCxnSpPr>
        <xdr:cNvPr id="127" name="直線コネクタ 126"/>
        <xdr:cNvCxnSpPr/>
      </xdr:nvCxnSpPr>
      <xdr:spPr>
        <a:xfrm>
          <a:off x="15671800" y="27741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30988</xdr:rowOff>
    </xdr:to>
    <xdr:cxnSp macro="">
      <xdr:nvCxnSpPr>
        <xdr:cNvPr id="130" name="直線コネクタ 129"/>
        <xdr:cNvCxnSpPr/>
      </xdr:nvCxnSpPr>
      <xdr:spPr>
        <a:xfrm>
          <a:off x="14782800" y="26644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165862</xdr:rowOff>
    </xdr:to>
    <xdr:cxnSp macro="">
      <xdr:nvCxnSpPr>
        <xdr:cNvPr id="133" name="直線コネクタ 132"/>
        <xdr:cNvCxnSpPr/>
      </xdr:nvCxnSpPr>
      <xdr:spPr>
        <a:xfrm flipV="1">
          <a:off x="13893800" y="2664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159004</xdr:rowOff>
    </xdr:to>
    <xdr:cxnSp macro="">
      <xdr:nvCxnSpPr>
        <xdr:cNvPr id="136" name="直線コネクタ 135"/>
        <xdr:cNvCxnSpPr/>
      </xdr:nvCxnSpPr>
      <xdr:spPr>
        <a:xfrm flipV="1">
          <a:off x="13004800" y="27376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6" name="楕円 145"/>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7"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8" name="楕円 147"/>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9" name="テキスト ボックス 148"/>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0" name="楕円 149"/>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1" name="テキスト ボックス 150"/>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2" name="楕円 151"/>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3" name="テキスト ボックス 152"/>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4" name="楕円 153"/>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55" name="テキスト ボックス 154"/>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扶助費に係る経常収支比率は、類似団体と比較してやや下回る水準で推移している。令和５年度決算では、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しているものの、障害者の認定件数の増加等に起因して</a:t>
          </a:r>
          <a:r>
            <a:rPr kumimoji="1" lang="ja-JP" altLang="en-US" sz="1300">
              <a:latin typeface="ＭＳ Ｐゴシック" panose="020B0600070205080204" pitchFamily="50" charset="-128"/>
              <a:ea typeface="ＭＳ Ｐゴシック" panose="020B0600070205080204" pitchFamily="50" charset="-128"/>
            </a:rPr>
            <a:t>障害福祉サービス介護給付費等にかかる経常一般財源が増加したことで、前年度から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ポイント数値が上昇している。生活保護については、従来より実施している資格審査等の適正化を継続して遂行していくことで、その抑制を図る。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100330</xdr:rowOff>
    </xdr:to>
    <xdr:cxnSp macro="">
      <xdr:nvCxnSpPr>
        <xdr:cNvPr id="188" name="直線コネクタ 187"/>
        <xdr:cNvCxnSpPr/>
      </xdr:nvCxnSpPr>
      <xdr:spPr>
        <a:xfrm>
          <a:off x="3987800" y="9484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69850</xdr:rowOff>
    </xdr:to>
    <xdr:cxnSp macro="">
      <xdr:nvCxnSpPr>
        <xdr:cNvPr id="191" name="直線コネクタ 190"/>
        <xdr:cNvCxnSpPr/>
      </xdr:nvCxnSpPr>
      <xdr:spPr>
        <a:xfrm flipV="1">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100330</xdr:rowOff>
    </xdr:to>
    <xdr:cxnSp macro="">
      <xdr:nvCxnSpPr>
        <xdr:cNvPr id="194" name="直線コネクタ 193"/>
        <xdr:cNvCxnSpPr/>
      </xdr:nvCxnSpPr>
      <xdr:spPr>
        <a:xfrm flipV="1">
          <a:off x="2209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161290</xdr:rowOff>
    </xdr:to>
    <xdr:cxnSp macro="">
      <xdr:nvCxnSpPr>
        <xdr:cNvPr id="197" name="直線コネクタ 196"/>
        <xdr:cNvCxnSpPr/>
      </xdr:nvCxnSpPr>
      <xdr:spPr>
        <a:xfrm flipV="1">
          <a:off x="1320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7" name="楕円 206"/>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8" name="扶助費該当値テキスト"/>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3" name="楕円 212"/>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4" name="テキスト ボックス 213"/>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5" name="楕円 214"/>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6" name="テキスト ボックス 215"/>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の経費の経常収支比率は、他会計への繰出金の増加や維持補修費の増加などにより比率が上昇している。維持補修費については、今後施設の老朽化に伴う経費増が見込まれることから、その統廃合も視野に入れ、維持コストの適切な管理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4535</xdr:rowOff>
    </xdr:to>
    <xdr:cxnSp macro="">
      <xdr:nvCxnSpPr>
        <xdr:cNvPr id="251" name="直線コネクタ 250"/>
        <xdr:cNvCxnSpPr/>
      </xdr:nvCxnSpPr>
      <xdr:spPr>
        <a:xfrm>
          <a:off x="15671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110672</xdr:rowOff>
    </xdr:to>
    <xdr:cxnSp macro="">
      <xdr:nvCxnSpPr>
        <xdr:cNvPr id="254" name="直線コネクタ 253"/>
        <xdr:cNvCxnSpPr/>
      </xdr:nvCxnSpPr>
      <xdr:spPr>
        <a:xfrm>
          <a:off x="14782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165100</xdr:rowOff>
    </xdr:to>
    <xdr:cxnSp macro="">
      <xdr:nvCxnSpPr>
        <xdr:cNvPr id="257" name="直線コネクタ 256"/>
        <xdr:cNvCxnSpPr/>
      </xdr:nvCxnSpPr>
      <xdr:spPr>
        <a:xfrm flipV="1">
          <a:off x="13893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48078</xdr:rowOff>
    </xdr:to>
    <xdr:cxnSp macro="">
      <xdr:nvCxnSpPr>
        <xdr:cNvPr id="260" name="直線コネクタ 259"/>
        <xdr:cNvCxnSpPr/>
      </xdr:nvCxnSpPr>
      <xdr:spPr>
        <a:xfrm flipV="1">
          <a:off x="13004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５年以降に集中的に整備した下水道の企業債が減少したことに伴う下水道事業繰出金の減少や広域消防組合への分担金が減少したことにより、類似団体平均と同程度となっている。しかしながら、今後はやまと</a:t>
          </a:r>
          <a:r>
            <a:rPr kumimoji="1" lang="en-US" altLang="ja-JP" sz="1300">
              <a:latin typeface="ＭＳ Ｐゴシック" panose="020B0600070205080204" pitchFamily="50" charset="-128"/>
              <a:ea typeface="ＭＳ Ｐゴシック" panose="020B0600070205080204" pitchFamily="50" charset="-128"/>
            </a:rPr>
            <a:t>eco</a:t>
          </a:r>
          <a:r>
            <a:rPr kumimoji="1" lang="ja-JP" altLang="en-US" sz="1300">
              <a:latin typeface="ＭＳ Ｐゴシック" panose="020B0600070205080204" pitchFamily="50" charset="-128"/>
              <a:ea typeface="ＭＳ Ｐゴシック" panose="020B0600070205080204" pitchFamily="50" charset="-128"/>
            </a:rPr>
            <a:t>クリーンセンター建設に係る負担金の増嵩も予想され、引き続き、各種補助金等の必要性を鑑みて適正な支出に努める。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104140</xdr:rowOff>
    </xdr:to>
    <xdr:cxnSp macro="">
      <xdr:nvCxnSpPr>
        <xdr:cNvPr id="311" name="直線コネクタ 310"/>
        <xdr:cNvCxnSpPr/>
      </xdr:nvCxnSpPr>
      <xdr:spPr>
        <a:xfrm flipV="1">
          <a:off x="15671800" y="658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111760</xdr:rowOff>
    </xdr:to>
    <xdr:cxnSp macro="">
      <xdr:nvCxnSpPr>
        <xdr:cNvPr id="314" name="直線コネクタ 313"/>
        <xdr:cNvCxnSpPr/>
      </xdr:nvCxnSpPr>
      <xdr:spPr>
        <a:xfrm flipV="1">
          <a:off x="14782800" y="661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111760</xdr:rowOff>
    </xdr:from>
    <xdr:to>
      <xdr:col>73</xdr:col>
      <xdr:colOff>180975</xdr:colOff>
      <xdr:row>39</xdr:row>
      <xdr:rowOff>39370</xdr:rowOff>
    </xdr:to>
    <xdr:cxnSp macro="">
      <xdr:nvCxnSpPr>
        <xdr:cNvPr id="317" name="直線コネクタ 316"/>
        <xdr:cNvCxnSpPr/>
      </xdr:nvCxnSpPr>
      <xdr:spPr>
        <a:xfrm flipV="1">
          <a:off x="13893800" y="662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39370</xdr:rowOff>
    </xdr:from>
    <xdr:to>
      <xdr:col>69</xdr:col>
      <xdr:colOff>92075</xdr:colOff>
      <xdr:row>39</xdr:row>
      <xdr:rowOff>77470</xdr:rowOff>
    </xdr:to>
    <xdr:cxnSp macro="">
      <xdr:nvCxnSpPr>
        <xdr:cNvPr id="320" name="直線コネクタ 319"/>
        <xdr:cNvCxnSpPr/>
      </xdr:nvCxnSpPr>
      <xdr:spPr>
        <a:xfrm flipV="1">
          <a:off x="13004800" y="672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22860</xdr:rowOff>
    </xdr:from>
    <xdr:to>
      <xdr:col>82</xdr:col>
      <xdr:colOff>158750</xdr:colOff>
      <xdr:row>38</xdr:row>
      <xdr:rowOff>124460</xdr:rowOff>
    </xdr:to>
    <xdr:sp macro="" textlink="">
      <xdr:nvSpPr>
        <xdr:cNvPr id="330" name="楕円 329"/>
        <xdr:cNvSpPr/>
      </xdr:nvSpPr>
      <xdr:spPr>
        <a:xfrm>
          <a:off x="16459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39387</xdr:rowOff>
    </xdr:from>
    <xdr:ext cx="762000" cy="259045"/>
    <xdr:sp macro="" textlink="">
      <xdr:nvSpPr>
        <xdr:cNvPr id="331" name="補助費等該当値テキスト"/>
        <xdr:cNvSpPr txBox="1"/>
      </xdr:nvSpPr>
      <xdr:spPr>
        <a:xfrm>
          <a:off x="165989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2" name="楕円 331"/>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3" name="テキスト ボックス 332"/>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34" name="楕円 333"/>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35" name="テキスト ボックス 334"/>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36" name="楕円 335"/>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74947</xdr:rowOff>
    </xdr:from>
    <xdr:ext cx="762000" cy="259045"/>
    <xdr:sp macro="" textlink="">
      <xdr:nvSpPr>
        <xdr:cNvPr id="337" name="テキスト ボックス 336"/>
        <xdr:cNvSpPr txBox="1"/>
      </xdr:nvSpPr>
      <xdr:spPr>
        <a:xfrm>
          <a:off x="13512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26670</xdr:rowOff>
    </xdr:from>
    <xdr:to>
      <xdr:col>65</xdr:col>
      <xdr:colOff>53975</xdr:colOff>
      <xdr:row>39</xdr:row>
      <xdr:rowOff>128270</xdr:rowOff>
    </xdr:to>
    <xdr:sp macro="" textlink="">
      <xdr:nvSpPr>
        <xdr:cNvPr id="338" name="楕円 337"/>
        <xdr:cNvSpPr/>
      </xdr:nvSpPr>
      <xdr:spPr>
        <a:xfrm>
          <a:off x="1295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113047</xdr:rowOff>
    </xdr:from>
    <xdr:ext cx="762000" cy="259045"/>
    <xdr:sp macro="" textlink="">
      <xdr:nvSpPr>
        <xdr:cNvPr id="339" name="テキスト ボックス 338"/>
        <xdr:cNvSpPr txBox="1"/>
      </xdr:nvSpPr>
      <xdr:spPr>
        <a:xfrm>
          <a:off x="12623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公債費に係る経常収支比率については、平成24・25年度に発行した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第三セクター等改革推進債を完済したこと等により、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数値は改善に向かっている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一方で、クリーンセンターの修繕に係る償還額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が多額となっている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等の理由で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類似団体平均を上回って推移している。今後、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の建設や施設の老朽化対策などが控えており、比率の上昇が予想されるため、事業の緊急性を勘案し、財政措置のない地方債については極力抑制していくよう努める。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43180</xdr:rowOff>
    </xdr:to>
    <xdr:cxnSp macro="">
      <xdr:nvCxnSpPr>
        <xdr:cNvPr id="372" name="直線コネクタ 371"/>
        <xdr:cNvCxnSpPr/>
      </xdr:nvCxnSpPr>
      <xdr:spPr>
        <a:xfrm flipV="1">
          <a:off x="3987800" y="13347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58420</xdr:rowOff>
    </xdr:to>
    <xdr:cxnSp macro="">
      <xdr:nvCxnSpPr>
        <xdr:cNvPr id="375" name="直線コネクタ 374"/>
        <xdr:cNvCxnSpPr/>
      </xdr:nvCxnSpPr>
      <xdr:spPr>
        <a:xfrm flipV="1">
          <a:off x="3098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165100</xdr:rowOff>
    </xdr:to>
    <xdr:cxnSp macro="">
      <xdr:nvCxnSpPr>
        <xdr:cNvPr id="378" name="直線コネクタ 377"/>
        <xdr:cNvCxnSpPr/>
      </xdr:nvCxnSpPr>
      <xdr:spPr>
        <a:xfrm flipV="1">
          <a:off x="2209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78</xdr:row>
      <xdr:rowOff>165100</xdr:rowOff>
    </xdr:to>
    <xdr:cxnSp macro="">
      <xdr:nvCxnSpPr>
        <xdr:cNvPr id="381" name="直線コネクタ 380"/>
        <xdr:cNvCxnSpPr/>
      </xdr:nvCxnSpPr>
      <xdr:spPr>
        <a:xfrm>
          <a:off x="1320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3" name="楕円 392"/>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4" name="テキスト ボックス 393"/>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7" name="楕円 396"/>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8" name="テキスト ボックス 397"/>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9" name="楕円 398"/>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0" name="テキスト ボックス 399"/>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退職手当を含む人件費の減少により、類似団体と同程度となってい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77</xdr:row>
      <xdr:rowOff>115570</xdr:rowOff>
    </xdr:to>
    <xdr:cxnSp macro="">
      <xdr:nvCxnSpPr>
        <xdr:cNvPr id="429" name="直線コネクタ 428"/>
        <xdr:cNvCxnSpPr/>
      </xdr:nvCxnSpPr>
      <xdr:spPr>
        <a:xfrm>
          <a:off x="15671800" y="132657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77</xdr:row>
      <xdr:rowOff>64136</xdr:rowOff>
    </xdr:to>
    <xdr:cxnSp macro="">
      <xdr:nvCxnSpPr>
        <xdr:cNvPr id="432" name="直線コネクタ 431"/>
        <xdr:cNvCxnSpPr/>
      </xdr:nvCxnSpPr>
      <xdr:spPr>
        <a:xfrm>
          <a:off x="14782800" y="13054330"/>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78</xdr:row>
      <xdr:rowOff>86995</xdr:rowOff>
    </xdr:to>
    <xdr:cxnSp macro="">
      <xdr:nvCxnSpPr>
        <xdr:cNvPr id="435" name="直線コネクタ 434"/>
        <xdr:cNvCxnSpPr/>
      </xdr:nvCxnSpPr>
      <xdr:spPr>
        <a:xfrm flipV="1">
          <a:off x="13893800" y="1305433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86995</xdr:rowOff>
    </xdr:from>
    <xdr:to>
      <xdr:col>69</xdr:col>
      <xdr:colOff>92075</xdr:colOff>
      <xdr:row>79</xdr:row>
      <xdr:rowOff>46989</xdr:rowOff>
    </xdr:to>
    <xdr:cxnSp macro="">
      <xdr:nvCxnSpPr>
        <xdr:cNvPr id="438" name="直線コネクタ 437"/>
        <xdr:cNvCxnSpPr/>
      </xdr:nvCxnSpPr>
      <xdr:spPr>
        <a:xfrm flipV="1">
          <a:off x="13004800" y="134600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8" name="楕円 447"/>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9"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50" name="楕円 449"/>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macro="" textlink="">
      <xdr:nvSpPr>
        <xdr:cNvPr id="451" name="テキスト ボックス 450"/>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2" name="楕円 451"/>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59707</xdr:rowOff>
    </xdr:from>
    <xdr:ext cx="762000" cy="259045"/>
    <xdr:sp macro="" textlink="">
      <xdr:nvSpPr>
        <xdr:cNvPr id="453" name="テキスト ボックス 452"/>
        <xdr:cNvSpPr txBox="1"/>
      </xdr:nvSpPr>
      <xdr:spPr>
        <a:xfrm>
          <a:off x="14401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36195</xdr:rowOff>
    </xdr:from>
    <xdr:to>
      <xdr:col>69</xdr:col>
      <xdr:colOff>142875</xdr:colOff>
      <xdr:row>78</xdr:row>
      <xdr:rowOff>137795</xdr:rowOff>
    </xdr:to>
    <xdr:sp macro="" textlink="">
      <xdr:nvSpPr>
        <xdr:cNvPr id="454" name="楕円 453"/>
        <xdr:cNvSpPr/>
      </xdr:nvSpPr>
      <xdr:spPr>
        <a:xfrm>
          <a:off x="13843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122572</xdr:rowOff>
    </xdr:from>
    <xdr:ext cx="762000" cy="259045"/>
    <xdr:sp macro="" textlink="">
      <xdr:nvSpPr>
        <xdr:cNvPr id="455" name="テキスト ボックス 454"/>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6" name="楕円 455"/>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7" name="テキスト ボックス 456"/>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134404</xdr:rowOff>
    </xdr:from>
    <xdr:to>
      <xdr:col>29</xdr:col>
      <xdr:colOff>127000</xdr:colOff>
      <xdr:row>15</xdr:row>
      <xdr:rowOff>155245</xdr:rowOff>
    </xdr:to>
    <xdr:cxnSp macro="">
      <xdr:nvCxnSpPr>
        <xdr:cNvPr id="50" name="直線コネクタ 49"/>
        <xdr:cNvCxnSpPr/>
      </xdr:nvCxnSpPr>
      <xdr:spPr bwMode="auto">
        <a:xfrm flipV="1">
          <a:off x="5003800" y="2753779"/>
          <a:ext cx="6477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155245</xdr:rowOff>
    </xdr:from>
    <xdr:to>
      <xdr:col>26</xdr:col>
      <xdr:colOff>50800</xdr:colOff>
      <xdr:row>15</xdr:row>
      <xdr:rowOff>165989</xdr:rowOff>
    </xdr:to>
    <xdr:cxnSp macro="">
      <xdr:nvCxnSpPr>
        <xdr:cNvPr id="53" name="直線コネクタ 52"/>
        <xdr:cNvCxnSpPr/>
      </xdr:nvCxnSpPr>
      <xdr:spPr bwMode="auto">
        <a:xfrm flipV="1">
          <a:off x="4305300" y="2774620"/>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165989</xdr:rowOff>
    </xdr:from>
    <xdr:to>
      <xdr:col>22</xdr:col>
      <xdr:colOff>114300</xdr:colOff>
      <xdr:row>16</xdr:row>
      <xdr:rowOff>42608</xdr:rowOff>
    </xdr:to>
    <xdr:cxnSp macro="">
      <xdr:nvCxnSpPr>
        <xdr:cNvPr id="56" name="直線コネクタ 55"/>
        <xdr:cNvCxnSpPr/>
      </xdr:nvCxnSpPr>
      <xdr:spPr bwMode="auto">
        <a:xfrm flipV="1">
          <a:off x="3606800" y="2785364"/>
          <a:ext cx="698500" cy="4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23558</xdr:rowOff>
    </xdr:from>
    <xdr:to>
      <xdr:col>18</xdr:col>
      <xdr:colOff>177800</xdr:colOff>
      <xdr:row>16</xdr:row>
      <xdr:rowOff>42608</xdr:rowOff>
    </xdr:to>
    <xdr:cxnSp macro="">
      <xdr:nvCxnSpPr>
        <xdr:cNvPr id="59" name="直線コネクタ 58"/>
        <xdr:cNvCxnSpPr/>
      </xdr:nvCxnSpPr>
      <xdr:spPr bwMode="auto">
        <a:xfrm>
          <a:off x="2908300" y="2814383"/>
          <a:ext cx="698500" cy="19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83604</xdr:rowOff>
    </xdr:from>
    <xdr:to>
      <xdr:col>29</xdr:col>
      <xdr:colOff>177800</xdr:colOff>
      <xdr:row>16</xdr:row>
      <xdr:rowOff>13754</xdr:rowOff>
    </xdr:to>
    <xdr:sp macro="" textlink="">
      <xdr:nvSpPr>
        <xdr:cNvPr id="69" name="楕円 68"/>
        <xdr:cNvSpPr/>
      </xdr:nvSpPr>
      <xdr:spPr bwMode="auto">
        <a:xfrm>
          <a:off x="5600700" y="270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100131</xdr:rowOff>
    </xdr:from>
    <xdr:ext cx="762000" cy="259045"/>
    <xdr:sp macro="" textlink="">
      <xdr:nvSpPr>
        <xdr:cNvPr id="70" name="人口1人当たり決算額の推移該当値テキスト130"/>
        <xdr:cNvSpPr txBox="1"/>
      </xdr:nvSpPr>
      <xdr:spPr>
        <a:xfrm>
          <a:off x="5740400" y="254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104445</xdr:rowOff>
    </xdr:from>
    <xdr:to>
      <xdr:col>26</xdr:col>
      <xdr:colOff>101600</xdr:colOff>
      <xdr:row>16</xdr:row>
      <xdr:rowOff>34595</xdr:rowOff>
    </xdr:to>
    <xdr:sp macro="" textlink="">
      <xdr:nvSpPr>
        <xdr:cNvPr id="71" name="楕円 70"/>
        <xdr:cNvSpPr/>
      </xdr:nvSpPr>
      <xdr:spPr bwMode="auto">
        <a:xfrm>
          <a:off x="4953000" y="272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44772</xdr:rowOff>
    </xdr:from>
    <xdr:ext cx="736600" cy="259045"/>
    <xdr:sp macro="" textlink="">
      <xdr:nvSpPr>
        <xdr:cNvPr id="72" name="テキスト ボックス 71"/>
        <xdr:cNvSpPr txBox="1"/>
      </xdr:nvSpPr>
      <xdr:spPr>
        <a:xfrm>
          <a:off x="4622800" y="249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115189</xdr:rowOff>
    </xdr:from>
    <xdr:to>
      <xdr:col>22</xdr:col>
      <xdr:colOff>165100</xdr:colOff>
      <xdr:row>16</xdr:row>
      <xdr:rowOff>45339</xdr:rowOff>
    </xdr:to>
    <xdr:sp macro="" textlink="">
      <xdr:nvSpPr>
        <xdr:cNvPr id="73" name="楕円 72"/>
        <xdr:cNvSpPr/>
      </xdr:nvSpPr>
      <xdr:spPr bwMode="auto">
        <a:xfrm>
          <a:off x="4254500" y="273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55516</xdr:rowOff>
    </xdr:from>
    <xdr:ext cx="762000" cy="259045"/>
    <xdr:sp macro="" textlink="">
      <xdr:nvSpPr>
        <xdr:cNvPr id="74" name="テキスト ボックス 73"/>
        <xdr:cNvSpPr txBox="1"/>
      </xdr:nvSpPr>
      <xdr:spPr>
        <a:xfrm>
          <a:off x="39243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163258</xdr:rowOff>
    </xdr:from>
    <xdr:to>
      <xdr:col>19</xdr:col>
      <xdr:colOff>38100</xdr:colOff>
      <xdr:row>16</xdr:row>
      <xdr:rowOff>93408</xdr:rowOff>
    </xdr:to>
    <xdr:sp macro="" textlink="">
      <xdr:nvSpPr>
        <xdr:cNvPr id="75" name="楕円 74"/>
        <xdr:cNvSpPr/>
      </xdr:nvSpPr>
      <xdr:spPr bwMode="auto">
        <a:xfrm>
          <a:off x="3556000" y="278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103585</xdr:rowOff>
    </xdr:from>
    <xdr:ext cx="762000" cy="259045"/>
    <xdr:sp macro="" textlink="">
      <xdr:nvSpPr>
        <xdr:cNvPr id="76" name="テキスト ボックス 75"/>
        <xdr:cNvSpPr txBox="1"/>
      </xdr:nvSpPr>
      <xdr:spPr>
        <a:xfrm>
          <a:off x="3225800" y="255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144208</xdr:rowOff>
    </xdr:from>
    <xdr:to>
      <xdr:col>15</xdr:col>
      <xdr:colOff>101600</xdr:colOff>
      <xdr:row>16</xdr:row>
      <xdr:rowOff>74358</xdr:rowOff>
    </xdr:to>
    <xdr:sp macro="" textlink="">
      <xdr:nvSpPr>
        <xdr:cNvPr id="77" name="楕円 76"/>
        <xdr:cNvSpPr/>
      </xdr:nvSpPr>
      <xdr:spPr bwMode="auto">
        <a:xfrm>
          <a:off x="2857500" y="276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84535</xdr:rowOff>
    </xdr:from>
    <xdr:ext cx="762000" cy="259045"/>
    <xdr:sp macro="" textlink="">
      <xdr:nvSpPr>
        <xdr:cNvPr id="78" name="テキスト ボックス 77"/>
        <xdr:cNvSpPr txBox="1"/>
      </xdr:nvSpPr>
      <xdr:spPr>
        <a:xfrm>
          <a:off x="2527300" y="253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19754</xdr:rowOff>
    </xdr:from>
    <xdr:to>
      <xdr:col>29</xdr:col>
      <xdr:colOff>127000</xdr:colOff>
      <xdr:row>35</xdr:row>
      <xdr:rowOff>90914</xdr:rowOff>
    </xdr:to>
    <xdr:cxnSp macro="">
      <xdr:nvCxnSpPr>
        <xdr:cNvPr id="113" name="直線コネクタ 112"/>
        <xdr:cNvCxnSpPr/>
      </xdr:nvCxnSpPr>
      <xdr:spPr bwMode="auto">
        <a:xfrm>
          <a:off x="5003800" y="6630104"/>
          <a:ext cx="6477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331270</xdr:rowOff>
    </xdr:from>
    <xdr:to>
      <xdr:col>26</xdr:col>
      <xdr:colOff>50800</xdr:colOff>
      <xdr:row>35</xdr:row>
      <xdr:rowOff>19754</xdr:rowOff>
    </xdr:to>
    <xdr:cxnSp macro="">
      <xdr:nvCxnSpPr>
        <xdr:cNvPr id="116" name="直線コネクタ 115"/>
        <xdr:cNvCxnSpPr/>
      </xdr:nvCxnSpPr>
      <xdr:spPr bwMode="auto">
        <a:xfrm>
          <a:off x="4305300" y="6598720"/>
          <a:ext cx="6985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319775</xdr:rowOff>
    </xdr:from>
    <xdr:to>
      <xdr:col>22</xdr:col>
      <xdr:colOff>114300</xdr:colOff>
      <xdr:row>34</xdr:row>
      <xdr:rowOff>331270</xdr:rowOff>
    </xdr:to>
    <xdr:cxnSp macro="">
      <xdr:nvCxnSpPr>
        <xdr:cNvPr id="119" name="直線コネクタ 118"/>
        <xdr:cNvCxnSpPr/>
      </xdr:nvCxnSpPr>
      <xdr:spPr bwMode="auto">
        <a:xfrm>
          <a:off x="3606800" y="6587225"/>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319775</xdr:rowOff>
    </xdr:from>
    <xdr:to>
      <xdr:col>18</xdr:col>
      <xdr:colOff>177800</xdr:colOff>
      <xdr:row>35</xdr:row>
      <xdr:rowOff>11165</xdr:rowOff>
    </xdr:to>
    <xdr:cxnSp macro="">
      <xdr:nvCxnSpPr>
        <xdr:cNvPr id="122" name="直線コネクタ 121"/>
        <xdr:cNvCxnSpPr/>
      </xdr:nvCxnSpPr>
      <xdr:spPr bwMode="auto">
        <a:xfrm flipV="1">
          <a:off x="2908300" y="6587225"/>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40114</xdr:rowOff>
    </xdr:from>
    <xdr:to>
      <xdr:col>29</xdr:col>
      <xdr:colOff>177800</xdr:colOff>
      <xdr:row>35</xdr:row>
      <xdr:rowOff>141714</xdr:rowOff>
    </xdr:to>
    <xdr:sp macro="" textlink="">
      <xdr:nvSpPr>
        <xdr:cNvPr id="132" name="楕円 131"/>
        <xdr:cNvSpPr/>
      </xdr:nvSpPr>
      <xdr:spPr bwMode="auto">
        <a:xfrm>
          <a:off x="5600700" y="665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228091</xdr:rowOff>
    </xdr:from>
    <xdr:ext cx="762000" cy="259045"/>
    <xdr:sp macro="" textlink="">
      <xdr:nvSpPr>
        <xdr:cNvPr id="133" name="人口1人当たり決算額の推移該当値テキスト445"/>
        <xdr:cNvSpPr txBox="1"/>
      </xdr:nvSpPr>
      <xdr:spPr>
        <a:xfrm>
          <a:off x="5740400" y="64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311854</xdr:rowOff>
    </xdr:from>
    <xdr:to>
      <xdr:col>26</xdr:col>
      <xdr:colOff>101600</xdr:colOff>
      <xdr:row>35</xdr:row>
      <xdr:rowOff>70554</xdr:rowOff>
    </xdr:to>
    <xdr:sp macro="" textlink="">
      <xdr:nvSpPr>
        <xdr:cNvPr id="134" name="楕円 133"/>
        <xdr:cNvSpPr/>
      </xdr:nvSpPr>
      <xdr:spPr bwMode="auto">
        <a:xfrm>
          <a:off x="4953000" y="657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80731</xdr:rowOff>
    </xdr:from>
    <xdr:ext cx="736600" cy="259045"/>
    <xdr:sp macro="" textlink="">
      <xdr:nvSpPr>
        <xdr:cNvPr id="135" name="テキスト ボックス 134"/>
        <xdr:cNvSpPr txBox="1"/>
      </xdr:nvSpPr>
      <xdr:spPr>
        <a:xfrm>
          <a:off x="4622800" y="634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280470</xdr:rowOff>
    </xdr:from>
    <xdr:to>
      <xdr:col>22</xdr:col>
      <xdr:colOff>165100</xdr:colOff>
      <xdr:row>35</xdr:row>
      <xdr:rowOff>39170</xdr:rowOff>
    </xdr:to>
    <xdr:sp macro="" textlink="">
      <xdr:nvSpPr>
        <xdr:cNvPr id="136" name="楕円 135"/>
        <xdr:cNvSpPr/>
      </xdr:nvSpPr>
      <xdr:spPr bwMode="auto">
        <a:xfrm>
          <a:off x="4254500" y="65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49347</xdr:rowOff>
    </xdr:from>
    <xdr:ext cx="762000" cy="259045"/>
    <xdr:sp macro="" textlink="">
      <xdr:nvSpPr>
        <xdr:cNvPr id="137" name="テキスト ボックス 136"/>
        <xdr:cNvSpPr txBox="1"/>
      </xdr:nvSpPr>
      <xdr:spPr>
        <a:xfrm>
          <a:off x="3924300" y="63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268975</xdr:rowOff>
    </xdr:from>
    <xdr:to>
      <xdr:col>19</xdr:col>
      <xdr:colOff>38100</xdr:colOff>
      <xdr:row>35</xdr:row>
      <xdr:rowOff>27675</xdr:rowOff>
    </xdr:to>
    <xdr:sp macro="" textlink="">
      <xdr:nvSpPr>
        <xdr:cNvPr id="138" name="楕円 137"/>
        <xdr:cNvSpPr/>
      </xdr:nvSpPr>
      <xdr:spPr bwMode="auto">
        <a:xfrm>
          <a:off x="35560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37852</xdr:rowOff>
    </xdr:from>
    <xdr:ext cx="762000" cy="259045"/>
    <xdr:sp macro="" textlink="">
      <xdr:nvSpPr>
        <xdr:cNvPr id="139" name="テキスト ボックス 138"/>
        <xdr:cNvSpPr txBox="1"/>
      </xdr:nvSpPr>
      <xdr:spPr>
        <a:xfrm>
          <a:off x="3225800" y="6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303265</xdr:rowOff>
    </xdr:from>
    <xdr:to>
      <xdr:col>15</xdr:col>
      <xdr:colOff>101600</xdr:colOff>
      <xdr:row>35</xdr:row>
      <xdr:rowOff>61965</xdr:rowOff>
    </xdr:to>
    <xdr:sp macro="" textlink="">
      <xdr:nvSpPr>
        <xdr:cNvPr id="140" name="楕円 139"/>
        <xdr:cNvSpPr/>
      </xdr:nvSpPr>
      <xdr:spPr bwMode="auto">
        <a:xfrm>
          <a:off x="2857500" y="657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72142</xdr:rowOff>
    </xdr:from>
    <xdr:ext cx="762000" cy="259045"/>
    <xdr:sp macro="" textlink="">
      <xdr:nvSpPr>
        <xdr:cNvPr id="141" name="テキスト ボックス 140"/>
        <xdr:cNvSpPr txBox="1"/>
      </xdr:nvSpPr>
      <xdr:spPr>
        <a:xfrm>
          <a:off x="2527300" y="63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74416</xdr:rowOff>
    </xdr:from>
    <xdr:to>
      <xdr:col>24</xdr:col>
      <xdr:colOff>63500</xdr:colOff>
      <xdr:row>34</xdr:row>
      <xdr:rowOff>101124</xdr:rowOff>
    </xdr:to>
    <xdr:cxnSp macro="">
      <xdr:nvCxnSpPr>
        <xdr:cNvPr id="61" name="直線コネクタ 60"/>
        <xdr:cNvCxnSpPr/>
      </xdr:nvCxnSpPr>
      <xdr:spPr>
        <a:xfrm>
          <a:off x="3797300" y="5903716"/>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74416</xdr:rowOff>
    </xdr:from>
    <xdr:to>
      <xdr:col>19</xdr:col>
      <xdr:colOff>177800</xdr:colOff>
      <xdr:row>35</xdr:row>
      <xdr:rowOff>20561</xdr:rowOff>
    </xdr:to>
    <xdr:cxnSp macro="">
      <xdr:nvCxnSpPr>
        <xdr:cNvPr id="64" name="直線コネクタ 63"/>
        <xdr:cNvCxnSpPr/>
      </xdr:nvCxnSpPr>
      <xdr:spPr>
        <a:xfrm flipV="1">
          <a:off x="2908300" y="5903716"/>
          <a:ext cx="8890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165379</xdr:rowOff>
    </xdr:from>
    <xdr:to>
      <xdr:col>15</xdr:col>
      <xdr:colOff>50800</xdr:colOff>
      <xdr:row>35</xdr:row>
      <xdr:rowOff>20561</xdr:rowOff>
    </xdr:to>
    <xdr:cxnSp macro="">
      <xdr:nvCxnSpPr>
        <xdr:cNvPr id="67" name="直線コネクタ 66"/>
        <xdr:cNvCxnSpPr/>
      </xdr:nvCxnSpPr>
      <xdr:spPr>
        <a:xfrm>
          <a:off x="2019300" y="5994679"/>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165379</xdr:rowOff>
    </xdr:from>
    <xdr:to>
      <xdr:col>10</xdr:col>
      <xdr:colOff>114300</xdr:colOff>
      <xdr:row>35</xdr:row>
      <xdr:rowOff>17151</xdr:rowOff>
    </xdr:to>
    <xdr:cxnSp macro="">
      <xdr:nvCxnSpPr>
        <xdr:cNvPr id="70" name="直線コネクタ 69"/>
        <xdr:cNvCxnSpPr/>
      </xdr:nvCxnSpPr>
      <xdr:spPr>
        <a:xfrm flipV="1">
          <a:off x="1130300" y="5994679"/>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50324</xdr:rowOff>
    </xdr:from>
    <xdr:to>
      <xdr:col>24</xdr:col>
      <xdr:colOff>114300</xdr:colOff>
      <xdr:row>34</xdr:row>
      <xdr:rowOff>151924</xdr:rowOff>
    </xdr:to>
    <xdr:sp macro="" textlink="">
      <xdr:nvSpPr>
        <xdr:cNvPr id="80" name="楕円 79"/>
        <xdr:cNvSpPr/>
      </xdr:nvSpPr>
      <xdr:spPr>
        <a:xfrm>
          <a:off x="4584700" y="58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73201</xdr:rowOff>
    </xdr:from>
    <xdr:ext cx="534377" cy="259045"/>
    <xdr:sp macro="" textlink="">
      <xdr:nvSpPr>
        <xdr:cNvPr id="81" name="人件費該当値テキスト"/>
        <xdr:cNvSpPr txBox="1"/>
      </xdr:nvSpPr>
      <xdr:spPr>
        <a:xfrm>
          <a:off x="4686300" y="57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23616</xdr:rowOff>
    </xdr:from>
    <xdr:to>
      <xdr:col>20</xdr:col>
      <xdr:colOff>38100</xdr:colOff>
      <xdr:row>34</xdr:row>
      <xdr:rowOff>125216</xdr:rowOff>
    </xdr:to>
    <xdr:sp macro="" textlink="">
      <xdr:nvSpPr>
        <xdr:cNvPr id="82" name="楕円 81"/>
        <xdr:cNvSpPr/>
      </xdr:nvSpPr>
      <xdr:spPr>
        <a:xfrm>
          <a:off x="3746500" y="5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141743</xdr:rowOff>
    </xdr:from>
    <xdr:ext cx="534377" cy="259045"/>
    <xdr:sp macro="" textlink="">
      <xdr:nvSpPr>
        <xdr:cNvPr id="83" name="テキスト ボックス 82"/>
        <xdr:cNvSpPr txBox="1"/>
      </xdr:nvSpPr>
      <xdr:spPr>
        <a:xfrm>
          <a:off x="3530111" y="56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141211</xdr:rowOff>
    </xdr:from>
    <xdr:to>
      <xdr:col>15</xdr:col>
      <xdr:colOff>101600</xdr:colOff>
      <xdr:row>35</xdr:row>
      <xdr:rowOff>71361</xdr:rowOff>
    </xdr:to>
    <xdr:sp macro="" textlink="">
      <xdr:nvSpPr>
        <xdr:cNvPr id="84" name="楕円 83"/>
        <xdr:cNvSpPr/>
      </xdr:nvSpPr>
      <xdr:spPr>
        <a:xfrm>
          <a:off x="2857500" y="59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87888</xdr:rowOff>
    </xdr:from>
    <xdr:ext cx="534377" cy="259045"/>
    <xdr:sp macro="" textlink="">
      <xdr:nvSpPr>
        <xdr:cNvPr id="85" name="テキスト ボックス 84"/>
        <xdr:cNvSpPr txBox="1"/>
      </xdr:nvSpPr>
      <xdr:spPr>
        <a:xfrm>
          <a:off x="2641111" y="57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114579</xdr:rowOff>
    </xdr:from>
    <xdr:to>
      <xdr:col>10</xdr:col>
      <xdr:colOff>165100</xdr:colOff>
      <xdr:row>35</xdr:row>
      <xdr:rowOff>44729</xdr:rowOff>
    </xdr:to>
    <xdr:sp macro="" textlink="">
      <xdr:nvSpPr>
        <xdr:cNvPr id="86" name="楕円 85"/>
        <xdr:cNvSpPr/>
      </xdr:nvSpPr>
      <xdr:spPr>
        <a:xfrm>
          <a:off x="1968500" y="59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61256</xdr:rowOff>
    </xdr:from>
    <xdr:ext cx="534377" cy="259045"/>
    <xdr:sp macro="" textlink="">
      <xdr:nvSpPr>
        <xdr:cNvPr id="87" name="テキスト ボックス 86"/>
        <xdr:cNvSpPr txBox="1"/>
      </xdr:nvSpPr>
      <xdr:spPr>
        <a:xfrm>
          <a:off x="1752111" y="5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137801</xdr:rowOff>
    </xdr:from>
    <xdr:to>
      <xdr:col>6</xdr:col>
      <xdr:colOff>38100</xdr:colOff>
      <xdr:row>35</xdr:row>
      <xdr:rowOff>67951</xdr:rowOff>
    </xdr:to>
    <xdr:sp macro="" textlink="">
      <xdr:nvSpPr>
        <xdr:cNvPr id="88" name="楕円 87"/>
        <xdr:cNvSpPr/>
      </xdr:nvSpPr>
      <xdr:spPr>
        <a:xfrm>
          <a:off x="10795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84478</xdr:rowOff>
    </xdr:from>
    <xdr:ext cx="534377" cy="259045"/>
    <xdr:sp macro="" textlink="">
      <xdr:nvSpPr>
        <xdr:cNvPr id="89" name="テキスト ボックス 88"/>
        <xdr:cNvSpPr txBox="1"/>
      </xdr:nvSpPr>
      <xdr:spPr>
        <a:xfrm>
          <a:off x="863111" y="57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127330</xdr:rowOff>
    </xdr:from>
    <xdr:to>
      <xdr:col>24</xdr:col>
      <xdr:colOff>63500</xdr:colOff>
      <xdr:row>57</xdr:row>
      <xdr:rowOff>5347</xdr:rowOff>
    </xdr:to>
    <xdr:cxnSp macro="">
      <xdr:nvCxnSpPr>
        <xdr:cNvPr id="119" name="直線コネクタ 118"/>
        <xdr:cNvCxnSpPr/>
      </xdr:nvCxnSpPr>
      <xdr:spPr>
        <a:xfrm>
          <a:off x="3797300" y="9728530"/>
          <a:ext cx="8382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127330</xdr:rowOff>
    </xdr:from>
    <xdr:to>
      <xdr:col>19</xdr:col>
      <xdr:colOff>177800</xdr:colOff>
      <xdr:row>56</xdr:row>
      <xdr:rowOff>145974</xdr:rowOff>
    </xdr:to>
    <xdr:cxnSp macro="">
      <xdr:nvCxnSpPr>
        <xdr:cNvPr id="122" name="直線コネクタ 121"/>
        <xdr:cNvCxnSpPr/>
      </xdr:nvCxnSpPr>
      <xdr:spPr>
        <a:xfrm flipV="1">
          <a:off x="2908300" y="9728530"/>
          <a:ext cx="8890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145974</xdr:rowOff>
    </xdr:from>
    <xdr:to>
      <xdr:col>15</xdr:col>
      <xdr:colOff>50800</xdr:colOff>
      <xdr:row>57</xdr:row>
      <xdr:rowOff>135789</xdr:rowOff>
    </xdr:to>
    <xdr:cxnSp macro="">
      <xdr:nvCxnSpPr>
        <xdr:cNvPr id="125" name="直線コネクタ 124"/>
        <xdr:cNvCxnSpPr/>
      </xdr:nvCxnSpPr>
      <xdr:spPr>
        <a:xfrm flipV="1">
          <a:off x="2019300" y="9747174"/>
          <a:ext cx="889000" cy="1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83617</xdr:rowOff>
    </xdr:from>
    <xdr:to>
      <xdr:col>10</xdr:col>
      <xdr:colOff>114300</xdr:colOff>
      <xdr:row>57</xdr:row>
      <xdr:rowOff>135789</xdr:rowOff>
    </xdr:to>
    <xdr:cxnSp macro="">
      <xdr:nvCxnSpPr>
        <xdr:cNvPr id="128" name="直線コネクタ 127"/>
        <xdr:cNvCxnSpPr/>
      </xdr:nvCxnSpPr>
      <xdr:spPr>
        <a:xfrm>
          <a:off x="1130300" y="9856267"/>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125997</xdr:rowOff>
    </xdr:from>
    <xdr:to>
      <xdr:col>24</xdr:col>
      <xdr:colOff>114300</xdr:colOff>
      <xdr:row>57</xdr:row>
      <xdr:rowOff>56147</xdr:rowOff>
    </xdr:to>
    <xdr:sp macro="" textlink="">
      <xdr:nvSpPr>
        <xdr:cNvPr id="138" name="楕円 137"/>
        <xdr:cNvSpPr/>
      </xdr:nvSpPr>
      <xdr:spPr>
        <a:xfrm>
          <a:off x="4584700" y="97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104424</xdr:rowOff>
    </xdr:from>
    <xdr:ext cx="534377" cy="259045"/>
    <xdr:sp macro="" textlink="">
      <xdr:nvSpPr>
        <xdr:cNvPr id="139" name="物件費該当値テキスト"/>
        <xdr:cNvSpPr txBox="1"/>
      </xdr:nvSpPr>
      <xdr:spPr>
        <a:xfrm>
          <a:off x="4686300" y="970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76530</xdr:rowOff>
    </xdr:from>
    <xdr:to>
      <xdr:col>20</xdr:col>
      <xdr:colOff>38100</xdr:colOff>
      <xdr:row>57</xdr:row>
      <xdr:rowOff>6680</xdr:rowOff>
    </xdr:to>
    <xdr:sp macro="" textlink="">
      <xdr:nvSpPr>
        <xdr:cNvPr id="140" name="楕円 139"/>
        <xdr:cNvSpPr/>
      </xdr:nvSpPr>
      <xdr:spPr>
        <a:xfrm>
          <a:off x="3746500" y="96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169257</xdr:rowOff>
    </xdr:from>
    <xdr:ext cx="534377" cy="259045"/>
    <xdr:sp macro="" textlink="">
      <xdr:nvSpPr>
        <xdr:cNvPr id="141" name="テキスト ボックス 140"/>
        <xdr:cNvSpPr txBox="1"/>
      </xdr:nvSpPr>
      <xdr:spPr>
        <a:xfrm>
          <a:off x="3530111" y="97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95174</xdr:rowOff>
    </xdr:from>
    <xdr:to>
      <xdr:col>15</xdr:col>
      <xdr:colOff>101600</xdr:colOff>
      <xdr:row>57</xdr:row>
      <xdr:rowOff>25324</xdr:rowOff>
    </xdr:to>
    <xdr:sp macro="" textlink="">
      <xdr:nvSpPr>
        <xdr:cNvPr id="142" name="楕円 141"/>
        <xdr:cNvSpPr/>
      </xdr:nvSpPr>
      <xdr:spPr>
        <a:xfrm>
          <a:off x="2857500" y="96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16451</xdr:rowOff>
    </xdr:from>
    <xdr:ext cx="534377" cy="259045"/>
    <xdr:sp macro="" textlink="">
      <xdr:nvSpPr>
        <xdr:cNvPr id="143" name="テキスト ボックス 142"/>
        <xdr:cNvSpPr txBox="1"/>
      </xdr:nvSpPr>
      <xdr:spPr>
        <a:xfrm>
          <a:off x="2641111" y="97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84989</xdr:rowOff>
    </xdr:from>
    <xdr:to>
      <xdr:col>10</xdr:col>
      <xdr:colOff>165100</xdr:colOff>
      <xdr:row>58</xdr:row>
      <xdr:rowOff>15139</xdr:rowOff>
    </xdr:to>
    <xdr:sp macro="" textlink="">
      <xdr:nvSpPr>
        <xdr:cNvPr id="144" name="楕円 143"/>
        <xdr:cNvSpPr/>
      </xdr:nvSpPr>
      <xdr:spPr>
        <a:xfrm>
          <a:off x="1968500" y="98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6266</xdr:rowOff>
    </xdr:from>
    <xdr:ext cx="534377" cy="259045"/>
    <xdr:sp macro="" textlink="">
      <xdr:nvSpPr>
        <xdr:cNvPr id="145" name="テキスト ボックス 144"/>
        <xdr:cNvSpPr txBox="1"/>
      </xdr:nvSpPr>
      <xdr:spPr>
        <a:xfrm>
          <a:off x="1752111" y="99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32817</xdr:rowOff>
    </xdr:from>
    <xdr:to>
      <xdr:col>6</xdr:col>
      <xdr:colOff>38100</xdr:colOff>
      <xdr:row>57</xdr:row>
      <xdr:rowOff>134417</xdr:rowOff>
    </xdr:to>
    <xdr:sp macro="" textlink="">
      <xdr:nvSpPr>
        <xdr:cNvPr id="146" name="楕円 145"/>
        <xdr:cNvSpPr/>
      </xdr:nvSpPr>
      <xdr:spPr>
        <a:xfrm>
          <a:off x="1079500" y="98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125544</xdr:rowOff>
    </xdr:from>
    <xdr:ext cx="534377" cy="259045"/>
    <xdr:sp macro="" textlink="">
      <xdr:nvSpPr>
        <xdr:cNvPr id="147" name="テキスト ボックス 146"/>
        <xdr:cNvSpPr txBox="1"/>
      </xdr:nvSpPr>
      <xdr:spPr>
        <a:xfrm>
          <a:off x="863111" y="98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161570</xdr:rowOff>
    </xdr:from>
    <xdr:to>
      <xdr:col>24</xdr:col>
      <xdr:colOff>63500</xdr:colOff>
      <xdr:row>78</xdr:row>
      <xdr:rowOff>166790</xdr:rowOff>
    </xdr:to>
    <xdr:cxnSp macro="">
      <xdr:nvCxnSpPr>
        <xdr:cNvPr id="176" name="直線コネクタ 175"/>
        <xdr:cNvCxnSpPr/>
      </xdr:nvCxnSpPr>
      <xdr:spPr>
        <a:xfrm flipV="1">
          <a:off x="3797300" y="13534670"/>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166790</xdr:rowOff>
    </xdr:from>
    <xdr:to>
      <xdr:col>19</xdr:col>
      <xdr:colOff>177800</xdr:colOff>
      <xdr:row>78</xdr:row>
      <xdr:rowOff>170866</xdr:rowOff>
    </xdr:to>
    <xdr:cxnSp macro="">
      <xdr:nvCxnSpPr>
        <xdr:cNvPr id="179" name="直線コネクタ 178"/>
        <xdr:cNvCxnSpPr/>
      </xdr:nvCxnSpPr>
      <xdr:spPr>
        <a:xfrm flipV="1">
          <a:off x="2908300" y="1353989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160083</xdr:rowOff>
    </xdr:from>
    <xdr:to>
      <xdr:col>15</xdr:col>
      <xdr:colOff>50800</xdr:colOff>
      <xdr:row>78</xdr:row>
      <xdr:rowOff>170866</xdr:rowOff>
    </xdr:to>
    <xdr:cxnSp macro="">
      <xdr:nvCxnSpPr>
        <xdr:cNvPr id="182" name="直線コネクタ 181"/>
        <xdr:cNvCxnSpPr/>
      </xdr:nvCxnSpPr>
      <xdr:spPr>
        <a:xfrm>
          <a:off x="2019300" y="13533183"/>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160083</xdr:rowOff>
    </xdr:from>
    <xdr:to>
      <xdr:col>10</xdr:col>
      <xdr:colOff>114300</xdr:colOff>
      <xdr:row>79</xdr:row>
      <xdr:rowOff>673</xdr:rowOff>
    </xdr:to>
    <xdr:cxnSp macro="">
      <xdr:nvCxnSpPr>
        <xdr:cNvPr id="185" name="直線コネクタ 184"/>
        <xdr:cNvCxnSpPr/>
      </xdr:nvCxnSpPr>
      <xdr:spPr>
        <a:xfrm flipV="1">
          <a:off x="1130300" y="13533183"/>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110770</xdr:rowOff>
    </xdr:from>
    <xdr:to>
      <xdr:col>24</xdr:col>
      <xdr:colOff>114300</xdr:colOff>
      <xdr:row>79</xdr:row>
      <xdr:rowOff>40920</xdr:rowOff>
    </xdr:to>
    <xdr:sp macro="" textlink="">
      <xdr:nvSpPr>
        <xdr:cNvPr id="195" name="楕円 194"/>
        <xdr:cNvSpPr/>
      </xdr:nvSpPr>
      <xdr:spPr>
        <a:xfrm>
          <a:off x="4584700" y="13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25697</xdr:rowOff>
    </xdr:from>
    <xdr:ext cx="469744" cy="259045"/>
    <xdr:sp macro="" textlink="">
      <xdr:nvSpPr>
        <xdr:cNvPr id="196" name="維持補修費該当値テキスト"/>
        <xdr:cNvSpPr txBox="1"/>
      </xdr:nvSpPr>
      <xdr:spPr>
        <a:xfrm>
          <a:off x="4686300" y="133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115990</xdr:rowOff>
    </xdr:from>
    <xdr:to>
      <xdr:col>20</xdr:col>
      <xdr:colOff>38100</xdr:colOff>
      <xdr:row>79</xdr:row>
      <xdr:rowOff>46140</xdr:rowOff>
    </xdr:to>
    <xdr:sp macro="" textlink="">
      <xdr:nvSpPr>
        <xdr:cNvPr id="197" name="楕円 196"/>
        <xdr:cNvSpPr/>
      </xdr:nvSpPr>
      <xdr:spPr>
        <a:xfrm>
          <a:off x="3746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37267</xdr:rowOff>
    </xdr:from>
    <xdr:ext cx="469744" cy="259045"/>
    <xdr:sp macro="" textlink="">
      <xdr:nvSpPr>
        <xdr:cNvPr id="198" name="テキスト ボックス 197"/>
        <xdr:cNvSpPr txBox="1"/>
      </xdr:nvSpPr>
      <xdr:spPr>
        <a:xfrm>
          <a:off x="3562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120066</xdr:rowOff>
    </xdr:from>
    <xdr:to>
      <xdr:col>15</xdr:col>
      <xdr:colOff>101600</xdr:colOff>
      <xdr:row>79</xdr:row>
      <xdr:rowOff>50216</xdr:rowOff>
    </xdr:to>
    <xdr:sp macro="" textlink="">
      <xdr:nvSpPr>
        <xdr:cNvPr id="199" name="楕円 198"/>
        <xdr:cNvSpPr/>
      </xdr:nvSpPr>
      <xdr:spPr>
        <a:xfrm>
          <a:off x="2857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41343</xdr:rowOff>
    </xdr:from>
    <xdr:ext cx="469744" cy="259045"/>
    <xdr:sp macro="" textlink="">
      <xdr:nvSpPr>
        <xdr:cNvPr id="200" name="テキスト ボックス 199"/>
        <xdr:cNvSpPr txBox="1"/>
      </xdr:nvSpPr>
      <xdr:spPr>
        <a:xfrm>
          <a:off x="2673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109283</xdr:rowOff>
    </xdr:from>
    <xdr:to>
      <xdr:col>10</xdr:col>
      <xdr:colOff>165100</xdr:colOff>
      <xdr:row>79</xdr:row>
      <xdr:rowOff>39433</xdr:rowOff>
    </xdr:to>
    <xdr:sp macro="" textlink="">
      <xdr:nvSpPr>
        <xdr:cNvPr id="201" name="楕円 200"/>
        <xdr:cNvSpPr/>
      </xdr:nvSpPr>
      <xdr:spPr>
        <a:xfrm>
          <a:off x="1968500" y="134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30560</xdr:rowOff>
    </xdr:from>
    <xdr:ext cx="469744" cy="259045"/>
    <xdr:sp macro="" textlink="">
      <xdr:nvSpPr>
        <xdr:cNvPr id="202" name="テキスト ボックス 201"/>
        <xdr:cNvSpPr txBox="1"/>
      </xdr:nvSpPr>
      <xdr:spPr>
        <a:xfrm>
          <a:off x="1784428" y="135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121323</xdr:rowOff>
    </xdr:from>
    <xdr:to>
      <xdr:col>6</xdr:col>
      <xdr:colOff>38100</xdr:colOff>
      <xdr:row>79</xdr:row>
      <xdr:rowOff>51473</xdr:rowOff>
    </xdr:to>
    <xdr:sp macro="" textlink="">
      <xdr:nvSpPr>
        <xdr:cNvPr id="203" name="楕円 202"/>
        <xdr:cNvSpPr/>
      </xdr:nvSpPr>
      <xdr:spPr>
        <a:xfrm>
          <a:off x="1079500" y="134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42600</xdr:rowOff>
    </xdr:from>
    <xdr:ext cx="469744" cy="259045"/>
    <xdr:sp macro="" textlink="">
      <xdr:nvSpPr>
        <xdr:cNvPr id="204" name="テキスト ボックス 203"/>
        <xdr:cNvSpPr txBox="1"/>
      </xdr:nvSpPr>
      <xdr:spPr>
        <a:xfrm>
          <a:off x="895428" y="1358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115991</xdr:rowOff>
    </xdr:from>
    <xdr:to>
      <xdr:col>24</xdr:col>
      <xdr:colOff>63500</xdr:colOff>
      <xdr:row>96</xdr:row>
      <xdr:rowOff>71566</xdr:rowOff>
    </xdr:to>
    <xdr:cxnSp macro="">
      <xdr:nvCxnSpPr>
        <xdr:cNvPr id="236" name="直線コネクタ 235"/>
        <xdr:cNvCxnSpPr/>
      </xdr:nvCxnSpPr>
      <xdr:spPr>
        <a:xfrm flipV="1">
          <a:off x="3797300" y="16403741"/>
          <a:ext cx="8382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73809</xdr:rowOff>
    </xdr:from>
    <xdr:to>
      <xdr:col>19</xdr:col>
      <xdr:colOff>177800</xdr:colOff>
      <xdr:row>96</xdr:row>
      <xdr:rowOff>71566</xdr:rowOff>
    </xdr:to>
    <xdr:cxnSp macro="">
      <xdr:nvCxnSpPr>
        <xdr:cNvPr id="239" name="直線コネクタ 238"/>
        <xdr:cNvCxnSpPr/>
      </xdr:nvCxnSpPr>
      <xdr:spPr>
        <a:xfrm>
          <a:off x="2908300" y="16361559"/>
          <a:ext cx="8890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73809</xdr:rowOff>
    </xdr:from>
    <xdr:to>
      <xdr:col>15</xdr:col>
      <xdr:colOff>50800</xdr:colOff>
      <xdr:row>97</xdr:row>
      <xdr:rowOff>15363</xdr:rowOff>
    </xdr:to>
    <xdr:cxnSp macro="">
      <xdr:nvCxnSpPr>
        <xdr:cNvPr id="242" name="直線コネクタ 241"/>
        <xdr:cNvCxnSpPr/>
      </xdr:nvCxnSpPr>
      <xdr:spPr>
        <a:xfrm flipV="1">
          <a:off x="2019300" y="16361559"/>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15363</xdr:rowOff>
    </xdr:from>
    <xdr:to>
      <xdr:col>10</xdr:col>
      <xdr:colOff>114300</xdr:colOff>
      <xdr:row>97</xdr:row>
      <xdr:rowOff>82964</xdr:rowOff>
    </xdr:to>
    <xdr:cxnSp macro="">
      <xdr:nvCxnSpPr>
        <xdr:cNvPr id="245" name="直線コネクタ 244"/>
        <xdr:cNvCxnSpPr/>
      </xdr:nvCxnSpPr>
      <xdr:spPr>
        <a:xfrm flipV="1">
          <a:off x="1130300" y="16646013"/>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65191</xdr:rowOff>
    </xdr:from>
    <xdr:to>
      <xdr:col>24</xdr:col>
      <xdr:colOff>114300</xdr:colOff>
      <xdr:row>95</xdr:row>
      <xdr:rowOff>166791</xdr:rowOff>
    </xdr:to>
    <xdr:sp macro="" textlink="">
      <xdr:nvSpPr>
        <xdr:cNvPr id="255" name="楕円 254"/>
        <xdr:cNvSpPr/>
      </xdr:nvSpPr>
      <xdr:spPr>
        <a:xfrm>
          <a:off x="4584700" y="163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43618</xdr:rowOff>
    </xdr:from>
    <xdr:ext cx="599010" cy="259045"/>
    <xdr:sp macro="" textlink="">
      <xdr:nvSpPr>
        <xdr:cNvPr id="256" name="扶助費該当値テキスト"/>
        <xdr:cNvSpPr txBox="1"/>
      </xdr:nvSpPr>
      <xdr:spPr>
        <a:xfrm>
          <a:off x="4686300" y="1633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20766</xdr:rowOff>
    </xdr:from>
    <xdr:to>
      <xdr:col>20</xdr:col>
      <xdr:colOff>38100</xdr:colOff>
      <xdr:row>96</xdr:row>
      <xdr:rowOff>122366</xdr:rowOff>
    </xdr:to>
    <xdr:sp macro="" textlink="">
      <xdr:nvSpPr>
        <xdr:cNvPr id="257" name="楕円 256"/>
        <xdr:cNvSpPr/>
      </xdr:nvSpPr>
      <xdr:spPr>
        <a:xfrm>
          <a:off x="3746500" y="164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113493</xdr:rowOff>
    </xdr:from>
    <xdr:ext cx="599010" cy="259045"/>
    <xdr:sp macro="" textlink="">
      <xdr:nvSpPr>
        <xdr:cNvPr id="258" name="テキスト ボックス 257"/>
        <xdr:cNvSpPr txBox="1"/>
      </xdr:nvSpPr>
      <xdr:spPr>
        <a:xfrm>
          <a:off x="3497795" y="1657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23009</xdr:rowOff>
    </xdr:from>
    <xdr:to>
      <xdr:col>15</xdr:col>
      <xdr:colOff>101600</xdr:colOff>
      <xdr:row>95</xdr:row>
      <xdr:rowOff>124609</xdr:rowOff>
    </xdr:to>
    <xdr:sp macro="" textlink="">
      <xdr:nvSpPr>
        <xdr:cNvPr id="259" name="楕円 258"/>
        <xdr:cNvSpPr/>
      </xdr:nvSpPr>
      <xdr:spPr>
        <a:xfrm>
          <a:off x="2857500" y="163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115736</xdr:rowOff>
    </xdr:from>
    <xdr:ext cx="599010" cy="259045"/>
    <xdr:sp macro="" textlink="">
      <xdr:nvSpPr>
        <xdr:cNvPr id="260" name="テキスト ボックス 259"/>
        <xdr:cNvSpPr txBox="1"/>
      </xdr:nvSpPr>
      <xdr:spPr>
        <a:xfrm>
          <a:off x="2608795" y="164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136013</xdr:rowOff>
    </xdr:from>
    <xdr:to>
      <xdr:col>10</xdr:col>
      <xdr:colOff>165100</xdr:colOff>
      <xdr:row>97</xdr:row>
      <xdr:rowOff>66163</xdr:rowOff>
    </xdr:to>
    <xdr:sp macro="" textlink="">
      <xdr:nvSpPr>
        <xdr:cNvPr id="261" name="楕円 260"/>
        <xdr:cNvSpPr/>
      </xdr:nvSpPr>
      <xdr:spPr>
        <a:xfrm>
          <a:off x="1968500" y="165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57290</xdr:rowOff>
    </xdr:from>
    <xdr:ext cx="534377" cy="259045"/>
    <xdr:sp macro="" textlink="">
      <xdr:nvSpPr>
        <xdr:cNvPr id="262" name="テキスト ボックス 261"/>
        <xdr:cNvSpPr txBox="1"/>
      </xdr:nvSpPr>
      <xdr:spPr>
        <a:xfrm>
          <a:off x="1752111" y="166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32164</xdr:rowOff>
    </xdr:from>
    <xdr:to>
      <xdr:col>6</xdr:col>
      <xdr:colOff>38100</xdr:colOff>
      <xdr:row>97</xdr:row>
      <xdr:rowOff>133764</xdr:rowOff>
    </xdr:to>
    <xdr:sp macro="" textlink="">
      <xdr:nvSpPr>
        <xdr:cNvPr id="263" name="楕円 262"/>
        <xdr:cNvSpPr/>
      </xdr:nvSpPr>
      <xdr:spPr>
        <a:xfrm>
          <a:off x="1079500" y="166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124891</xdr:rowOff>
    </xdr:from>
    <xdr:ext cx="534377" cy="259045"/>
    <xdr:sp macro="" textlink="">
      <xdr:nvSpPr>
        <xdr:cNvPr id="264" name="テキスト ボックス 263"/>
        <xdr:cNvSpPr txBox="1"/>
      </xdr:nvSpPr>
      <xdr:spPr>
        <a:xfrm>
          <a:off x="863111" y="167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157218</xdr:rowOff>
    </xdr:from>
    <xdr:to>
      <xdr:col>55</xdr:col>
      <xdr:colOff>0</xdr:colOff>
      <xdr:row>36</xdr:row>
      <xdr:rowOff>95397</xdr:rowOff>
    </xdr:to>
    <xdr:cxnSp macro="">
      <xdr:nvCxnSpPr>
        <xdr:cNvPr id="293" name="直線コネクタ 292"/>
        <xdr:cNvCxnSpPr/>
      </xdr:nvCxnSpPr>
      <xdr:spPr>
        <a:xfrm flipV="1">
          <a:off x="9639300" y="6157968"/>
          <a:ext cx="8382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95397</xdr:rowOff>
    </xdr:from>
    <xdr:to>
      <xdr:col>50</xdr:col>
      <xdr:colOff>114300</xdr:colOff>
      <xdr:row>36</xdr:row>
      <xdr:rowOff>133238</xdr:rowOff>
    </xdr:to>
    <xdr:cxnSp macro="">
      <xdr:nvCxnSpPr>
        <xdr:cNvPr id="296" name="直線コネクタ 295"/>
        <xdr:cNvCxnSpPr/>
      </xdr:nvCxnSpPr>
      <xdr:spPr>
        <a:xfrm flipV="1">
          <a:off x="8750300" y="6267597"/>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56825</xdr:rowOff>
    </xdr:from>
    <xdr:to>
      <xdr:col>45</xdr:col>
      <xdr:colOff>177800</xdr:colOff>
      <xdr:row>36</xdr:row>
      <xdr:rowOff>133238</xdr:rowOff>
    </xdr:to>
    <xdr:cxnSp macro="">
      <xdr:nvCxnSpPr>
        <xdr:cNvPr id="299" name="直線コネクタ 298"/>
        <xdr:cNvCxnSpPr/>
      </xdr:nvCxnSpPr>
      <xdr:spPr>
        <a:xfrm>
          <a:off x="7861300" y="5543225"/>
          <a:ext cx="889000" cy="7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56825</xdr:rowOff>
    </xdr:from>
    <xdr:to>
      <xdr:col>41</xdr:col>
      <xdr:colOff>50800</xdr:colOff>
      <xdr:row>37</xdr:row>
      <xdr:rowOff>28730</xdr:rowOff>
    </xdr:to>
    <xdr:cxnSp macro="">
      <xdr:nvCxnSpPr>
        <xdr:cNvPr id="302" name="直線コネクタ 301"/>
        <xdr:cNvCxnSpPr/>
      </xdr:nvCxnSpPr>
      <xdr:spPr>
        <a:xfrm flipV="1">
          <a:off x="6972300" y="5543225"/>
          <a:ext cx="889000" cy="8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106418</xdr:rowOff>
    </xdr:from>
    <xdr:to>
      <xdr:col>55</xdr:col>
      <xdr:colOff>50800</xdr:colOff>
      <xdr:row>36</xdr:row>
      <xdr:rowOff>36568</xdr:rowOff>
    </xdr:to>
    <xdr:sp macro="" textlink="">
      <xdr:nvSpPr>
        <xdr:cNvPr id="312" name="楕円 311"/>
        <xdr:cNvSpPr/>
      </xdr:nvSpPr>
      <xdr:spPr>
        <a:xfrm>
          <a:off x="10426700" y="6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129295</xdr:rowOff>
    </xdr:from>
    <xdr:ext cx="534377" cy="259045"/>
    <xdr:sp macro="" textlink="">
      <xdr:nvSpPr>
        <xdr:cNvPr id="313" name="補助費等該当値テキスト"/>
        <xdr:cNvSpPr txBox="1"/>
      </xdr:nvSpPr>
      <xdr:spPr>
        <a:xfrm>
          <a:off x="10528300" y="59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44597</xdr:rowOff>
    </xdr:from>
    <xdr:to>
      <xdr:col>50</xdr:col>
      <xdr:colOff>165100</xdr:colOff>
      <xdr:row>36</xdr:row>
      <xdr:rowOff>146197</xdr:rowOff>
    </xdr:to>
    <xdr:sp macro="" textlink="">
      <xdr:nvSpPr>
        <xdr:cNvPr id="314" name="楕円 313"/>
        <xdr:cNvSpPr/>
      </xdr:nvSpPr>
      <xdr:spPr>
        <a:xfrm>
          <a:off x="9588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162724</xdr:rowOff>
    </xdr:from>
    <xdr:ext cx="534377" cy="259045"/>
    <xdr:sp macro="" textlink="">
      <xdr:nvSpPr>
        <xdr:cNvPr id="315" name="テキスト ボックス 314"/>
        <xdr:cNvSpPr txBox="1"/>
      </xdr:nvSpPr>
      <xdr:spPr>
        <a:xfrm>
          <a:off x="9372111" y="59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82438</xdr:rowOff>
    </xdr:from>
    <xdr:to>
      <xdr:col>46</xdr:col>
      <xdr:colOff>38100</xdr:colOff>
      <xdr:row>37</xdr:row>
      <xdr:rowOff>12588</xdr:rowOff>
    </xdr:to>
    <xdr:sp macro="" textlink="">
      <xdr:nvSpPr>
        <xdr:cNvPr id="316" name="楕円 315"/>
        <xdr:cNvSpPr/>
      </xdr:nvSpPr>
      <xdr:spPr>
        <a:xfrm>
          <a:off x="8699500" y="62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29115</xdr:rowOff>
    </xdr:from>
    <xdr:ext cx="534377" cy="259045"/>
    <xdr:sp macro="" textlink="">
      <xdr:nvSpPr>
        <xdr:cNvPr id="317" name="テキスト ボックス 316"/>
        <xdr:cNvSpPr txBox="1"/>
      </xdr:nvSpPr>
      <xdr:spPr>
        <a:xfrm>
          <a:off x="8483111" y="6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6025</xdr:rowOff>
    </xdr:from>
    <xdr:to>
      <xdr:col>41</xdr:col>
      <xdr:colOff>101600</xdr:colOff>
      <xdr:row>32</xdr:row>
      <xdr:rowOff>107625</xdr:rowOff>
    </xdr:to>
    <xdr:sp macro="" textlink="">
      <xdr:nvSpPr>
        <xdr:cNvPr id="318" name="楕円 317"/>
        <xdr:cNvSpPr/>
      </xdr:nvSpPr>
      <xdr:spPr>
        <a:xfrm>
          <a:off x="7810500" y="54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124152</xdr:rowOff>
    </xdr:from>
    <xdr:ext cx="599010" cy="259045"/>
    <xdr:sp macro="" textlink="">
      <xdr:nvSpPr>
        <xdr:cNvPr id="319" name="テキスト ボックス 318"/>
        <xdr:cNvSpPr txBox="1"/>
      </xdr:nvSpPr>
      <xdr:spPr>
        <a:xfrm>
          <a:off x="7561795" y="526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149380</xdr:rowOff>
    </xdr:from>
    <xdr:to>
      <xdr:col>36</xdr:col>
      <xdr:colOff>165100</xdr:colOff>
      <xdr:row>37</xdr:row>
      <xdr:rowOff>79530</xdr:rowOff>
    </xdr:to>
    <xdr:sp macro="" textlink="">
      <xdr:nvSpPr>
        <xdr:cNvPr id="320" name="楕円 319"/>
        <xdr:cNvSpPr/>
      </xdr:nvSpPr>
      <xdr:spPr>
        <a:xfrm>
          <a:off x="6921500" y="63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96057</xdr:rowOff>
    </xdr:from>
    <xdr:ext cx="534377" cy="259045"/>
    <xdr:sp macro="" textlink="">
      <xdr:nvSpPr>
        <xdr:cNvPr id="321" name="テキスト ボックス 320"/>
        <xdr:cNvSpPr txBox="1"/>
      </xdr:nvSpPr>
      <xdr:spPr>
        <a:xfrm>
          <a:off x="6705111" y="609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75057</xdr:rowOff>
    </xdr:from>
    <xdr:to>
      <xdr:col>55</xdr:col>
      <xdr:colOff>0</xdr:colOff>
      <xdr:row>57</xdr:row>
      <xdr:rowOff>144132</xdr:rowOff>
    </xdr:to>
    <xdr:cxnSp macro="">
      <xdr:nvCxnSpPr>
        <xdr:cNvPr id="350" name="直線コネクタ 349"/>
        <xdr:cNvCxnSpPr/>
      </xdr:nvCxnSpPr>
      <xdr:spPr>
        <a:xfrm>
          <a:off x="9639300" y="9676257"/>
          <a:ext cx="838200" cy="2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161468</xdr:rowOff>
    </xdr:from>
    <xdr:to>
      <xdr:col>50</xdr:col>
      <xdr:colOff>114300</xdr:colOff>
      <xdr:row>56</xdr:row>
      <xdr:rowOff>75057</xdr:rowOff>
    </xdr:to>
    <xdr:cxnSp macro="">
      <xdr:nvCxnSpPr>
        <xdr:cNvPr id="353" name="直線コネクタ 352"/>
        <xdr:cNvCxnSpPr/>
      </xdr:nvCxnSpPr>
      <xdr:spPr>
        <a:xfrm>
          <a:off x="8750300" y="9419768"/>
          <a:ext cx="8890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161468</xdr:rowOff>
    </xdr:from>
    <xdr:to>
      <xdr:col>45</xdr:col>
      <xdr:colOff>177800</xdr:colOff>
      <xdr:row>55</xdr:row>
      <xdr:rowOff>161354</xdr:rowOff>
    </xdr:to>
    <xdr:cxnSp macro="">
      <xdr:nvCxnSpPr>
        <xdr:cNvPr id="356" name="直線コネクタ 355"/>
        <xdr:cNvCxnSpPr/>
      </xdr:nvCxnSpPr>
      <xdr:spPr>
        <a:xfrm flipV="1">
          <a:off x="7861300" y="9419768"/>
          <a:ext cx="889000" cy="17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161354</xdr:rowOff>
    </xdr:from>
    <xdr:to>
      <xdr:col>41</xdr:col>
      <xdr:colOff>50800</xdr:colOff>
      <xdr:row>57</xdr:row>
      <xdr:rowOff>147663</xdr:rowOff>
    </xdr:to>
    <xdr:cxnSp macro="">
      <xdr:nvCxnSpPr>
        <xdr:cNvPr id="359" name="直線コネクタ 358"/>
        <xdr:cNvCxnSpPr/>
      </xdr:nvCxnSpPr>
      <xdr:spPr>
        <a:xfrm flipV="1">
          <a:off x="6972300" y="9591104"/>
          <a:ext cx="8890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93332</xdr:rowOff>
    </xdr:from>
    <xdr:to>
      <xdr:col>55</xdr:col>
      <xdr:colOff>50800</xdr:colOff>
      <xdr:row>58</xdr:row>
      <xdr:rowOff>23482</xdr:rowOff>
    </xdr:to>
    <xdr:sp macro="" textlink="">
      <xdr:nvSpPr>
        <xdr:cNvPr id="369" name="楕円 368"/>
        <xdr:cNvSpPr/>
      </xdr:nvSpPr>
      <xdr:spPr>
        <a:xfrm>
          <a:off x="10426700" y="98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71759</xdr:rowOff>
    </xdr:from>
    <xdr:ext cx="534377" cy="259045"/>
    <xdr:sp macro="" textlink="">
      <xdr:nvSpPr>
        <xdr:cNvPr id="370" name="普通建設事業費該当値テキスト"/>
        <xdr:cNvSpPr txBox="1"/>
      </xdr:nvSpPr>
      <xdr:spPr>
        <a:xfrm>
          <a:off x="10528300" y="98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24257</xdr:rowOff>
    </xdr:from>
    <xdr:to>
      <xdr:col>50</xdr:col>
      <xdr:colOff>165100</xdr:colOff>
      <xdr:row>56</xdr:row>
      <xdr:rowOff>125857</xdr:rowOff>
    </xdr:to>
    <xdr:sp macro="" textlink="">
      <xdr:nvSpPr>
        <xdr:cNvPr id="371" name="楕円 370"/>
        <xdr:cNvSpPr/>
      </xdr:nvSpPr>
      <xdr:spPr>
        <a:xfrm>
          <a:off x="9588500" y="96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116984</xdr:rowOff>
    </xdr:from>
    <xdr:ext cx="534377" cy="259045"/>
    <xdr:sp macro="" textlink="">
      <xdr:nvSpPr>
        <xdr:cNvPr id="372" name="テキスト ボックス 371"/>
        <xdr:cNvSpPr txBox="1"/>
      </xdr:nvSpPr>
      <xdr:spPr>
        <a:xfrm>
          <a:off x="9372111" y="97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110668</xdr:rowOff>
    </xdr:from>
    <xdr:to>
      <xdr:col>46</xdr:col>
      <xdr:colOff>38100</xdr:colOff>
      <xdr:row>55</xdr:row>
      <xdr:rowOff>40818</xdr:rowOff>
    </xdr:to>
    <xdr:sp macro="" textlink="">
      <xdr:nvSpPr>
        <xdr:cNvPr id="373" name="楕円 372"/>
        <xdr:cNvSpPr/>
      </xdr:nvSpPr>
      <xdr:spPr>
        <a:xfrm>
          <a:off x="8699500" y="93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57345</xdr:rowOff>
    </xdr:from>
    <xdr:ext cx="534377" cy="259045"/>
    <xdr:sp macro="" textlink="">
      <xdr:nvSpPr>
        <xdr:cNvPr id="374" name="テキスト ボックス 373"/>
        <xdr:cNvSpPr txBox="1"/>
      </xdr:nvSpPr>
      <xdr:spPr>
        <a:xfrm>
          <a:off x="8483111" y="91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110554</xdr:rowOff>
    </xdr:from>
    <xdr:to>
      <xdr:col>41</xdr:col>
      <xdr:colOff>101600</xdr:colOff>
      <xdr:row>56</xdr:row>
      <xdr:rowOff>40704</xdr:rowOff>
    </xdr:to>
    <xdr:sp macro="" textlink="">
      <xdr:nvSpPr>
        <xdr:cNvPr id="375" name="楕円 374"/>
        <xdr:cNvSpPr/>
      </xdr:nvSpPr>
      <xdr:spPr>
        <a:xfrm>
          <a:off x="7810500" y="95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31831</xdr:rowOff>
    </xdr:from>
    <xdr:ext cx="534377" cy="259045"/>
    <xdr:sp macro="" textlink="">
      <xdr:nvSpPr>
        <xdr:cNvPr id="376" name="テキスト ボックス 375"/>
        <xdr:cNvSpPr txBox="1"/>
      </xdr:nvSpPr>
      <xdr:spPr>
        <a:xfrm>
          <a:off x="7594111" y="96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96863</xdr:rowOff>
    </xdr:from>
    <xdr:to>
      <xdr:col>36</xdr:col>
      <xdr:colOff>165100</xdr:colOff>
      <xdr:row>58</xdr:row>
      <xdr:rowOff>27013</xdr:rowOff>
    </xdr:to>
    <xdr:sp macro="" textlink="">
      <xdr:nvSpPr>
        <xdr:cNvPr id="377" name="楕円 376"/>
        <xdr:cNvSpPr/>
      </xdr:nvSpPr>
      <xdr:spPr>
        <a:xfrm>
          <a:off x="6921500" y="98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18140</xdr:rowOff>
    </xdr:from>
    <xdr:ext cx="534377" cy="259045"/>
    <xdr:sp macro="" textlink="">
      <xdr:nvSpPr>
        <xdr:cNvPr id="378" name="テキスト ボックス 377"/>
        <xdr:cNvSpPr txBox="1"/>
      </xdr:nvSpPr>
      <xdr:spPr>
        <a:xfrm>
          <a:off x="6705111" y="99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61119</xdr:rowOff>
    </xdr:from>
    <xdr:to>
      <xdr:col>55</xdr:col>
      <xdr:colOff>0</xdr:colOff>
      <xdr:row>78</xdr:row>
      <xdr:rowOff>164770</xdr:rowOff>
    </xdr:to>
    <xdr:cxnSp macro="">
      <xdr:nvCxnSpPr>
        <xdr:cNvPr id="407" name="直線コネクタ 406"/>
        <xdr:cNvCxnSpPr/>
      </xdr:nvCxnSpPr>
      <xdr:spPr>
        <a:xfrm flipV="1">
          <a:off x="9639300" y="13434219"/>
          <a:ext cx="838200" cy="10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164770</xdr:rowOff>
    </xdr:from>
    <xdr:to>
      <xdr:col>50</xdr:col>
      <xdr:colOff>114300</xdr:colOff>
      <xdr:row>78</xdr:row>
      <xdr:rowOff>167075</xdr:rowOff>
    </xdr:to>
    <xdr:cxnSp macro="">
      <xdr:nvCxnSpPr>
        <xdr:cNvPr id="410" name="直線コネクタ 409"/>
        <xdr:cNvCxnSpPr/>
      </xdr:nvCxnSpPr>
      <xdr:spPr>
        <a:xfrm flipV="1">
          <a:off x="8750300" y="1353787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80378</xdr:rowOff>
    </xdr:from>
    <xdr:to>
      <xdr:col>45</xdr:col>
      <xdr:colOff>177800</xdr:colOff>
      <xdr:row>78</xdr:row>
      <xdr:rowOff>167075</xdr:rowOff>
    </xdr:to>
    <xdr:cxnSp macro="">
      <xdr:nvCxnSpPr>
        <xdr:cNvPr id="413" name="直線コネクタ 412"/>
        <xdr:cNvCxnSpPr/>
      </xdr:nvCxnSpPr>
      <xdr:spPr>
        <a:xfrm>
          <a:off x="7861300" y="13453478"/>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72568</xdr:rowOff>
    </xdr:from>
    <xdr:to>
      <xdr:col>41</xdr:col>
      <xdr:colOff>50800</xdr:colOff>
      <xdr:row>78</xdr:row>
      <xdr:rowOff>80378</xdr:rowOff>
    </xdr:to>
    <xdr:cxnSp macro="">
      <xdr:nvCxnSpPr>
        <xdr:cNvPr id="416" name="直線コネクタ 415"/>
        <xdr:cNvCxnSpPr/>
      </xdr:nvCxnSpPr>
      <xdr:spPr>
        <a:xfrm>
          <a:off x="6972300" y="13445668"/>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10319</xdr:rowOff>
    </xdr:from>
    <xdr:to>
      <xdr:col>55</xdr:col>
      <xdr:colOff>50800</xdr:colOff>
      <xdr:row>78</xdr:row>
      <xdr:rowOff>111919</xdr:rowOff>
    </xdr:to>
    <xdr:sp macro="" textlink="">
      <xdr:nvSpPr>
        <xdr:cNvPr id="426" name="楕円 425"/>
        <xdr:cNvSpPr/>
      </xdr:nvSpPr>
      <xdr:spPr>
        <a:xfrm>
          <a:off x="10426700" y="13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160196</xdr:rowOff>
    </xdr:from>
    <xdr:ext cx="469744" cy="259045"/>
    <xdr:sp macro="" textlink="">
      <xdr:nvSpPr>
        <xdr:cNvPr id="427" name="普通建設事業費 （ うち新規整備　）該当値テキスト"/>
        <xdr:cNvSpPr txBox="1"/>
      </xdr:nvSpPr>
      <xdr:spPr>
        <a:xfrm>
          <a:off x="10528300" y="133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113970</xdr:rowOff>
    </xdr:from>
    <xdr:to>
      <xdr:col>50</xdr:col>
      <xdr:colOff>165100</xdr:colOff>
      <xdr:row>79</xdr:row>
      <xdr:rowOff>44120</xdr:rowOff>
    </xdr:to>
    <xdr:sp macro="" textlink="">
      <xdr:nvSpPr>
        <xdr:cNvPr id="428" name="楕円 427"/>
        <xdr:cNvSpPr/>
      </xdr:nvSpPr>
      <xdr:spPr>
        <a:xfrm>
          <a:off x="95885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35247</xdr:rowOff>
    </xdr:from>
    <xdr:ext cx="469744" cy="259045"/>
    <xdr:sp macro="" textlink="">
      <xdr:nvSpPr>
        <xdr:cNvPr id="429" name="テキスト ボックス 428"/>
        <xdr:cNvSpPr txBox="1"/>
      </xdr:nvSpPr>
      <xdr:spPr>
        <a:xfrm>
          <a:off x="9404428" y="1357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116275</xdr:rowOff>
    </xdr:from>
    <xdr:to>
      <xdr:col>46</xdr:col>
      <xdr:colOff>38100</xdr:colOff>
      <xdr:row>79</xdr:row>
      <xdr:rowOff>46425</xdr:rowOff>
    </xdr:to>
    <xdr:sp macro="" textlink="">
      <xdr:nvSpPr>
        <xdr:cNvPr id="430" name="楕円 429"/>
        <xdr:cNvSpPr/>
      </xdr:nvSpPr>
      <xdr:spPr>
        <a:xfrm>
          <a:off x="86995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37552</xdr:rowOff>
    </xdr:from>
    <xdr:ext cx="469744" cy="259045"/>
    <xdr:sp macro="" textlink="">
      <xdr:nvSpPr>
        <xdr:cNvPr id="431" name="テキスト ボックス 430"/>
        <xdr:cNvSpPr txBox="1"/>
      </xdr:nvSpPr>
      <xdr:spPr>
        <a:xfrm>
          <a:off x="8515428" y="1358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29578</xdr:rowOff>
    </xdr:from>
    <xdr:to>
      <xdr:col>41</xdr:col>
      <xdr:colOff>101600</xdr:colOff>
      <xdr:row>78</xdr:row>
      <xdr:rowOff>131178</xdr:rowOff>
    </xdr:to>
    <xdr:sp macro="" textlink="">
      <xdr:nvSpPr>
        <xdr:cNvPr id="432" name="楕円 431"/>
        <xdr:cNvSpPr/>
      </xdr:nvSpPr>
      <xdr:spPr>
        <a:xfrm>
          <a:off x="7810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122305</xdr:rowOff>
    </xdr:from>
    <xdr:ext cx="469744" cy="259045"/>
    <xdr:sp macro="" textlink="">
      <xdr:nvSpPr>
        <xdr:cNvPr id="433" name="テキスト ボックス 432"/>
        <xdr:cNvSpPr txBox="1"/>
      </xdr:nvSpPr>
      <xdr:spPr>
        <a:xfrm>
          <a:off x="7626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21768</xdr:rowOff>
    </xdr:from>
    <xdr:to>
      <xdr:col>36</xdr:col>
      <xdr:colOff>165100</xdr:colOff>
      <xdr:row>78</xdr:row>
      <xdr:rowOff>123368</xdr:rowOff>
    </xdr:to>
    <xdr:sp macro="" textlink="">
      <xdr:nvSpPr>
        <xdr:cNvPr id="434" name="楕円 433"/>
        <xdr:cNvSpPr/>
      </xdr:nvSpPr>
      <xdr:spPr>
        <a:xfrm>
          <a:off x="6921500" y="133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114495</xdr:rowOff>
    </xdr:from>
    <xdr:ext cx="469744" cy="259045"/>
    <xdr:sp macro="" textlink="">
      <xdr:nvSpPr>
        <xdr:cNvPr id="435" name="テキスト ボックス 434"/>
        <xdr:cNvSpPr txBox="1"/>
      </xdr:nvSpPr>
      <xdr:spPr>
        <a:xfrm>
          <a:off x="6737428" y="134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163996</xdr:rowOff>
    </xdr:from>
    <xdr:to>
      <xdr:col>55</xdr:col>
      <xdr:colOff>0</xdr:colOff>
      <xdr:row>98</xdr:row>
      <xdr:rowOff>109786</xdr:rowOff>
    </xdr:to>
    <xdr:cxnSp macro="">
      <xdr:nvCxnSpPr>
        <xdr:cNvPr id="466" name="直線コネクタ 465"/>
        <xdr:cNvCxnSpPr/>
      </xdr:nvCxnSpPr>
      <xdr:spPr>
        <a:xfrm>
          <a:off x="9639300" y="16623196"/>
          <a:ext cx="838200" cy="28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65830</xdr:rowOff>
    </xdr:from>
    <xdr:to>
      <xdr:col>50</xdr:col>
      <xdr:colOff>114300</xdr:colOff>
      <xdr:row>96</xdr:row>
      <xdr:rowOff>163996</xdr:rowOff>
    </xdr:to>
    <xdr:cxnSp macro="">
      <xdr:nvCxnSpPr>
        <xdr:cNvPr id="469" name="直線コネクタ 468"/>
        <xdr:cNvCxnSpPr/>
      </xdr:nvCxnSpPr>
      <xdr:spPr>
        <a:xfrm>
          <a:off x="8750300" y="16182130"/>
          <a:ext cx="889000" cy="4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65830</xdr:rowOff>
    </xdr:from>
    <xdr:to>
      <xdr:col>45</xdr:col>
      <xdr:colOff>177800</xdr:colOff>
      <xdr:row>96</xdr:row>
      <xdr:rowOff>9103</xdr:rowOff>
    </xdr:to>
    <xdr:cxnSp macro="">
      <xdr:nvCxnSpPr>
        <xdr:cNvPr id="472" name="直線コネクタ 471"/>
        <xdr:cNvCxnSpPr/>
      </xdr:nvCxnSpPr>
      <xdr:spPr>
        <a:xfrm flipV="1">
          <a:off x="7861300" y="16182130"/>
          <a:ext cx="889000" cy="28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9103</xdr:rowOff>
    </xdr:from>
    <xdr:to>
      <xdr:col>41</xdr:col>
      <xdr:colOff>50800</xdr:colOff>
      <xdr:row>98</xdr:row>
      <xdr:rowOff>126033</xdr:rowOff>
    </xdr:to>
    <xdr:cxnSp macro="">
      <xdr:nvCxnSpPr>
        <xdr:cNvPr id="475" name="直線コネクタ 474"/>
        <xdr:cNvCxnSpPr/>
      </xdr:nvCxnSpPr>
      <xdr:spPr>
        <a:xfrm flipV="1">
          <a:off x="6972300" y="16468303"/>
          <a:ext cx="889000" cy="4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58986</xdr:rowOff>
    </xdr:from>
    <xdr:to>
      <xdr:col>55</xdr:col>
      <xdr:colOff>50800</xdr:colOff>
      <xdr:row>98</xdr:row>
      <xdr:rowOff>160586</xdr:rowOff>
    </xdr:to>
    <xdr:sp macro="" textlink="">
      <xdr:nvSpPr>
        <xdr:cNvPr id="485" name="楕円 484"/>
        <xdr:cNvSpPr/>
      </xdr:nvSpPr>
      <xdr:spPr>
        <a:xfrm>
          <a:off x="10426700" y="168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145363</xdr:rowOff>
    </xdr:from>
    <xdr:ext cx="469744" cy="259045"/>
    <xdr:sp macro="" textlink="">
      <xdr:nvSpPr>
        <xdr:cNvPr id="486" name="普通建設事業費 （ うち更新整備　）該当値テキスト"/>
        <xdr:cNvSpPr txBox="1"/>
      </xdr:nvSpPr>
      <xdr:spPr>
        <a:xfrm>
          <a:off x="10528300" y="1677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113196</xdr:rowOff>
    </xdr:from>
    <xdr:to>
      <xdr:col>50</xdr:col>
      <xdr:colOff>165100</xdr:colOff>
      <xdr:row>97</xdr:row>
      <xdr:rowOff>43346</xdr:rowOff>
    </xdr:to>
    <xdr:sp macro="" textlink="">
      <xdr:nvSpPr>
        <xdr:cNvPr id="487" name="楕円 486"/>
        <xdr:cNvSpPr/>
      </xdr:nvSpPr>
      <xdr:spPr>
        <a:xfrm>
          <a:off x="9588500" y="1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59873</xdr:rowOff>
    </xdr:from>
    <xdr:ext cx="534377" cy="259045"/>
    <xdr:sp macro="" textlink="">
      <xdr:nvSpPr>
        <xdr:cNvPr id="488" name="テキスト ボックス 487"/>
        <xdr:cNvSpPr txBox="1"/>
      </xdr:nvSpPr>
      <xdr:spPr>
        <a:xfrm>
          <a:off x="9372111" y="163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15030</xdr:rowOff>
    </xdr:from>
    <xdr:to>
      <xdr:col>46</xdr:col>
      <xdr:colOff>38100</xdr:colOff>
      <xdr:row>94</xdr:row>
      <xdr:rowOff>116630</xdr:rowOff>
    </xdr:to>
    <xdr:sp macro="" textlink="">
      <xdr:nvSpPr>
        <xdr:cNvPr id="489" name="楕円 488"/>
        <xdr:cNvSpPr/>
      </xdr:nvSpPr>
      <xdr:spPr>
        <a:xfrm>
          <a:off x="8699500" y="161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133157</xdr:rowOff>
    </xdr:from>
    <xdr:ext cx="534377" cy="259045"/>
    <xdr:sp macro="" textlink="">
      <xdr:nvSpPr>
        <xdr:cNvPr id="490" name="テキスト ボックス 489"/>
        <xdr:cNvSpPr txBox="1"/>
      </xdr:nvSpPr>
      <xdr:spPr>
        <a:xfrm>
          <a:off x="8483111" y="15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129753</xdr:rowOff>
    </xdr:from>
    <xdr:to>
      <xdr:col>41</xdr:col>
      <xdr:colOff>101600</xdr:colOff>
      <xdr:row>96</xdr:row>
      <xdr:rowOff>59903</xdr:rowOff>
    </xdr:to>
    <xdr:sp macro="" textlink="">
      <xdr:nvSpPr>
        <xdr:cNvPr id="491" name="楕円 490"/>
        <xdr:cNvSpPr/>
      </xdr:nvSpPr>
      <xdr:spPr>
        <a:xfrm>
          <a:off x="7810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76430</xdr:rowOff>
    </xdr:from>
    <xdr:ext cx="534377" cy="259045"/>
    <xdr:sp macro="" textlink="">
      <xdr:nvSpPr>
        <xdr:cNvPr id="492" name="テキスト ボックス 491"/>
        <xdr:cNvSpPr txBox="1"/>
      </xdr:nvSpPr>
      <xdr:spPr>
        <a:xfrm>
          <a:off x="7594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75233</xdr:rowOff>
    </xdr:from>
    <xdr:to>
      <xdr:col>36</xdr:col>
      <xdr:colOff>165100</xdr:colOff>
      <xdr:row>99</xdr:row>
      <xdr:rowOff>5383</xdr:rowOff>
    </xdr:to>
    <xdr:sp macro="" textlink="">
      <xdr:nvSpPr>
        <xdr:cNvPr id="493" name="楕円 492"/>
        <xdr:cNvSpPr/>
      </xdr:nvSpPr>
      <xdr:spPr>
        <a:xfrm>
          <a:off x="6921500" y="168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167960</xdr:rowOff>
    </xdr:from>
    <xdr:ext cx="469744" cy="259045"/>
    <xdr:sp macro="" textlink="">
      <xdr:nvSpPr>
        <xdr:cNvPr id="494" name="テキスト ボックス 493"/>
        <xdr:cNvSpPr txBox="1"/>
      </xdr:nvSpPr>
      <xdr:spPr>
        <a:xfrm>
          <a:off x="6737428" y="169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123378</xdr:rowOff>
    </xdr:from>
    <xdr:to>
      <xdr:col>85</xdr:col>
      <xdr:colOff>127000</xdr:colOff>
      <xdr:row>38</xdr:row>
      <xdr:rowOff>131196</xdr:rowOff>
    </xdr:to>
    <xdr:cxnSp macro="">
      <xdr:nvCxnSpPr>
        <xdr:cNvPr id="521" name="直線コネクタ 520"/>
        <xdr:cNvCxnSpPr/>
      </xdr:nvCxnSpPr>
      <xdr:spPr>
        <a:xfrm flipV="1">
          <a:off x="15481300" y="6638478"/>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131196</xdr:rowOff>
    </xdr:from>
    <xdr:to>
      <xdr:col>81</xdr:col>
      <xdr:colOff>50800</xdr:colOff>
      <xdr:row>38</xdr:row>
      <xdr:rowOff>133802</xdr:rowOff>
    </xdr:to>
    <xdr:cxnSp macro="">
      <xdr:nvCxnSpPr>
        <xdr:cNvPr id="524" name="直線コネクタ 523"/>
        <xdr:cNvCxnSpPr/>
      </xdr:nvCxnSpPr>
      <xdr:spPr>
        <a:xfrm flipV="1">
          <a:off x="14592300" y="664629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133802</xdr:rowOff>
    </xdr:from>
    <xdr:to>
      <xdr:col>76</xdr:col>
      <xdr:colOff>114300</xdr:colOff>
      <xdr:row>38</xdr:row>
      <xdr:rowOff>137826</xdr:rowOff>
    </xdr:to>
    <xdr:cxnSp macro="">
      <xdr:nvCxnSpPr>
        <xdr:cNvPr id="527" name="直線コネクタ 526"/>
        <xdr:cNvCxnSpPr/>
      </xdr:nvCxnSpPr>
      <xdr:spPr>
        <a:xfrm flipV="1">
          <a:off x="13703300" y="6648902"/>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130602</xdr:rowOff>
    </xdr:from>
    <xdr:to>
      <xdr:col>71</xdr:col>
      <xdr:colOff>177800</xdr:colOff>
      <xdr:row>38</xdr:row>
      <xdr:rowOff>137826</xdr:rowOff>
    </xdr:to>
    <xdr:cxnSp macro="">
      <xdr:nvCxnSpPr>
        <xdr:cNvPr id="530" name="直線コネクタ 529"/>
        <xdr:cNvCxnSpPr/>
      </xdr:nvCxnSpPr>
      <xdr:spPr>
        <a:xfrm>
          <a:off x="12814300" y="6645702"/>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72578</xdr:rowOff>
    </xdr:from>
    <xdr:to>
      <xdr:col>85</xdr:col>
      <xdr:colOff>177800</xdr:colOff>
      <xdr:row>39</xdr:row>
      <xdr:rowOff>2728</xdr:rowOff>
    </xdr:to>
    <xdr:sp macro="" textlink="">
      <xdr:nvSpPr>
        <xdr:cNvPr id="540" name="楕円 539"/>
        <xdr:cNvSpPr/>
      </xdr:nvSpPr>
      <xdr:spPr>
        <a:xfrm>
          <a:off x="162687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80396</xdr:rowOff>
    </xdr:from>
    <xdr:to>
      <xdr:col>81</xdr:col>
      <xdr:colOff>101600</xdr:colOff>
      <xdr:row>39</xdr:row>
      <xdr:rowOff>10546</xdr:rowOff>
    </xdr:to>
    <xdr:sp macro="" textlink="">
      <xdr:nvSpPr>
        <xdr:cNvPr id="542" name="楕円 541"/>
        <xdr:cNvSpPr/>
      </xdr:nvSpPr>
      <xdr:spPr>
        <a:xfrm>
          <a:off x="15430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1673</xdr:rowOff>
    </xdr:from>
    <xdr:ext cx="378565" cy="259045"/>
    <xdr:sp macro="" textlink="">
      <xdr:nvSpPr>
        <xdr:cNvPr id="543" name="テキスト ボックス 542"/>
        <xdr:cNvSpPr txBox="1"/>
      </xdr:nvSpPr>
      <xdr:spPr>
        <a:xfrm>
          <a:off x="15292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83002</xdr:rowOff>
    </xdr:from>
    <xdr:to>
      <xdr:col>76</xdr:col>
      <xdr:colOff>165100</xdr:colOff>
      <xdr:row>39</xdr:row>
      <xdr:rowOff>13152</xdr:rowOff>
    </xdr:to>
    <xdr:sp macro="" textlink="">
      <xdr:nvSpPr>
        <xdr:cNvPr id="544" name="楕円 543"/>
        <xdr:cNvSpPr/>
      </xdr:nvSpPr>
      <xdr:spPr>
        <a:xfrm>
          <a:off x="14541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4279</xdr:rowOff>
    </xdr:from>
    <xdr:ext cx="378565" cy="259045"/>
    <xdr:sp macro="" textlink="">
      <xdr:nvSpPr>
        <xdr:cNvPr id="545" name="テキスト ボックス 544"/>
        <xdr:cNvSpPr txBox="1"/>
      </xdr:nvSpPr>
      <xdr:spPr>
        <a:xfrm>
          <a:off x="14403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87026</xdr:rowOff>
    </xdr:from>
    <xdr:to>
      <xdr:col>72</xdr:col>
      <xdr:colOff>38100</xdr:colOff>
      <xdr:row>39</xdr:row>
      <xdr:rowOff>17176</xdr:rowOff>
    </xdr:to>
    <xdr:sp macro="" textlink="">
      <xdr:nvSpPr>
        <xdr:cNvPr id="546" name="楕円 545"/>
        <xdr:cNvSpPr/>
      </xdr:nvSpPr>
      <xdr:spPr>
        <a:xfrm>
          <a:off x="13652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8303</xdr:rowOff>
    </xdr:from>
    <xdr:ext cx="313932" cy="259045"/>
    <xdr:sp macro="" textlink="">
      <xdr:nvSpPr>
        <xdr:cNvPr id="547" name="テキスト ボックス 546"/>
        <xdr:cNvSpPr txBox="1"/>
      </xdr:nvSpPr>
      <xdr:spPr>
        <a:xfrm>
          <a:off x="13546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79802</xdr:rowOff>
    </xdr:from>
    <xdr:to>
      <xdr:col>67</xdr:col>
      <xdr:colOff>101600</xdr:colOff>
      <xdr:row>39</xdr:row>
      <xdr:rowOff>9952</xdr:rowOff>
    </xdr:to>
    <xdr:sp macro="" textlink="">
      <xdr:nvSpPr>
        <xdr:cNvPr id="548" name="楕円 547"/>
        <xdr:cNvSpPr/>
      </xdr:nvSpPr>
      <xdr:spPr>
        <a:xfrm>
          <a:off x="12763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1079</xdr:rowOff>
    </xdr:from>
    <xdr:ext cx="378565" cy="259045"/>
    <xdr:sp macro="" textlink="">
      <xdr:nvSpPr>
        <xdr:cNvPr id="549" name="テキスト ボックス 548"/>
        <xdr:cNvSpPr txBox="1"/>
      </xdr:nvSpPr>
      <xdr:spPr>
        <a:xfrm>
          <a:off x="12625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15735</xdr:rowOff>
    </xdr:from>
    <xdr:to>
      <xdr:col>85</xdr:col>
      <xdr:colOff>127000</xdr:colOff>
      <xdr:row>76</xdr:row>
      <xdr:rowOff>40842</xdr:rowOff>
    </xdr:to>
    <xdr:cxnSp macro="">
      <xdr:nvCxnSpPr>
        <xdr:cNvPr id="627" name="直線コネクタ 626"/>
        <xdr:cNvCxnSpPr/>
      </xdr:nvCxnSpPr>
      <xdr:spPr>
        <a:xfrm>
          <a:off x="15481300" y="13045935"/>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8128</xdr:rowOff>
    </xdr:from>
    <xdr:to>
      <xdr:col>81</xdr:col>
      <xdr:colOff>50800</xdr:colOff>
      <xdr:row>76</xdr:row>
      <xdr:rowOff>15735</xdr:rowOff>
    </xdr:to>
    <xdr:cxnSp macro="">
      <xdr:nvCxnSpPr>
        <xdr:cNvPr id="630" name="直線コネクタ 629"/>
        <xdr:cNvCxnSpPr/>
      </xdr:nvCxnSpPr>
      <xdr:spPr>
        <a:xfrm>
          <a:off x="14592300" y="13038328"/>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8128</xdr:rowOff>
    </xdr:from>
    <xdr:to>
      <xdr:col>76</xdr:col>
      <xdr:colOff>114300</xdr:colOff>
      <xdr:row>76</xdr:row>
      <xdr:rowOff>13551</xdr:rowOff>
    </xdr:to>
    <xdr:cxnSp macro="">
      <xdr:nvCxnSpPr>
        <xdr:cNvPr id="633" name="直線コネクタ 632"/>
        <xdr:cNvCxnSpPr/>
      </xdr:nvCxnSpPr>
      <xdr:spPr>
        <a:xfrm flipV="1">
          <a:off x="13703300" y="13038328"/>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13551</xdr:rowOff>
    </xdr:from>
    <xdr:to>
      <xdr:col>71</xdr:col>
      <xdr:colOff>177800</xdr:colOff>
      <xdr:row>76</xdr:row>
      <xdr:rowOff>29197</xdr:rowOff>
    </xdr:to>
    <xdr:cxnSp macro="">
      <xdr:nvCxnSpPr>
        <xdr:cNvPr id="636" name="直線コネクタ 635"/>
        <xdr:cNvCxnSpPr/>
      </xdr:nvCxnSpPr>
      <xdr:spPr>
        <a:xfrm flipV="1">
          <a:off x="12814300" y="13043751"/>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161492</xdr:rowOff>
    </xdr:from>
    <xdr:to>
      <xdr:col>85</xdr:col>
      <xdr:colOff>177800</xdr:colOff>
      <xdr:row>76</xdr:row>
      <xdr:rowOff>91642</xdr:rowOff>
    </xdr:to>
    <xdr:sp macro="" textlink="">
      <xdr:nvSpPr>
        <xdr:cNvPr id="646" name="楕円 645"/>
        <xdr:cNvSpPr/>
      </xdr:nvSpPr>
      <xdr:spPr>
        <a:xfrm>
          <a:off x="16268700" y="130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12920</xdr:rowOff>
    </xdr:from>
    <xdr:ext cx="534377" cy="259045"/>
    <xdr:sp macro="" textlink="">
      <xdr:nvSpPr>
        <xdr:cNvPr id="647" name="公債費該当値テキスト"/>
        <xdr:cNvSpPr txBox="1"/>
      </xdr:nvSpPr>
      <xdr:spPr>
        <a:xfrm>
          <a:off x="16370300" y="128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136385</xdr:rowOff>
    </xdr:from>
    <xdr:to>
      <xdr:col>81</xdr:col>
      <xdr:colOff>101600</xdr:colOff>
      <xdr:row>76</xdr:row>
      <xdr:rowOff>66535</xdr:rowOff>
    </xdr:to>
    <xdr:sp macro="" textlink="">
      <xdr:nvSpPr>
        <xdr:cNvPr id="648" name="楕円 647"/>
        <xdr:cNvSpPr/>
      </xdr:nvSpPr>
      <xdr:spPr>
        <a:xfrm>
          <a:off x="15430500" y="129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83062</xdr:rowOff>
    </xdr:from>
    <xdr:ext cx="534377" cy="259045"/>
    <xdr:sp macro="" textlink="">
      <xdr:nvSpPr>
        <xdr:cNvPr id="649" name="テキスト ボックス 648"/>
        <xdr:cNvSpPr txBox="1"/>
      </xdr:nvSpPr>
      <xdr:spPr>
        <a:xfrm>
          <a:off x="15214111" y="127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128778</xdr:rowOff>
    </xdr:from>
    <xdr:to>
      <xdr:col>76</xdr:col>
      <xdr:colOff>165100</xdr:colOff>
      <xdr:row>76</xdr:row>
      <xdr:rowOff>58928</xdr:rowOff>
    </xdr:to>
    <xdr:sp macro="" textlink="">
      <xdr:nvSpPr>
        <xdr:cNvPr id="650" name="楕円 649"/>
        <xdr:cNvSpPr/>
      </xdr:nvSpPr>
      <xdr:spPr>
        <a:xfrm>
          <a:off x="145415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75455</xdr:rowOff>
    </xdr:from>
    <xdr:ext cx="534377" cy="259045"/>
    <xdr:sp macro="" textlink="">
      <xdr:nvSpPr>
        <xdr:cNvPr id="651" name="テキスト ボックス 650"/>
        <xdr:cNvSpPr txBox="1"/>
      </xdr:nvSpPr>
      <xdr:spPr>
        <a:xfrm>
          <a:off x="14325111" y="127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134201</xdr:rowOff>
    </xdr:from>
    <xdr:to>
      <xdr:col>72</xdr:col>
      <xdr:colOff>38100</xdr:colOff>
      <xdr:row>76</xdr:row>
      <xdr:rowOff>64351</xdr:rowOff>
    </xdr:to>
    <xdr:sp macro="" textlink="">
      <xdr:nvSpPr>
        <xdr:cNvPr id="652" name="楕円 651"/>
        <xdr:cNvSpPr/>
      </xdr:nvSpPr>
      <xdr:spPr>
        <a:xfrm>
          <a:off x="13652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80878</xdr:rowOff>
    </xdr:from>
    <xdr:ext cx="534377" cy="259045"/>
    <xdr:sp macro="" textlink="">
      <xdr:nvSpPr>
        <xdr:cNvPr id="653" name="テキスト ボックス 652"/>
        <xdr:cNvSpPr txBox="1"/>
      </xdr:nvSpPr>
      <xdr:spPr>
        <a:xfrm>
          <a:off x="13436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149847</xdr:rowOff>
    </xdr:from>
    <xdr:to>
      <xdr:col>67</xdr:col>
      <xdr:colOff>101600</xdr:colOff>
      <xdr:row>76</xdr:row>
      <xdr:rowOff>79997</xdr:rowOff>
    </xdr:to>
    <xdr:sp macro="" textlink="">
      <xdr:nvSpPr>
        <xdr:cNvPr id="654" name="楕円 653"/>
        <xdr:cNvSpPr/>
      </xdr:nvSpPr>
      <xdr:spPr>
        <a:xfrm>
          <a:off x="12763500" y="13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96524</xdr:rowOff>
    </xdr:from>
    <xdr:ext cx="534377" cy="259045"/>
    <xdr:sp macro="" textlink="">
      <xdr:nvSpPr>
        <xdr:cNvPr id="655" name="テキスト ボックス 654"/>
        <xdr:cNvSpPr txBox="1"/>
      </xdr:nvSpPr>
      <xdr:spPr>
        <a:xfrm>
          <a:off x="12547111" y="127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96129</xdr:rowOff>
    </xdr:from>
    <xdr:to>
      <xdr:col>85</xdr:col>
      <xdr:colOff>127000</xdr:colOff>
      <xdr:row>98</xdr:row>
      <xdr:rowOff>98735</xdr:rowOff>
    </xdr:to>
    <xdr:cxnSp macro="">
      <xdr:nvCxnSpPr>
        <xdr:cNvPr id="682" name="直線コネクタ 681"/>
        <xdr:cNvCxnSpPr/>
      </xdr:nvCxnSpPr>
      <xdr:spPr>
        <a:xfrm>
          <a:off x="15481300" y="1689822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60998</xdr:rowOff>
    </xdr:from>
    <xdr:to>
      <xdr:col>81</xdr:col>
      <xdr:colOff>50800</xdr:colOff>
      <xdr:row>98</xdr:row>
      <xdr:rowOff>96129</xdr:rowOff>
    </xdr:to>
    <xdr:cxnSp macro="">
      <xdr:nvCxnSpPr>
        <xdr:cNvPr id="685" name="直線コネクタ 684"/>
        <xdr:cNvCxnSpPr/>
      </xdr:nvCxnSpPr>
      <xdr:spPr>
        <a:xfrm>
          <a:off x="14592300" y="16863098"/>
          <a:ext cx="889000" cy="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60998</xdr:rowOff>
    </xdr:from>
    <xdr:to>
      <xdr:col>76</xdr:col>
      <xdr:colOff>114300</xdr:colOff>
      <xdr:row>98</xdr:row>
      <xdr:rowOff>67655</xdr:rowOff>
    </xdr:to>
    <xdr:cxnSp macro="">
      <xdr:nvCxnSpPr>
        <xdr:cNvPr id="688" name="直線コネクタ 687"/>
        <xdr:cNvCxnSpPr/>
      </xdr:nvCxnSpPr>
      <xdr:spPr>
        <a:xfrm flipV="1">
          <a:off x="13703300" y="16863098"/>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67655</xdr:rowOff>
    </xdr:from>
    <xdr:to>
      <xdr:col>71</xdr:col>
      <xdr:colOff>177800</xdr:colOff>
      <xdr:row>98</xdr:row>
      <xdr:rowOff>84342</xdr:rowOff>
    </xdr:to>
    <xdr:cxnSp macro="">
      <xdr:nvCxnSpPr>
        <xdr:cNvPr id="691" name="直線コネクタ 690"/>
        <xdr:cNvCxnSpPr/>
      </xdr:nvCxnSpPr>
      <xdr:spPr>
        <a:xfrm flipV="1">
          <a:off x="12814300" y="1686975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47935</xdr:rowOff>
    </xdr:from>
    <xdr:to>
      <xdr:col>85</xdr:col>
      <xdr:colOff>177800</xdr:colOff>
      <xdr:row>98</xdr:row>
      <xdr:rowOff>149535</xdr:rowOff>
    </xdr:to>
    <xdr:sp macro="" textlink="">
      <xdr:nvSpPr>
        <xdr:cNvPr id="701" name="楕円 700"/>
        <xdr:cNvSpPr/>
      </xdr:nvSpPr>
      <xdr:spPr>
        <a:xfrm>
          <a:off x="162687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134312</xdr:rowOff>
    </xdr:from>
    <xdr:ext cx="469744" cy="259045"/>
    <xdr:sp macro="" textlink="">
      <xdr:nvSpPr>
        <xdr:cNvPr id="702" name="積立金該当値テキスト"/>
        <xdr:cNvSpPr txBox="1"/>
      </xdr:nvSpPr>
      <xdr:spPr>
        <a:xfrm>
          <a:off x="16370300" y="1676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45329</xdr:rowOff>
    </xdr:from>
    <xdr:to>
      <xdr:col>81</xdr:col>
      <xdr:colOff>101600</xdr:colOff>
      <xdr:row>98</xdr:row>
      <xdr:rowOff>146929</xdr:rowOff>
    </xdr:to>
    <xdr:sp macro="" textlink="">
      <xdr:nvSpPr>
        <xdr:cNvPr id="703" name="楕円 702"/>
        <xdr:cNvSpPr/>
      </xdr:nvSpPr>
      <xdr:spPr>
        <a:xfrm>
          <a:off x="15430500" y="16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138056</xdr:rowOff>
    </xdr:from>
    <xdr:ext cx="469744" cy="259045"/>
    <xdr:sp macro="" textlink="">
      <xdr:nvSpPr>
        <xdr:cNvPr id="704" name="テキスト ボックス 703"/>
        <xdr:cNvSpPr txBox="1"/>
      </xdr:nvSpPr>
      <xdr:spPr>
        <a:xfrm>
          <a:off x="15246428" y="169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10198</xdr:rowOff>
    </xdr:from>
    <xdr:to>
      <xdr:col>76</xdr:col>
      <xdr:colOff>165100</xdr:colOff>
      <xdr:row>98</xdr:row>
      <xdr:rowOff>111798</xdr:rowOff>
    </xdr:to>
    <xdr:sp macro="" textlink="">
      <xdr:nvSpPr>
        <xdr:cNvPr id="705" name="楕円 704"/>
        <xdr:cNvSpPr/>
      </xdr:nvSpPr>
      <xdr:spPr>
        <a:xfrm>
          <a:off x="14541500" y="168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102925</xdr:rowOff>
    </xdr:from>
    <xdr:ext cx="469744" cy="259045"/>
    <xdr:sp macro="" textlink="">
      <xdr:nvSpPr>
        <xdr:cNvPr id="706" name="テキスト ボックス 705"/>
        <xdr:cNvSpPr txBox="1"/>
      </xdr:nvSpPr>
      <xdr:spPr>
        <a:xfrm>
          <a:off x="14357428" y="169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16855</xdr:rowOff>
    </xdr:from>
    <xdr:to>
      <xdr:col>72</xdr:col>
      <xdr:colOff>38100</xdr:colOff>
      <xdr:row>98</xdr:row>
      <xdr:rowOff>118455</xdr:rowOff>
    </xdr:to>
    <xdr:sp macro="" textlink="">
      <xdr:nvSpPr>
        <xdr:cNvPr id="707" name="楕円 706"/>
        <xdr:cNvSpPr/>
      </xdr:nvSpPr>
      <xdr:spPr>
        <a:xfrm>
          <a:off x="13652500" y="16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109582</xdr:rowOff>
    </xdr:from>
    <xdr:ext cx="469744" cy="259045"/>
    <xdr:sp macro="" textlink="">
      <xdr:nvSpPr>
        <xdr:cNvPr id="708" name="テキスト ボックス 707"/>
        <xdr:cNvSpPr txBox="1"/>
      </xdr:nvSpPr>
      <xdr:spPr>
        <a:xfrm>
          <a:off x="13468428" y="169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33542</xdr:rowOff>
    </xdr:from>
    <xdr:to>
      <xdr:col>67</xdr:col>
      <xdr:colOff>101600</xdr:colOff>
      <xdr:row>98</xdr:row>
      <xdr:rowOff>135142</xdr:rowOff>
    </xdr:to>
    <xdr:sp macro="" textlink="">
      <xdr:nvSpPr>
        <xdr:cNvPr id="709" name="楕円 708"/>
        <xdr:cNvSpPr/>
      </xdr:nvSpPr>
      <xdr:spPr>
        <a:xfrm>
          <a:off x="12763500" y="168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126269</xdr:rowOff>
    </xdr:from>
    <xdr:ext cx="469744" cy="259045"/>
    <xdr:sp macro="" textlink="">
      <xdr:nvSpPr>
        <xdr:cNvPr id="710" name="テキスト ボックス 709"/>
        <xdr:cNvSpPr txBox="1"/>
      </xdr:nvSpPr>
      <xdr:spPr>
        <a:xfrm>
          <a:off x="12579428" y="169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2159</xdr:rowOff>
    </xdr:from>
    <xdr:to>
      <xdr:col>116</xdr:col>
      <xdr:colOff>63500</xdr:colOff>
      <xdr:row>39</xdr:row>
      <xdr:rowOff>35179</xdr:rowOff>
    </xdr:to>
    <xdr:cxnSp macro="">
      <xdr:nvCxnSpPr>
        <xdr:cNvPr id="739" name="直線コネクタ 738"/>
        <xdr:cNvCxnSpPr/>
      </xdr:nvCxnSpPr>
      <xdr:spPr>
        <a:xfrm>
          <a:off x="21323300" y="6688709"/>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73533</xdr:rowOff>
    </xdr:from>
    <xdr:to>
      <xdr:col>111</xdr:col>
      <xdr:colOff>177800</xdr:colOff>
      <xdr:row>39</xdr:row>
      <xdr:rowOff>2159</xdr:rowOff>
    </xdr:to>
    <xdr:cxnSp macro="">
      <xdr:nvCxnSpPr>
        <xdr:cNvPr id="742" name="直線コネクタ 741"/>
        <xdr:cNvCxnSpPr/>
      </xdr:nvCxnSpPr>
      <xdr:spPr>
        <a:xfrm>
          <a:off x="20434300" y="6588633"/>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36703</xdr:rowOff>
    </xdr:from>
    <xdr:to>
      <xdr:col>107</xdr:col>
      <xdr:colOff>50800</xdr:colOff>
      <xdr:row>38</xdr:row>
      <xdr:rowOff>73533</xdr:rowOff>
    </xdr:to>
    <xdr:cxnSp macro="">
      <xdr:nvCxnSpPr>
        <xdr:cNvPr id="745" name="直線コネクタ 744"/>
        <xdr:cNvCxnSpPr/>
      </xdr:nvCxnSpPr>
      <xdr:spPr>
        <a:xfrm>
          <a:off x="19545300" y="6551803"/>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100711</xdr:rowOff>
    </xdr:from>
    <xdr:to>
      <xdr:col>102</xdr:col>
      <xdr:colOff>114300</xdr:colOff>
      <xdr:row>38</xdr:row>
      <xdr:rowOff>36703</xdr:rowOff>
    </xdr:to>
    <xdr:cxnSp macro="">
      <xdr:nvCxnSpPr>
        <xdr:cNvPr id="748" name="直線コネクタ 747"/>
        <xdr:cNvCxnSpPr/>
      </xdr:nvCxnSpPr>
      <xdr:spPr>
        <a:xfrm>
          <a:off x="18656300" y="644436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155829</xdr:rowOff>
    </xdr:from>
    <xdr:to>
      <xdr:col>116</xdr:col>
      <xdr:colOff>114300</xdr:colOff>
      <xdr:row>39</xdr:row>
      <xdr:rowOff>85979</xdr:rowOff>
    </xdr:to>
    <xdr:sp macro="" textlink="">
      <xdr:nvSpPr>
        <xdr:cNvPr id="758" name="楕円 757"/>
        <xdr:cNvSpPr/>
      </xdr:nvSpPr>
      <xdr:spPr>
        <a:xfrm>
          <a:off x="221107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70756</xdr:rowOff>
    </xdr:from>
    <xdr:ext cx="313932" cy="259045"/>
    <xdr:sp macro="" textlink="">
      <xdr:nvSpPr>
        <xdr:cNvPr id="759" name="投資及び出資金該当値テキスト"/>
        <xdr:cNvSpPr txBox="1"/>
      </xdr:nvSpPr>
      <xdr:spPr>
        <a:xfrm>
          <a:off x="22212300" y="6585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122809</xdr:rowOff>
    </xdr:from>
    <xdr:to>
      <xdr:col>112</xdr:col>
      <xdr:colOff>38100</xdr:colOff>
      <xdr:row>39</xdr:row>
      <xdr:rowOff>52959</xdr:rowOff>
    </xdr:to>
    <xdr:sp macro="" textlink="">
      <xdr:nvSpPr>
        <xdr:cNvPr id="760" name="楕円 759"/>
        <xdr:cNvSpPr/>
      </xdr:nvSpPr>
      <xdr:spPr>
        <a:xfrm>
          <a:off x="21272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44086</xdr:rowOff>
    </xdr:from>
    <xdr:ext cx="378565" cy="259045"/>
    <xdr:sp macro="" textlink="">
      <xdr:nvSpPr>
        <xdr:cNvPr id="761" name="テキスト ボックス 760"/>
        <xdr:cNvSpPr txBox="1"/>
      </xdr:nvSpPr>
      <xdr:spPr>
        <a:xfrm>
          <a:off x="21134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22733</xdr:rowOff>
    </xdr:from>
    <xdr:to>
      <xdr:col>107</xdr:col>
      <xdr:colOff>101600</xdr:colOff>
      <xdr:row>38</xdr:row>
      <xdr:rowOff>124333</xdr:rowOff>
    </xdr:to>
    <xdr:sp macro="" textlink="">
      <xdr:nvSpPr>
        <xdr:cNvPr id="762" name="楕円 761"/>
        <xdr:cNvSpPr/>
      </xdr:nvSpPr>
      <xdr:spPr>
        <a:xfrm>
          <a:off x="20383500" y="65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115460</xdr:rowOff>
    </xdr:from>
    <xdr:ext cx="469744" cy="259045"/>
    <xdr:sp macro="" textlink="">
      <xdr:nvSpPr>
        <xdr:cNvPr id="763" name="テキスト ボックス 762"/>
        <xdr:cNvSpPr txBox="1"/>
      </xdr:nvSpPr>
      <xdr:spPr>
        <a:xfrm>
          <a:off x="20199428" y="66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157353</xdr:rowOff>
    </xdr:from>
    <xdr:to>
      <xdr:col>102</xdr:col>
      <xdr:colOff>165100</xdr:colOff>
      <xdr:row>38</xdr:row>
      <xdr:rowOff>87503</xdr:rowOff>
    </xdr:to>
    <xdr:sp macro="" textlink="">
      <xdr:nvSpPr>
        <xdr:cNvPr id="764" name="楕円 763"/>
        <xdr:cNvSpPr/>
      </xdr:nvSpPr>
      <xdr:spPr>
        <a:xfrm>
          <a:off x="19494500" y="65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104030</xdr:rowOff>
    </xdr:from>
    <xdr:ext cx="469744" cy="259045"/>
    <xdr:sp macro="" textlink="">
      <xdr:nvSpPr>
        <xdr:cNvPr id="765" name="テキスト ボックス 764"/>
        <xdr:cNvSpPr txBox="1"/>
      </xdr:nvSpPr>
      <xdr:spPr>
        <a:xfrm>
          <a:off x="19310428" y="627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49911</xdr:rowOff>
    </xdr:from>
    <xdr:to>
      <xdr:col>98</xdr:col>
      <xdr:colOff>38100</xdr:colOff>
      <xdr:row>37</xdr:row>
      <xdr:rowOff>151511</xdr:rowOff>
    </xdr:to>
    <xdr:sp macro="" textlink="">
      <xdr:nvSpPr>
        <xdr:cNvPr id="766" name="楕円 765"/>
        <xdr:cNvSpPr/>
      </xdr:nvSpPr>
      <xdr:spPr>
        <a:xfrm>
          <a:off x="18605500" y="63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168038</xdr:rowOff>
    </xdr:from>
    <xdr:ext cx="469744" cy="259045"/>
    <xdr:sp macro="" textlink="">
      <xdr:nvSpPr>
        <xdr:cNvPr id="767" name="テキスト ボックス 766"/>
        <xdr:cNvSpPr txBox="1"/>
      </xdr:nvSpPr>
      <xdr:spPr>
        <a:xfrm>
          <a:off x="18421428" y="61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43193</xdr:rowOff>
    </xdr:from>
    <xdr:to>
      <xdr:col>116</xdr:col>
      <xdr:colOff>63500</xdr:colOff>
      <xdr:row>59</xdr:row>
      <xdr:rowOff>43383</xdr:rowOff>
    </xdr:to>
    <xdr:cxnSp macro="">
      <xdr:nvCxnSpPr>
        <xdr:cNvPr id="796" name="直線コネクタ 795"/>
        <xdr:cNvCxnSpPr/>
      </xdr:nvCxnSpPr>
      <xdr:spPr>
        <a:xfrm>
          <a:off x="21323300" y="1015874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42964</xdr:rowOff>
    </xdr:from>
    <xdr:to>
      <xdr:col>111</xdr:col>
      <xdr:colOff>177800</xdr:colOff>
      <xdr:row>59</xdr:row>
      <xdr:rowOff>43193</xdr:rowOff>
    </xdr:to>
    <xdr:cxnSp macro="">
      <xdr:nvCxnSpPr>
        <xdr:cNvPr id="799" name="直線コネクタ 798"/>
        <xdr:cNvCxnSpPr/>
      </xdr:nvCxnSpPr>
      <xdr:spPr>
        <a:xfrm>
          <a:off x="20434300" y="101585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41326</xdr:rowOff>
    </xdr:from>
    <xdr:to>
      <xdr:col>107</xdr:col>
      <xdr:colOff>50800</xdr:colOff>
      <xdr:row>59</xdr:row>
      <xdr:rowOff>42964</xdr:rowOff>
    </xdr:to>
    <xdr:cxnSp macro="">
      <xdr:nvCxnSpPr>
        <xdr:cNvPr id="802" name="直線コネクタ 801"/>
        <xdr:cNvCxnSpPr/>
      </xdr:nvCxnSpPr>
      <xdr:spPr>
        <a:xfrm>
          <a:off x="19545300" y="1015687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41326</xdr:rowOff>
    </xdr:from>
    <xdr:to>
      <xdr:col>102</xdr:col>
      <xdr:colOff>114300</xdr:colOff>
      <xdr:row>59</xdr:row>
      <xdr:rowOff>41973</xdr:rowOff>
    </xdr:to>
    <xdr:cxnSp macro="">
      <xdr:nvCxnSpPr>
        <xdr:cNvPr id="805" name="直線コネクタ 804"/>
        <xdr:cNvCxnSpPr/>
      </xdr:nvCxnSpPr>
      <xdr:spPr>
        <a:xfrm flipV="1">
          <a:off x="18656300" y="10156876"/>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164033</xdr:rowOff>
    </xdr:from>
    <xdr:to>
      <xdr:col>116</xdr:col>
      <xdr:colOff>114300</xdr:colOff>
      <xdr:row>59</xdr:row>
      <xdr:rowOff>94183</xdr:rowOff>
    </xdr:to>
    <xdr:sp macro="" textlink="">
      <xdr:nvSpPr>
        <xdr:cNvPr id="815" name="楕円 814"/>
        <xdr:cNvSpPr/>
      </xdr:nvSpPr>
      <xdr:spPr>
        <a:xfrm>
          <a:off x="221107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78960</xdr:rowOff>
    </xdr:from>
    <xdr:ext cx="313932" cy="259045"/>
    <xdr:sp macro="" textlink="">
      <xdr:nvSpPr>
        <xdr:cNvPr id="816" name="貸付金該当値テキスト"/>
        <xdr:cNvSpPr txBox="1"/>
      </xdr:nvSpPr>
      <xdr:spPr>
        <a:xfrm>
          <a:off x="22212300" y="10023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163843</xdr:rowOff>
    </xdr:from>
    <xdr:to>
      <xdr:col>112</xdr:col>
      <xdr:colOff>38100</xdr:colOff>
      <xdr:row>59</xdr:row>
      <xdr:rowOff>93993</xdr:rowOff>
    </xdr:to>
    <xdr:sp macro="" textlink="">
      <xdr:nvSpPr>
        <xdr:cNvPr id="817" name="楕円 816"/>
        <xdr:cNvSpPr/>
      </xdr:nvSpPr>
      <xdr:spPr>
        <a:xfrm>
          <a:off x="21272500" y="101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85120</xdr:rowOff>
    </xdr:from>
    <xdr:ext cx="313932" cy="259045"/>
    <xdr:sp macro="" textlink="">
      <xdr:nvSpPr>
        <xdr:cNvPr id="818" name="テキスト ボックス 817"/>
        <xdr:cNvSpPr txBox="1"/>
      </xdr:nvSpPr>
      <xdr:spPr>
        <a:xfrm>
          <a:off x="21166333" y="10200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163614</xdr:rowOff>
    </xdr:from>
    <xdr:to>
      <xdr:col>107</xdr:col>
      <xdr:colOff>101600</xdr:colOff>
      <xdr:row>59</xdr:row>
      <xdr:rowOff>93764</xdr:rowOff>
    </xdr:to>
    <xdr:sp macro="" textlink="">
      <xdr:nvSpPr>
        <xdr:cNvPr id="819" name="楕円 818"/>
        <xdr:cNvSpPr/>
      </xdr:nvSpPr>
      <xdr:spPr>
        <a:xfrm>
          <a:off x="20383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84891</xdr:rowOff>
    </xdr:from>
    <xdr:ext cx="313932" cy="259045"/>
    <xdr:sp macro="" textlink="">
      <xdr:nvSpPr>
        <xdr:cNvPr id="820" name="テキスト ボックス 819"/>
        <xdr:cNvSpPr txBox="1"/>
      </xdr:nvSpPr>
      <xdr:spPr>
        <a:xfrm>
          <a:off x="20277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161976</xdr:rowOff>
    </xdr:from>
    <xdr:to>
      <xdr:col>102</xdr:col>
      <xdr:colOff>165100</xdr:colOff>
      <xdr:row>59</xdr:row>
      <xdr:rowOff>92126</xdr:rowOff>
    </xdr:to>
    <xdr:sp macro="" textlink="">
      <xdr:nvSpPr>
        <xdr:cNvPr id="821" name="楕円 820"/>
        <xdr:cNvSpPr/>
      </xdr:nvSpPr>
      <xdr:spPr>
        <a:xfrm>
          <a:off x="19494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83253</xdr:rowOff>
    </xdr:from>
    <xdr:ext cx="313932" cy="259045"/>
    <xdr:sp macro="" textlink="">
      <xdr:nvSpPr>
        <xdr:cNvPr id="822" name="テキスト ボックス 821"/>
        <xdr:cNvSpPr txBox="1"/>
      </xdr:nvSpPr>
      <xdr:spPr>
        <a:xfrm>
          <a:off x="19388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162623</xdr:rowOff>
    </xdr:from>
    <xdr:to>
      <xdr:col>98</xdr:col>
      <xdr:colOff>38100</xdr:colOff>
      <xdr:row>59</xdr:row>
      <xdr:rowOff>92773</xdr:rowOff>
    </xdr:to>
    <xdr:sp macro="" textlink="">
      <xdr:nvSpPr>
        <xdr:cNvPr id="823" name="楕円 822"/>
        <xdr:cNvSpPr/>
      </xdr:nvSpPr>
      <xdr:spPr>
        <a:xfrm>
          <a:off x="18605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83900</xdr:rowOff>
    </xdr:from>
    <xdr:ext cx="313932" cy="259045"/>
    <xdr:sp macro="" textlink="">
      <xdr:nvSpPr>
        <xdr:cNvPr id="824" name="テキスト ボックス 823"/>
        <xdr:cNvSpPr txBox="1"/>
      </xdr:nvSpPr>
      <xdr:spPr>
        <a:xfrm>
          <a:off x="18499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44733</xdr:rowOff>
    </xdr:from>
    <xdr:to>
      <xdr:col>116</xdr:col>
      <xdr:colOff>63500</xdr:colOff>
      <xdr:row>75</xdr:row>
      <xdr:rowOff>102275</xdr:rowOff>
    </xdr:to>
    <xdr:cxnSp macro="">
      <xdr:nvCxnSpPr>
        <xdr:cNvPr id="856" name="直線コネクタ 855"/>
        <xdr:cNvCxnSpPr/>
      </xdr:nvCxnSpPr>
      <xdr:spPr>
        <a:xfrm flipV="1">
          <a:off x="21323300" y="12903483"/>
          <a:ext cx="838200" cy="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102275</xdr:rowOff>
    </xdr:from>
    <xdr:to>
      <xdr:col>111</xdr:col>
      <xdr:colOff>177800</xdr:colOff>
      <xdr:row>75</xdr:row>
      <xdr:rowOff>150411</xdr:rowOff>
    </xdr:to>
    <xdr:cxnSp macro="">
      <xdr:nvCxnSpPr>
        <xdr:cNvPr id="859" name="直線コネクタ 858"/>
        <xdr:cNvCxnSpPr/>
      </xdr:nvCxnSpPr>
      <xdr:spPr>
        <a:xfrm flipV="1">
          <a:off x="20434300" y="12961025"/>
          <a:ext cx="8890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150411</xdr:rowOff>
    </xdr:from>
    <xdr:to>
      <xdr:col>107</xdr:col>
      <xdr:colOff>50800</xdr:colOff>
      <xdr:row>76</xdr:row>
      <xdr:rowOff>13252</xdr:rowOff>
    </xdr:to>
    <xdr:cxnSp macro="">
      <xdr:nvCxnSpPr>
        <xdr:cNvPr id="862" name="直線コネクタ 861"/>
        <xdr:cNvCxnSpPr/>
      </xdr:nvCxnSpPr>
      <xdr:spPr>
        <a:xfrm flipV="1">
          <a:off x="19545300" y="1300916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13252</xdr:rowOff>
    </xdr:from>
    <xdr:to>
      <xdr:col>102</xdr:col>
      <xdr:colOff>114300</xdr:colOff>
      <xdr:row>76</xdr:row>
      <xdr:rowOff>57829</xdr:rowOff>
    </xdr:to>
    <xdr:cxnSp macro="">
      <xdr:nvCxnSpPr>
        <xdr:cNvPr id="865" name="直線コネクタ 864"/>
        <xdr:cNvCxnSpPr/>
      </xdr:nvCxnSpPr>
      <xdr:spPr>
        <a:xfrm flipV="1">
          <a:off x="18656300" y="13043452"/>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165383</xdr:rowOff>
    </xdr:from>
    <xdr:to>
      <xdr:col>116</xdr:col>
      <xdr:colOff>114300</xdr:colOff>
      <xdr:row>75</xdr:row>
      <xdr:rowOff>95533</xdr:rowOff>
    </xdr:to>
    <xdr:sp macro="" textlink="">
      <xdr:nvSpPr>
        <xdr:cNvPr id="875" name="楕円 874"/>
        <xdr:cNvSpPr/>
      </xdr:nvSpPr>
      <xdr:spPr>
        <a:xfrm>
          <a:off x="22110700" y="128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16810</xdr:rowOff>
    </xdr:from>
    <xdr:ext cx="534377" cy="259045"/>
    <xdr:sp macro="" textlink="">
      <xdr:nvSpPr>
        <xdr:cNvPr id="876" name="繰出金該当値テキスト"/>
        <xdr:cNvSpPr txBox="1"/>
      </xdr:nvSpPr>
      <xdr:spPr>
        <a:xfrm>
          <a:off x="22212300" y="127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51475</xdr:rowOff>
    </xdr:from>
    <xdr:to>
      <xdr:col>112</xdr:col>
      <xdr:colOff>38100</xdr:colOff>
      <xdr:row>75</xdr:row>
      <xdr:rowOff>153076</xdr:rowOff>
    </xdr:to>
    <xdr:sp macro="" textlink="">
      <xdr:nvSpPr>
        <xdr:cNvPr id="877" name="楕円 876"/>
        <xdr:cNvSpPr/>
      </xdr:nvSpPr>
      <xdr:spPr>
        <a:xfrm>
          <a:off x="21272500" y="12910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169602</xdr:rowOff>
    </xdr:from>
    <xdr:ext cx="534377" cy="259045"/>
    <xdr:sp macro="" textlink="">
      <xdr:nvSpPr>
        <xdr:cNvPr id="878" name="テキスト ボックス 877"/>
        <xdr:cNvSpPr txBox="1"/>
      </xdr:nvSpPr>
      <xdr:spPr>
        <a:xfrm>
          <a:off x="21056111" y="126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99612</xdr:rowOff>
    </xdr:from>
    <xdr:to>
      <xdr:col>107</xdr:col>
      <xdr:colOff>101600</xdr:colOff>
      <xdr:row>76</xdr:row>
      <xdr:rowOff>29763</xdr:rowOff>
    </xdr:to>
    <xdr:sp macro="" textlink="">
      <xdr:nvSpPr>
        <xdr:cNvPr id="879" name="楕円 878"/>
        <xdr:cNvSpPr/>
      </xdr:nvSpPr>
      <xdr:spPr>
        <a:xfrm>
          <a:off x="20383500" y="12958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46289</xdr:rowOff>
    </xdr:from>
    <xdr:ext cx="534377" cy="259045"/>
    <xdr:sp macro="" textlink="">
      <xdr:nvSpPr>
        <xdr:cNvPr id="880" name="テキスト ボックス 879"/>
        <xdr:cNvSpPr txBox="1"/>
      </xdr:nvSpPr>
      <xdr:spPr>
        <a:xfrm>
          <a:off x="20167111" y="127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133902</xdr:rowOff>
    </xdr:from>
    <xdr:to>
      <xdr:col>102</xdr:col>
      <xdr:colOff>165100</xdr:colOff>
      <xdr:row>76</xdr:row>
      <xdr:rowOff>64052</xdr:rowOff>
    </xdr:to>
    <xdr:sp macro="" textlink="">
      <xdr:nvSpPr>
        <xdr:cNvPr id="881" name="楕円 880"/>
        <xdr:cNvSpPr/>
      </xdr:nvSpPr>
      <xdr:spPr>
        <a:xfrm>
          <a:off x="19494500" y="12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80579</xdr:rowOff>
    </xdr:from>
    <xdr:ext cx="534377" cy="259045"/>
    <xdr:sp macro="" textlink="">
      <xdr:nvSpPr>
        <xdr:cNvPr id="882" name="テキスト ボックス 881"/>
        <xdr:cNvSpPr txBox="1"/>
      </xdr:nvSpPr>
      <xdr:spPr>
        <a:xfrm>
          <a:off x="19278111" y="127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7029</xdr:rowOff>
    </xdr:from>
    <xdr:to>
      <xdr:col>98</xdr:col>
      <xdr:colOff>38100</xdr:colOff>
      <xdr:row>76</xdr:row>
      <xdr:rowOff>108629</xdr:rowOff>
    </xdr:to>
    <xdr:sp macro="" textlink="">
      <xdr:nvSpPr>
        <xdr:cNvPr id="883" name="楕円 882"/>
        <xdr:cNvSpPr/>
      </xdr:nvSpPr>
      <xdr:spPr>
        <a:xfrm>
          <a:off x="18605500" y="130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125155</xdr:rowOff>
    </xdr:from>
    <xdr:ext cx="534377" cy="259045"/>
    <xdr:sp macro="" textlink="">
      <xdr:nvSpPr>
        <xdr:cNvPr id="884" name="テキスト ボックス 883"/>
        <xdr:cNvSpPr txBox="1"/>
      </xdr:nvSpPr>
      <xdr:spPr>
        <a:xfrm>
          <a:off x="18389111" y="128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年度に限っては、退職手当が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したため前年度に比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また、補助金等については、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やまと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eco</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クリーンセンター建設に係る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により、前年度に比べ数値が増加している。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61,328
60,293
86.42
29,008,318
27,456,046
1,469,079
15,344,133
22,606,209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85751</xdr:rowOff>
    </xdr:from>
    <xdr:to>
      <xdr:col>24</xdr:col>
      <xdr:colOff>63500</xdr:colOff>
      <xdr:row>34</xdr:row>
      <xdr:rowOff>93066</xdr:rowOff>
    </xdr:to>
    <xdr:cxnSp macro="">
      <xdr:nvCxnSpPr>
        <xdr:cNvPr id="59" name="直線コネクタ 58"/>
        <xdr:cNvCxnSpPr/>
      </xdr:nvCxnSpPr>
      <xdr:spPr>
        <a:xfrm flipV="1">
          <a:off x="3797300" y="591505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93066</xdr:rowOff>
    </xdr:from>
    <xdr:to>
      <xdr:col>19</xdr:col>
      <xdr:colOff>177800</xdr:colOff>
      <xdr:row>34</xdr:row>
      <xdr:rowOff>168504</xdr:rowOff>
    </xdr:to>
    <xdr:cxnSp macro="">
      <xdr:nvCxnSpPr>
        <xdr:cNvPr id="62" name="直線コネクタ 61"/>
        <xdr:cNvCxnSpPr/>
      </xdr:nvCxnSpPr>
      <xdr:spPr>
        <a:xfrm flipV="1">
          <a:off x="2908300" y="59223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57404</xdr:rowOff>
    </xdr:from>
    <xdr:to>
      <xdr:col>15</xdr:col>
      <xdr:colOff>50800</xdr:colOff>
      <xdr:row>34</xdr:row>
      <xdr:rowOff>168504</xdr:rowOff>
    </xdr:to>
    <xdr:cxnSp macro="">
      <xdr:nvCxnSpPr>
        <xdr:cNvPr id="65" name="直線コネクタ 64"/>
        <xdr:cNvCxnSpPr/>
      </xdr:nvCxnSpPr>
      <xdr:spPr>
        <a:xfrm>
          <a:off x="2019300" y="5886704"/>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8484</xdr:rowOff>
    </xdr:from>
    <xdr:to>
      <xdr:col>10</xdr:col>
      <xdr:colOff>114300</xdr:colOff>
      <xdr:row>34</xdr:row>
      <xdr:rowOff>57404</xdr:rowOff>
    </xdr:to>
    <xdr:cxnSp macro="">
      <xdr:nvCxnSpPr>
        <xdr:cNvPr id="68" name="直線コネクタ 67"/>
        <xdr:cNvCxnSpPr/>
      </xdr:nvCxnSpPr>
      <xdr:spPr>
        <a:xfrm>
          <a:off x="1130300" y="5837784"/>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34951</xdr:rowOff>
    </xdr:from>
    <xdr:to>
      <xdr:col>24</xdr:col>
      <xdr:colOff>114300</xdr:colOff>
      <xdr:row>34</xdr:row>
      <xdr:rowOff>136551</xdr:rowOff>
    </xdr:to>
    <xdr:sp macro="" textlink="">
      <xdr:nvSpPr>
        <xdr:cNvPr id="78" name="楕円 77"/>
        <xdr:cNvSpPr/>
      </xdr:nvSpPr>
      <xdr:spPr>
        <a:xfrm>
          <a:off x="45847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57828</xdr:rowOff>
    </xdr:from>
    <xdr:ext cx="469744" cy="259045"/>
    <xdr:sp macro="" textlink="">
      <xdr:nvSpPr>
        <xdr:cNvPr id="79" name="議会費該当値テキスト"/>
        <xdr:cNvSpPr txBox="1"/>
      </xdr:nvSpPr>
      <xdr:spPr>
        <a:xfrm>
          <a:off x="4686300" y="57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42266</xdr:rowOff>
    </xdr:from>
    <xdr:to>
      <xdr:col>20</xdr:col>
      <xdr:colOff>38100</xdr:colOff>
      <xdr:row>34</xdr:row>
      <xdr:rowOff>143866</xdr:rowOff>
    </xdr:to>
    <xdr:sp macro="" textlink="">
      <xdr:nvSpPr>
        <xdr:cNvPr id="80" name="楕円 79"/>
        <xdr:cNvSpPr/>
      </xdr:nvSpPr>
      <xdr:spPr>
        <a:xfrm>
          <a:off x="3746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160393</xdr:rowOff>
    </xdr:from>
    <xdr:ext cx="469744" cy="259045"/>
    <xdr:sp macro="" textlink="">
      <xdr:nvSpPr>
        <xdr:cNvPr id="81" name="テキスト ボックス 80"/>
        <xdr:cNvSpPr txBox="1"/>
      </xdr:nvSpPr>
      <xdr:spPr>
        <a:xfrm>
          <a:off x="3562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117704</xdr:rowOff>
    </xdr:from>
    <xdr:to>
      <xdr:col>15</xdr:col>
      <xdr:colOff>101600</xdr:colOff>
      <xdr:row>35</xdr:row>
      <xdr:rowOff>47854</xdr:rowOff>
    </xdr:to>
    <xdr:sp macro="" textlink="">
      <xdr:nvSpPr>
        <xdr:cNvPr id="82" name="楕円 81"/>
        <xdr:cNvSpPr/>
      </xdr:nvSpPr>
      <xdr:spPr>
        <a:xfrm>
          <a:off x="2857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64381</xdr:rowOff>
    </xdr:from>
    <xdr:ext cx="469744" cy="259045"/>
    <xdr:sp macro="" textlink="">
      <xdr:nvSpPr>
        <xdr:cNvPr id="83" name="テキスト ボックス 82"/>
        <xdr:cNvSpPr txBox="1"/>
      </xdr:nvSpPr>
      <xdr:spPr>
        <a:xfrm>
          <a:off x="2673428" y="57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xdr:rowOff>
    </xdr:from>
    <xdr:to>
      <xdr:col>10</xdr:col>
      <xdr:colOff>165100</xdr:colOff>
      <xdr:row>34</xdr:row>
      <xdr:rowOff>108204</xdr:rowOff>
    </xdr:to>
    <xdr:sp macro="" textlink="">
      <xdr:nvSpPr>
        <xdr:cNvPr id="84" name="楕円 83"/>
        <xdr:cNvSpPr/>
      </xdr:nvSpPr>
      <xdr:spPr>
        <a:xfrm>
          <a:off x="1968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124731</xdr:rowOff>
    </xdr:from>
    <xdr:ext cx="469744" cy="259045"/>
    <xdr:sp macro="" textlink="">
      <xdr:nvSpPr>
        <xdr:cNvPr id="85" name="テキスト ボックス 84"/>
        <xdr:cNvSpPr txBox="1"/>
      </xdr:nvSpPr>
      <xdr:spPr>
        <a:xfrm>
          <a:off x="1784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129134</xdr:rowOff>
    </xdr:from>
    <xdr:to>
      <xdr:col>6</xdr:col>
      <xdr:colOff>38100</xdr:colOff>
      <xdr:row>34</xdr:row>
      <xdr:rowOff>59284</xdr:rowOff>
    </xdr:to>
    <xdr:sp macro="" textlink="">
      <xdr:nvSpPr>
        <xdr:cNvPr id="86" name="楕円 85"/>
        <xdr:cNvSpPr/>
      </xdr:nvSpPr>
      <xdr:spPr>
        <a:xfrm>
          <a:off x="1079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75811</xdr:rowOff>
    </xdr:from>
    <xdr:ext cx="469744" cy="259045"/>
    <xdr:sp macro="" textlink="">
      <xdr:nvSpPr>
        <xdr:cNvPr id="87" name="テキスト ボックス 86"/>
        <xdr:cNvSpPr txBox="1"/>
      </xdr:nvSpPr>
      <xdr:spPr>
        <a:xfrm>
          <a:off x="895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43391</xdr:rowOff>
    </xdr:from>
    <xdr:to>
      <xdr:col>24</xdr:col>
      <xdr:colOff>63500</xdr:colOff>
      <xdr:row>57</xdr:row>
      <xdr:rowOff>49845</xdr:rowOff>
    </xdr:to>
    <xdr:cxnSp macro="">
      <xdr:nvCxnSpPr>
        <xdr:cNvPr id="116" name="直線コネクタ 115"/>
        <xdr:cNvCxnSpPr/>
      </xdr:nvCxnSpPr>
      <xdr:spPr>
        <a:xfrm>
          <a:off x="3797300" y="9816041"/>
          <a:ext cx="8382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23381</xdr:rowOff>
    </xdr:from>
    <xdr:to>
      <xdr:col>19</xdr:col>
      <xdr:colOff>177800</xdr:colOff>
      <xdr:row>57</xdr:row>
      <xdr:rowOff>43391</xdr:rowOff>
    </xdr:to>
    <xdr:cxnSp macro="">
      <xdr:nvCxnSpPr>
        <xdr:cNvPr id="119" name="直線コネクタ 118"/>
        <xdr:cNvCxnSpPr/>
      </xdr:nvCxnSpPr>
      <xdr:spPr>
        <a:xfrm>
          <a:off x="2908300" y="9796031"/>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145704</xdr:rowOff>
    </xdr:from>
    <xdr:to>
      <xdr:col>15</xdr:col>
      <xdr:colOff>50800</xdr:colOff>
      <xdr:row>57</xdr:row>
      <xdr:rowOff>23381</xdr:rowOff>
    </xdr:to>
    <xdr:cxnSp macro="">
      <xdr:nvCxnSpPr>
        <xdr:cNvPr id="122" name="直線コネクタ 121"/>
        <xdr:cNvCxnSpPr/>
      </xdr:nvCxnSpPr>
      <xdr:spPr>
        <a:xfrm>
          <a:off x="2019300" y="9061104"/>
          <a:ext cx="889000" cy="7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145704</xdr:rowOff>
    </xdr:from>
    <xdr:to>
      <xdr:col>10</xdr:col>
      <xdr:colOff>114300</xdr:colOff>
      <xdr:row>57</xdr:row>
      <xdr:rowOff>54135</xdr:rowOff>
    </xdr:to>
    <xdr:cxnSp macro="">
      <xdr:nvCxnSpPr>
        <xdr:cNvPr id="125" name="直線コネクタ 124"/>
        <xdr:cNvCxnSpPr/>
      </xdr:nvCxnSpPr>
      <xdr:spPr>
        <a:xfrm flipV="1">
          <a:off x="1130300" y="9061104"/>
          <a:ext cx="889000" cy="76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170495</xdr:rowOff>
    </xdr:from>
    <xdr:to>
      <xdr:col>24</xdr:col>
      <xdr:colOff>114300</xdr:colOff>
      <xdr:row>57</xdr:row>
      <xdr:rowOff>100645</xdr:rowOff>
    </xdr:to>
    <xdr:sp macro="" textlink="">
      <xdr:nvSpPr>
        <xdr:cNvPr id="135" name="楕円 134"/>
        <xdr:cNvSpPr/>
      </xdr:nvSpPr>
      <xdr:spPr>
        <a:xfrm>
          <a:off x="4584700" y="97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85422</xdr:rowOff>
    </xdr:from>
    <xdr:ext cx="534377" cy="259045"/>
    <xdr:sp macro="" textlink="">
      <xdr:nvSpPr>
        <xdr:cNvPr id="136" name="総務費該当値テキスト"/>
        <xdr:cNvSpPr txBox="1"/>
      </xdr:nvSpPr>
      <xdr:spPr>
        <a:xfrm>
          <a:off x="4686300" y="96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164041</xdr:rowOff>
    </xdr:from>
    <xdr:to>
      <xdr:col>20</xdr:col>
      <xdr:colOff>38100</xdr:colOff>
      <xdr:row>57</xdr:row>
      <xdr:rowOff>94191</xdr:rowOff>
    </xdr:to>
    <xdr:sp macro="" textlink="">
      <xdr:nvSpPr>
        <xdr:cNvPr id="137" name="楕円 136"/>
        <xdr:cNvSpPr/>
      </xdr:nvSpPr>
      <xdr:spPr>
        <a:xfrm>
          <a:off x="37465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85318</xdr:rowOff>
    </xdr:from>
    <xdr:ext cx="534377" cy="259045"/>
    <xdr:sp macro="" textlink="">
      <xdr:nvSpPr>
        <xdr:cNvPr id="138" name="テキスト ボックス 137"/>
        <xdr:cNvSpPr txBox="1"/>
      </xdr:nvSpPr>
      <xdr:spPr>
        <a:xfrm>
          <a:off x="3530111" y="98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144031</xdr:rowOff>
    </xdr:from>
    <xdr:to>
      <xdr:col>15</xdr:col>
      <xdr:colOff>101600</xdr:colOff>
      <xdr:row>57</xdr:row>
      <xdr:rowOff>74181</xdr:rowOff>
    </xdr:to>
    <xdr:sp macro="" textlink="">
      <xdr:nvSpPr>
        <xdr:cNvPr id="139" name="楕円 138"/>
        <xdr:cNvSpPr/>
      </xdr:nvSpPr>
      <xdr:spPr>
        <a:xfrm>
          <a:off x="2857500" y="97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65308</xdr:rowOff>
    </xdr:from>
    <xdr:ext cx="534377" cy="259045"/>
    <xdr:sp macro="" textlink="">
      <xdr:nvSpPr>
        <xdr:cNvPr id="140" name="テキスト ボックス 139"/>
        <xdr:cNvSpPr txBox="1"/>
      </xdr:nvSpPr>
      <xdr:spPr>
        <a:xfrm>
          <a:off x="2641111" y="98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94904</xdr:rowOff>
    </xdr:from>
    <xdr:to>
      <xdr:col>10</xdr:col>
      <xdr:colOff>165100</xdr:colOff>
      <xdr:row>53</xdr:row>
      <xdr:rowOff>25054</xdr:rowOff>
    </xdr:to>
    <xdr:sp macro="" textlink="">
      <xdr:nvSpPr>
        <xdr:cNvPr id="141" name="楕円 140"/>
        <xdr:cNvSpPr/>
      </xdr:nvSpPr>
      <xdr:spPr>
        <a:xfrm>
          <a:off x="1968500" y="9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16181</xdr:rowOff>
    </xdr:from>
    <xdr:ext cx="599010" cy="259045"/>
    <xdr:sp macro="" textlink="">
      <xdr:nvSpPr>
        <xdr:cNvPr id="142" name="テキスト ボックス 141"/>
        <xdr:cNvSpPr txBox="1"/>
      </xdr:nvSpPr>
      <xdr:spPr>
        <a:xfrm>
          <a:off x="1719795" y="910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3335</xdr:rowOff>
    </xdr:from>
    <xdr:to>
      <xdr:col>6</xdr:col>
      <xdr:colOff>38100</xdr:colOff>
      <xdr:row>57</xdr:row>
      <xdr:rowOff>104935</xdr:rowOff>
    </xdr:to>
    <xdr:sp macro="" textlink="">
      <xdr:nvSpPr>
        <xdr:cNvPr id="143" name="楕円 142"/>
        <xdr:cNvSpPr/>
      </xdr:nvSpPr>
      <xdr:spPr>
        <a:xfrm>
          <a:off x="1079500" y="97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96062</xdr:rowOff>
    </xdr:from>
    <xdr:ext cx="534377" cy="259045"/>
    <xdr:sp macro="" textlink="">
      <xdr:nvSpPr>
        <xdr:cNvPr id="144" name="テキスト ボックス 143"/>
        <xdr:cNvSpPr txBox="1"/>
      </xdr:nvSpPr>
      <xdr:spPr>
        <a:xfrm>
          <a:off x="863111" y="98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60214</xdr:rowOff>
    </xdr:from>
    <xdr:to>
      <xdr:col>24</xdr:col>
      <xdr:colOff>63500</xdr:colOff>
      <xdr:row>75</xdr:row>
      <xdr:rowOff>159579</xdr:rowOff>
    </xdr:to>
    <xdr:cxnSp macro="">
      <xdr:nvCxnSpPr>
        <xdr:cNvPr id="178" name="直線コネクタ 177"/>
        <xdr:cNvCxnSpPr/>
      </xdr:nvCxnSpPr>
      <xdr:spPr>
        <a:xfrm flipV="1">
          <a:off x="3797300" y="12918964"/>
          <a:ext cx="8382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85789</xdr:rowOff>
    </xdr:from>
    <xdr:to>
      <xdr:col>19</xdr:col>
      <xdr:colOff>177800</xdr:colOff>
      <xdr:row>75</xdr:row>
      <xdr:rowOff>159579</xdr:rowOff>
    </xdr:to>
    <xdr:cxnSp macro="">
      <xdr:nvCxnSpPr>
        <xdr:cNvPr id="181" name="直線コネクタ 180"/>
        <xdr:cNvCxnSpPr/>
      </xdr:nvCxnSpPr>
      <xdr:spPr>
        <a:xfrm>
          <a:off x="2908300" y="12944539"/>
          <a:ext cx="889000" cy="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85789</xdr:rowOff>
    </xdr:from>
    <xdr:to>
      <xdr:col>15</xdr:col>
      <xdr:colOff>50800</xdr:colOff>
      <xdr:row>77</xdr:row>
      <xdr:rowOff>28020</xdr:rowOff>
    </xdr:to>
    <xdr:cxnSp macro="">
      <xdr:nvCxnSpPr>
        <xdr:cNvPr id="184" name="直線コネクタ 183"/>
        <xdr:cNvCxnSpPr/>
      </xdr:nvCxnSpPr>
      <xdr:spPr>
        <a:xfrm flipV="1">
          <a:off x="2019300" y="12944539"/>
          <a:ext cx="889000" cy="2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28020</xdr:rowOff>
    </xdr:from>
    <xdr:to>
      <xdr:col>10</xdr:col>
      <xdr:colOff>114300</xdr:colOff>
      <xdr:row>77</xdr:row>
      <xdr:rowOff>103163</xdr:rowOff>
    </xdr:to>
    <xdr:cxnSp macro="">
      <xdr:nvCxnSpPr>
        <xdr:cNvPr id="187" name="直線コネクタ 186"/>
        <xdr:cNvCxnSpPr/>
      </xdr:nvCxnSpPr>
      <xdr:spPr>
        <a:xfrm flipV="1">
          <a:off x="1130300" y="13229670"/>
          <a:ext cx="889000" cy="7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9414</xdr:rowOff>
    </xdr:from>
    <xdr:to>
      <xdr:col>24</xdr:col>
      <xdr:colOff>114300</xdr:colOff>
      <xdr:row>75</xdr:row>
      <xdr:rowOff>111014</xdr:rowOff>
    </xdr:to>
    <xdr:sp macro="" textlink="">
      <xdr:nvSpPr>
        <xdr:cNvPr id="197" name="楕円 196"/>
        <xdr:cNvSpPr/>
      </xdr:nvSpPr>
      <xdr:spPr>
        <a:xfrm>
          <a:off x="4584700" y="128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32291</xdr:rowOff>
    </xdr:from>
    <xdr:ext cx="599010" cy="259045"/>
    <xdr:sp macro="" textlink="">
      <xdr:nvSpPr>
        <xdr:cNvPr id="198" name="民生費該当値テキスト"/>
        <xdr:cNvSpPr txBox="1"/>
      </xdr:nvSpPr>
      <xdr:spPr>
        <a:xfrm>
          <a:off x="4686300" y="127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108779</xdr:rowOff>
    </xdr:from>
    <xdr:to>
      <xdr:col>20</xdr:col>
      <xdr:colOff>38100</xdr:colOff>
      <xdr:row>76</xdr:row>
      <xdr:rowOff>38928</xdr:rowOff>
    </xdr:to>
    <xdr:sp macro="" textlink="">
      <xdr:nvSpPr>
        <xdr:cNvPr id="199" name="楕円 198"/>
        <xdr:cNvSpPr/>
      </xdr:nvSpPr>
      <xdr:spPr>
        <a:xfrm>
          <a:off x="3746500" y="12967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55456</xdr:rowOff>
    </xdr:from>
    <xdr:ext cx="599010" cy="259045"/>
    <xdr:sp macro="" textlink="">
      <xdr:nvSpPr>
        <xdr:cNvPr id="200" name="テキスト ボックス 199"/>
        <xdr:cNvSpPr txBox="1"/>
      </xdr:nvSpPr>
      <xdr:spPr>
        <a:xfrm>
          <a:off x="3497795" y="1274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34989</xdr:rowOff>
    </xdr:from>
    <xdr:to>
      <xdr:col>15</xdr:col>
      <xdr:colOff>101600</xdr:colOff>
      <xdr:row>75</xdr:row>
      <xdr:rowOff>136589</xdr:rowOff>
    </xdr:to>
    <xdr:sp macro="" textlink="">
      <xdr:nvSpPr>
        <xdr:cNvPr id="201" name="楕円 200"/>
        <xdr:cNvSpPr/>
      </xdr:nvSpPr>
      <xdr:spPr>
        <a:xfrm>
          <a:off x="2857500" y="128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153116</xdr:rowOff>
    </xdr:from>
    <xdr:ext cx="599010" cy="259045"/>
    <xdr:sp macro="" textlink="">
      <xdr:nvSpPr>
        <xdr:cNvPr id="202" name="テキスト ボックス 201"/>
        <xdr:cNvSpPr txBox="1"/>
      </xdr:nvSpPr>
      <xdr:spPr>
        <a:xfrm>
          <a:off x="2608795" y="126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148670</xdr:rowOff>
    </xdr:from>
    <xdr:to>
      <xdr:col>10</xdr:col>
      <xdr:colOff>165100</xdr:colOff>
      <xdr:row>77</xdr:row>
      <xdr:rowOff>78820</xdr:rowOff>
    </xdr:to>
    <xdr:sp macro="" textlink="">
      <xdr:nvSpPr>
        <xdr:cNvPr id="203" name="楕円 202"/>
        <xdr:cNvSpPr/>
      </xdr:nvSpPr>
      <xdr:spPr>
        <a:xfrm>
          <a:off x="1968500" y="131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95346</xdr:rowOff>
    </xdr:from>
    <xdr:ext cx="599010" cy="259045"/>
    <xdr:sp macro="" textlink="">
      <xdr:nvSpPr>
        <xdr:cNvPr id="204" name="テキスト ボックス 203"/>
        <xdr:cNvSpPr txBox="1"/>
      </xdr:nvSpPr>
      <xdr:spPr>
        <a:xfrm>
          <a:off x="1719795" y="12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52363</xdr:rowOff>
    </xdr:from>
    <xdr:to>
      <xdr:col>6</xdr:col>
      <xdr:colOff>38100</xdr:colOff>
      <xdr:row>77</xdr:row>
      <xdr:rowOff>153963</xdr:rowOff>
    </xdr:to>
    <xdr:sp macro="" textlink="">
      <xdr:nvSpPr>
        <xdr:cNvPr id="205" name="楕円 204"/>
        <xdr:cNvSpPr/>
      </xdr:nvSpPr>
      <xdr:spPr>
        <a:xfrm>
          <a:off x="1079500" y="13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170490</xdr:rowOff>
    </xdr:from>
    <xdr:ext cx="599010" cy="259045"/>
    <xdr:sp macro="" textlink="">
      <xdr:nvSpPr>
        <xdr:cNvPr id="206" name="テキスト ボックス 205"/>
        <xdr:cNvSpPr txBox="1"/>
      </xdr:nvSpPr>
      <xdr:spPr>
        <a:xfrm>
          <a:off x="830795" y="1302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153558</xdr:rowOff>
    </xdr:from>
    <xdr:to>
      <xdr:col>24</xdr:col>
      <xdr:colOff>63500</xdr:colOff>
      <xdr:row>98</xdr:row>
      <xdr:rowOff>142748</xdr:rowOff>
    </xdr:to>
    <xdr:cxnSp macro="">
      <xdr:nvCxnSpPr>
        <xdr:cNvPr id="238" name="直線コネクタ 237"/>
        <xdr:cNvCxnSpPr/>
      </xdr:nvCxnSpPr>
      <xdr:spPr>
        <a:xfrm flipV="1">
          <a:off x="3797300" y="16784208"/>
          <a:ext cx="838200" cy="1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142748</xdr:rowOff>
    </xdr:from>
    <xdr:to>
      <xdr:col>19</xdr:col>
      <xdr:colOff>177800</xdr:colOff>
      <xdr:row>99</xdr:row>
      <xdr:rowOff>20241</xdr:rowOff>
    </xdr:to>
    <xdr:cxnSp macro="">
      <xdr:nvCxnSpPr>
        <xdr:cNvPr id="241" name="直線コネクタ 240"/>
        <xdr:cNvCxnSpPr/>
      </xdr:nvCxnSpPr>
      <xdr:spPr>
        <a:xfrm flipV="1">
          <a:off x="2908300" y="16944848"/>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20241</xdr:rowOff>
    </xdr:from>
    <xdr:to>
      <xdr:col>15</xdr:col>
      <xdr:colOff>50800</xdr:colOff>
      <xdr:row>99</xdr:row>
      <xdr:rowOff>103777</xdr:rowOff>
    </xdr:to>
    <xdr:cxnSp macro="">
      <xdr:nvCxnSpPr>
        <xdr:cNvPr id="244" name="直線コネクタ 243"/>
        <xdr:cNvCxnSpPr/>
      </xdr:nvCxnSpPr>
      <xdr:spPr>
        <a:xfrm flipV="1">
          <a:off x="2019300" y="16993791"/>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103777</xdr:rowOff>
    </xdr:from>
    <xdr:to>
      <xdr:col>10</xdr:col>
      <xdr:colOff>114300</xdr:colOff>
      <xdr:row>99</xdr:row>
      <xdr:rowOff>120204</xdr:rowOff>
    </xdr:to>
    <xdr:cxnSp macro="">
      <xdr:nvCxnSpPr>
        <xdr:cNvPr id="247" name="直線コネクタ 246"/>
        <xdr:cNvCxnSpPr/>
      </xdr:nvCxnSpPr>
      <xdr:spPr>
        <a:xfrm flipV="1">
          <a:off x="1130300" y="1707732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102758</xdr:rowOff>
    </xdr:from>
    <xdr:to>
      <xdr:col>24</xdr:col>
      <xdr:colOff>114300</xdr:colOff>
      <xdr:row>98</xdr:row>
      <xdr:rowOff>32908</xdr:rowOff>
    </xdr:to>
    <xdr:sp macro="" textlink="">
      <xdr:nvSpPr>
        <xdr:cNvPr id="257" name="楕円 256"/>
        <xdr:cNvSpPr/>
      </xdr:nvSpPr>
      <xdr:spPr>
        <a:xfrm>
          <a:off x="4584700" y="167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125635</xdr:rowOff>
    </xdr:from>
    <xdr:ext cx="534377" cy="259045"/>
    <xdr:sp macro="" textlink="">
      <xdr:nvSpPr>
        <xdr:cNvPr id="258" name="衛生費該当値テキスト"/>
        <xdr:cNvSpPr txBox="1"/>
      </xdr:nvSpPr>
      <xdr:spPr>
        <a:xfrm>
          <a:off x="4686300" y="165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91948</xdr:rowOff>
    </xdr:from>
    <xdr:to>
      <xdr:col>20</xdr:col>
      <xdr:colOff>38100</xdr:colOff>
      <xdr:row>99</xdr:row>
      <xdr:rowOff>22098</xdr:rowOff>
    </xdr:to>
    <xdr:sp macro="" textlink="">
      <xdr:nvSpPr>
        <xdr:cNvPr id="259" name="楕円 258"/>
        <xdr:cNvSpPr/>
      </xdr:nvSpPr>
      <xdr:spPr>
        <a:xfrm>
          <a:off x="37465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13225</xdr:rowOff>
    </xdr:from>
    <xdr:ext cx="534377" cy="259045"/>
    <xdr:sp macro="" textlink="">
      <xdr:nvSpPr>
        <xdr:cNvPr id="260" name="テキスト ボックス 259"/>
        <xdr:cNvSpPr txBox="1"/>
      </xdr:nvSpPr>
      <xdr:spPr>
        <a:xfrm>
          <a:off x="3530111" y="169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140891</xdr:rowOff>
    </xdr:from>
    <xdr:to>
      <xdr:col>15</xdr:col>
      <xdr:colOff>101600</xdr:colOff>
      <xdr:row>99</xdr:row>
      <xdr:rowOff>71041</xdr:rowOff>
    </xdr:to>
    <xdr:sp macro="" textlink="">
      <xdr:nvSpPr>
        <xdr:cNvPr id="261" name="楕円 260"/>
        <xdr:cNvSpPr/>
      </xdr:nvSpPr>
      <xdr:spPr>
        <a:xfrm>
          <a:off x="2857500" y="169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62168</xdr:rowOff>
    </xdr:from>
    <xdr:ext cx="534377" cy="259045"/>
    <xdr:sp macro="" textlink="">
      <xdr:nvSpPr>
        <xdr:cNvPr id="262" name="テキスト ボックス 261"/>
        <xdr:cNvSpPr txBox="1"/>
      </xdr:nvSpPr>
      <xdr:spPr>
        <a:xfrm>
          <a:off x="2641111" y="170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52977</xdr:rowOff>
    </xdr:from>
    <xdr:to>
      <xdr:col>10</xdr:col>
      <xdr:colOff>165100</xdr:colOff>
      <xdr:row>99</xdr:row>
      <xdr:rowOff>154577</xdr:rowOff>
    </xdr:to>
    <xdr:sp macro="" textlink="">
      <xdr:nvSpPr>
        <xdr:cNvPr id="263" name="楕円 262"/>
        <xdr:cNvSpPr/>
      </xdr:nvSpPr>
      <xdr:spPr>
        <a:xfrm>
          <a:off x="1968500" y="170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145704</xdr:rowOff>
    </xdr:from>
    <xdr:ext cx="534377" cy="259045"/>
    <xdr:sp macro="" textlink="">
      <xdr:nvSpPr>
        <xdr:cNvPr id="264" name="テキスト ボックス 263"/>
        <xdr:cNvSpPr txBox="1"/>
      </xdr:nvSpPr>
      <xdr:spPr>
        <a:xfrm>
          <a:off x="1752111" y="171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69404</xdr:rowOff>
    </xdr:from>
    <xdr:to>
      <xdr:col>6</xdr:col>
      <xdr:colOff>38100</xdr:colOff>
      <xdr:row>99</xdr:row>
      <xdr:rowOff>171004</xdr:rowOff>
    </xdr:to>
    <xdr:sp macro="" textlink="">
      <xdr:nvSpPr>
        <xdr:cNvPr id="265" name="楕円 264"/>
        <xdr:cNvSpPr/>
      </xdr:nvSpPr>
      <xdr:spPr>
        <a:xfrm>
          <a:off x="1079500" y="170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162131</xdr:rowOff>
    </xdr:from>
    <xdr:ext cx="534377" cy="259045"/>
    <xdr:sp macro="" textlink="">
      <xdr:nvSpPr>
        <xdr:cNvPr id="266" name="テキスト ボックス 265"/>
        <xdr:cNvSpPr txBox="1"/>
      </xdr:nvSpPr>
      <xdr:spPr>
        <a:xfrm>
          <a:off x="863111" y="171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144925</xdr:rowOff>
    </xdr:from>
    <xdr:to>
      <xdr:col>55</xdr:col>
      <xdr:colOff>0</xdr:colOff>
      <xdr:row>38</xdr:row>
      <xdr:rowOff>9398</xdr:rowOff>
    </xdr:to>
    <xdr:cxnSp macro="">
      <xdr:nvCxnSpPr>
        <xdr:cNvPr id="297" name="直線コネクタ 296"/>
        <xdr:cNvCxnSpPr/>
      </xdr:nvCxnSpPr>
      <xdr:spPr>
        <a:xfrm>
          <a:off x="9639300" y="6488575"/>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144925</xdr:rowOff>
    </xdr:from>
    <xdr:to>
      <xdr:col>50</xdr:col>
      <xdr:colOff>114300</xdr:colOff>
      <xdr:row>38</xdr:row>
      <xdr:rowOff>37810</xdr:rowOff>
    </xdr:to>
    <xdr:cxnSp macro="">
      <xdr:nvCxnSpPr>
        <xdr:cNvPr id="300" name="直線コネクタ 299"/>
        <xdr:cNvCxnSpPr/>
      </xdr:nvCxnSpPr>
      <xdr:spPr>
        <a:xfrm flipV="1">
          <a:off x="8750300" y="6488575"/>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35523</xdr:rowOff>
    </xdr:from>
    <xdr:to>
      <xdr:col>45</xdr:col>
      <xdr:colOff>177800</xdr:colOff>
      <xdr:row>38</xdr:row>
      <xdr:rowOff>37810</xdr:rowOff>
    </xdr:to>
    <xdr:cxnSp macro="">
      <xdr:nvCxnSpPr>
        <xdr:cNvPr id="303" name="直線コネクタ 302"/>
        <xdr:cNvCxnSpPr/>
      </xdr:nvCxnSpPr>
      <xdr:spPr>
        <a:xfrm>
          <a:off x="7861300" y="655062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136434</xdr:rowOff>
    </xdr:from>
    <xdr:to>
      <xdr:col>41</xdr:col>
      <xdr:colOff>50800</xdr:colOff>
      <xdr:row>38</xdr:row>
      <xdr:rowOff>35523</xdr:rowOff>
    </xdr:to>
    <xdr:cxnSp macro="">
      <xdr:nvCxnSpPr>
        <xdr:cNvPr id="306" name="直線コネクタ 305"/>
        <xdr:cNvCxnSpPr/>
      </xdr:nvCxnSpPr>
      <xdr:spPr>
        <a:xfrm>
          <a:off x="6972300" y="6480084"/>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130048</xdr:rowOff>
    </xdr:from>
    <xdr:to>
      <xdr:col>55</xdr:col>
      <xdr:colOff>50800</xdr:colOff>
      <xdr:row>38</xdr:row>
      <xdr:rowOff>60198</xdr:rowOff>
    </xdr:to>
    <xdr:sp macro="" textlink="">
      <xdr:nvSpPr>
        <xdr:cNvPr id="316" name="楕円 315"/>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152925</xdr:rowOff>
    </xdr:from>
    <xdr:ext cx="378565" cy="259045"/>
    <xdr:sp macro="" textlink="">
      <xdr:nvSpPr>
        <xdr:cNvPr id="317" name="労働費該当値テキスト"/>
        <xdr:cNvSpPr txBox="1"/>
      </xdr:nvSpPr>
      <xdr:spPr>
        <a:xfrm>
          <a:off x="10528300" y="632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94125</xdr:rowOff>
    </xdr:from>
    <xdr:to>
      <xdr:col>50</xdr:col>
      <xdr:colOff>165100</xdr:colOff>
      <xdr:row>38</xdr:row>
      <xdr:rowOff>24275</xdr:rowOff>
    </xdr:to>
    <xdr:sp macro="" textlink="">
      <xdr:nvSpPr>
        <xdr:cNvPr id="318" name="楕円 317"/>
        <xdr:cNvSpPr/>
      </xdr:nvSpPr>
      <xdr:spPr>
        <a:xfrm>
          <a:off x="95885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40802</xdr:rowOff>
    </xdr:from>
    <xdr:ext cx="378565" cy="259045"/>
    <xdr:sp macro="" textlink="">
      <xdr:nvSpPr>
        <xdr:cNvPr id="319" name="テキスト ボックス 318"/>
        <xdr:cNvSpPr txBox="1"/>
      </xdr:nvSpPr>
      <xdr:spPr>
        <a:xfrm>
          <a:off x="9450017" y="621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158460</xdr:rowOff>
    </xdr:from>
    <xdr:to>
      <xdr:col>46</xdr:col>
      <xdr:colOff>38100</xdr:colOff>
      <xdr:row>38</xdr:row>
      <xdr:rowOff>88610</xdr:rowOff>
    </xdr:to>
    <xdr:sp macro="" textlink="">
      <xdr:nvSpPr>
        <xdr:cNvPr id="320" name="楕円 319"/>
        <xdr:cNvSpPr/>
      </xdr:nvSpPr>
      <xdr:spPr>
        <a:xfrm>
          <a:off x="8699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105137</xdr:rowOff>
    </xdr:from>
    <xdr:ext cx="378565" cy="259045"/>
    <xdr:sp macro="" textlink="">
      <xdr:nvSpPr>
        <xdr:cNvPr id="321" name="テキスト ボックス 320"/>
        <xdr:cNvSpPr txBox="1"/>
      </xdr:nvSpPr>
      <xdr:spPr>
        <a:xfrm>
          <a:off x="8561017" y="627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156174</xdr:rowOff>
    </xdr:from>
    <xdr:to>
      <xdr:col>41</xdr:col>
      <xdr:colOff>101600</xdr:colOff>
      <xdr:row>38</xdr:row>
      <xdr:rowOff>86323</xdr:rowOff>
    </xdr:to>
    <xdr:sp macro="" textlink="">
      <xdr:nvSpPr>
        <xdr:cNvPr id="322" name="楕円 321"/>
        <xdr:cNvSpPr/>
      </xdr:nvSpPr>
      <xdr:spPr>
        <a:xfrm>
          <a:off x="7810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102851</xdr:rowOff>
    </xdr:from>
    <xdr:ext cx="378565" cy="259045"/>
    <xdr:sp macro="" textlink="">
      <xdr:nvSpPr>
        <xdr:cNvPr id="323" name="テキスト ボックス 322"/>
        <xdr:cNvSpPr txBox="1"/>
      </xdr:nvSpPr>
      <xdr:spPr>
        <a:xfrm>
          <a:off x="7672017" y="6275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85634</xdr:rowOff>
    </xdr:from>
    <xdr:to>
      <xdr:col>36</xdr:col>
      <xdr:colOff>165100</xdr:colOff>
      <xdr:row>38</xdr:row>
      <xdr:rowOff>15784</xdr:rowOff>
    </xdr:to>
    <xdr:sp macro="" textlink="">
      <xdr:nvSpPr>
        <xdr:cNvPr id="324" name="楕円 323"/>
        <xdr:cNvSpPr/>
      </xdr:nvSpPr>
      <xdr:spPr>
        <a:xfrm>
          <a:off x="6921500" y="64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32311</xdr:rowOff>
    </xdr:from>
    <xdr:ext cx="378565" cy="259045"/>
    <xdr:sp macro="" textlink="">
      <xdr:nvSpPr>
        <xdr:cNvPr id="325" name="テキスト ボックス 324"/>
        <xdr:cNvSpPr txBox="1"/>
      </xdr:nvSpPr>
      <xdr:spPr>
        <a:xfrm>
          <a:off x="6783017" y="620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111544</xdr:rowOff>
    </xdr:from>
    <xdr:to>
      <xdr:col>55</xdr:col>
      <xdr:colOff>0</xdr:colOff>
      <xdr:row>57</xdr:row>
      <xdr:rowOff>125984</xdr:rowOff>
    </xdr:to>
    <xdr:cxnSp macro="">
      <xdr:nvCxnSpPr>
        <xdr:cNvPr id="354" name="直線コネクタ 353"/>
        <xdr:cNvCxnSpPr/>
      </xdr:nvCxnSpPr>
      <xdr:spPr>
        <a:xfrm>
          <a:off x="9639300" y="9884194"/>
          <a:ext cx="8382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94742</xdr:rowOff>
    </xdr:from>
    <xdr:to>
      <xdr:col>50</xdr:col>
      <xdr:colOff>114300</xdr:colOff>
      <xdr:row>57</xdr:row>
      <xdr:rowOff>111544</xdr:rowOff>
    </xdr:to>
    <xdr:cxnSp macro="">
      <xdr:nvCxnSpPr>
        <xdr:cNvPr id="357" name="直線コネクタ 356"/>
        <xdr:cNvCxnSpPr/>
      </xdr:nvCxnSpPr>
      <xdr:spPr>
        <a:xfrm>
          <a:off x="8750300" y="986739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59537</xdr:rowOff>
    </xdr:from>
    <xdr:to>
      <xdr:col>45</xdr:col>
      <xdr:colOff>177800</xdr:colOff>
      <xdr:row>57</xdr:row>
      <xdr:rowOff>94742</xdr:rowOff>
    </xdr:to>
    <xdr:cxnSp macro="">
      <xdr:nvCxnSpPr>
        <xdr:cNvPr id="360" name="直線コネクタ 359"/>
        <xdr:cNvCxnSpPr/>
      </xdr:nvCxnSpPr>
      <xdr:spPr>
        <a:xfrm>
          <a:off x="7861300" y="9832187"/>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59537</xdr:rowOff>
    </xdr:from>
    <xdr:to>
      <xdr:col>41</xdr:col>
      <xdr:colOff>50800</xdr:colOff>
      <xdr:row>57</xdr:row>
      <xdr:rowOff>124041</xdr:rowOff>
    </xdr:to>
    <xdr:cxnSp macro="">
      <xdr:nvCxnSpPr>
        <xdr:cNvPr id="363" name="直線コネクタ 362"/>
        <xdr:cNvCxnSpPr/>
      </xdr:nvCxnSpPr>
      <xdr:spPr>
        <a:xfrm flipV="1">
          <a:off x="6972300" y="9832187"/>
          <a:ext cx="889000" cy="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75184</xdr:rowOff>
    </xdr:from>
    <xdr:to>
      <xdr:col>55</xdr:col>
      <xdr:colOff>50800</xdr:colOff>
      <xdr:row>58</xdr:row>
      <xdr:rowOff>5334</xdr:rowOff>
    </xdr:to>
    <xdr:sp macro="" textlink="">
      <xdr:nvSpPr>
        <xdr:cNvPr id="373" name="楕円 372"/>
        <xdr:cNvSpPr/>
      </xdr:nvSpPr>
      <xdr:spPr>
        <a:xfrm>
          <a:off x="104267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98061</xdr:rowOff>
    </xdr:from>
    <xdr:ext cx="469744" cy="259045"/>
    <xdr:sp macro="" textlink="">
      <xdr:nvSpPr>
        <xdr:cNvPr id="374" name="農林水産業費該当値テキスト"/>
        <xdr:cNvSpPr txBox="1"/>
      </xdr:nvSpPr>
      <xdr:spPr>
        <a:xfrm>
          <a:off x="10528300" y="969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60744</xdr:rowOff>
    </xdr:from>
    <xdr:to>
      <xdr:col>50</xdr:col>
      <xdr:colOff>165100</xdr:colOff>
      <xdr:row>57</xdr:row>
      <xdr:rowOff>162344</xdr:rowOff>
    </xdr:to>
    <xdr:sp macro="" textlink="">
      <xdr:nvSpPr>
        <xdr:cNvPr id="375" name="楕円 374"/>
        <xdr:cNvSpPr/>
      </xdr:nvSpPr>
      <xdr:spPr>
        <a:xfrm>
          <a:off x="9588500" y="98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7421</xdr:rowOff>
    </xdr:from>
    <xdr:ext cx="469744" cy="259045"/>
    <xdr:sp macro="" textlink="">
      <xdr:nvSpPr>
        <xdr:cNvPr id="376" name="テキスト ボックス 375"/>
        <xdr:cNvSpPr txBox="1"/>
      </xdr:nvSpPr>
      <xdr:spPr>
        <a:xfrm>
          <a:off x="9404428" y="960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43942</xdr:rowOff>
    </xdr:from>
    <xdr:to>
      <xdr:col>46</xdr:col>
      <xdr:colOff>38100</xdr:colOff>
      <xdr:row>57</xdr:row>
      <xdr:rowOff>145542</xdr:rowOff>
    </xdr:to>
    <xdr:sp macro="" textlink="">
      <xdr:nvSpPr>
        <xdr:cNvPr id="377" name="楕円 376"/>
        <xdr:cNvSpPr/>
      </xdr:nvSpPr>
      <xdr:spPr>
        <a:xfrm>
          <a:off x="8699500" y="98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162069</xdr:rowOff>
    </xdr:from>
    <xdr:ext cx="469744" cy="259045"/>
    <xdr:sp macro="" textlink="">
      <xdr:nvSpPr>
        <xdr:cNvPr id="378" name="テキスト ボックス 377"/>
        <xdr:cNvSpPr txBox="1"/>
      </xdr:nvSpPr>
      <xdr:spPr>
        <a:xfrm>
          <a:off x="8515428" y="959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8737</xdr:rowOff>
    </xdr:from>
    <xdr:to>
      <xdr:col>41</xdr:col>
      <xdr:colOff>101600</xdr:colOff>
      <xdr:row>57</xdr:row>
      <xdr:rowOff>110337</xdr:rowOff>
    </xdr:to>
    <xdr:sp macro="" textlink="">
      <xdr:nvSpPr>
        <xdr:cNvPr id="379" name="楕円 378"/>
        <xdr:cNvSpPr/>
      </xdr:nvSpPr>
      <xdr:spPr>
        <a:xfrm>
          <a:off x="7810500" y="97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126864</xdr:rowOff>
    </xdr:from>
    <xdr:ext cx="469744" cy="259045"/>
    <xdr:sp macro="" textlink="">
      <xdr:nvSpPr>
        <xdr:cNvPr id="380" name="テキスト ボックス 379"/>
        <xdr:cNvSpPr txBox="1"/>
      </xdr:nvSpPr>
      <xdr:spPr>
        <a:xfrm>
          <a:off x="7626428" y="9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73241</xdr:rowOff>
    </xdr:from>
    <xdr:to>
      <xdr:col>36</xdr:col>
      <xdr:colOff>165100</xdr:colOff>
      <xdr:row>58</xdr:row>
      <xdr:rowOff>3391</xdr:rowOff>
    </xdr:to>
    <xdr:sp macro="" textlink="">
      <xdr:nvSpPr>
        <xdr:cNvPr id="381" name="楕円 380"/>
        <xdr:cNvSpPr/>
      </xdr:nvSpPr>
      <xdr:spPr>
        <a:xfrm>
          <a:off x="69215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19918</xdr:rowOff>
    </xdr:from>
    <xdr:ext cx="469744" cy="259045"/>
    <xdr:sp macro="" textlink="">
      <xdr:nvSpPr>
        <xdr:cNvPr id="382" name="テキスト ボックス 381"/>
        <xdr:cNvSpPr txBox="1"/>
      </xdr:nvSpPr>
      <xdr:spPr>
        <a:xfrm>
          <a:off x="6737428" y="962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72099</xdr:rowOff>
    </xdr:from>
    <xdr:to>
      <xdr:col>55</xdr:col>
      <xdr:colOff>0</xdr:colOff>
      <xdr:row>78</xdr:row>
      <xdr:rowOff>87252</xdr:rowOff>
    </xdr:to>
    <xdr:cxnSp macro="">
      <xdr:nvCxnSpPr>
        <xdr:cNvPr id="413" name="直線コネクタ 412"/>
        <xdr:cNvCxnSpPr/>
      </xdr:nvCxnSpPr>
      <xdr:spPr>
        <a:xfrm>
          <a:off x="9639300" y="13273749"/>
          <a:ext cx="838200" cy="1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72099</xdr:rowOff>
    </xdr:from>
    <xdr:to>
      <xdr:col>50</xdr:col>
      <xdr:colOff>114300</xdr:colOff>
      <xdr:row>77</xdr:row>
      <xdr:rowOff>146036</xdr:rowOff>
    </xdr:to>
    <xdr:cxnSp macro="">
      <xdr:nvCxnSpPr>
        <xdr:cNvPr id="416" name="直線コネクタ 415"/>
        <xdr:cNvCxnSpPr/>
      </xdr:nvCxnSpPr>
      <xdr:spPr>
        <a:xfrm flipV="1">
          <a:off x="8750300" y="13273749"/>
          <a:ext cx="889000" cy="7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144272</xdr:rowOff>
    </xdr:from>
    <xdr:to>
      <xdr:col>45</xdr:col>
      <xdr:colOff>177800</xdr:colOff>
      <xdr:row>77</xdr:row>
      <xdr:rowOff>146036</xdr:rowOff>
    </xdr:to>
    <xdr:cxnSp macro="">
      <xdr:nvCxnSpPr>
        <xdr:cNvPr id="419" name="直線コネクタ 418"/>
        <xdr:cNvCxnSpPr/>
      </xdr:nvCxnSpPr>
      <xdr:spPr>
        <a:xfrm>
          <a:off x="7861300" y="13345922"/>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144272</xdr:rowOff>
    </xdr:from>
    <xdr:to>
      <xdr:col>41</xdr:col>
      <xdr:colOff>50800</xdr:colOff>
      <xdr:row>78</xdr:row>
      <xdr:rowOff>164291</xdr:rowOff>
    </xdr:to>
    <xdr:cxnSp macro="">
      <xdr:nvCxnSpPr>
        <xdr:cNvPr id="422" name="直線コネクタ 421"/>
        <xdr:cNvCxnSpPr/>
      </xdr:nvCxnSpPr>
      <xdr:spPr>
        <a:xfrm flipV="1">
          <a:off x="6972300" y="13345922"/>
          <a:ext cx="889000" cy="19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36452</xdr:rowOff>
    </xdr:from>
    <xdr:to>
      <xdr:col>55</xdr:col>
      <xdr:colOff>50800</xdr:colOff>
      <xdr:row>78</xdr:row>
      <xdr:rowOff>138052</xdr:rowOff>
    </xdr:to>
    <xdr:sp macro="" textlink="">
      <xdr:nvSpPr>
        <xdr:cNvPr id="432" name="楕円 431"/>
        <xdr:cNvSpPr/>
      </xdr:nvSpPr>
      <xdr:spPr>
        <a:xfrm>
          <a:off x="10426700" y="134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14879</xdr:rowOff>
    </xdr:from>
    <xdr:ext cx="469744" cy="259045"/>
    <xdr:sp macro="" textlink="">
      <xdr:nvSpPr>
        <xdr:cNvPr id="433" name="商工費該当値テキスト"/>
        <xdr:cNvSpPr txBox="1"/>
      </xdr:nvSpPr>
      <xdr:spPr>
        <a:xfrm>
          <a:off x="10528300" y="1338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21299</xdr:rowOff>
    </xdr:from>
    <xdr:to>
      <xdr:col>50</xdr:col>
      <xdr:colOff>165100</xdr:colOff>
      <xdr:row>77</xdr:row>
      <xdr:rowOff>122899</xdr:rowOff>
    </xdr:to>
    <xdr:sp macro="" textlink="">
      <xdr:nvSpPr>
        <xdr:cNvPr id="434" name="楕円 433"/>
        <xdr:cNvSpPr/>
      </xdr:nvSpPr>
      <xdr:spPr>
        <a:xfrm>
          <a:off x="9588500" y="132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139426</xdr:rowOff>
    </xdr:from>
    <xdr:ext cx="534377" cy="259045"/>
    <xdr:sp macro="" textlink="">
      <xdr:nvSpPr>
        <xdr:cNvPr id="435" name="テキスト ボックス 434"/>
        <xdr:cNvSpPr txBox="1"/>
      </xdr:nvSpPr>
      <xdr:spPr>
        <a:xfrm>
          <a:off x="9372111" y="129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95236</xdr:rowOff>
    </xdr:from>
    <xdr:to>
      <xdr:col>46</xdr:col>
      <xdr:colOff>38100</xdr:colOff>
      <xdr:row>78</xdr:row>
      <xdr:rowOff>25386</xdr:rowOff>
    </xdr:to>
    <xdr:sp macro="" textlink="">
      <xdr:nvSpPr>
        <xdr:cNvPr id="436" name="楕円 435"/>
        <xdr:cNvSpPr/>
      </xdr:nvSpPr>
      <xdr:spPr>
        <a:xfrm>
          <a:off x="8699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16513</xdr:rowOff>
    </xdr:from>
    <xdr:ext cx="469744" cy="259045"/>
    <xdr:sp macro="" textlink="">
      <xdr:nvSpPr>
        <xdr:cNvPr id="437" name="テキスト ボックス 436"/>
        <xdr:cNvSpPr txBox="1"/>
      </xdr:nvSpPr>
      <xdr:spPr>
        <a:xfrm>
          <a:off x="8515428" y="1338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93472</xdr:rowOff>
    </xdr:from>
    <xdr:to>
      <xdr:col>41</xdr:col>
      <xdr:colOff>101600</xdr:colOff>
      <xdr:row>78</xdr:row>
      <xdr:rowOff>23622</xdr:rowOff>
    </xdr:to>
    <xdr:sp macro="" textlink="">
      <xdr:nvSpPr>
        <xdr:cNvPr id="438" name="楕円 437"/>
        <xdr:cNvSpPr/>
      </xdr:nvSpPr>
      <xdr:spPr>
        <a:xfrm>
          <a:off x="7810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14749</xdr:rowOff>
    </xdr:from>
    <xdr:ext cx="469744" cy="259045"/>
    <xdr:sp macro="" textlink="">
      <xdr:nvSpPr>
        <xdr:cNvPr id="439" name="テキスト ボックス 438"/>
        <xdr:cNvSpPr txBox="1"/>
      </xdr:nvSpPr>
      <xdr:spPr>
        <a:xfrm>
          <a:off x="7626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113491</xdr:rowOff>
    </xdr:from>
    <xdr:to>
      <xdr:col>36</xdr:col>
      <xdr:colOff>165100</xdr:colOff>
      <xdr:row>79</xdr:row>
      <xdr:rowOff>43641</xdr:rowOff>
    </xdr:to>
    <xdr:sp macro="" textlink="">
      <xdr:nvSpPr>
        <xdr:cNvPr id="440" name="楕円 439"/>
        <xdr:cNvSpPr/>
      </xdr:nvSpPr>
      <xdr:spPr>
        <a:xfrm>
          <a:off x="6921500" y="134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34768</xdr:rowOff>
    </xdr:from>
    <xdr:ext cx="469744" cy="259045"/>
    <xdr:sp macro="" textlink="">
      <xdr:nvSpPr>
        <xdr:cNvPr id="441" name="テキスト ボックス 440"/>
        <xdr:cNvSpPr txBox="1"/>
      </xdr:nvSpPr>
      <xdr:spPr>
        <a:xfrm>
          <a:off x="6737428" y="135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129642</xdr:rowOff>
    </xdr:from>
    <xdr:to>
      <xdr:col>55</xdr:col>
      <xdr:colOff>0</xdr:colOff>
      <xdr:row>96</xdr:row>
      <xdr:rowOff>154970</xdr:rowOff>
    </xdr:to>
    <xdr:cxnSp macro="">
      <xdr:nvCxnSpPr>
        <xdr:cNvPr id="469" name="直線コネクタ 468"/>
        <xdr:cNvCxnSpPr/>
      </xdr:nvCxnSpPr>
      <xdr:spPr>
        <a:xfrm flipV="1">
          <a:off x="9639300" y="16588842"/>
          <a:ext cx="8382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132682</xdr:rowOff>
    </xdr:from>
    <xdr:to>
      <xdr:col>50</xdr:col>
      <xdr:colOff>114300</xdr:colOff>
      <xdr:row>96</xdr:row>
      <xdr:rowOff>154970</xdr:rowOff>
    </xdr:to>
    <xdr:cxnSp macro="">
      <xdr:nvCxnSpPr>
        <xdr:cNvPr id="472" name="直線コネクタ 471"/>
        <xdr:cNvCxnSpPr/>
      </xdr:nvCxnSpPr>
      <xdr:spPr>
        <a:xfrm>
          <a:off x="8750300" y="1659188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114897</xdr:rowOff>
    </xdr:from>
    <xdr:to>
      <xdr:col>45</xdr:col>
      <xdr:colOff>177800</xdr:colOff>
      <xdr:row>96</xdr:row>
      <xdr:rowOff>132682</xdr:rowOff>
    </xdr:to>
    <xdr:cxnSp macro="">
      <xdr:nvCxnSpPr>
        <xdr:cNvPr id="475" name="直線コネクタ 474"/>
        <xdr:cNvCxnSpPr/>
      </xdr:nvCxnSpPr>
      <xdr:spPr>
        <a:xfrm>
          <a:off x="7861300" y="1657409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76538</xdr:rowOff>
    </xdr:from>
    <xdr:to>
      <xdr:col>41</xdr:col>
      <xdr:colOff>50800</xdr:colOff>
      <xdr:row>96</xdr:row>
      <xdr:rowOff>114897</xdr:rowOff>
    </xdr:to>
    <xdr:cxnSp macro="">
      <xdr:nvCxnSpPr>
        <xdr:cNvPr id="478" name="直線コネクタ 477"/>
        <xdr:cNvCxnSpPr/>
      </xdr:nvCxnSpPr>
      <xdr:spPr>
        <a:xfrm>
          <a:off x="6972300" y="16535738"/>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78842</xdr:rowOff>
    </xdr:from>
    <xdr:to>
      <xdr:col>55</xdr:col>
      <xdr:colOff>50800</xdr:colOff>
      <xdr:row>97</xdr:row>
      <xdr:rowOff>8992</xdr:rowOff>
    </xdr:to>
    <xdr:sp macro="" textlink="">
      <xdr:nvSpPr>
        <xdr:cNvPr id="488" name="楕円 487"/>
        <xdr:cNvSpPr/>
      </xdr:nvSpPr>
      <xdr:spPr>
        <a:xfrm>
          <a:off x="10426700" y="165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57269</xdr:rowOff>
    </xdr:from>
    <xdr:ext cx="534377" cy="259045"/>
    <xdr:sp macro="" textlink="">
      <xdr:nvSpPr>
        <xdr:cNvPr id="489" name="土木費該当値テキスト"/>
        <xdr:cNvSpPr txBox="1"/>
      </xdr:nvSpPr>
      <xdr:spPr>
        <a:xfrm>
          <a:off x="10528300"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104170</xdr:rowOff>
    </xdr:from>
    <xdr:to>
      <xdr:col>50</xdr:col>
      <xdr:colOff>165100</xdr:colOff>
      <xdr:row>97</xdr:row>
      <xdr:rowOff>34320</xdr:rowOff>
    </xdr:to>
    <xdr:sp macro="" textlink="">
      <xdr:nvSpPr>
        <xdr:cNvPr id="490" name="楕円 489"/>
        <xdr:cNvSpPr/>
      </xdr:nvSpPr>
      <xdr:spPr>
        <a:xfrm>
          <a:off x="9588500" y="165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25447</xdr:rowOff>
    </xdr:from>
    <xdr:ext cx="534377" cy="259045"/>
    <xdr:sp macro="" textlink="">
      <xdr:nvSpPr>
        <xdr:cNvPr id="491" name="テキスト ボックス 490"/>
        <xdr:cNvSpPr txBox="1"/>
      </xdr:nvSpPr>
      <xdr:spPr>
        <a:xfrm>
          <a:off x="9372111" y="1665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81882</xdr:rowOff>
    </xdr:from>
    <xdr:to>
      <xdr:col>46</xdr:col>
      <xdr:colOff>38100</xdr:colOff>
      <xdr:row>97</xdr:row>
      <xdr:rowOff>12032</xdr:rowOff>
    </xdr:to>
    <xdr:sp macro="" textlink="">
      <xdr:nvSpPr>
        <xdr:cNvPr id="492" name="楕円 491"/>
        <xdr:cNvSpPr/>
      </xdr:nvSpPr>
      <xdr:spPr>
        <a:xfrm>
          <a:off x="8699500" y="165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3159</xdr:rowOff>
    </xdr:from>
    <xdr:ext cx="534377" cy="259045"/>
    <xdr:sp macro="" textlink="">
      <xdr:nvSpPr>
        <xdr:cNvPr id="493" name="テキスト ボックス 492"/>
        <xdr:cNvSpPr txBox="1"/>
      </xdr:nvSpPr>
      <xdr:spPr>
        <a:xfrm>
          <a:off x="8483111" y="166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64097</xdr:rowOff>
    </xdr:from>
    <xdr:to>
      <xdr:col>41</xdr:col>
      <xdr:colOff>101600</xdr:colOff>
      <xdr:row>96</xdr:row>
      <xdr:rowOff>165697</xdr:rowOff>
    </xdr:to>
    <xdr:sp macro="" textlink="">
      <xdr:nvSpPr>
        <xdr:cNvPr id="494" name="楕円 493"/>
        <xdr:cNvSpPr/>
      </xdr:nvSpPr>
      <xdr:spPr>
        <a:xfrm>
          <a:off x="7810500" y="16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156824</xdr:rowOff>
    </xdr:from>
    <xdr:ext cx="534377" cy="259045"/>
    <xdr:sp macro="" textlink="">
      <xdr:nvSpPr>
        <xdr:cNvPr id="495" name="テキスト ボックス 494"/>
        <xdr:cNvSpPr txBox="1"/>
      </xdr:nvSpPr>
      <xdr:spPr>
        <a:xfrm>
          <a:off x="7594111" y="166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25738</xdr:rowOff>
    </xdr:from>
    <xdr:to>
      <xdr:col>36</xdr:col>
      <xdr:colOff>165100</xdr:colOff>
      <xdr:row>96</xdr:row>
      <xdr:rowOff>127338</xdr:rowOff>
    </xdr:to>
    <xdr:sp macro="" textlink="">
      <xdr:nvSpPr>
        <xdr:cNvPr id="496" name="楕円 495"/>
        <xdr:cNvSpPr/>
      </xdr:nvSpPr>
      <xdr:spPr>
        <a:xfrm>
          <a:off x="6921500" y="164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118465</xdr:rowOff>
    </xdr:from>
    <xdr:ext cx="534377" cy="259045"/>
    <xdr:sp macro="" textlink="">
      <xdr:nvSpPr>
        <xdr:cNvPr id="497" name="テキスト ボックス 496"/>
        <xdr:cNvSpPr txBox="1"/>
      </xdr:nvSpPr>
      <xdr:spPr>
        <a:xfrm>
          <a:off x="6705111" y="165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80873</xdr:rowOff>
    </xdr:from>
    <xdr:to>
      <xdr:col>85</xdr:col>
      <xdr:colOff>127000</xdr:colOff>
      <xdr:row>38</xdr:row>
      <xdr:rowOff>85903</xdr:rowOff>
    </xdr:to>
    <xdr:cxnSp macro="">
      <xdr:nvCxnSpPr>
        <xdr:cNvPr id="527" name="直線コネクタ 526"/>
        <xdr:cNvCxnSpPr/>
      </xdr:nvCxnSpPr>
      <xdr:spPr>
        <a:xfrm flipV="1">
          <a:off x="15481300" y="659597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85903</xdr:rowOff>
    </xdr:from>
    <xdr:to>
      <xdr:col>81</xdr:col>
      <xdr:colOff>50800</xdr:colOff>
      <xdr:row>38</xdr:row>
      <xdr:rowOff>89370</xdr:rowOff>
    </xdr:to>
    <xdr:cxnSp macro="">
      <xdr:nvCxnSpPr>
        <xdr:cNvPr id="530" name="直線コネクタ 529"/>
        <xdr:cNvCxnSpPr/>
      </xdr:nvCxnSpPr>
      <xdr:spPr>
        <a:xfrm flipV="1">
          <a:off x="14592300" y="660100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78092</xdr:rowOff>
    </xdr:from>
    <xdr:to>
      <xdr:col>76</xdr:col>
      <xdr:colOff>114300</xdr:colOff>
      <xdr:row>38</xdr:row>
      <xdr:rowOff>89370</xdr:rowOff>
    </xdr:to>
    <xdr:cxnSp macro="">
      <xdr:nvCxnSpPr>
        <xdr:cNvPr id="533" name="直線コネクタ 532"/>
        <xdr:cNvCxnSpPr/>
      </xdr:nvCxnSpPr>
      <xdr:spPr>
        <a:xfrm>
          <a:off x="13703300" y="6593192"/>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78092</xdr:rowOff>
    </xdr:from>
    <xdr:to>
      <xdr:col>71</xdr:col>
      <xdr:colOff>177800</xdr:colOff>
      <xdr:row>38</xdr:row>
      <xdr:rowOff>79235</xdr:rowOff>
    </xdr:to>
    <xdr:cxnSp macro="">
      <xdr:nvCxnSpPr>
        <xdr:cNvPr id="536" name="直線コネクタ 535"/>
        <xdr:cNvCxnSpPr/>
      </xdr:nvCxnSpPr>
      <xdr:spPr>
        <a:xfrm flipV="1">
          <a:off x="12814300" y="659319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30073</xdr:rowOff>
    </xdr:from>
    <xdr:to>
      <xdr:col>85</xdr:col>
      <xdr:colOff>177800</xdr:colOff>
      <xdr:row>38</xdr:row>
      <xdr:rowOff>131673</xdr:rowOff>
    </xdr:to>
    <xdr:sp macro="" textlink="">
      <xdr:nvSpPr>
        <xdr:cNvPr id="546" name="楕円 545"/>
        <xdr:cNvSpPr/>
      </xdr:nvSpPr>
      <xdr:spPr>
        <a:xfrm>
          <a:off x="16268700" y="65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8500</xdr:rowOff>
    </xdr:from>
    <xdr:ext cx="534377" cy="259045"/>
    <xdr:sp macro="" textlink="">
      <xdr:nvSpPr>
        <xdr:cNvPr id="547" name="消防費該当値テキスト"/>
        <xdr:cNvSpPr txBox="1"/>
      </xdr:nvSpPr>
      <xdr:spPr>
        <a:xfrm>
          <a:off x="16370300" y="65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35103</xdr:rowOff>
    </xdr:from>
    <xdr:to>
      <xdr:col>81</xdr:col>
      <xdr:colOff>101600</xdr:colOff>
      <xdr:row>38</xdr:row>
      <xdr:rowOff>136703</xdr:rowOff>
    </xdr:to>
    <xdr:sp macro="" textlink="">
      <xdr:nvSpPr>
        <xdr:cNvPr id="548" name="楕円 547"/>
        <xdr:cNvSpPr/>
      </xdr:nvSpPr>
      <xdr:spPr>
        <a:xfrm>
          <a:off x="15430500" y="65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127830</xdr:rowOff>
    </xdr:from>
    <xdr:ext cx="534377" cy="259045"/>
    <xdr:sp macro="" textlink="">
      <xdr:nvSpPr>
        <xdr:cNvPr id="549" name="テキスト ボックス 548"/>
        <xdr:cNvSpPr txBox="1"/>
      </xdr:nvSpPr>
      <xdr:spPr>
        <a:xfrm>
          <a:off x="15214111" y="66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38570</xdr:rowOff>
    </xdr:from>
    <xdr:to>
      <xdr:col>76</xdr:col>
      <xdr:colOff>165100</xdr:colOff>
      <xdr:row>38</xdr:row>
      <xdr:rowOff>140170</xdr:rowOff>
    </xdr:to>
    <xdr:sp macro="" textlink="">
      <xdr:nvSpPr>
        <xdr:cNvPr id="550" name="楕円 549"/>
        <xdr:cNvSpPr/>
      </xdr:nvSpPr>
      <xdr:spPr>
        <a:xfrm>
          <a:off x="14541500" y="65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131297</xdr:rowOff>
    </xdr:from>
    <xdr:ext cx="534377" cy="259045"/>
    <xdr:sp macro="" textlink="">
      <xdr:nvSpPr>
        <xdr:cNvPr id="551" name="テキスト ボックス 550"/>
        <xdr:cNvSpPr txBox="1"/>
      </xdr:nvSpPr>
      <xdr:spPr>
        <a:xfrm>
          <a:off x="14325111" y="66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27292</xdr:rowOff>
    </xdr:from>
    <xdr:to>
      <xdr:col>72</xdr:col>
      <xdr:colOff>38100</xdr:colOff>
      <xdr:row>38</xdr:row>
      <xdr:rowOff>128892</xdr:rowOff>
    </xdr:to>
    <xdr:sp macro="" textlink="">
      <xdr:nvSpPr>
        <xdr:cNvPr id="552" name="楕円 551"/>
        <xdr:cNvSpPr/>
      </xdr:nvSpPr>
      <xdr:spPr>
        <a:xfrm>
          <a:off x="13652500" y="65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120019</xdr:rowOff>
    </xdr:from>
    <xdr:ext cx="534377" cy="259045"/>
    <xdr:sp macro="" textlink="">
      <xdr:nvSpPr>
        <xdr:cNvPr id="553" name="テキスト ボックス 552"/>
        <xdr:cNvSpPr txBox="1"/>
      </xdr:nvSpPr>
      <xdr:spPr>
        <a:xfrm>
          <a:off x="13436111" y="66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28435</xdr:rowOff>
    </xdr:from>
    <xdr:to>
      <xdr:col>67</xdr:col>
      <xdr:colOff>101600</xdr:colOff>
      <xdr:row>38</xdr:row>
      <xdr:rowOff>130035</xdr:rowOff>
    </xdr:to>
    <xdr:sp macro="" textlink="">
      <xdr:nvSpPr>
        <xdr:cNvPr id="554" name="楕円 553"/>
        <xdr:cNvSpPr/>
      </xdr:nvSpPr>
      <xdr:spPr>
        <a:xfrm>
          <a:off x="12763500" y="65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121162</xdr:rowOff>
    </xdr:from>
    <xdr:ext cx="534377" cy="259045"/>
    <xdr:sp macro="" textlink="">
      <xdr:nvSpPr>
        <xdr:cNvPr id="555" name="テキスト ボックス 554"/>
        <xdr:cNvSpPr txBox="1"/>
      </xdr:nvSpPr>
      <xdr:spPr>
        <a:xfrm>
          <a:off x="12547111" y="66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28797</xdr:rowOff>
    </xdr:from>
    <xdr:to>
      <xdr:col>85</xdr:col>
      <xdr:colOff>127000</xdr:colOff>
      <xdr:row>57</xdr:row>
      <xdr:rowOff>122277</xdr:rowOff>
    </xdr:to>
    <xdr:cxnSp macro="">
      <xdr:nvCxnSpPr>
        <xdr:cNvPr id="587" name="直線コネクタ 586"/>
        <xdr:cNvCxnSpPr/>
      </xdr:nvCxnSpPr>
      <xdr:spPr>
        <a:xfrm>
          <a:off x="15481300" y="9629997"/>
          <a:ext cx="838200" cy="2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18820</xdr:rowOff>
    </xdr:from>
    <xdr:to>
      <xdr:col>81</xdr:col>
      <xdr:colOff>50800</xdr:colOff>
      <xdr:row>56</xdr:row>
      <xdr:rowOff>28797</xdr:rowOff>
    </xdr:to>
    <xdr:cxnSp macro="">
      <xdr:nvCxnSpPr>
        <xdr:cNvPr id="590" name="直線コネクタ 589"/>
        <xdr:cNvCxnSpPr/>
      </xdr:nvCxnSpPr>
      <xdr:spPr>
        <a:xfrm>
          <a:off x="14592300" y="9277120"/>
          <a:ext cx="889000" cy="35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18820</xdr:rowOff>
    </xdr:from>
    <xdr:to>
      <xdr:col>76</xdr:col>
      <xdr:colOff>114300</xdr:colOff>
      <xdr:row>55</xdr:row>
      <xdr:rowOff>62907</xdr:rowOff>
    </xdr:to>
    <xdr:cxnSp macro="">
      <xdr:nvCxnSpPr>
        <xdr:cNvPr id="593" name="直線コネクタ 592"/>
        <xdr:cNvCxnSpPr/>
      </xdr:nvCxnSpPr>
      <xdr:spPr>
        <a:xfrm flipV="1">
          <a:off x="13703300" y="927712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62907</xdr:rowOff>
    </xdr:from>
    <xdr:to>
      <xdr:col>71</xdr:col>
      <xdr:colOff>177800</xdr:colOff>
      <xdr:row>57</xdr:row>
      <xdr:rowOff>132515</xdr:rowOff>
    </xdr:to>
    <xdr:cxnSp macro="">
      <xdr:nvCxnSpPr>
        <xdr:cNvPr id="596" name="直線コネクタ 595"/>
        <xdr:cNvCxnSpPr/>
      </xdr:nvCxnSpPr>
      <xdr:spPr>
        <a:xfrm flipV="1">
          <a:off x="12814300" y="9492657"/>
          <a:ext cx="889000" cy="4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71477</xdr:rowOff>
    </xdr:from>
    <xdr:to>
      <xdr:col>85</xdr:col>
      <xdr:colOff>177800</xdr:colOff>
      <xdr:row>58</xdr:row>
      <xdr:rowOff>1627</xdr:rowOff>
    </xdr:to>
    <xdr:sp macro="" textlink="">
      <xdr:nvSpPr>
        <xdr:cNvPr id="606" name="楕円 605"/>
        <xdr:cNvSpPr/>
      </xdr:nvSpPr>
      <xdr:spPr>
        <a:xfrm>
          <a:off x="16268700" y="98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49904</xdr:rowOff>
    </xdr:from>
    <xdr:ext cx="534377" cy="259045"/>
    <xdr:sp macro="" textlink="">
      <xdr:nvSpPr>
        <xdr:cNvPr id="607" name="教育費該当値テキスト"/>
        <xdr:cNvSpPr txBox="1"/>
      </xdr:nvSpPr>
      <xdr:spPr>
        <a:xfrm>
          <a:off x="16370300" y="98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149447</xdr:rowOff>
    </xdr:from>
    <xdr:to>
      <xdr:col>81</xdr:col>
      <xdr:colOff>101600</xdr:colOff>
      <xdr:row>56</xdr:row>
      <xdr:rowOff>79597</xdr:rowOff>
    </xdr:to>
    <xdr:sp macro="" textlink="">
      <xdr:nvSpPr>
        <xdr:cNvPr id="608" name="楕円 607"/>
        <xdr:cNvSpPr/>
      </xdr:nvSpPr>
      <xdr:spPr>
        <a:xfrm>
          <a:off x="15430500" y="95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96124</xdr:rowOff>
    </xdr:from>
    <xdr:ext cx="534377" cy="259045"/>
    <xdr:sp macro="" textlink="">
      <xdr:nvSpPr>
        <xdr:cNvPr id="609" name="テキスト ボックス 608"/>
        <xdr:cNvSpPr txBox="1"/>
      </xdr:nvSpPr>
      <xdr:spPr>
        <a:xfrm>
          <a:off x="15214111" y="9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139470</xdr:rowOff>
    </xdr:from>
    <xdr:to>
      <xdr:col>76</xdr:col>
      <xdr:colOff>165100</xdr:colOff>
      <xdr:row>54</xdr:row>
      <xdr:rowOff>69620</xdr:rowOff>
    </xdr:to>
    <xdr:sp macro="" textlink="">
      <xdr:nvSpPr>
        <xdr:cNvPr id="610" name="楕円 609"/>
        <xdr:cNvSpPr/>
      </xdr:nvSpPr>
      <xdr:spPr>
        <a:xfrm>
          <a:off x="14541500" y="92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86147</xdr:rowOff>
    </xdr:from>
    <xdr:ext cx="534377" cy="259045"/>
    <xdr:sp macro="" textlink="">
      <xdr:nvSpPr>
        <xdr:cNvPr id="611" name="テキスト ボックス 610"/>
        <xdr:cNvSpPr txBox="1"/>
      </xdr:nvSpPr>
      <xdr:spPr>
        <a:xfrm>
          <a:off x="14325111" y="90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12107</xdr:rowOff>
    </xdr:from>
    <xdr:to>
      <xdr:col>72</xdr:col>
      <xdr:colOff>38100</xdr:colOff>
      <xdr:row>55</xdr:row>
      <xdr:rowOff>113707</xdr:rowOff>
    </xdr:to>
    <xdr:sp macro="" textlink="">
      <xdr:nvSpPr>
        <xdr:cNvPr id="612" name="楕円 611"/>
        <xdr:cNvSpPr/>
      </xdr:nvSpPr>
      <xdr:spPr>
        <a:xfrm>
          <a:off x="13652500" y="94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130234</xdr:rowOff>
    </xdr:from>
    <xdr:ext cx="534377" cy="259045"/>
    <xdr:sp macro="" textlink="">
      <xdr:nvSpPr>
        <xdr:cNvPr id="613" name="テキスト ボックス 612"/>
        <xdr:cNvSpPr txBox="1"/>
      </xdr:nvSpPr>
      <xdr:spPr>
        <a:xfrm>
          <a:off x="13436111" y="9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81715</xdr:rowOff>
    </xdr:from>
    <xdr:to>
      <xdr:col>67</xdr:col>
      <xdr:colOff>101600</xdr:colOff>
      <xdr:row>58</xdr:row>
      <xdr:rowOff>11865</xdr:rowOff>
    </xdr:to>
    <xdr:sp macro="" textlink="">
      <xdr:nvSpPr>
        <xdr:cNvPr id="614" name="楕円 613"/>
        <xdr:cNvSpPr/>
      </xdr:nvSpPr>
      <xdr:spPr>
        <a:xfrm>
          <a:off x="12763500" y="98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2992</xdr:rowOff>
    </xdr:from>
    <xdr:ext cx="534377" cy="259045"/>
    <xdr:sp macro="" textlink="">
      <xdr:nvSpPr>
        <xdr:cNvPr id="615" name="テキスト ボックス 614"/>
        <xdr:cNvSpPr txBox="1"/>
      </xdr:nvSpPr>
      <xdr:spPr>
        <a:xfrm>
          <a:off x="12547111" y="994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123379</xdr:rowOff>
    </xdr:from>
    <xdr:to>
      <xdr:col>85</xdr:col>
      <xdr:colOff>127000</xdr:colOff>
      <xdr:row>78</xdr:row>
      <xdr:rowOff>131197</xdr:rowOff>
    </xdr:to>
    <xdr:cxnSp macro="">
      <xdr:nvCxnSpPr>
        <xdr:cNvPr id="642" name="直線コネクタ 641"/>
        <xdr:cNvCxnSpPr/>
      </xdr:nvCxnSpPr>
      <xdr:spPr>
        <a:xfrm flipV="1">
          <a:off x="15481300" y="13496479"/>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131197</xdr:rowOff>
    </xdr:from>
    <xdr:to>
      <xdr:col>81</xdr:col>
      <xdr:colOff>50800</xdr:colOff>
      <xdr:row>78</xdr:row>
      <xdr:rowOff>133803</xdr:rowOff>
    </xdr:to>
    <xdr:cxnSp macro="">
      <xdr:nvCxnSpPr>
        <xdr:cNvPr id="645" name="直線コネクタ 644"/>
        <xdr:cNvCxnSpPr/>
      </xdr:nvCxnSpPr>
      <xdr:spPr>
        <a:xfrm flipV="1">
          <a:off x="14592300" y="1350429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133803</xdr:rowOff>
    </xdr:from>
    <xdr:to>
      <xdr:col>76</xdr:col>
      <xdr:colOff>114300</xdr:colOff>
      <xdr:row>78</xdr:row>
      <xdr:rowOff>137826</xdr:rowOff>
    </xdr:to>
    <xdr:cxnSp macro="">
      <xdr:nvCxnSpPr>
        <xdr:cNvPr id="648" name="直線コネクタ 647"/>
        <xdr:cNvCxnSpPr/>
      </xdr:nvCxnSpPr>
      <xdr:spPr>
        <a:xfrm flipV="1">
          <a:off x="13703300" y="1350690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130601</xdr:rowOff>
    </xdr:from>
    <xdr:to>
      <xdr:col>71</xdr:col>
      <xdr:colOff>177800</xdr:colOff>
      <xdr:row>78</xdr:row>
      <xdr:rowOff>137826</xdr:rowOff>
    </xdr:to>
    <xdr:cxnSp macro="">
      <xdr:nvCxnSpPr>
        <xdr:cNvPr id="651" name="直線コネクタ 650"/>
        <xdr:cNvCxnSpPr/>
      </xdr:nvCxnSpPr>
      <xdr:spPr>
        <a:xfrm>
          <a:off x="12814300" y="13503701"/>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72579</xdr:rowOff>
    </xdr:from>
    <xdr:to>
      <xdr:col>85</xdr:col>
      <xdr:colOff>177800</xdr:colOff>
      <xdr:row>79</xdr:row>
      <xdr:rowOff>2729</xdr:rowOff>
    </xdr:to>
    <xdr:sp macro="" textlink="">
      <xdr:nvSpPr>
        <xdr:cNvPr id="661" name="楕円 660"/>
        <xdr:cNvSpPr/>
      </xdr:nvSpPr>
      <xdr:spPr>
        <a:xfrm>
          <a:off x="162687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80397</xdr:rowOff>
    </xdr:from>
    <xdr:to>
      <xdr:col>81</xdr:col>
      <xdr:colOff>101600</xdr:colOff>
      <xdr:row>79</xdr:row>
      <xdr:rowOff>10547</xdr:rowOff>
    </xdr:to>
    <xdr:sp macro="" textlink="">
      <xdr:nvSpPr>
        <xdr:cNvPr id="663" name="楕円 662"/>
        <xdr:cNvSpPr/>
      </xdr:nvSpPr>
      <xdr:spPr>
        <a:xfrm>
          <a:off x="15430500" y="134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1674</xdr:rowOff>
    </xdr:from>
    <xdr:ext cx="378565" cy="259045"/>
    <xdr:sp macro="" textlink="">
      <xdr:nvSpPr>
        <xdr:cNvPr id="664" name="テキスト ボックス 663"/>
        <xdr:cNvSpPr txBox="1"/>
      </xdr:nvSpPr>
      <xdr:spPr>
        <a:xfrm>
          <a:off x="15292017" y="13546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83003</xdr:rowOff>
    </xdr:from>
    <xdr:to>
      <xdr:col>76</xdr:col>
      <xdr:colOff>165100</xdr:colOff>
      <xdr:row>79</xdr:row>
      <xdr:rowOff>13153</xdr:rowOff>
    </xdr:to>
    <xdr:sp macro="" textlink="">
      <xdr:nvSpPr>
        <xdr:cNvPr id="665" name="楕円 664"/>
        <xdr:cNvSpPr/>
      </xdr:nvSpPr>
      <xdr:spPr>
        <a:xfrm>
          <a:off x="145415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4280</xdr:rowOff>
    </xdr:from>
    <xdr:ext cx="378565" cy="259045"/>
    <xdr:sp macro="" textlink="">
      <xdr:nvSpPr>
        <xdr:cNvPr id="666" name="テキスト ボックス 665"/>
        <xdr:cNvSpPr txBox="1"/>
      </xdr:nvSpPr>
      <xdr:spPr>
        <a:xfrm>
          <a:off x="14403017" y="1354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87026</xdr:rowOff>
    </xdr:from>
    <xdr:to>
      <xdr:col>72</xdr:col>
      <xdr:colOff>38100</xdr:colOff>
      <xdr:row>79</xdr:row>
      <xdr:rowOff>17176</xdr:rowOff>
    </xdr:to>
    <xdr:sp macro="" textlink="">
      <xdr:nvSpPr>
        <xdr:cNvPr id="667" name="楕円 666"/>
        <xdr:cNvSpPr/>
      </xdr:nvSpPr>
      <xdr:spPr>
        <a:xfrm>
          <a:off x="13652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8303</xdr:rowOff>
    </xdr:from>
    <xdr:ext cx="313932" cy="259045"/>
    <xdr:sp macro="" textlink="">
      <xdr:nvSpPr>
        <xdr:cNvPr id="668" name="テキスト ボックス 667"/>
        <xdr:cNvSpPr txBox="1"/>
      </xdr:nvSpPr>
      <xdr:spPr>
        <a:xfrm>
          <a:off x="13546333" y="1355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79801</xdr:rowOff>
    </xdr:from>
    <xdr:to>
      <xdr:col>67</xdr:col>
      <xdr:colOff>101600</xdr:colOff>
      <xdr:row>79</xdr:row>
      <xdr:rowOff>9951</xdr:rowOff>
    </xdr:to>
    <xdr:sp macro="" textlink="">
      <xdr:nvSpPr>
        <xdr:cNvPr id="669" name="楕円 668"/>
        <xdr:cNvSpPr/>
      </xdr:nvSpPr>
      <xdr:spPr>
        <a:xfrm>
          <a:off x="12763500" y="134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1078</xdr:rowOff>
    </xdr:from>
    <xdr:ext cx="378565" cy="259045"/>
    <xdr:sp macro="" textlink="">
      <xdr:nvSpPr>
        <xdr:cNvPr id="670" name="テキスト ボックス 669"/>
        <xdr:cNvSpPr txBox="1"/>
      </xdr:nvSpPr>
      <xdr:spPr>
        <a:xfrm>
          <a:off x="12625017" y="1354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15697</xdr:rowOff>
    </xdr:from>
    <xdr:to>
      <xdr:col>85</xdr:col>
      <xdr:colOff>127000</xdr:colOff>
      <xdr:row>96</xdr:row>
      <xdr:rowOff>40805</xdr:rowOff>
    </xdr:to>
    <xdr:cxnSp macro="">
      <xdr:nvCxnSpPr>
        <xdr:cNvPr id="699" name="直線コネクタ 698"/>
        <xdr:cNvCxnSpPr/>
      </xdr:nvCxnSpPr>
      <xdr:spPr>
        <a:xfrm>
          <a:off x="15481300" y="16474897"/>
          <a:ext cx="8382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8089</xdr:rowOff>
    </xdr:from>
    <xdr:to>
      <xdr:col>81</xdr:col>
      <xdr:colOff>50800</xdr:colOff>
      <xdr:row>96</xdr:row>
      <xdr:rowOff>15697</xdr:rowOff>
    </xdr:to>
    <xdr:cxnSp macro="">
      <xdr:nvCxnSpPr>
        <xdr:cNvPr id="702" name="直線コネクタ 701"/>
        <xdr:cNvCxnSpPr/>
      </xdr:nvCxnSpPr>
      <xdr:spPr>
        <a:xfrm>
          <a:off x="14592300" y="16467289"/>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8089</xdr:rowOff>
    </xdr:from>
    <xdr:to>
      <xdr:col>76</xdr:col>
      <xdr:colOff>114300</xdr:colOff>
      <xdr:row>96</xdr:row>
      <xdr:rowOff>13488</xdr:rowOff>
    </xdr:to>
    <xdr:cxnSp macro="">
      <xdr:nvCxnSpPr>
        <xdr:cNvPr id="705" name="直線コネクタ 704"/>
        <xdr:cNvCxnSpPr/>
      </xdr:nvCxnSpPr>
      <xdr:spPr>
        <a:xfrm flipV="1">
          <a:off x="13703300" y="16467289"/>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13488</xdr:rowOff>
    </xdr:from>
    <xdr:to>
      <xdr:col>71</xdr:col>
      <xdr:colOff>177800</xdr:colOff>
      <xdr:row>96</xdr:row>
      <xdr:rowOff>29159</xdr:rowOff>
    </xdr:to>
    <xdr:cxnSp macro="">
      <xdr:nvCxnSpPr>
        <xdr:cNvPr id="708" name="直線コネクタ 707"/>
        <xdr:cNvCxnSpPr/>
      </xdr:nvCxnSpPr>
      <xdr:spPr>
        <a:xfrm flipV="1">
          <a:off x="12814300" y="16472688"/>
          <a:ext cx="889000" cy="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161455</xdr:rowOff>
    </xdr:from>
    <xdr:to>
      <xdr:col>85</xdr:col>
      <xdr:colOff>177800</xdr:colOff>
      <xdr:row>96</xdr:row>
      <xdr:rowOff>91605</xdr:rowOff>
    </xdr:to>
    <xdr:sp macro="" textlink="">
      <xdr:nvSpPr>
        <xdr:cNvPr id="718" name="楕円 717"/>
        <xdr:cNvSpPr/>
      </xdr:nvSpPr>
      <xdr:spPr>
        <a:xfrm>
          <a:off x="16268700" y="1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12882</xdr:rowOff>
    </xdr:from>
    <xdr:ext cx="534377" cy="259045"/>
    <xdr:sp macro="" textlink="">
      <xdr:nvSpPr>
        <xdr:cNvPr id="719" name="公債費該当値テキスト"/>
        <xdr:cNvSpPr txBox="1"/>
      </xdr:nvSpPr>
      <xdr:spPr>
        <a:xfrm>
          <a:off x="16370300" y="163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136347</xdr:rowOff>
    </xdr:from>
    <xdr:to>
      <xdr:col>81</xdr:col>
      <xdr:colOff>101600</xdr:colOff>
      <xdr:row>96</xdr:row>
      <xdr:rowOff>66497</xdr:rowOff>
    </xdr:to>
    <xdr:sp macro="" textlink="">
      <xdr:nvSpPr>
        <xdr:cNvPr id="720" name="楕円 719"/>
        <xdr:cNvSpPr/>
      </xdr:nvSpPr>
      <xdr:spPr>
        <a:xfrm>
          <a:off x="15430500" y="164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83024</xdr:rowOff>
    </xdr:from>
    <xdr:ext cx="534377" cy="259045"/>
    <xdr:sp macro="" textlink="">
      <xdr:nvSpPr>
        <xdr:cNvPr id="721" name="テキスト ボックス 720"/>
        <xdr:cNvSpPr txBox="1"/>
      </xdr:nvSpPr>
      <xdr:spPr>
        <a:xfrm>
          <a:off x="15214111" y="161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128739</xdr:rowOff>
    </xdr:from>
    <xdr:to>
      <xdr:col>76</xdr:col>
      <xdr:colOff>165100</xdr:colOff>
      <xdr:row>96</xdr:row>
      <xdr:rowOff>58889</xdr:rowOff>
    </xdr:to>
    <xdr:sp macro="" textlink="">
      <xdr:nvSpPr>
        <xdr:cNvPr id="722" name="楕円 721"/>
        <xdr:cNvSpPr/>
      </xdr:nvSpPr>
      <xdr:spPr>
        <a:xfrm>
          <a:off x="14541500" y="16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75416</xdr:rowOff>
    </xdr:from>
    <xdr:ext cx="534377" cy="259045"/>
    <xdr:sp macro="" textlink="">
      <xdr:nvSpPr>
        <xdr:cNvPr id="723" name="テキスト ボックス 722"/>
        <xdr:cNvSpPr txBox="1"/>
      </xdr:nvSpPr>
      <xdr:spPr>
        <a:xfrm>
          <a:off x="14325111" y="16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134138</xdr:rowOff>
    </xdr:from>
    <xdr:to>
      <xdr:col>72</xdr:col>
      <xdr:colOff>38100</xdr:colOff>
      <xdr:row>96</xdr:row>
      <xdr:rowOff>64288</xdr:rowOff>
    </xdr:to>
    <xdr:sp macro="" textlink="">
      <xdr:nvSpPr>
        <xdr:cNvPr id="724" name="楕円 723"/>
        <xdr:cNvSpPr/>
      </xdr:nvSpPr>
      <xdr:spPr>
        <a:xfrm>
          <a:off x="13652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80815</xdr:rowOff>
    </xdr:from>
    <xdr:ext cx="534377" cy="259045"/>
    <xdr:sp macro="" textlink="">
      <xdr:nvSpPr>
        <xdr:cNvPr id="725" name="テキスト ボックス 724"/>
        <xdr:cNvSpPr txBox="1"/>
      </xdr:nvSpPr>
      <xdr:spPr>
        <a:xfrm>
          <a:off x="13436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149809</xdr:rowOff>
    </xdr:from>
    <xdr:to>
      <xdr:col>67</xdr:col>
      <xdr:colOff>101600</xdr:colOff>
      <xdr:row>96</xdr:row>
      <xdr:rowOff>79959</xdr:rowOff>
    </xdr:to>
    <xdr:sp macro="" textlink="">
      <xdr:nvSpPr>
        <xdr:cNvPr id="726" name="楕円 725"/>
        <xdr:cNvSpPr/>
      </xdr:nvSpPr>
      <xdr:spPr>
        <a:xfrm>
          <a:off x="12763500" y="164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96486</xdr:rowOff>
    </xdr:from>
    <xdr:ext cx="534377" cy="259045"/>
    <xdr:sp macro="" textlink="">
      <xdr:nvSpPr>
        <xdr:cNvPr id="727" name="テキスト ボックス 726"/>
        <xdr:cNvSpPr txBox="1"/>
      </xdr:nvSpPr>
      <xdr:spPr>
        <a:xfrm>
          <a:off x="12547111" y="162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住民一人当たりのコストを目的別にみると、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費が類似団体に比較してかなり高い水準となっている。主な要因としては、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eco</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クリーンセンター建設に係る負担金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増加したことなどが挙げられる。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一方で、教育費は令和３年度をピークに減少しており、これは南・北中学校の建替工事が完了したことなどによるものである。今後も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更新を必要とする施設は多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実質収支は、各年度とも黒字を計上しているが、実質単年度収支は、財政調整基金の取り崩しを行ったことにより前年度に比べ</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ポイント減少している。今後も、扶助費や公債費などの経常経費の増加が見込まれるため、事業の必要性・緊急性等の優先順位を考慮し、財政調整基金に依存しない財政運営を目指す。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連結実質収支については、各年度とも黒字となっており、健全性は保たれている。特に、水道事業会計、及び一般会計等について、黒字額は堅調となっている。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今後についても、事業会計をはじめとする全会計において黒字が見込まれることから、連結実質収支は黒字で推移するものと思われる。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29008318</v>
      </c>
      <c r="BO4" s="407"/>
      <c r="BP4" s="407"/>
      <c r="BQ4" s="407"/>
      <c r="BR4" s="407"/>
      <c r="BS4" s="407"/>
      <c r="BT4" s="407"/>
      <c r="BU4" s="408"/>
      <c r="BV4" s="406">
        <v>29441463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9.6</v>
      </c>
      <c r="CU4" s="413"/>
      <c r="CV4" s="413"/>
      <c r="CW4" s="413"/>
      <c r="CX4" s="413"/>
      <c r="CY4" s="413"/>
      <c r="CZ4" s="413"/>
      <c r="DA4" s="414"/>
      <c r="DB4" s="412">
        <v>11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27456046</v>
      </c>
      <c r="BO5" s="444"/>
      <c r="BP5" s="444"/>
      <c r="BQ5" s="444"/>
      <c r="BR5" s="444"/>
      <c r="BS5" s="444"/>
      <c r="BT5" s="444"/>
      <c r="BU5" s="445"/>
      <c r="BV5" s="443">
        <v>27708425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96.8</v>
      </c>
      <c r="CU5" s="441"/>
      <c r="CV5" s="441"/>
      <c r="CW5" s="441"/>
      <c r="CX5" s="441"/>
      <c r="CY5" s="441"/>
      <c r="CZ5" s="441"/>
      <c r="DA5" s="442"/>
      <c r="DB5" s="440">
        <v>96.8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1552272</v>
      </c>
      <c r="BO6" s="444"/>
      <c r="BP6" s="444"/>
      <c r="BQ6" s="444"/>
      <c r="BR6" s="444"/>
      <c r="BS6" s="444"/>
      <c r="BT6" s="444"/>
      <c r="BU6" s="445"/>
      <c r="BV6" s="443">
        <v>1733038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83193</v>
      </c>
      <c r="BO7" s="444"/>
      <c r="BP7" s="444"/>
      <c r="BQ7" s="444"/>
      <c r="BR7" s="444"/>
      <c r="BS7" s="444"/>
      <c r="BT7" s="444"/>
      <c r="BU7" s="445"/>
      <c r="BV7" s="443">
        <v>64372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15344133</v>
      </c>
      <c r="CU7" s="444"/>
      <c r="CV7" s="444"/>
      <c r="CW7" s="444"/>
      <c r="CX7" s="444"/>
      <c r="CY7" s="444"/>
      <c r="CZ7" s="444"/>
      <c r="DA7" s="445"/>
      <c r="DB7" s="443">
        <v>15137632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1469079</v>
      </c>
      <c r="BO8" s="444"/>
      <c r="BP8" s="444"/>
      <c r="BQ8" s="444"/>
      <c r="BR8" s="444"/>
      <c r="BS8" s="444"/>
      <c r="BT8" s="444"/>
      <c r="BU8" s="445"/>
      <c r="BV8" s="443">
        <v>1668666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63889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-199587</v>
      </c>
      <c r="BO9" s="444"/>
      <c r="BP9" s="444"/>
      <c r="BQ9" s="444"/>
      <c r="BR9" s="444"/>
      <c r="BS9" s="444"/>
      <c r="BT9" s="444"/>
      <c r="BU9" s="445"/>
      <c r="BV9" s="443">
        <v>-318516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13.8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67398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45</v>
      </c>
      <c r="BO10" s="444"/>
      <c r="BP10" s="444"/>
      <c r="BQ10" s="444"/>
      <c r="BR10" s="444"/>
      <c r="BS10" s="444"/>
      <c r="BT10" s="444"/>
      <c r="BU10" s="445"/>
      <c r="BV10" s="443">
        <v>34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61328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60293</v>
      </c>
      <c r="S13" s="528"/>
      <c r="T13" s="528"/>
      <c r="U13" s="528"/>
      <c r="V13" s="529"/>
      <c r="W13" s="459" t="s">
        <v>131</v>
      </c>
      <c r="X13" s="460"/>
      <c r="Y13" s="460"/>
      <c r="Z13" s="460"/>
      <c r="AA13" s="460"/>
      <c r="AB13" s="450"/>
      <c r="AC13" s="494">
        <v>1183</v>
      </c>
      <c r="AD13" s="495"/>
      <c r="AE13" s="495"/>
      <c r="AF13" s="495"/>
      <c r="AG13" s="537"/>
      <c r="AH13" s="494">
        <v>1289</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-399542</v>
      </c>
      <c r="BO13" s="444"/>
      <c r="BP13" s="444"/>
      <c r="BQ13" s="444"/>
      <c r="BR13" s="444"/>
      <c r="BS13" s="444"/>
      <c r="BT13" s="444"/>
      <c r="BU13" s="445"/>
      <c r="BV13" s="443">
        <v>-318482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9.1999999999999993</v>
      </c>
      <c r="CU13" s="441"/>
      <c r="CV13" s="441"/>
      <c r="CW13" s="441"/>
      <c r="CX13" s="441"/>
      <c r="CY13" s="441"/>
      <c r="CZ13" s="441"/>
      <c r="DA13" s="442"/>
      <c r="DB13" s="440">
        <v>10</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62081</v>
      </c>
      <c r="S14" s="528"/>
      <c r="T14" s="528"/>
      <c r="U14" s="528"/>
      <c r="V14" s="529"/>
      <c r="W14" s="433"/>
      <c r="X14" s="434"/>
      <c r="Y14" s="434"/>
      <c r="Z14" s="434"/>
      <c r="AA14" s="434"/>
      <c r="AB14" s="423"/>
      <c r="AC14" s="530">
        <v>4.0999999999999996</v>
      </c>
      <c r="AD14" s="531"/>
      <c r="AE14" s="531"/>
      <c r="AF14" s="531"/>
      <c r="AG14" s="532"/>
      <c r="AH14" s="530">
        <v>4.4000000000000004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24.8</v>
      </c>
      <c r="CU14" s="542"/>
      <c r="CV14" s="542"/>
      <c r="CW14" s="542"/>
      <c r="CX14" s="542"/>
      <c r="CY14" s="542"/>
      <c r="CZ14" s="542"/>
      <c r="DA14" s="543"/>
      <c r="DB14" s="541">
        <v>32.5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61186</v>
      </c>
      <c r="S15" s="528"/>
      <c r="T15" s="528"/>
      <c r="U15" s="528"/>
      <c r="V15" s="529"/>
      <c r="W15" s="459" t="s">
        <v>137</v>
      </c>
      <c r="X15" s="460"/>
      <c r="Y15" s="460"/>
      <c r="Z15" s="460"/>
      <c r="AA15" s="460"/>
      <c r="AB15" s="450"/>
      <c r="AC15" s="494">
        <v>5945</v>
      </c>
      <c r="AD15" s="495"/>
      <c r="AE15" s="495"/>
      <c r="AF15" s="495"/>
      <c r="AG15" s="537"/>
      <c r="AH15" s="494">
        <v>6232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7652519</v>
      </c>
      <c r="BO15" s="407"/>
      <c r="BP15" s="407"/>
      <c r="BQ15" s="407"/>
      <c r="BR15" s="407"/>
      <c r="BS15" s="407"/>
      <c r="BT15" s="407"/>
      <c r="BU15" s="408"/>
      <c r="BV15" s="406">
        <v>7270906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20.6</v>
      </c>
      <c r="AD16" s="531"/>
      <c r="AE16" s="531"/>
      <c r="AF16" s="531"/>
      <c r="AG16" s="532"/>
      <c r="AH16" s="530">
        <v>21.3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13189305</v>
      </c>
      <c r="BO16" s="444"/>
      <c r="BP16" s="444"/>
      <c r="BQ16" s="444"/>
      <c r="BR16" s="444"/>
      <c r="BS16" s="444"/>
      <c r="BT16" s="444"/>
      <c r="BU16" s="445"/>
      <c r="BV16" s="443">
        <v>12945634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21765</v>
      </c>
      <c r="AD17" s="495"/>
      <c r="AE17" s="495"/>
      <c r="AF17" s="495"/>
      <c r="AG17" s="537"/>
      <c r="AH17" s="494">
        <v>21796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9688112</v>
      </c>
      <c r="BO17" s="444"/>
      <c r="BP17" s="444"/>
      <c r="BQ17" s="444"/>
      <c r="BR17" s="444"/>
      <c r="BS17" s="444"/>
      <c r="BT17" s="444"/>
      <c r="BU17" s="445"/>
      <c r="BV17" s="443">
        <v>9196815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86.42</v>
      </c>
      <c r="M18" s="567"/>
      <c r="N18" s="567"/>
      <c r="O18" s="567"/>
      <c r="P18" s="567"/>
      <c r="Q18" s="567"/>
      <c r="R18" s="568"/>
      <c r="S18" s="568"/>
      <c r="T18" s="568"/>
      <c r="U18" s="568"/>
      <c r="V18" s="569"/>
      <c r="W18" s="461"/>
      <c r="X18" s="462"/>
      <c r="Y18" s="462"/>
      <c r="Z18" s="462"/>
      <c r="AA18" s="462"/>
      <c r="AB18" s="453"/>
      <c r="AC18" s="570">
        <v>75.3</v>
      </c>
      <c r="AD18" s="571"/>
      <c r="AE18" s="571"/>
      <c r="AF18" s="571"/>
      <c r="AG18" s="572"/>
      <c r="AH18" s="570">
        <v>74.3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14963138</v>
      </c>
      <c r="BO18" s="444"/>
      <c r="BP18" s="444"/>
      <c r="BQ18" s="444"/>
      <c r="BR18" s="444"/>
      <c r="BS18" s="444"/>
      <c r="BT18" s="444"/>
      <c r="BU18" s="445"/>
      <c r="BV18" s="443">
        <v>15211077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739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19587024</v>
      </c>
      <c r="BO19" s="444"/>
      <c r="BP19" s="444"/>
      <c r="BQ19" s="444"/>
      <c r="BR19" s="444"/>
      <c r="BS19" s="444"/>
      <c r="BT19" s="444"/>
      <c r="BU19" s="445"/>
      <c r="BV19" s="443">
        <v>19154256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25619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22606209</v>
      </c>
      <c r="BO22" s="407"/>
      <c r="BP22" s="407"/>
      <c r="BQ22" s="407"/>
      <c r="BR22" s="407"/>
      <c r="BS22" s="407"/>
      <c r="BT22" s="407"/>
      <c r="BU22" s="408"/>
      <c r="BV22" s="406">
        <v>23238885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17214927</v>
      </c>
      <c r="BO23" s="444"/>
      <c r="BP23" s="444"/>
      <c r="BQ23" s="444"/>
      <c r="BR23" s="444"/>
      <c r="BS23" s="444"/>
      <c r="BT23" s="444"/>
      <c r="BU23" s="445"/>
      <c r="BV23" s="443">
        <v>17535803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8620</v>
      </c>
      <c r="R24" s="495"/>
      <c r="S24" s="495"/>
      <c r="T24" s="495"/>
      <c r="U24" s="495"/>
      <c r="V24" s="537"/>
      <c r="W24" s="589"/>
      <c r="X24" s="590"/>
      <c r="Y24" s="591"/>
      <c r="Z24" s="493" t="s">
        <v>162</v>
      </c>
      <c r="AA24" s="473"/>
      <c r="AB24" s="473"/>
      <c r="AC24" s="473"/>
      <c r="AD24" s="473"/>
      <c r="AE24" s="473"/>
      <c r="AF24" s="473"/>
      <c r="AG24" s="474"/>
      <c r="AH24" s="494">
        <v>428</v>
      </c>
      <c r="AI24" s="495"/>
      <c r="AJ24" s="495"/>
      <c r="AK24" s="495"/>
      <c r="AL24" s="537"/>
      <c r="AM24" s="494">
        <v>1323376</v>
      </c>
      <c r="AN24" s="495"/>
      <c r="AO24" s="495"/>
      <c r="AP24" s="495"/>
      <c r="AQ24" s="495"/>
      <c r="AR24" s="537"/>
      <c r="AS24" s="494">
        <v>3092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12590623</v>
      </c>
      <c r="BO24" s="444"/>
      <c r="BP24" s="444"/>
      <c r="BQ24" s="444"/>
      <c r="BR24" s="444"/>
      <c r="BS24" s="444"/>
      <c r="BT24" s="444"/>
      <c r="BU24" s="445"/>
      <c r="BV24" s="443">
        <v>12305591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7350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5197740</v>
      </c>
      <c r="BO25" s="407"/>
      <c r="BP25" s="407"/>
      <c r="BQ25" s="407"/>
      <c r="BR25" s="407"/>
      <c r="BS25" s="407"/>
      <c r="BT25" s="407"/>
      <c r="BU25" s="408"/>
      <c r="BV25" s="406">
        <v>3527231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6300</v>
      </c>
      <c r="R26" s="495"/>
      <c r="S26" s="495"/>
      <c r="T26" s="495"/>
      <c r="U26" s="495"/>
      <c r="V26" s="537"/>
      <c r="W26" s="589"/>
      <c r="X26" s="590"/>
      <c r="Y26" s="591"/>
      <c r="Z26" s="493" t="s">
        <v>168</v>
      </c>
      <c r="AA26" s="595"/>
      <c r="AB26" s="595"/>
      <c r="AC26" s="595"/>
      <c r="AD26" s="595"/>
      <c r="AE26" s="595"/>
      <c r="AF26" s="595"/>
      <c r="AG26" s="596"/>
      <c r="AH26" s="494">
        <v>21</v>
      </c>
      <c r="AI26" s="495"/>
      <c r="AJ26" s="495"/>
      <c r="AK26" s="495"/>
      <c r="AL26" s="537"/>
      <c r="AM26" s="494">
        <v>75159</v>
      </c>
      <c r="AN26" s="495"/>
      <c r="AO26" s="495"/>
      <c r="AP26" s="495"/>
      <c r="AQ26" s="495"/>
      <c r="AR26" s="537"/>
      <c r="AS26" s="494">
        <v>3579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6450</v>
      </c>
      <c r="R27" s="495"/>
      <c r="S27" s="495"/>
      <c r="T27" s="495"/>
      <c r="U27" s="495"/>
      <c r="V27" s="537"/>
      <c r="W27" s="589"/>
      <c r="X27" s="590"/>
      <c r="Y27" s="591"/>
      <c r="Z27" s="493" t="s">
        <v>171</v>
      </c>
      <c r="AA27" s="473"/>
      <c r="AB27" s="473"/>
      <c r="AC27" s="473"/>
      <c r="AD27" s="473"/>
      <c r="AE27" s="473"/>
      <c r="AF27" s="473"/>
      <c r="AG27" s="474"/>
      <c r="AH27" s="494">
        <v>48</v>
      </c>
      <c r="AI27" s="495"/>
      <c r="AJ27" s="495"/>
      <c r="AK27" s="495"/>
      <c r="AL27" s="537"/>
      <c r="AM27" s="494">
        <v>159057</v>
      </c>
      <c r="AN27" s="495"/>
      <c r="AO27" s="495"/>
      <c r="AP27" s="495"/>
      <c r="AQ27" s="495"/>
      <c r="AR27" s="537"/>
      <c r="AS27" s="494">
        <v>3314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5580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3351452</v>
      </c>
      <c r="BO28" s="407"/>
      <c r="BP28" s="407"/>
      <c r="BQ28" s="407"/>
      <c r="BR28" s="407"/>
      <c r="BS28" s="407"/>
      <c r="BT28" s="407"/>
      <c r="BU28" s="408"/>
      <c r="BV28" s="406">
        <v>2451407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5200</v>
      </c>
      <c r="R29" s="495"/>
      <c r="S29" s="495"/>
      <c r="T29" s="495"/>
      <c r="U29" s="495"/>
      <c r="V29" s="537"/>
      <c r="W29" s="592"/>
      <c r="X29" s="593"/>
      <c r="Y29" s="594"/>
      <c r="Z29" s="493" t="s">
        <v>177</v>
      </c>
      <c r="AA29" s="473"/>
      <c r="AB29" s="473"/>
      <c r="AC29" s="473"/>
      <c r="AD29" s="473"/>
      <c r="AE29" s="473"/>
      <c r="AF29" s="473"/>
      <c r="AG29" s="474"/>
      <c r="AH29" s="494">
        <v>476</v>
      </c>
      <c r="AI29" s="495"/>
      <c r="AJ29" s="495"/>
      <c r="AK29" s="495"/>
      <c r="AL29" s="537"/>
      <c r="AM29" s="494">
        <v>1482433</v>
      </c>
      <c r="AN29" s="495"/>
      <c r="AO29" s="495"/>
      <c r="AP29" s="495"/>
      <c r="AQ29" s="495"/>
      <c r="AR29" s="537"/>
      <c r="AS29" s="494">
        <v>3114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633527</v>
      </c>
      <c r="BO29" s="444"/>
      <c r="BP29" s="444"/>
      <c r="BQ29" s="444"/>
      <c r="BR29" s="444"/>
      <c r="BS29" s="444"/>
      <c r="BT29" s="444"/>
      <c r="BU29" s="445"/>
      <c r="BV29" s="443">
        <v>705879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1015111</v>
      </c>
      <c r="BO30" s="563"/>
      <c r="BP30" s="563"/>
      <c r="BQ30" s="563"/>
      <c r="BR30" s="563"/>
      <c r="BS30" s="563"/>
      <c r="BT30" s="563"/>
      <c r="BU30" s="564"/>
      <c r="BV30" s="562">
        <v>950271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奈良県広域消防組合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天理市開発公社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奈良県市町村総合事務組合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奈良広域水質検査センター組合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奈良県住宅新築資金等貸付金回収管理組合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奈良県後期高齢者医療広域連合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山辺・県北西部広域環境衛生組合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XhSDyFcan7ww0UyL5D/yWCf55k4Z+DiQ9JDzn0vFKk6R7u4CjcleSswstdxH28RZquGzFRTPGy9EgEkas+L2w==" saltValue="IJtz4CDsK4pIAWFcJNhc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10.220000000000001</v>
      </c>
      <c r="G34" s="33">
        <v>10.72</v>
      </c>
      <c r="H34" s="33">
        <v>11.26</v>
      </c>
      <c r="I34" s="33">
        <v>14.68</v>
      </c>
      <c r="J34" s="34">
        <v>15.21</v>
      </c>
      <c r="K34" s="22"/>
      <c r="L34" s="22"/>
      <c r="M34" s="22"/>
      <c r="N34" s="22"/>
      <c r="O34" s="22"/>
      <c r="P34" s="22"/>
    </row>
    <row r="35" spans="1:16" ht="39" customHeight="1" x14ac:dyDescent="0.15">
      <c r="A35" s="22"/>
      <c r="B35" s="35"/>
      <c r="C35" s="1181" t="s">
        <v>535</v>
      </c>
      <c r="D35" s="1182"/>
      <c r="E35" s="1183"/>
      <c r="F35" s="36">
        <v>8.7799999999999994</v>
      </c>
      <c r="G35" s="37">
        <v>9.36</v>
      </c>
      <c r="H35" s="37">
        <v>9.42</v>
      </c>
      <c r="I35" s="37">
        <v>10.08</v>
      </c>
      <c r="J35" s="38">
        <v>10.64</v>
      </c>
      <c r="K35" s="22"/>
      <c r="L35" s="22"/>
      <c r="M35" s="22"/>
      <c r="N35" s="22"/>
      <c r="O35" s="22"/>
      <c r="P35" s="22"/>
    </row>
    <row r="36" spans="1:16" ht="39" customHeight="1" x14ac:dyDescent="0.15">
      <c r="A36" s="22"/>
      <c r="B36" s="35"/>
      <c r="C36" s="1181" t="s">
        <v>536</v>
      </c>
      <c r="D36" s="1182"/>
      <c r="E36" s="1183"/>
      <c r="F36" s="36">
        <v>8.0399999999999991</v>
      </c>
      <c r="G36" s="37">
        <v>7.62</v>
      </c>
      <c r="H36" s="37">
        <v>12.76</v>
      </c>
      <c r="I36" s="37">
        <v>11.01</v>
      </c>
      <c r="J36" s="38">
        <v>9.56</v>
      </c>
      <c r="K36" s="22"/>
      <c r="L36" s="22"/>
      <c r="M36" s="22"/>
      <c r="N36" s="22"/>
      <c r="O36" s="22"/>
      <c r="P36" s="22"/>
    </row>
    <row r="37" spans="1:16" ht="39" customHeight="1" x14ac:dyDescent="0.15">
      <c r="A37" s="22"/>
      <c r="B37" s="35"/>
      <c r="C37" s="1181" t="s">
        <v>537</v>
      </c>
      <c r="D37" s="1182"/>
      <c r="E37" s="1183"/>
      <c r="F37" s="36">
        <v>0.66</v>
      </c>
      <c r="G37" s="37">
        <v>0.51</v>
      </c>
      <c r="H37" s="37">
        <v>1.24</v>
      </c>
      <c r="I37" s="37">
        <v>1.48</v>
      </c>
      <c r="J37" s="38">
        <v>1.08</v>
      </c>
      <c r="K37" s="22"/>
      <c r="L37" s="22"/>
      <c r="M37" s="22"/>
      <c r="N37" s="22"/>
      <c r="O37" s="22"/>
      <c r="P37" s="22"/>
    </row>
    <row r="38" spans="1:16" ht="39" customHeight="1" x14ac:dyDescent="0.15">
      <c r="A38" s="22"/>
      <c r="B38" s="35"/>
      <c r="C38" s="1181" t="s">
        <v>538</v>
      </c>
      <c r="D38" s="1182"/>
      <c r="E38" s="1183"/>
      <c r="F38" s="36">
        <v>1.67</v>
      </c>
      <c r="G38" s="37">
        <v>0.94</v>
      </c>
      <c r="H38" s="37">
        <v>0.96</v>
      </c>
      <c r="I38" s="37">
        <v>0.43</v>
      </c>
      <c r="J38" s="38">
        <v>0.45</v>
      </c>
      <c r="K38" s="22"/>
      <c r="L38" s="22"/>
      <c r="M38" s="22"/>
      <c r="N38" s="22"/>
      <c r="O38" s="22"/>
      <c r="P38" s="22"/>
    </row>
    <row r="39" spans="1:16" ht="39" customHeight="1" x14ac:dyDescent="0.15">
      <c r="A39" s="22"/>
      <c r="B39" s="35"/>
      <c r="C39" s="1181" t="s">
        <v>539</v>
      </c>
      <c r="D39" s="1182"/>
      <c r="E39" s="1183"/>
      <c r="F39" s="36">
        <v>0.02</v>
      </c>
      <c r="G39" s="37">
        <v>0.01</v>
      </c>
      <c r="H39" s="37">
        <v>0.01</v>
      </c>
      <c r="I39" s="37">
        <v>0.01</v>
      </c>
      <c r="J39" s="38">
        <v>0.01</v>
      </c>
      <c r="K39" s="22"/>
      <c r="L39" s="22"/>
      <c r="M39" s="22"/>
      <c r="N39" s="22"/>
      <c r="O39" s="22"/>
      <c r="P39" s="22"/>
    </row>
    <row r="40" spans="1:16" ht="39" customHeight="1" x14ac:dyDescent="0.15">
      <c r="A40" s="22"/>
      <c r="B40" s="35"/>
      <c r="C40" s="1181" t="s">
        <v>540</v>
      </c>
      <c r="D40" s="1182"/>
      <c r="E40" s="1183"/>
      <c r="F40" s="36">
        <v>0.06</v>
      </c>
      <c r="G40" s="37">
        <v>0.04</v>
      </c>
      <c r="H40" s="37">
        <v>0.03</v>
      </c>
      <c r="I40" s="37">
        <v>0.01</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542</v>
      </c>
      <c r="D43" s="1185"/>
      <c r="E43" s="1186"/>
      <c r="F43" s="41">
        <v>0</v>
      </c>
      <c r="G43" s="42">
        <v>0.02</v>
      </c>
      <c r="H43" s="42">
        <v>7.0000000000000007E-2</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0D7wGsyFTbmB8kxdkDj/xXs8S4aoxRDhgACl+/JH+9V0/IIKw+cHON9OOc6k09rOiKmQEPrNOMflET47Yqgag==" saltValue="1PNpMFd2yIkEpGcrX5+i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9" t="s">
        <v>30</v>
      </c>
      <c r="C41" s="1190"/>
      <c r="D41" s="105"/>
      <c r="E41" s="1195" t="s">
        <v>31</v>
      </c>
      <c r="F41" s="1195"/>
      <c r="G41" s="1195"/>
      <c r="H41" s="1196"/>
      <c r="I41" s="355">
        <v>24190</v>
      </c>
      <c r="J41" s="356">
        <v>23867</v>
      </c>
      <c r="K41" s="356">
        <v>24432</v>
      </c>
      <c r="L41" s="356">
        <v>23239</v>
      </c>
      <c r="M41" s="357">
        <v>22606</v>
      </c>
    </row>
    <row r="42" spans="2:13" ht="27.75" customHeight="1" x14ac:dyDescent="0.15">
      <c r="B42" s="1191"/>
      <c r="C42" s="1192"/>
      <c r="D42" s="106"/>
      <c r="E42" s="1197" t="s">
        <v>32</v>
      </c>
      <c r="F42" s="1197"/>
      <c r="G42" s="1197"/>
      <c r="H42" s="1198"/>
      <c r="I42" s="358" t="s">
        <v>486</v>
      </c>
      <c r="J42" s="359" t="s">
        <v>486</v>
      </c>
      <c r="K42" s="359" t="s">
        <v>486</v>
      </c>
      <c r="L42" s="359" t="s">
        <v>486</v>
      </c>
      <c r="M42" s="360" t="s">
        <v>486</v>
      </c>
    </row>
    <row r="43" spans="2:13" ht="27.75" customHeight="1" x14ac:dyDescent="0.15">
      <c r="B43" s="1191"/>
      <c r="C43" s="1192"/>
      <c r="D43" s="106"/>
      <c r="E43" s="1197" t="s">
        <v>33</v>
      </c>
      <c r="F43" s="1197"/>
      <c r="G43" s="1197"/>
      <c r="H43" s="1198"/>
      <c r="I43" s="358">
        <v>8737</v>
      </c>
      <c r="J43" s="359">
        <v>8033</v>
      </c>
      <c r="K43" s="359">
        <v>7261</v>
      </c>
      <c r="L43" s="359">
        <v>6217</v>
      </c>
      <c r="M43" s="360">
        <v>5584</v>
      </c>
    </row>
    <row r="44" spans="2:13" ht="27.75" customHeight="1" x14ac:dyDescent="0.15">
      <c r="B44" s="1191"/>
      <c r="C44" s="1192"/>
      <c r="D44" s="106"/>
      <c r="E44" s="1197" t="s">
        <v>34</v>
      </c>
      <c r="F44" s="1197"/>
      <c r="G44" s="1197"/>
      <c r="H44" s="1198"/>
      <c r="I44" s="358">
        <v>870</v>
      </c>
      <c r="J44" s="359">
        <v>780</v>
      </c>
      <c r="K44" s="359">
        <v>489</v>
      </c>
      <c r="L44" s="359">
        <v>445</v>
      </c>
      <c r="M44" s="360">
        <v>427</v>
      </c>
    </row>
    <row r="45" spans="2:13" ht="27.75" customHeight="1" x14ac:dyDescent="0.15">
      <c r="B45" s="1191"/>
      <c r="C45" s="1192"/>
      <c r="D45" s="106"/>
      <c r="E45" s="1197" t="s">
        <v>35</v>
      </c>
      <c r="F45" s="1197"/>
      <c r="G45" s="1197"/>
      <c r="H45" s="1198"/>
      <c r="I45" s="358">
        <v>2830</v>
      </c>
      <c r="J45" s="359">
        <v>2772</v>
      </c>
      <c r="K45" s="359">
        <v>2885</v>
      </c>
      <c r="L45" s="359">
        <v>2628</v>
      </c>
      <c r="M45" s="360">
        <v>2817</v>
      </c>
    </row>
    <row r="46" spans="2:13" ht="27.75" customHeight="1" x14ac:dyDescent="0.15">
      <c r="B46" s="1191"/>
      <c r="C46" s="1192"/>
      <c r="D46" s="107"/>
      <c r="E46" s="1197" t="s">
        <v>36</v>
      </c>
      <c r="F46" s="1197"/>
      <c r="G46" s="1197"/>
      <c r="H46" s="1198"/>
      <c r="I46" s="358" t="s">
        <v>486</v>
      </c>
      <c r="J46" s="359" t="s">
        <v>486</v>
      </c>
      <c r="K46" s="359" t="s">
        <v>486</v>
      </c>
      <c r="L46" s="359" t="s">
        <v>486</v>
      </c>
      <c r="M46" s="360" t="s">
        <v>486</v>
      </c>
    </row>
    <row r="47" spans="2:13" ht="27.75" customHeight="1" x14ac:dyDescent="0.15">
      <c r="B47" s="1191"/>
      <c r="C47" s="1192"/>
      <c r="D47" s="108"/>
      <c r="E47" s="1199" t="s">
        <v>37</v>
      </c>
      <c r="F47" s="1200"/>
      <c r="G47" s="1200"/>
      <c r="H47" s="1201"/>
      <c r="I47" s="358" t="s">
        <v>486</v>
      </c>
      <c r="J47" s="359" t="s">
        <v>486</v>
      </c>
      <c r="K47" s="359" t="s">
        <v>486</v>
      </c>
      <c r="L47" s="359" t="s">
        <v>486</v>
      </c>
      <c r="M47" s="360" t="s">
        <v>486</v>
      </c>
    </row>
    <row r="48" spans="2:13" ht="27.75" customHeight="1" x14ac:dyDescent="0.15">
      <c r="B48" s="1191"/>
      <c r="C48" s="1192"/>
      <c r="D48" s="106"/>
      <c r="E48" s="1197" t="s">
        <v>38</v>
      </c>
      <c r="F48" s="1197"/>
      <c r="G48" s="1197"/>
      <c r="H48" s="1198"/>
      <c r="I48" s="358" t="s">
        <v>486</v>
      </c>
      <c r="J48" s="359" t="s">
        <v>486</v>
      </c>
      <c r="K48" s="359" t="s">
        <v>486</v>
      </c>
      <c r="L48" s="359" t="s">
        <v>486</v>
      </c>
      <c r="M48" s="360" t="s">
        <v>486</v>
      </c>
    </row>
    <row r="49" spans="2:13" ht="27.75" customHeight="1" x14ac:dyDescent="0.15">
      <c r="B49" s="1193"/>
      <c r="C49" s="1194"/>
      <c r="D49" s="106"/>
      <c r="E49" s="1197" t="s">
        <v>39</v>
      </c>
      <c r="F49" s="1197"/>
      <c r="G49" s="1197"/>
      <c r="H49" s="1198"/>
      <c r="I49" s="358" t="s">
        <v>486</v>
      </c>
      <c r="J49" s="359" t="s">
        <v>486</v>
      </c>
      <c r="K49" s="359" t="s">
        <v>486</v>
      </c>
      <c r="L49" s="359" t="s">
        <v>486</v>
      </c>
      <c r="M49" s="360" t="s">
        <v>486</v>
      </c>
    </row>
    <row r="50" spans="2:13" ht="27.75" customHeight="1" x14ac:dyDescent="0.15">
      <c r="B50" s="1202" t="s">
        <v>40</v>
      </c>
      <c r="C50" s="1203"/>
      <c r="D50" s="109"/>
      <c r="E50" s="1197" t="s">
        <v>41</v>
      </c>
      <c r="F50" s="1197"/>
      <c r="G50" s="1197"/>
      <c r="H50" s="1198"/>
      <c r="I50" s="358">
        <v>2143</v>
      </c>
      <c r="J50" s="359">
        <v>2844</v>
      </c>
      <c r="K50" s="359">
        <v>3365</v>
      </c>
      <c r="L50" s="359">
        <v>4914</v>
      </c>
      <c r="M50" s="360">
        <v>5918</v>
      </c>
    </row>
    <row r="51" spans="2:13" ht="27.75" customHeight="1" x14ac:dyDescent="0.15">
      <c r="B51" s="1191"/>
      <c r="C51" s="1192"/>
      <c r="D51" s="106"/>
      <c r="E51" s="1197" t="s">
        <v>42</v>
      </c>
      <c r="F51" s="1197"/>
      <c r="G51" s="1197"/>
      <c r="H51" s="1198"/>
      <c r="I51" s="358">
        <v>3621</v>
      </c>
      <c r="J51" s="359">
        <v>3319</v>
      </c>
      <c r="K51" s="359">
        <v>3024</v>
      </c>
      <c r="L51" s="359">
        <v>2861</v>
      </c>
      <c r="M51" s="360">
        <v>2734</v>
      </c>
    </row>
    <row r="52" spans="2:13" ht="27.75" customHeight="1" x14ac:dyDescent="0.15">
      <c r="B52" s="1193"/>
      <c r="C52" s="1194"/>
      <c r="D52" s="106"/>
      <c r="E52" s="1197" t="s">
        <v>43</v>
      </c>
      <c r="F52" s="1197"/>
      <c r="G52" s="1197"/>
      <c r="H52" s="1198"/>
      <c r="I52" s="358">
        <v>22889</v>
      </c>
      <c r="J52" s="359">
        <v>22142</v>
      </c>
      <c r="K52" s="359">
        <v>21916</v>
      </c>
      <c r="L52" s="359">
        <v>20514</v>
      </c>
      <c r="M52" s="360">
        <v>19472</v>
      </c>
    </row>
    <row r="53" spans="2:13" ht="27.75" customHeight="1" thickBot="1" x14ac:dyDescent="0.2">
      <c r="B53" s="1204" t="s">
        <v>19</v>
      </c>
      <c r="C53" s="1205"/>
      <c r="D53" s="110"/>
      <c r="E53" s="1206" t="s">
        <v>44</v>
      </c>
      <c r="F53" s="1206"/>
      <c r="G53" s="1206"/>
      <c r="H53" s="1207"/>
      <c r="I53" s="361">
        <v>7975</v>
      </c>
      <c r="J53" s="362">
        <v>7147</v>
      </c>
      <c r="K53" s="362">
        <v>6762</v>
      </c>
      <c r="L53" s="362">
        <v>4241</v>
      </c>
      <c r="M53" s="363">
        <v>3309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9U+jT52n7lzICZImChZF0bvud+/LTcjYt/5E7rUUS7DPBRch3PdlU6dPE/SSPDpjzbTFNmZ+zg71RIC5WiQWA==" saltValue="/AIdyIjCE7BiBc84E92P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6" t="s">
        <v>46</v>
      </c>
      <c r="D55" s="1216"/>
      <c r="E55" s="1217"/>
      <c r="F55" s="122">
        <v>1151</v>
      </c>
      <c r="G55" s="122">
        <v>2451</v>
      </c>
      <c r="H55" s="123">
        <v>3351</v>
      </c>
    </row>
    <row r="56" spans="2:8" ht="52.5" customHeight="1" x14ac:dyDescent="0.15">
      <c r="B56" s="124"/>
      <c r="C56" s="1218" t="s">
        <v>47</v>
      </c>
      <c r="D56" s="1218"/>
      <c r="E56" s="1219"/>
      <c r="F56" s="125">
        <v>813</v>
      </c>
      <c r="G56" s="125">
        <v>706</v>
      </c>
      <c r="H56" s="126">
        <v>634</v>
      </c>
    </row>
    <row r="57" spans="2:8" ht="53.25" customHeight="1" x14ac:dyDescent="0.15">
      <c r="B57" s="124"/>
      <c r="C57" s="1220" t="s">
        <v>48</v>
      </c>
      <c r="D57" s="1220"/>
      <c r="E57" s="1221"/>
      <c r="F57" s="127">
        <v>834</v>
      </c>
      <c r="G57" s="127">
        <v>950</v>
      </c>
      <c r="H57" s="128">
        <v>1015</v>
      </c>
    </row>
    <row r="58" spans="2:8" ht="45.75" customHeight="1" x14ac:dyDescent="0.15">
      <c r="B58" s="129"/>
      <c r="C58" s="1208" t="s">
        <v>557</v>
      </c>
      <c r="D58" s="1209"/>
      <c r="E58" s="1210"/>
      <c r="F58" s="130">
        <v>352</v>
      </c>
      <c r="G58" s="130">
        <v>352</v>
      </c>
      <c r="H58" s="131">
        <v>345</v>
      </c>
    </row>
    <row r="59" spans="2:8" ht="45.75" customHeight="1" x14ac:dyDescent="0.15">
      <c r="B59" s="129"/>
      <c r="C59" s="1208" t="s">
        <v>558</v>
      </c>
      <c r="D59" s="1209"/>
      <c r="E59" s="1210"/>
      <c r="F59" s="130">
        <v>245</v>
      </c>
      <c r="G59" s="130">
        <v>266</v>
      </c>
      <c r="H59" s="131">
        <v>271</v>
      </c>
    </row>
    <row r="60" spans="2:8" ht="45.75" customHeight="1" x14ac:dyDescent="0.15">
      <c r="B60" s="129"/>
      <c r="C60" s="1208" t="s">
        <v>559</v>
      </c>
      <c r="D60" s="1209"/>
      <c r="E60" s="1210"/>
      <c r="F60" s="130">
        <v>81</v>
      </c>
      <c r="G60" s="130">
        <v>181</v>
      </c>
      <c r="H60" s="131">
        <v>181</v>
      </c>
    </row>
    <row r="61" spans="2:8" ht="45.75" customHeight="1" x14ac:dyDescent="0.15">
      <c r="B61" s="129"/>
      <c r="C61" s="1208" t="s">
        <v>560</v>
      </c>
      <c r="D61" s="1209"/>
      <c r="E61" s="1210"/>
      <c r="F61" s="130">
        <v>97</v>
      </c>
      <c r="G61" s="130">
        <v>110</v>
      </c>
      <c r="H61" s="131">
        <v>159</v>
      </c>
    </row>
    <row r="62" spans="2:8" ht="45.75" customHeight="1" thickBot="1" x14ac:dyDescent="0.2">
      <c r="B62" s="132"/>
      <c r="C62" s="1211" t="s">
        <v>561</v>
      </c>
      <c r="D62" s="1212"/>
      <c r="E62" s="1213"/>
      <c r="F62" s="133">
        <v>19</v>
      </c>
      <c r="G62" s="133">
        <v>26</v>
      </c>
      <c r="H62" s="134">
        <v>31</v>
      </c>
    </row>
    <row r="63" spans="2:8" ht="52.5" customHeight="1" thickBot="1" x14ac:dyDescent="0.2">
      <c r="B63" s="135"/>
      <c r="C63" s="1214" t="s">
        <v>49</v>
      </c>
      <c r="D63" s="1214"/>
      <c r="E63" s="1215"/>
      <c r="F63" s="136">
        <v>2798</v>
      </c>
      <c r="G63" s="136">
        <v>4108</v>
      </c>
      <c r="H63" s="137">
        <v>5000</v>
      </c>
    </row>
    <row r="64" spans="2:8" x14ac:dyDescent="0.15"/>
  </sheetData>
  <sheetProtection algorithmName="SHA-512" hashValue="6p+If6N3dV9sCvJ987B1PGzGyWHnCHXQfelPKCJkq4GZ7rm+l+F2FYjGTrRheiPo8CPXiAHTAFC/I1RM5yJAqQ==" saltValue="4vQdjGt9DfMhLGJhzJcn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22" t="s">
        <v>9</v>
      </c>
      <c r="C45" s="1223"/>
      <c r="D45" s="58"/>
      <c r="E45" s="1228" t="s">
        <v>10</v>
      </c>
      <c r="F45" s="1228"/>
      <c r="G45" s="1228"/>
      <c r="H45" s="1228"/>
      <c r="I45" s="1228"/>
      <c r="J45" s="1229"/>
      <c r="K45" s="59">
        <v>2706</v>
      </c>
      <c r="L45" s="60">
        <v>2743</v>
      </c>
      <c r="M45" s="60">
        <v>2739</v>
      </c>
      <c r="N45" s="60">
        <v>2655</v>
      </c>
      <c r="O45" s="61">
        <v>2501</v>
      </c>
      <c r="P45" s="48"/>
      <c r="Q45" s="48"/>
      <c r="R45" s="48"/>
      <c r="S45" s="48"/>
      <c r="T45" s="48"/>
      <c r="U45" s="48"/>
    </row>
    <row r="46" spans="1:21" ht="30.75" customHeight="1" x14ac:dyDescent="0.15">
      <c r="A46" s="48"/>
      <c r="B46" s="1224"/>
      <c r="C46" s="1225"/>
      <c r="D46" s="62"/>
      <c r="E46" s="1230" t="s">
        <v>11</v>
      </c>
      <c r="F46" s="1230"/>
      <c r="G46" s="1230"/>
      <c r="H46" s="1230"/>
      <c r="I46" s="1230"/>
      <c r="J46" s="1231"/>
      <c r="K46" s="63" t="s">
        <v>486</v>
      </c>
      <c r="L46" s="64" t="s">
        <v>486</v>
      </c>
      <c r="M46" s="64" t="s">
        <v>486</v>
      </c>
      <c r="N46" s="64" t="s">
        <v>486</v>
      </c>
      <c r="O46" s="65" t="s">
        <v>486</v>
      </c>
      <c r="P46" s="48"/>
      <c r="Q46" s="48"/>
      <c r="R46" s="48"/>
      <c r="S46" s="48"/>
      <c r="T46" s="48"/>
      <c r="U46" s="48"/>
    </row>
    <row r="47" spans="1:21" ht="30.75" customHeight="1" x14ac:dyDescent="0.15">
      <c r="A47" s="48"/>
      <c r="B47" s="1224"/>
      <c r="C47" s="1225"/>
      <c r="D47" s="62"/>
      <c r="E47" s="1230" t="s">
        <v>12</v>
      </c>
      <c r="F47" s="1230"/>
      <c r="G47" s="1230"/>
      <c r="H47" s="1230"/>
      <c r="I47" s="1230"/>
      <c r="J47" s="1231"/>
      <c r="K47" s="63" t="s">
        <v>486</v>
      </c>
      <c r="L47" s="64" t="s">
        <v>486</v>
      </c>
      <c r="M47" s="64" t="s">
        <v>486</v>
      </c>
      <c r="N47" s="64" t="s">
        <v>486</v>
      </c>
      <c r="O47" s="65" t="s">
        <v>486</v>
      </c>
      <c r="P47" s="48"/>
      <c r="Q47" s="48"/>
      <c r="R47" s="48"/>
      <c r="S47" s="48"/>
      <c r="T47" s="48"/>
      <c r="U47" s="48"/>
    </row>
    <row r="48" spans="1:21" ht="30.75" customHeight="1" x14ac:dyDescent="0.15">
      <c r="A48" s="48"/>
      <c r="B48" s="1224"/>
      <c r="C48" s="1225"/>
      <c r="D48" s="62"/>
      <c r="E48" s="1230" t="s">
        <v>13</v>
      </c>
      <c r="F48" s="1230"/>
      <c r="G48" s="1230"/>
      <c r="H48" s="1230"/>
      <c r="I48" s="1230"/>
      <c r="J48" s="1231"/>
      <c r="K48" s="63">
        <v>1127</v>
      </c>
      <c r="L48" s="64">
        <v>1098</v>
      </c>
      <c r="M48" s="64">
        <v>1061</v>
      </c>
      <c r="N48" s="64">
        <v>1026</v>
      </c>
      <c r="O48" s="65">
        <v>993</v>
      </c>
      <c r="P48" s="48"/>
      <c r="Q48" s="48"/>
      <c r="R48" s="48"/>
      <c r="S48" s="48"/>
      <c r="T48" s="48"/>
      <c r="U48" s="48"/>
    </row>
    <row r="49" spans="1:21" ht="30.75" customHeight="1" x14ac:dyDescent="0.15">
      <c r="A49" s="48"/>
      <c r="B49" s="1224"/>
      <c r="C49" s="1225"/>
      <c r="D49" s="62"/>
      <c r="E49" s="1230" t="s">
        <v>14</v>
      </c>
      <c r="F49" s="1230"/>
      <c r="G49" s="1230"/>
      <c r="H49" s="1230"/>
      <c r="I49" s="1230"/>
      <c r="J49" s="1231"/>
      <c r="K49" s="63">
        <v>98</v>
      </c>
      <c r="L49" s="64">
        <v>100</v>
      </c>
      <c r="M49" s="64">
        <v>77</v>
      </c>
      <c r="N49" s="64">
        <v>71</v>
      </c>
      <c r="O49" s="65">
        <v>59</v>
      </c>
      <c r="P49" s="48"/>
      <c r="Q49" s="48"/>
      <c r="R49" s="48"/>
      <c r="S49" s="48"/>
      <c r="T49" s="48"/>
      <c r="U49" s="48"/>
    </row>
    <row r="50" spans="1:21" ht="30.75" customHeight="1" x14ac:dyDescent="0.15">
      <c r="A50" s="48"/>
      <c r="B50" s="1224"/>
      <c r="C50" s="1225"/>
      <c r="D50" s="62"/>
      <c r="E50" s="1230" t="s">
        <v>15</v>
      </c>
      <c r="F50" s="1230"/>
      <c r="G50" s="1230"/>
      <c r="H50" s="1230"/>
      <c r="I50" s="1230"/>
      <c r="J50" s="1231"/>
      <c r="K50" s="63" t="s">
        <v>486</v>
      </c>
      <c r="L50" s="64" t="s">
        <v>486</v>
      </c>
      <c r="M50" s="64" t="s">
        <v>486</v>
      </c>
      <c r="N50" s="64" t="s">
        <v>486</v>
      </c>
      <c r="O50" s="65" t="s">
        <v>486</v>
      </c>
      <c r="P50" s="48"/>
      <c r="Q50" s="48"/>
      <c r="R50" s="48"/>
      <c r="S50" s="48"/>
      <c r="T50" s="48"/>
      <c r="U50" s="48"/>
    </row>
    <row r="51" spans="1:21" ht="30.75" customHeight="1" x14ac:dyDescent="0.15">
      <c r="A51" s="48"/>
      <c r="B51" s="1226"/>
      <c r="C51" s="1227"/>
      <c r="D51" s="66"/>
      <c r="E51" s="1230" t="s">
        <v>16</v>
      </c>
      <c r="F51" s="1230"/>
      <c r="G51" s="1230"/>
      <c r="H51" s="1230"/>
      <c r="I51" s="1230"/>
      <c r="J51" s="1231"/>
      <c r="K51" s="63">
        <v>0</v>
      </c>
      <c r="L51" s="64">
        <v>1</v>
      </c>
      <c r="M51" s="64">
        <v>0</v>
      </c>
      <c r="N51" s="64" t="s">
        <v>486</v>
      </c>
      <c r="O51" s="65" t="s">
        <v>486</v>
      </c>
      <c r="P51" s="48"/>
      <c r="Q51" s="48"/>
      <c r="R51" s="48"/>
      <c r="S51" s="48"/>
      <c r="T51" s="48"/>
      <c r="U51" s="48"/>
    </row>
    <row r="52" spans="1:21" ht="30.75" customHeight="1" x14ac:dyDescent="0.15">
      <c r="A52" s="48"/>
      <c r="B52" s="1232" t="s">
        <v>17</v>
      </c>
      <c r="C52" s="1233"/>
      <c r="D52" s="66"/>
      <c r="E52" s="1230" t="s">
        <v>18</v>
      </c>
      <c r="F52" s="1230"/>
      <c r="G52" s="1230"/>
      <c r="H52" s="1230"/>
      <c r="I52" s="1230"/>
      <c r="J52" s="1231"/>
      <c r="K52" s="63">
        <v>2613</v>
      </c>
      <c r="L52" s="64">
        <v>2575</v>
      </c>
      <c r="M52" s="64">
        <v>2551</v>
      </c>
      <c r="N52" s="64">
        <v>2507</v>
      </c>
      <c r="O52" s="65">
        <v>2458</v>
      </c>
      <c r="P52" s="48"/>
      <c r="Q52" s="48"/>
      <c r="R52" s="48"/>
      <c r="S52" s="48"/>
      <c r="T52" s="48"/>
      <c r="U52" s="48"/>
    </row>
    <row r="53" spans="1:21" ht="30.75" customHeight="1" thickBot="1" x14ac:dyDescent="0.2">
      <c r="A53" s="48"/>
      <c r="B53" s="1234" t="s">
        <v>19</v>
      </c>
      <c r="C53" s="1235"/>
      <c r="D53" s="67"/>
      <c r="E53" s="1236" t="s">
        <v>20</v>
      </c>
      <c r="F53" s="1236"/>
      <c r="G53" s="1236"/>
      <c r="H53" s="1236"/>
      <c r="I53" s="1236"/>
      <c r="J53" s="1237"/>
      <c r="K53" s="68">
        <v>1318</v>
      </c>
      <c r="L53" s="69">
        <v>1367</v>
      </c>
      <c r="M53" s="69">
        <v>1326</v>
      </c>
      <c r="N53" s="69">
        <v>1245</v>
      </c>
      <c r="O53" s="70">
        <v>1095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38" t="s">
        <v>24</v>
      </c>
      <c r="C58" s="1239"/>
      <c r="D58" s="1244" t="s">
        <v>25</v>
      </c>
      <c r="E58" s="1245"/>
      <c r="F58" s="1245"/>
      <c r="G58" s="1245"/>
      <c r="H58" s="1245"/>
      <c r="I58" s="1245"/>
      <c r="J58" s="1246"/>
      <c r="K58" s="83"/>
      <c r="L58" s="84"/>
      <c r="M58" s="84"/>
      <c r="N58" s="84"/>
      <c r="O58" s="85"/>
    </row>
    <row r="59" spans="1:21" ht="31.5" customHeight="1" x14ac:dyDescent="0.15">
      <c r="B59" s="1240"/>
      <c r="C59" s="1241"/>
      <c r="D59" s="1247" t="s">
        <v>26</v>
      </c>
      <c r="E59" s="1248"/>
      <c r="F59" s="1248"/>
      <c r="G59" s="1248"/>
      <c r="H59" s="1248"/>
      <c r="I59" s="1248"/>
      <c r="J59" s="1249"/>
      <c r="K59" s="86"/>
      <c r="L59" s="87"/>
      <c r="M59" s="87"/>
      <c r="N59" s="87"/>
      <c r="O59" s="88"/>
    </row>
    <row r="60" spans="1:21" ht="31.5" customHeight="1" thickBot="1" x14ac:dyDescent="0.2">
      <c r="B60" s="1242"/>
      <c r="C60" s="1243"/>
      <c r="D60" s="1250" t="s">
        <v>27</v>
      </c>
      <c r="E60" s="1251"/>
      <c r="F60" s="1251"/>
      <c r="G60" s="1251"/>
      <c r="H60" s="1251"/>
      <c r="I60" s="1251"/>
      <c r="J60" s="125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nAP+DM0GifQ0pqfNSxOg6JD0tH+/fwWD5Vh39TnDrQ8G5qpXyO3rA3SYtZL4q8lW4K0njFQmYA997gu2uN2Uw==" saltValue="6lhJkSMX9zukujkl5Urq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v>64.8</v>
      </c>
      <c r="BQ51" s="1267"/>
      <c r="BR51" s="1267"/>
      <c r="BS51" s="1267"/>
      <c r="BT51" s="1267"/>
      <c r="BU51" s="1267"/>
      <c r="BV51" s="1267"/>
      <c r="BW51" s="1267"/>
      <c r="BX51" s="1267">
        <v>56.2</v>
      </c>
      <c r="BY51" s="1267"/>
      <c r="BZ51" s="1267"/>
      <c r="CA51" s="1267"/>
      <c r="CB51" s="1267"/>
      <c r="CC51" s="1267"/>
      <c r="CD51" s="1267"/>
      <c r="CE51" s="1267"/>
      <c r="CF51" s="1267">
        <v>50.8</v>
      </c>
      <c r="CG51" s="1267"/>
      <c r="CH51" s="1267"/>
      <c r="CI51" s="1267"/>
      <c r="CJ51" s="1267"/>
      <c r="CK51" s="1267"/>
      <c r="CL51" s="1267"/>
      <c r="CM51" s="1267"/>
      <c r="CN51" s="1267">
        <v>32.5</v>
      </c>
      <c r="CO51" s="1267"/>
      <c r="CP51" s="1267"/>
      <c r="CQ51" s="1267"/>
      <c r="CR51" s="1267"/>
      <c r="CS51" s="1267"/>
      <c r="CT51" s="1267"/>
      <c r="CU51" s="1267"/>
      <c r="CV51" s="1267">
        <v>24.8</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66.5</v>
      </c>
      <c r="BQ53" s="1267"/>
      <c r="BR53" s="1267"/>
      <c r="BS53" s="1267"/>
      <c r="BT53" s="1267"/>
      <c r="BU53" s="1267"/>
      <c r="BV53" s="1267"/>
      <c r="BW53" s="1267"/>
      <c r="BX53" s="1267">
        <v>66.900000000000006</v>
      </c>
      <c r="BY53" s="1267"/>
      <c r="BZ53" s="1267"/>
      <c r="CA53" s="1267"/>
      <c r="CB53" s="1267"/>
      <c r="CC53" s="1267"/>
      <c r="CD53" s="1267"/>
      <c r="CE53" s="1267"/>
      <c r="CF53" s="1267">
        <v>66.8</v>
      </c>
      <c r="CG53" s="1267"/>
      <c r="CH53" s="1267"/>
      <c r="CI53" s="1267"/>
      <c r="CJ53" s="1267"/>
      <c r="CK53" s="1267"/>
      <c r="CL53" s="1267"/>
      <c r="CM53" s="1267"/>
      <c r="CN53" s="1267">
        <v>67.900000000000006</v>
      </c>
      <c r="CO53" s="1267"/>
      <c r="CP53" s="1267"/>
      <c r="CQ53" s="1267"/>
      <c r="CR53" s="1267"/>
      <c r="CS53" s="1267"/>
      <c r="CT53" s="1267"/>
      <c r="CU53" s="1267"/>
      <c r="CV53" s="1267">
        <v>71.5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22.1</v>
      </c>
      <c r="BQ55" s="1267"/>
      <c r="BR55" s="1267"/>
      <c r="BS55" s="1267"/>
      <c r="BT55" s="1267"/>
      <c r="BU55" s="1267"/>
      <c r="BV55" s="1267"/>
      <c r="BW55" s="1267"/>
      <c r="BX55" s="1267">
        <v>20.399999999999999</v>
      </c>
      <c r="BY55" s="1267"/>
      <c r="BZ55" s="1267"/>
      <c r="CA55" s="1267"/>
      <c r="CB55" s="1267"/>
      <c r="CC55" s="1267"/>
      <c r="CD55" s="1267"/>
      <c r="CE55" s="1267"/>
      <c r="CF55" s="1267">
        <v>11.2</v>
      </c>
      <c r="CG55" s="1267"/>
      <c r="CH55" s="1267"/>
      <c r="CI55" s="1267"/>
      <c r="CJ55" s="1267"/>
      <c r="CK55" s="1267"/>
      <c r="CL55" s="1267"/>
      <c r="CM55" s="1267"/>
      <c r="CN55" s="1267">
        <v>4.5999999999999996</v>
      </c>
      <c r="CO55" s="1267"/>
      <c r="CP55" s="1267"/>
      <c r="CQ55" s="1267"/>
      <c r="CR55" s="1267"/>
      <c r="CS55" s="1267"/>
      <c r="CT55" s="1267"/>
      <c r="CU55" s="1267"/>
      <c r="CV55" s="1267">
        <v>4.2</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61.5</v>
      </c>
      <c r="BQ57" s="1267"/>
      <c r="BR57" s="1267"/>
      <c r="BS57" s="1267"/>
      <c r="BT57" s="1267"/>
      <c r="BU57" s="1267"/>
      <c r="BV57" s="1267"/>
      <c r="BW57" s="1267"/>
      <c r="BX57" s="1267">
        <v>63</v>
      </c>
      <c r="BY57" s="1267"/>
      <c r="BZ57" s="1267"/>
      <c r="CA57" s="1267"/>
      <c r="CB57" s="1267"/>
      <c r="CC57" s="1267"/>
      <c r="CD57" s="1267"/>
      <c r="CE57" s="1267"/>
      <c r="CF57" s="1267">
        <v>63.7</v>
      </c>
      <c r="CG57" s="1267"/>
      <c r="CH57" s="1267"/>
      <c r="CI57" s="1267"/>
      <c r="CJ57" s="1267"/>
      <c r="CK57" s="1267"/>
      <c r="CL57" s="1267"/>
      <c r="CM57" s="1267"/>
      <c r="CN57" s="1267">
        <v>64.099999999999994</v>
      </c>
      <c r="CO57" s="1267"/>
      <c r="CP57" s="1267"/>
      <c r="CQ57" s="1267"/>
      <c r="CR57" s="1267"/>
      <c r="CS57" s="1267"/>
      <c r="CT57" s="1267"/>
      <c r="CU57" s="1267"/>
      <c r="CV57" s="1267">
        <v>64.599999999999994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v>64.8</v>
      </c>
      <c r="BQ73" s="1267"/>
      <c r="BR73" s="1267"/>
      <c r="BS73" s="1267"/>
      <c r="BT73" s="1267"/>
      <c r="BU73" s="1267"/>
      <c r="BV73" s="1267"/>
      <c r="BW73" s="1267"/>
      <c r="BX73" s="1267">
        <v>56.2</v>
      </c>
      <c r="BY73" s="1267"/>
      <c r="BZ73" s="1267"/>
      <c r="CA73" s="1267"/>
      <c r="CB73" s="1267"/>
      <c r="CC73" s="1267"/>
      <c r="CD73" s="1267"/>
      <c r="CE73" s="1267"/>
      <c r="CF73" s="1267">
        <v>50.8</v>
      </c>
      <c r="CG73" s="1267"/>
      <c r="CH73" s="1267"/>
      <c r="CI73" s="1267"/>
      <c r="CJ73" s="1267"/>
      <c r="CK73" s="1267"/>
      <c r="CL73" s="1267"/>
      <c r="CM73" s="1267"/>
      <c r="CN73" s="1267">
        <v>32.5</v>
      </c>
      <c r="CO73" s="1267"/>
      <c r="CP73" s="1267"/>
      <c r="CQ73" s="1267"/>
      <c r="CR73" s="1267"/>
      <c r="CS73" s="1267"/>
      <c r="CT73" s="1267"/>
      <c r="CU73" s="1267"/>
      <c r="CV73" s="1267">
        <v>24.8</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572</v>
      </c>
      <c r="BC75" s="1269"/>
      <c r="BD75" s="1269"/>
      <c r="BE75" s="1269"/>
      <c r="BF75" s="1269"/>
      <c r="BG75" s="1269"/>
      <c r="BH75" s="1269"/>
      <c r="BI75" s="1269"/>
      <c r="BJ75" s="1269"/>
      <c r="BK75" s="1269"/>
      <c r="BL75" s="1269"/>
      <c r="BM75" s="1269"/>
      <c r="BN75" s="1269"/>
      <c r="BO75" s="1269"/>
      <c r="BP75" s="1267">
        <v>10.6</v>
      </c>
      <c r="BQ75" s="1267"/>
      <c r="BR75" s="1267"/>
      <c r="BS75" s="1267"/>
      <c r="BT75" s="1267"/>
      <c r="BU75" s="1267"/>
      <c r="BV75" s="1267"/>
      <c r="BW75" s="1267"/>
      <c r="BX75" s="1267">
        <v>10.7</v>
      </c>
      <c r="BY75" s="1267"/>
      <c r="BZ75" s="1267"/>
      <c r="CA75" s="1267"/>
      <c r="CB75" s="1267"/>
      <c r="CC75" s="1267"/>
      <c r="CD75" s="1267"/>
      <c r="CE75" s="1267"/>
      <c r="CF75" s="1267">
        <v>10.4</v>
      </c>
      <c r="CG75" s="1267"/>
      <c r="CH75" s="1267"/>
      <c r="CI75" s="1267"/>
      <c r="CJ75" s="1267"/>
      <c r="CK75" s="1267"/>
      <c r="CL75" s="1267"/>
      <c r="CM75" s="1267"/>
      <c r="CN75" s="1267">
        <v>10</v>
      </c>
      <c r="CO75" s="1267"/>
      <c r="CP75" s="1267"/>
      <c r="CQ75" s="1267"/>
      <c r="CR75" s="1267"/>
      <c r="CS75" s="1267"/>
      <c r="CT75" s="1267"/>
      <c r="CU75" s="1267"/>
      <c r="CV75" s="1267">
        <v>9.1999999999999993</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22.1</v>
      </c>
      <c r="BQ77" s="1267"/>
      <c r="BR77" s="1267"/>
      <c r="BS77" s="1267"/>
      <c r="BT77" s="1267"/>
      <c r="BU77" s="1267"/>
      <c r="BV77" s="1267"/>
      <c r="BW77" s="1267"/>
      <c r="BX77" s="1267">
        <v>20.399999999999999</v>
      </c>
      <c r="BY77" s="1267"/>
      <c r="BZ77" s="1267"/>
      <c r="CA77" s="1267"/>
      <c r="CB77" s="1267"/>
      <c r="CC77" s="1267"/>
      <c r="CD77" s="1267"/>
      <c r="CE77" s="1267"/>
      <c r="CF77" s="1267">
        <v>11.2</v>
      </c>
      <c r="CG77" s="1267"/>
      <c r="CH77" s="1267"/>
      <c r="CI77" s="1267"/>
      <c r="CJ77" s="1267"/>
      <c r="CK77" s="1267"/>
      <c r="CL77" s="1267"/>
      <c r="CM77" s="1267"/>
      <c r="CN77" s="1267">
        <v>4.5999999999999996</v>
      </c>
      <c r="CO77" s="1267"/>
      <c r="CP77" s="1267"/>
      <c r="CQ77" s="1267"/>
      <c r="CR77" s="1267"/>
      <c r="CS77" s="1267"/>
      <c r="CT77" s="1267"/>
      <c r="CU77" s="1267"/>
      <c r="CV77" s="1267">
        <v>4.2</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572</v>
      </c>
      <c r="BC79" s="1269"/>
      <c r="BD79" s="1269"/>
      <c r="BE79" s="1269"/>
      <c r="BF79" s="1269"/>
      <c r="BG79" s="1269"/>
      <c r="BH79" s="1269"/>
      <c r="BI79" s="1269"/>
      <c r="BJ79" s="1269"/>
      <c r="BK79" s="1269"/>
      <c r="BL79" s="1269"/>
      <c r="BM79" s="1269"/>
      <c r="BN79" s="1269"/>
      <c r="BO79" s="1269"/>
      <c r="BP79" s="1267">
        <v>6.3</v>
      </c>
      <c r="BQ79" s="1267"/>
      <c r="BR79" s="1267"/>
      <c r="BS79" s="1267"/>
      <c r="BT79" s="1267"/>
      <c r="BU79" s="1267"/>
      <c r="BV79" s="1267"/>
      <c r="BW79" s="1267"/>
      <c r="BX79" s="1267">
        <v>6.2</v>
      </c>
      <c r="BY79" s="1267"/>
      <c r="BZ79" s="1267"/>
      <c r="CA79" s="1267"/>
      <c r="CB79" s="1267"/>
      <c r="CC79" s="1267"/>
      <c r="CD79" s="1267"/>
      <c r="CE79" s="1267"/>
      <c r="CF79" s="1267">
        <v>5.7</v>
      </c>
      <c r="CG79" s="1267"/>
      <c r="CH79" s="1267"/>
      <c r="CI79" s="1267"/>
      <c r="CJ79" s="1267"/>
      <c r="CK79" s="1267"/>
      <c r="CL79" s="1267"/>
      <c r="CM79" s="1267"/>
      <c r="CN79" s="1267">
        <v>5.8</v>
      </c>
      <c r="CO79" s="1267"/>
      <c r="CP79" s="1267"/>
      <c r="CQ79" s="1267"/>
      <c r="CR79" s="1267"/>
      <c r="CS79" s="1267"/>
      <c r="CT79" s="1267"/>
      <c r="CU79" s="1267"/>
      <c r="CV79" s="1267">
        <v>5.8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GeeFkCI1RBISUgMy0XqW126d9ODAJ1mSJf4iqzHQffKX3Yxic+jt7RxfJkVoBJnX4x21MZTSrIq3Uz8I0Po5w==" saltValue="0q/acDn9mGPyvzLxBgMM2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3"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brnm11VX+XM00DReqmjVrLSqWJ5ag4R6iQ2pQFy6FHR0X9vUqktGl4aYFqR0KO3Iyagm2JRsmOvwWUqXXjjVqw==" saltValue="L6cd3vFvzMkGxzDBm9l3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JCu00CzORrMCBz66a+5gRfxqU0KLixhUww+/1rkG5ZhLEEjI83Rh6aueS5by8kjU1bTg7I7HFuY09BttkMramQ==" saltValue="tLWJxT+0BXZAiGwo/RTI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18873</v>
      </c>
      <c r="E3" s="156"/>
      <c r="F3" s="157">
        <v>45588</v>
      </c>
      <c r="G3" s="158"/>
      <c r="H3" s="159"/>
    </row>
    <row r="4" spans="1:8" x14ac:dyDescent="0.15">
      <c r="A4" s="160"/>
      <c r="B4" s="161"/>
      <c r="C4" s="162"/>
      <c r="D4" s="163">
        <v>10600</v>
      </c>
      <c r="E4" s="164"/>
      <c r="F4" s="165">
        <v>24150</v>
      </c>
      <c r="G4" s="166"/>
      <c r="H4" s="167"/>
    </row>
    <row r="5" spans="1:8" x14ac:dyDescent="0.15">
      <c r="A5" s="148" t="s">
        <v>519</v>
      </c>
      <c r="B5" s="153"/>
      <c r="C5" s="154"/>
      <c r="D5" s="155">
        <v>44795</v>
      </c>
      <c r="E5" s="156"/>
      <c r="F5" s="157">
        <v>45483</v>
      </c>
      <c r="G5" s="158"/>
      <c r="H5" s="159"/>
    </row>
    <row r="6" spans="1:8" x14ac:dyDescent="0.15">
      <c r="A6" s="160"/>
      <c r="B6" s="161"/>
      <c r="C6" s="162"/>
      <c r="D6" s="163">
        <v>21218</v>
      </c>
      <c r="E6" s="164"/>
      <c r="F6" s="165">
        <v>24241</v>
      </c>
      <c r="G6" s="166"/>
      <c r="H6" s="167"/>
    </row>
    <row r="7" spans="1:8" x14ac:dyDescent="0.15">
      <c r="A7" s="148" t="s">
        <v>520</v>
      </c>
      <c r="B7" s="153"/>
      <c r="C7" s="154"/>
      <c r="D7" s="155">
        <v>58286</v>
      </c>
      <c r="E7" s="156"/>
      <c r="F7" s="157">
        <v>45945</v>
      </c>
      <c r="G7" s="158"/>
      <c r="H7" s="159"/>
    </row>
    <row r="8" spans="1:8" x14ac:dyDescent="0.15">
      <c r="A8" s="160"/>
      <c r="B8" s="161"/>
      <c r="C8" s="162"/>
      <c r="D8" s="163">
        <v>28880</v>
      </c>
      <c r="E8" s="164"/>
      <c r="F8" s="165">
        <v>25180</v>
      </c>
      <c r="G8" s="166"/>
      <c r="H8" s="167"/>
    </row>
    <row r="9" spans="1:8" x14ac:dyDescent="0.15">
      <c r="A9" s="148" t="s">
        <v>521</v>
      </c>
      <c r="B9" s="153"/>
      <c r="C9" s="154"/>
      <c r="D9" s="155">
        <v>38090</v>
      </c>
      <c r="E9" s="156"/>
      <c r="F9" s="157">
        <v>44475</v>
      </c>
      <c r="G9" s="158"/>
      <c r="H9" s="159"/>
    </row>
    <row r="10" spans="1:8" x14ac:dyDescent="0.15">
      <c r="A10" s="160"/>
      <c r="B10" s="161"/>
      <c r="C10" s="162"/>
      <c r="D10" s="163">
        <v>13310</v>
      </c>
      <c r="E10" s="164"/>
      <c r="F10" s="165">
        <v>24780</v>
      </c>
      <c r="G10" s="166"/>
      <c r="H10" s="167"/>
    </row>
    <row r="11" spans="1:8" x14ac:dyDescent="0.15">
      <c r="A11" s="148" t="s">
        <v>522</v>
      </c>
      <c r="B11" s="153"/>
      <c r="C11" s="154"/>
      <c r="D11" s="155">
        <v>19151</v>
      </c>
      <c r="E11" s="156"/>
      <c r="F11" s="157">
        <v>45982</v>
      </c>
      <c r="G11" s="158"/>
      <c r="H11" s="159"/>
    </row>
    <row r="12" spans="1:8" x14ac:dyDescent="0.15">
      <c r="A12" s="160"/>
      <c r="B12" s="161"/>
      <c r="C12" s="168"/>
      <c r="D12" s="163">
        <v>14175</v>
      </c>
      <c r="E12" s="164"/>
      <c r="F12" s="165">
        <v>25583</v>
      </c>
      <c r="G12" s="166"/>
      <c r="H12" s="167"/>
    </row>
    <row r="13" spans="1:8" x14ac:dyDescent="0.15">
      <c r="A13" s="148"/>
      <c r="B13" s="153"/>
      <c r="C13" s="169"/>
      <c r="D13" s="170">
        <v>35839</v>
      </c>
      <c r="E13" s="171"/>
      <c r="F13" s="172">
        <v>45495</v>
      </c>
      <c r="G13" s="173"/>
      <c r="H13" s="159"/>
    </row>
    <row r="14" spans="1:8" x14ac:dyDescent="0.15">
      <c r="A14" s="160"/>
      <c r="B14" s="161"/>
      <c r="C14" s="162"/>
      <c r="D14" s="163">
        <v>17637</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8.1</v>
      </c>
      <c r="C19" s="174">
        <f>ROUND(VALUE(SUBSTITUTE(実質収支比率等に係る経年分析!G$48,"▲","-")),2)</f>
        <v>7.66</v>
      </c>
      <c r="D19" s="174">
        <f>ROUND(VALUE(SUBSTITUTE(実質収支比率等に係る経年分析!H$48,"▲","-")),2)</f>
        <v>12.85</v>
      </c>
      <c r="E19" s="174">
        <f>ROUND(VALUE(SUBSTITUTE(実質収支比率等に係る経年分析!I$48,"▲","-")),2)</f>
        <v>11.02</v>
      </c>
      <c r="F19" s="174">
        <f>ROUND(VALUE(SUBSTITUTE(実質収支比率等に係る経年分析!J$48,"▲","-")),2)</f>
        <v>9.57</v>
      </c>
    </row>
    <row r="20" spans="1:11" x14ac:dyDescent="0.15">
      <c r="A20" s="174" t="s">
        <v>53</v>
      </c>
      <c r="B20" s="174">
        <f>ROUND(VALUE(SUBSTITUTE(実質収支比率等に係る経年分析!F$47,"▲","-")),2)</f>
        <v>7.02</v>
      </c>
      <c r="C20" s="174">
        <f>ROUND(VALUE(SUBSTITUTE(実質収支比率等に係る経年分析!G$47,"▲","-")),2)</f>
        <v>7.07</v>
      </c>
      <c r="D20" s="174">
        <f>ROUND(VALUE(SUBSTITUTE(実質収支比率等に係る経年分析!H$47,"▲","-")),2)</f>
        <v>7.44</v>
      </c>
      <c r="E20" s="174">
        <f>ROUND(VALUE(SUBSTITUTE(実質収支比率等に係る経年分析!I$47,"▲","-")),2)</f>
        <v>16.190000000000001</v>
      </c>
      <c r="F20" s="174">
        <f>ROUND(VALUE(SUBSTITUTE(実質収支比率等に係る経年分析!J$47,"▲","-")),2)</f>
        <v>21.84</v>
      </c>
    </row>
    <row r="21" spans="1:11" x14ac:dyDescent="0.15">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-4.3499999999999996</v>
      </c>
      <c r="D21" s="174">
        <f>IF(ISNUMBER(VALUE(SUBSTITUTE(実質収支比率等に係る経年分析!H$49,"▲","-"))),ROUND(VALUE(SUBSTITUTE(実質収支比率等に係る経年分析!H$49,"▲","-")),2),NA())</f>
        <v>1.94</v>
      </c>
      <c r="E21" s="174">
        <f>IF(ISNUMBER(VALUE(SUBSTITUTE(実質収支比率等に係る経年分析!I$49,"▲","-"))),ROUND(VALUE(SUBSTITUTE(実質収支比率等に係る経年分析!I$49,"▲","-")),2),NA())</f>
        <v>-2.1</v>
      </c>
      <c r="F21" s="174">
        <f>IF(ISNUMBER(VALUE(SUBSTITUTE(実質収支比率等に係る経年分析!J$49,"▲","-"))),ROUND(VALUE(SUBSTITUTE(実質収支比率等に係る経年分析!J$49,"▲","-")),2),NA())</f>
        <v>-2.6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8.0399999999999991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8.7799999999999994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10.220000000000001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2613</v>
      </c>
      <c r="E42" s="176"/>
      <c r="F42" s="176"/>
      <c r="G42" s="176">
        <f>'実質公債費比率（分子）の構造'!L$52</f>
        <v>2575</v>
      </c>
      <c r="H42" s="176"/>
      <c r="I42" s="176"/>
      <c r="J42" s="176">
        <f>'実質公債費比率（分子）の構造'!M$52</f>
        <v>2551</v>
      </c>
      <c r="K42" s="176"/>
      <c r="L42" s="176"/>
      <c r="M42" s="176">
        <f>'実質公債費比率（分子）の構造'!N$52</f>
        <v>2507</v>
      </c>
      <c r="N42" s="176"/>
      <c r="O42" s="176"/>
      <c r="P42" s="176">
        <f>'実質公債費比率（分子）の構造'!O$52</f>
        <v>2458</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98</v>
      </c>
      <c r="C45" s="176"/>
      <c r="D45" s="176"/>
      <c r="E45" s="176">
        <f>'実質公債費比率（分子）の構造'!L$49</f>
        <v>100</v>
      </c>
      <c r="F45" s="176"/>
      <c r="G45" s="176"/>
      <c r="H45" s="176">
        <f>'実質公債費比率（分子）の構造'!M$49</f>
        <v>77</v>
      </c>
      <c r="I45" s="176"/>
      <c r="J45" s="176"/>
      <c r="K45" s="176">
        <f>'実質公債費比率（分子）の構造'!N$49</f>
        <v>71</v>
      </c>
      <c r="L45" s="176"/>
      <c r="M45" s="176"/>
      <c r="N45" s="176">
        <f>'実質公債費比率（分子）の構造'!O$49</f>
        <v>59</v>
      </c>
      <c r="O45" s="176"/>
      <c r="P45" s="176"/>
    </row>
    <row r="46" spans="1:16" x14ac:dyDescent="0.15">
      <c r="A46" s="176" t="s">
        <v>64</v>
      </c>
      <c r="B46" s="176">
        <f>'実質公債費比率（分子）の構造'!K$48</f>
        <v>1127</v>
      </c>
      <c r="C46" s="176"/>
      <c r="D46" s="176"/>
      <c r="E46" s="176">
        <f>'実質公債費比率（分子）の構造'!L$48</f>
        <v>1098</v>
      </c>
      <c r="F46" s="176"/>
      <c r="G46" s="176"/>
      <c r="H46" s="176">
        <f>'実質公債費比率（分子）の構造'!M$48</f>
        <v>1061</v>
      </c>
      <c r="I46" s="176"/>
      <c r="J46" s="176"/>
      <c r="K46" s="176">
        <f>'実質公債費比率（分子）の構造'!N$48</f>
        <v>1026</v>
      </c>
      <c r="L46" s="176"/>
      <c r="M46" s="176"/>
      <c r="N46" s="176">
        <f>'実質公債費比率（分子）の構造'!O$48</f>
        <v>993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2706</v>
      </c>
      <c r="C49" s="176"/>
      <c r="D49" s="176"/>
      <c r="E49" s="176">
        <f>'実質公債費比率（分子）の構造'!L$45</f>
        <v>2743</v>
      </c>
      <c r="F49" s="176"/>
      <c r="G49" s="176"/>
      <c r="H49" s="176">
        <f>'実質公債費比率（分子）の構造'!M$45</f>
        <v>2739</v>
      </c>
      <c r="I49" s="176"/>
      <c r="J49" s="176"/>
      <c r="K49" s="176">
        <f>'実質公債費比率（分子）の構造'!N$45</f>
        <v>2655</v>
      </c>
      <c r="L49" s="176"/>
      <c r="M49" s="176"/>
      <c r="N49" s="176">
        <f>'実質公債費比率（分子）の構造'!O$45</f>
        <v>2501</v>
      </c>
      <c r="O49" s="176"/>
      <c r="P49" s="176"/>
    </row>
    <row r="50" spans="1:16" x14ac:dyDescent="0.15">
      <c r="A50" s="176" t="s">
        <v>67</v>
      </c>
      <c r="B50" s="176" t="e">
        <f>NA()</f>
        <v>#N/A</v>
      </c>
      <c r="C50" s="176">
        <f>IF(ISNUMBER('実質公債費比率（分子）の構造'!K$53),'実質公債費比率（分子）の構造'!K$53,NA())</f>
        <v>1318</v>
      </c>
      <c r="D50" s="176" t="e">
        <f>NA()</f>
        <v>#N/A</v>
      </c>
      <c r="E50" s="176" t="e">
        <f>NA()</f>
        <v>#N/A</v>
      </c>
      <c r="F50" s="176">
        <f>IF(ISNUMBER('実質公債費比率（分子）の構造'!L$53),'実質公債費比率（分子）の構造'!L$53,NA())</f>
        <v>1367</v>
      </c>
      <c r="G50" s="176" t="e">
        <f>NA()</f>
        <v>#N/A</v>
      </c>
      <c r="H50" s="176" t="e">
        <f>NA()</f>
        <v>#N/A</v>
      </c>
      <c r="I50" s="176">
        <f>IF(ISNUMBER('実質公債費比率（分子）の構造'!M$53),'実質公債費比率（分子）の構造'!M$53,NA())</f>
        <v>1326</v>
      </c>
      <c r="J50" s="176" t="e">
        <f>NA()</f>
        <v>#N/A</v>
      </c>
      <c r="K50" s="176" t="e">
        <f>NA()</f>
        <v>#N/A</v>
      </c>
      <c r="L50" s="176">
        <f>IF(ISNUMBER('実質公債費比率（分子）の構造'!N$53),'実質公債費比率（分子）の構造'!N$53,NA())</f>
        <v>1245</v>
      </c>
      <c r="M50" s="176" t="e">
        <f>NA()</f>
        <v>#N/A</v>
      </c>
      <c r="N50" s="176" t="e">
        <f>NA()</f>
        <v>#N/A</v>
      </c>
      <c r="O50" s="176">
        <f>IF(ISNUMBER('実質公債費比率（分子）の構造'!O$53),'実質公債費比率（分子）の構造'!O$53,NA())</f>
        <v>1095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22889</v>
      </c>
      <c r="E56" s="175"/>
      <c r="F56" s="175"/>
      <c r="G56" s="175">
        <f>'将来負担比率（分子）の構造'!J$52</f>
        <v>22142</v>
      </c>
      <c r="H56" s="175"/>
      <c r="I56" s="175"/>
      <c r="J56" s="175">
        <f>'将来負担比率（分子）の構造'!K$52</f>
        <v>21916</v>
      </c>
      <c r="K56" s="175"/>
      <c r="L56" s="175"/>
      <c r="M56" s="175">
        <f>'将来負担比率（分子）の構造'!L$52</f>
        <v>20514</v>
      </c>
      <c r="N56" s="175"/>
      <c r="O56" s="175"/>
      <c r="P56" s="175">
        <f>'将来負担比率（分子）の構造'!M$52</f>
        <v>19472</v>
      </c>
    </row>
    <row r="57" spans="1:16" x14ac:dyDescent="0.15">
      <c r="A57" s="175" t="s">
        <v>42</v>
      </c>
      <c r="B57" s="175"/>
      <c r="C57" s="175"/>
      <c r="D57" s="175">
        <f>'将来負担比率（分子）の構造'!I$51</f>
        <v>3621</v>
      </c>
      <c r="E57" s="175"/>
      <c r="F57" s="175"/>
      <c r="G57" s="175">
        <f>'将来負担比率（分子）の構造'!J$51</f>
        <v>3319</v>
      </c>
      <c r="H57" s="175"/>
      <c r="I57" s="175"/>
      <c r="J57" s="175">
        <f>'将来負担比率（分子）の構造'!K$51</f>
        <v>3024</v>
      </c>
      <c r="K57" s="175"/>
      <c r="L57" s="175"/>
      <c r="M57" s="175">
        <f>'将来負担比率（分子）の構造'!L$51</f>
        <v>2861</v>
      </c>
      <c r="N57" s="175"/>
      <c r="O57" s="175"/>
      <c r="P57" s="175">
        <f>'将来負担比率（分子）の構造'!M$51</f>
        <v>2734</v>
      </c>
    </row>
    <row r="58" spans="1:16" x14ac:dyDescent="0.15">
      <c r="A58" s="175" t="s">
        <v>41</v>
      </c>
      <c r="B58" s="175"/>
      <c r="C58" s="175"/>
      <c r="D58" s="175">
        <f>'将来負担比率（分子）の構造'!I$50</f>
        <v>2143</v>
      </c>
      <c r="E58" s="175"/>
      <c r="F58" s="175"/>
      <c r="G58" s="175">
        <f>'将来負担比率（分子）の構造'!J$50</f>
        <v>2844</v>
      </c>
      <c r="H58" s="175"/>
      <c r="I58" s="175"/>
      <c r="J58" s="175">
        <f>'将来負担比率（分子）の構造'!K$50</f>
        <v>3365</v>
      </c>
      <c r="K58" s="175"/>
      <c r="L58" s="175"/>
      <c r="M58" s="175">
        <f>'将来負担比率（分子）の構造'!L$50</f>
        <v>4914</v>
      </c>
      <c r="N58" s="175"/>
      <c r="O58" s="175"/>
      <c r="P58" s="175">
        <f>'将来負担比率（分子）の構造'!M$50</f>
        <v>5918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2830</v>
      </c>
      <c r="C62" s="175"/>
      <c r="D62" s="175"/>
      <c r="E62" s="175">
        <f>'将来負担比率（分子）の構造'!J$45</f>
        <v>2772</v>
      </c>
      <c r="F62" s="175"/>
      <c r="G62" s="175"/>
      <c r="H62" s="175">
        <f>'将来負担比率（分子）の構造'!K$45</f>
        <v>2885</v>
      </c>
      <c r="I62" s="175"/>
      <c r="J62" s="175"/>
      <c r="K62" s="175">
        <f>'将来負担比率（分子）の構造'!L$45</f>
        <v>2628</v>
      </c>
      <c r="L62" s="175"/>
      <c r="M62" s="175"/>
      <c r="N62" s="175">
        <f>'将来負担比率（分子）の構造'!M$45</f>
        <v>2817</v>
      </c>
      <c r="O62" s="175"/>
      <c r="P62" s="175"/>
    </row>
    <row r="63" spans="1:16" x14ac:dyDescent="0.15">
      <c r="A63" s="175" t="s">
        <v>34</v>
      </c>
      <c r="B63" s="175">
        <f>'将来負担比率（分子）の構造'!I$44</f>
        <v>870</v>
      </c>
      <c r="C63" s="175"/>
      <c r="D63" s="175"/>
      <c r="E63" s="175">
        <f>'将来負担比率（分子）の構造'!J$44</f>
        <v>780</v>
      </c>
      <c r="F63" s="175"/>
      <c r="G63" s="175"/>
      <c r="H63" s="175">
        <f>'将来負担比率（分子）の構造'!K$44</f>
        <v>489</v>
      </c>
      <c r="I63" s="175"/>
      <c r="J63" s="175"/>
      <c r="K63" s="175">
        <f>'将来負担比率（分子）の構造'!L$44</f>
        <v>445</v>
      </c>
      <c r="L63" s="175"/>
      <c r="M63" s="175"/>
      <c r="N63" s="175">
        <f>'将来負担比率（分子）の構造'!M$44</f>
        <v>427</v>
      </c>
      <c r="O63" s="175"/>
      <c r="P63" s="175"/>
    </row>
    <row r="64" spans="1:16" x14ac:dyDescent="0.15">
      <c r="A64" s="175" t="s">
        <v>33</v>
      </c>
      <c r="B64" s="175">
        <f>'将来負担比率（分子）の構造'!I$43</f>
        <v>8737</v>
      </c>
      <c r="C64" s="175"/>
      <c r="D64" s="175"/>
      <c r="E64" s="175">
        <f>'将来負担比率（分子）の構造'!J$43</f>
        <v>8033</v>
      </c>
      <c r="F64" s="175"/>
      <c r="G64" s="175"/>
      <c r="H64" s="175">
        <f>'将来負担比率（分子）の構造'!K$43</f>
        <v>7261</v>
      </c>
      <c r="I64" s="175"/>
      <c r="J64" s="175"/>
      <c r="K64" s="175">
        <f>'将来負担比率（分子）の構造'!L$43</f>
        <v>6217</v>
      </c>
      <c r="L64" s="175"/>
      <c r="M64" s="175"/>
      <c r="N64" s="175">
        <f>'将来負担比率（分子）の構造'!M$43</f>
        <v>5584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24190</v>
      </c>
      <c r="C66" s="175"/>
      <c r="D66" s="175"/>
      <c r="E66" s="175">
        <f>'将来負担比率（分子）の構造'!J$41</f>
        <v>23867</v>
      </c>
      <c r="F66" s="175"/>
      <c r="G66" s="175"/>
      <c r="H66" s="175">
        <f>'将来負担比率（分子）の構造'!K$41</f>
        <v>24432</v>
      </c>
      <c r="I66" s="175"/>
      <c r="J66" s="175"/>
      <c r="K66" s="175">
        <f>'将来負担比率（分子）の構造'!L$41</f>
        <v>23239</v>
      </c>
      <c r="L66" s="175"/>
      <c r="M66" s="175"/>
      <c r="N66" s="175">
        <f>'将来負担比率（分子）の構造'!M$41</f>
        <v>22606</v>
      </c>
      <c r="O66" s="175"/>
      <c r="P66" s="175"/>
    </row>
    <row r="67" spans="1:16" x14ac:dyDescent="0.15">
      <c r="A67" s="175" t="s">
        <v>71</v>
      </c>
      <c r="B67" s="175" t="e">
        <f>NA()</f>
        <v>#N/A</v>
      </c>
      <c r="C67" s="175">
        <f>IF(ISNUMBER('将来負担比率（分子）の構造'!I$53), IF('将来負担比率（分子）の構造'!I$53 &lt; 0, 0, '将来負担比率（分子）の構造'!I$53), NA())</f>
        <v>7975</v>
      </c>
      <c r="D67" s="175" t="e">
        <f>NA()</f>
        <v>#N/A</v>
      </c>
      <c r="E67" s="175" t="e">
        <f>NA()</f>
        <v>#N/A</v>
      </c>
      <c r="F67" s="175">
        <f>IF(ISNUMBER('将来負担比率（分子）の構造'!J$53), IF('将来負担比率（分子）の構造'!J$53 &lt; 0, 0, '将来負担比率（分子）の構造'!J$53), NA())</f>
        <v>7147</v>
      </c>
      <c r="G67" s="175" t="e">
        <f>NA()</f>
        <v>#N/A</v>
      </c>
      <c r="H67" s="175" t="e">
        <f>NA()</f>
        <v>#N/A</v>
      </c>
      <c r="I67" s="175">
        <f>IF(ISNUMBER('将来負担比率（分子）の構造'!K$53), IF('将来負担比率（分子）の構造'!K$53 &lt; 0, 0, '将来負担比率（分子）の構造'!K$53), NA())</f>
        <v>6762</v>
      </c>
      <c r="J67" s="175" t="e">
        <f>NA()</f>
        <v>#N/A</v>
      </c>
      <c r="K67" s="175" t="e">
        <f>NA()</f>
        <v>#N/A</v>
      </c>
      <c r="L67" s="175">
        <f>IF(ISNUMBER('将来負担比率（分子）の構造'!L$53), IF('将来負担比率（分子）の構造'!L$53 &lt; 0, 0, '将来負担比率（分子）の構造'!L$53), NA())</f>
        <v>4241</v>
      </c>
      <c r="M67" s="175" t="e">
        <f>NA()</f>
        <v>#N/A</v>
      </c>
      <c r="N67" s="175" t="e">
        <f>NA()</f>
        <v>#N/A</v>
      </c>
      <c r="O67" s="175">
        <f>IF(ISNUMBER('将来負担比率（分子）の構造'!M$53), IF('将来負担比率（分子）の構造'!M$53 &lt; 0, 0, '将来負担比率（分子）の構造'!M$53), NA())</f>
        <v>3309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1151</v>
      </c>
      <c r="C72" s="179">
        <f>基金残高に係る経年分析!G55</f>
        <v>2451</v>
      </c>
      <c r="D72" s="179">
        <f>基金残高に係る経年分析!H55</f>
        <v>3351</v>
      </c>
    </row>
    <row r="73" spans="1:16" x14ac:dyDescent="0.15">
      <c r="A73" s="178" t="s">
        <v>74</v>
      </c>
      <c r="B73" s="179">
        <f>基金残高に係る経年分析!F56</f>
        <v>813</v>
      </c>
      <c r="C73" s="179">
        <f>基金残高に係る経年分析!G56</f>
        <v>706</v>
      </c>
      <c r="D73" s="179">
        <f>基金残高に係る経年分析!H56</f>
        <v>634</v>
      </c>
    </row>
    <row r="74" spans="1:16" x14ac:dyDescent="0.15">
      <c r="A74" s="178" t="s">
        <v>75</v>
      </c>
      <c r="B74" s="179">
        <f>基金残高に係る経年分析!F57</f>
        <v>834</v>
      </c>
      <c r="C74" s="179">
        <f>基金残高に係る経年分析!G57</f>
        <v>950</v>
      </c>
      <c r="D74" s="179">
        <f>基金残高に係る経年分析!H57</f>
        <v>1015</v>
      </c>
    </row>
  </sheetData>
  <sheetProtection algorithmName="SHA-512" hashValue="JBRJhuZ8WSVYlouZa9qdWRC/sT21rSKCJDaO1vbgIsJqbVxhpKklln9pcIbzpgXjhMeHCb/50vSt7bHrrYK4Cw==" saltValue="ilOIZ1GP8Ji5W7P9lxGK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8170473</v>
      </c>
      <c r="S5" s="649"/>
      <c r="T5" s="649"/>
      <c r="U5" s="649"/>
      <c r="V5" s="649"/>
      <c r="W5" s="649"/>
      <c r="X5" s="649"/>
      <c r="Y5" s="650"/>
      <c r="Z5" s="651">
        <v>28.2</v>
      </c>
      <c r="AA5" s="651"/>
      <c r="AB5" s="651"/>
      <c r="AC5" s="651"/>
      <c r="AD5" s="652">
        <v>7637507</v>
      </c>
      <c r="AE5" s="652"/>
      <c r="AF5" s="652"/>
      <c r="AG5" s="652"/>
      <c r="AH5" s="652"/>
      <c r="AI5" s="652"/>
      <c r="AJ5" s="652"/>
      <c r="AK5" s="652"/>
      <c r="AL5" s="653">
        <v>49.8</v>
      </c>
      <c r="AM5" s="654"/>
      <c r="AN5" s="654"/>
      <c r="AO5" s="655"/>
      <c r="AP5" s="645" t="s">
        <v>216</v>
      </c>
      <c r="AQ5" s="646"/>
      <c r="AR5" s="646"/>
      <c r="AS5" s="646"/>
      <c r="AT5" s="646"/>
      <c r="AU5" s="646"/>
      <c r="AV5" s="646"/>
      <c r="AW5" s="646"/>
      <c r="AX5" s="646"/>
      <c r="AY5" s="646"/>
      <c r="AZ5" s="646"/>
      <c r="BA5" s="646"/>
      <c r="BB5" s="646"/>
      <c r="BC5" s="646"/>
      <c r="BD5" s="646"/>
      <c r="BE5" s="646"/>
      <c r="BF5" s="647"/>
      <c r="BG5" s="659">
        <v>7637507</v>
      </c>
      <c r="BH5" s="660"/>
      <c r="BI5" s="660"/>
      <c r="BJ5" s="660"/>
      <c r="BK5" s="660"/>
      <c r="BL5" s="660"/>
      <c r="BM5" s="660"/>
      <c r="BN5" s="661"/>
      <c r="BO5" s="662">
        <v>93.5</v>
      </c>
      <c r="BP5" s="662"/>
      <c r="BQ5" s="662"/>
      <c r="BR5" s="662"/>
      <c r="BS5" s="663">
        <v>95756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168634</v>
      </c>
      <c r="S6" s="660"/>
      <c r="T6" s="660"/>
      <c r="U6" s="660"/>
      <c r="V6" s="660"/>
      <c r="W6" s="660"/>
      <c r="X6" s="660"/>
      <c r="Y6" s="661"/>
      <c r="Z6" s="662">
        <v>0.6</v>
      </c>
      <c r="AA6" s="662"/>
      <c r="AB6" s="662"/>
      <c r="AC6" s="662"/>
      <c r="AD6" s="663">
        <v>168634</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7637507</v>
      </c>
      <c r="BH6" s="660"/>
      <c r="BI6" s="660"/>
      <c r="BJ6" s="660"/>
      <c r="BK6" s="660"/>
      <c r="BL6" s="660"/>
      <c r="BM6" s="660"/>
      <c r="BN6" s="661"/>
      <c r="BO6" s="662">
        <v>93.5</v>
      </c>
      <c r="BP6" s="662"/>
      <c r="BQ6" s="662"/>
      <c r="BR6" s="662"/>
      <c r="BS6" s="663">
        <v>95756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221887</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221887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3108</v>
      </c>
      <c r="S7" s="660"/>
      <c r="T7" s="660"/>
      <c r="U7" s="660"/>
      <c r="V7" s="660"/>
      <c r="W7" s="660"/>
      <c r="X7" s="660"/>
      <c r="Y7" s="661"/>
      <c r="Z7" s="662">
        <v>0</v>
      </c>
      <c r="AA7" s="662"/>
      <c r="AB7" s="662"/>
      <c r="AC7" s="662"/>
      <c r="AD7" s="663">
        <v>3108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3274323</v>
      </c>
      <c r="BH7" s="660"/>
      <c r="BI7" s="660"/>
      <c r="BJ7" s="660"/>
      <c r="BK7" s="660"/>
      <c r="BL7" s="660"/>
      <c r="BM7" s="660"/>
      <c r="BN7" s="661"/>
      <c r="BO7" s="662">
        <v>40.1</v>
      </c>
      <c r="BP7" s="662"/>
      <c r="BQ7" s="662"/>
      <c r="BR7" s="662"/>
      <c r="BS7" s="663">
        <v>95756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2716364</v>
      </c>
      <c r="CS7" s="660"/>
      <c r="CT7" s="660"/>
      <c r="CU7" s="660"/>
      <c r="CV7" s="660"/>
      <c r="CW7" s="660"/>
      <c r="CX7" s="660"/>
      <c r="CY7" s="661"/>
      <c r="CZ7" s="662">
        <v>9.9</v>
      </c>
      <c r="DA7" s="662"/>
      <c r="DB7" s="662"/>
      <c r="DC7" s="662"/>
      <c r="DD7" s="668">
        <v>16790</v>
      </c>
      <c r="DE7" s="660"/>
      <c r="DF7" s="660"/>
      <c r="DG7" s="660"/>
      <c r="DH7" s="660"/>
      <c r="DI7" s="660"/>
      <c r="DJ7" s="660"/>
      <c r="DK7" s="660"/>
      <c r="DL7" s="660"/>
      <c r="DM7" s="660"/>
      <c r="DN7" s="660"/>
      <c r="DO7" s="660"/>
      <c r="DP7" s="661"/>
      <c r="DQ7" s="668">
        <v>2064052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87370</v>
      </c>
      <c r="S8" s="660"/>
      <c r="T8" s="660"/>
      <c r="U8" s="660"/>
      <c r="V8" s="660"/>
      <c r="W8" s="660"/>
      <c r="X8" s="660"/>
      <c r="Y8" s="661"/>
      <c r="Z8" s="662">
        <v>0.3</v>
      </c>
      <c r="AA8" s="662"/>
      <c r="AB8" s="662"/>
      <c r="AC8" s="662"/>
      <c r="AD8" s="663">
        <v>87370</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102308</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12286758</v>
      </c>
      <c r="CS8" s="660"/>
      <c r="CT8" s="660"/>
      <c r="CU8" s="660"/>
      <c r="CV8" s="660"/>
      <c r="CW8" s="660"/>
      <c r="CX8" s="660"/>
      <c r="CY8" s="661"/>
      <c r="CZ8" s="662">
        <v>44.8</v>
      </c>
      <c r="DA8" s="662"/>
      <c r="DB8" s="662"/>
      <c r="DC8" s="662"/>
      <c r="DD8" s="668">
        <v>225049</v>
      </c>
      <c r="DE8" s="660"/>
      <c r="DF8" s="660"/>
      <c r="DG8" s="660"/>
      <c r="DH8" s="660"/>
      <c r="DI8" s="660"/>
      <c r="DJ8" s="660"/>
      <c r="DK8" s="660"/>
      <c r="DL8" s="660"/>
      <c r="DM8" s="660"/>
      <c r="DN8" s="660"/>
      <c r="DO8" s="660"/>
      <c r="DP8" s="661"/>
      <c r="DQ8" s="668">
        <v>6518303</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95661</v>
      </c>
      <c r="S9" s="660"/>
      <c r="T9" s="660"/>
      <c r="U9" s="660"/>
      <c r="V9" s="660"/>
      <c r="W9" s="660"/>
      <c r="X9" s="660"/>
      <c r="Y9" s="661"/>
      <c r="Z9" s="662">
        <v>0.3</v>
      </c>
      <c r="AA9" s="662"/>
      <c r="AB9" s="662"/>
      <c r="AC9" s="662"/>
      <c r="AD9" s="663">
        <v>95661</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2667199</v>
      </c>
      <c r="BH9" s="660"/>
      <c r="BI9" s="660"/>
      <c r="BJ9" s="660"/>
      <c r="BK9" s="660"/>
      <c r="BL9" s="660"/>
      <c r="BM9" s="660"/>
      <c r="BN9" s="661"/>
      <c r="BO9" s="662">
        <v>32.6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3463638</v>
      </c>
      <c r="CS9" s="660"/>
      <c r="CT9" s="660"/>
      <c r="CU9" s="660"/>
      <c r="CV9" s="660"/>
      <c r="CW9" s="660"/>
      <c r="CX9" s="660"/>
      <c r="CY9" s="661"/>
      <c r="CZ9" s="662">
        <v>12.6</v>
      </c>
      <c r="DA9" s="662"/>
      <c r="DB9" s="662"/>
      <c r="DC9" s="662"/>
      <c r="DD9" s="668">
        <v>433674</v>
      </c>
      <c r="DE9" s="660"/>
      <c r="DF9" s="660"/>
      <c r="DG9" s="660"/>
      <c r="DH9" s="660"/>
      <c r="DI9" s="660"/>
      <c r="DJ9" s="660"/>
      <c r="DK9" s="660"/>
      <c r="DL9" s="660"/>
      <c r="DM9" s="660"/>
      <c r="DN9" s="660"/>
      <c r="DO9" s="660"/>
      <c r="DP9" s="661"/>
      <c r="DQ9" s="668">
        <v>1423790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161900</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48976</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48732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1495534</v>
      </c>
      <c r="S11" s="660"/>
      <c r="T11" s="660"/>
      <c r="U11" s="660"/>
      <c r="V11" s="660"/>
      <c r="W11" s="660"/>
      <c r="X11" s="660"/>
      <c r="Y11" s="661"/>
      <c r="Z11" s="664">
        <v>5.2</v>
      </c>
      <c r="AA11" s="665"/>
      <c r="AB11" s="665"/>
      <c r="AC11" s="671"/>
      <c r="AD11" s="668">
        <v>1495534</v>
      </c>
      <c r="AE11" s="660"/>
      <c r="AF11" s="660"/>
      <c r="AG11" s="660"/>
      <c r="AH11" s="660"/>
      <c r="AI11" s="660"/>
      <c r="AJ11" s="660"/>
      <c r="AK11" s="661"/>
      <c r="AL11" s="664">
        <v>9.8000000000000007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342916</v>
      </c>
      <c r="BH11" s="660"/>
      <c r="BI11" s="660"/>
      <c r="BJ11" s="660"/>
      <c r="BK11" s="660"/>
      <c r="BL11" s="660"/>
      <c r="BM11" s="660"/>
      <c r="BN11" s="661"/>
      <c r="BO11" s="662">
        <v>4.2</v>
      </c>
      <c r="BP11" s="662"/>
      <c r="BQ11" s="662"/>
      <c r="BR11" s="662"/>
      <c r="BS11" s="663">
        <v>95756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420703</v>
      </c>
      <c r="CS11" s="660"/>
      <c r="CT11" s="660"/>
      <c r="CU11" s="660"/>
      <c r="CV11" s="660"/>
      <c r="CW11" s="660"/>
      <c r="CX11" s="660"/>
      <c r="CY11" s="661"/>
      <c r="CZ11" s="662">
        <v>1.5</v>
      </c>
      <c r="DA11" s="662"/>
      <c r="DB11" s="662"/>
      <c r="DC11" s="662"/>
      <c r="DD11" s="668">
        <v>85127</v>
      </c>
      <c r="DE11" s="660"/>
      <c r="DF11" s="660"/>
      <c r="DG11" s="660"/>
      <c r="DH11" s="660"/>
      <c r="DI11" s="660"/>
      <c r="DJ11" s="660"/>
      <c r="DK11" s="660"/>
      <c r="DL11" s="660"/>
      <c r="DM11" s="660"/>
      <c r="DN11" s="660"/>
      <c r="DO11" s="660"/>
      <c r="DP11" s="661"/>
      <c r="DQ11" s="668">
        <v>291262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54784</v>
      </c>
      <c r="S12" s="660"/>
      <c r="T12" s="660"/>
      <c r="U12" s="660"/>
      <c r="V12" s="660"/>
      <c r="W12" s="660"/>
      <c r="X12" s="660"/>
      <c r="Y12" s="661"/>
      <c r="Z12" s="662">
        <v>0.2</v>
      </c>
      <c r="AA12" s="662"/>
      <c r="AB12" s="662"/>
      <c r="AC12" s="662"/>
      <c r="AD12" s="663">
        <v>54784</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3671924</v>
      </c>
      <c r="BH12" s="660"/>
      <c r="BI12" s="660"/>
      <c r="BJ12" s="660"/>
      <c r="BK12" s="660"/>
      <c r="BL12" s="660"/>
      <c r="BM12" s="660"/>
      <c r="BN12" s="661"/>
      <c r="BO12" s="662">
        <v>44.9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343818</v>
      </c>
      <c r="CS12" s="660"/>
      <c r="CT12" s="660"/>
      <c r="CU12" s="660"/>
      <c r="CV12" s="660"/>
      <c r="CW12" s="660"/>
      <c r="CX12" s="660"/>
      <c r="CY12" s="661"/>
      <c r="CZ12" s="662">
        <v>1.3</v>
      </c>
      <c r="DA12" s="662"/>
      <c r="DB12" s="662"/>
      <c r="DC12" s="662"/>
      <c r="DD12" s="668" t="s">
        <v>122</v>
      </c>
      <c r="DE12" s="660"/>
      <c r="DF12" s="660"/>
      <c r="DG12" s="660"/>
      <c r="DH12" s="660"/>
      <c r="DI12" s="660"/>
      <c r="DJ12" s="660"/>
      <c r="DK12" s="660"/>
      <c r="DL12" s="660"/>
      <c r="DM12" s="660"/>
      <c r="DN12" s="660"/>
      <c r="DO12" s="660"/>
      <c r="DP12" s="661"/>
      <c r="DQ12" s="668">
        <v>312188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3648272</v>
      </c>
      <c r="BH13" s="660"/>
      <c r="BI13" s="660"/>
      <c r="BJ13" s="660"/>
      <c r="BK13" s="660"/>
      <c r="BL13" s="660"/>
      <c r="BM13" s="660"/>
      <c r="BN13" s="661"/>
      <c r="BO13" s="662">
        <v>44.7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2173440</v>
      </c>
      <c r="CS13" s="660"/>
      <c r="CT13" s="660"/>
      <c r="CU13" s="660"/>
      <c r="CV13" s="660"/>
      <c r="CW13" s="660"/>
      <c r="CX13" s="660"/>
      <c r="CY13" s="661"/>
      <c r="CZ13" s="662">
        <v>7.9</v>
      </c>
      <c r="DA13" s="662"/>
      <c r="DB13" s="662"/>
      <c r="DC13" s="662"/>
      <c r="DD13" s="668">
        <v>365046</v>
      </c>
      <c r="DE13" s="660"/>
      <c r="DF13" s="660"/>
      <c r="DG13" s="660"/>
      <c r="DH13" s="660"/>
      <c r="DI13" s="660"/>
      <c r="DJ13" s="660"/>
      <c r="DK13" s="660"/>
      <c r="DL13" s="660"/>
      <c r="DM13" s="660"/>
      <c r="DN13" s="660"/>
      <c r="DO13" s="660"/>
      <c r="DP13" s="661"/>
      <c r="DQ13" s="668">
        <v>1777844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3734</v>
      </c>
      <c r="S14" s="660"/>
      <c r="T14" s="660"/>
      <c r="U14" s="660"/>
      <c r="V14" s="660"/>
      <c r="W14" s="660"/>
      <c r="X14" s="660"/>
      <c r="Y14" s="661"/>
      <c r="Z14" s="662">
        <v>0</v>
      </c>
      <c r="AA14" s="662"/>
      <c r="AB14" s="662"/>
      <c r="AC14" s="662"/>
      <c r="AD14" s="663">
        <v>3734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217117</v>
      </c>
      <c r="BH14" s="660"/>
      <c r="BI14" s="660"/>
      <c r="BJ14" s="660"/>
      <c r="BK14" s="660"/>
      <c r="BL14" s="660"/>
      <c r="BM14" s="660"/>
      <c r="BN14" s="661"/>
      <c r="BO14" s="662">
        <v>2.7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830604</v>
      </c>
      <c r="CS14" s="660"/>
      <c r="CT14" s="660"/>
      <c r="CU14" s="660"/>
      <c r="CV14" s="660"/>
      <c r="CW14" s="660"/>
      <c r="CX14" s="660"/>
      <c r="CY14" s="661"/>
      <c r="CZ14" s="662">
        <v>3</v>
      </c>
      <c r="DA14" s="662"/>
      <c r="DB14" s="662"/>
      <c r="DC14" s="662"/>
      <c r="DD14" s="668">
        <v>5940</v>
      </c>
      <c r="DE14" s="660"/>
      <c r="DF14" s="660"/>
      <c r="DG14" s="660"/>
      <c r="DH14" s="660"/>
      <c r="DI14" s="660"/>
      <c r="DJ14" s="660"/>
      <c r="DK14" s="660"/>
      <c r="DL14" s="660"/>
      <c r="DM14" s="660"/>
      <c r="DN14" s="660"/>
      <c r="DO14" s="660"/>
      <c r="DP14" s="661"/>
      <c r="DQ14" s="668">
        <v>798826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474143</v>
      </c>
      <c r="BH15" s="660"/>
      <c r="BI15" s="660"/>
      <c r="BJ15" s="660"/>
      <c r="BK15" s="660"/>
      <c r="BL15" s="660"/>
      <c r="BM15" s="660"/>
      <c r="BN15" s="661"/>
      <c r="BO15" s="662">
        <v>5.8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2426538</v>
      </c>
      <c r="CS15" s="660"/>
      <c r="CT15" s="660"/>
      <c r="CU15" s="660"/>
      <c r="CV15" s="660"/>
      <c r="CW15" s="660"/>
      <c r="CX15" s="660"/>
      <c r="CY15" s="661"/>
      <c r="CZ15" s="662">
        <v>8.8000000000000007</v>
      </c>
      <c r="DA15" s="662"/>
      <c r="DB15" s="662"/>
      <c r="DC15" s="662"/>
      <c r="DD15" s="668">
        <v>42856</v>
      </c>
      <c r="DE15" s="660"/>
      <c r="DF15" s="660"/>
      <c r="DG15" s="660"/>
      <c r="DH15" s="660"/>
      <c r="DI15" s="660"/>
      <c r="DJ15" s="660"/>
      <c r="DK15" s="660"/>
      <c r="DL15" s="660"/>
      <c r="DM15" s="660"/>
      <c r="DN15" s="660"/>
      <c r="DO15" s="660"/>
      <c r="DP15" s="661"/>
      <c r="DQ15" s="668">
        <v>2099224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27358</v>
      </c>
      <c r="S16" s="660"/>
      <c r="T16" s="660"/>
      <c r="U16" s="660"/>
      <c r="V16" s="660"/>
      <c r="W16" s="660"/>
      <c r="X16" s="660"/>
      <c r="Y16" s="661"/>
      <c r="Z16" s="662">
        <v>0.1</v>
      </c>
      <c r="AA16" s="662"/>
      <c r="AB16" s="662"/>
      <c r="AC16" s="662"/>
      <c r="AD16" s="663">
        <v>27358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21920</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2688</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100133</v>
      </c>
      <c r="S17" s="660"/>
      <c r="T17" s="660"/>
      <c r="U17" s="660"/>
      <c r="V17" s="660"/>
      <c r="W17" s="660"/>
      <c r="X17" s="660"/>
      <c r="Y17" s="661"/>
      <c r="Z17" s="662">
        <v>0.3</v>
      </c>
      <c r="AA17" s="662"/>
      <c r="AB17" s="662"/>
      <c r="AC17" s="662"/>
      <c r="AD17" s="663">
        <v>100133</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2501400</v>
      </c>
      <c r="CS17" s="660"/>
      <c r="CT17" s="660"/>
      <c r="CU17" s="660"/>
      <c r="CV17" s="660"/>
      <c r="CW17" s="660"/>
      <c r="CX17" s="660"/>
      <c r="CY17" s="661"/>
      <c r="CZ17" s="662">
        <v>9.1</v>
      </c>
      <c r="DA17" s="662"/>
      <c r="DB17" s="662"/>
      <c r="DC17" s="662"/>
      <c r="DD17" s="668" t="s">
        <v>122</v>
      </c>
      <c r="DE17" s="660"/>
      <c r="DF17" s="660"/>
      <c r="DG17" s="660"/>
      <c r="DH17" s="660"/>
      <c r="DI17" s="660"/>
      <c r="DJ17" s="660"/>
      <c r="DK17" s="660"/>
      <c r="DL17" s="660"/>
      <c r="DM17" s="660"/>
      <c r="DN17" s="660"/>
      <c r="DO17" s="660"/>
      <c r="DP17" s="661"/>
      <c r="DQ17" s="668">
        <v>2475956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54113</v>
      </c>
      <c r="S18" s="660"/>
      <c r="T18" s="660"/>
      <c r="U18" s="660"/>
      <c r="V18" s="660"/>
      <c r="W18" s="660"/>
      <c r="X18" s="660"/>
      <c r="Y18" s="661"/>
      <c r="Z18" s="662">
        <v>0.2</v>
      </c>
      <c r="AA18" s="662"/>
      <c r="AB18" s="662"/>
      <c r="AC18" s="662"/>
      <c r="AD18" s="663">
        <v>54113</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49608</v>
      </c>
      <c r="S19" s="660"/>
      <c r="T19" s="660"/>
      <c r="U19" s="660"/>
      <c r="V19" s="660"/>
      <c r="W19" s="660"/>
      <c r="X19" s="660"/>
      <c r="Y19" s="661"/>
      <c r="Z19" s="662">
        <v>0.2</v>
      </c>
      <c r="AA19" s="662"/>
      <c r="AB19" s="662"/>
      <c r="AC19" s="662"/>
      <c r="AD19" s="663">
        <v>49608</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532966</v>
      </c>
      <c r="BH19" s="660"/>
      <c r="BI19" s="660"/>
      <c r="BJ19" s="660"/>
      <c r="BK19" s="660"/>
      <c r="BL19" s="660"/>
      <c r="BM19" s="660"/>
      <c r="BN19" s="661"/>
      <c r="BO19" s="662">
        <v>6.5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4505</v>
      </c>
      <c r="S20" s="660"/>
      <c r="T20" s="660"/>
      <c r="U20" s="660"/>
      <c r="V20" s="660"/>
      <c r="W20" s="660"/>
      <c r="X20" s="660"/>
      <c r="Y20" s="661"/>
      <c r="Z20" s="662">
        <v>0</v>
      </c>
      <c r="AA20" s="662"/>
      <c r="AB20" s="662"/>
      <c r="AC20" s="662"/>
      <c r="AD20" s="663">
        <v>4505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532966</v>
      </c>
      <c r="BH20" s="660"/>
      <c r="BI20" s="660"/>
      <c r="BJ20" s="660"/>
      <c r="BK20" s="660"/>
      <c r="BL20" s="660"/>
      <c r="BM20" s="660"/>
      <c r="BN20" s="661"/>
      <c r="BO20" s="662">
        <v>6.5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27456046</v>
      </c>
      <c r="CS20" s="660"/>
      <c r="CT20" s="660"/>
      <c r="CU20" s="660"/>
      <c r="CV20" s="660"/>
      <c r="CW20" s="660"/>
      <c r="CX20" s="660"/>
      <c r="CY20" s="661"/>
      <c r="CZ20" s="662">
        <v>100</v>
      </c>
      <c r="DA20" s="662"/>
      <c r="DB20" s="662"/>
      <c r="DC20" s="662"/>
      <c r="DD20" s="668">
        <v>1174482</v>
      </c>
      <c r="DE20" s="660"/>
      <c r="DF20" s="660"/>
      <c r="DG20" s="660"/>
      <c r="DH20" s="660"/>
      <c r="DI20" s="660"/>
      <c r="DJ20" s="660"/>
      <c r="DK20" s="660"/>
      <c r="DL20" s="660"/>
      <c r="DM20" s="660"/>
      <c r="DN20" s="660"/>
      <c r="DO20" s="660"/>
      <c r="DP20" s="661"/>
      <c r="DQ20" s="668">
        <v>18034752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6577724</v>
      </c>
      <c r="S21" s="660"/>
      <c r="T21" s="660"/>
      <c r="U21" s="660"/>
      <c r="V21" s="660"/>
      <c r="W21" s="660"/>
      <c r="X21" s="660"/>
      <c r="Y21" s="661"/>
      <c r="Z21" s="662">
        <v>22.7</v>
      </c>
      <c r="AA21" s="662"/>
      <c r="AB21" s="662"/>
      <c r="AC21" s="662"/>
      <c r="AD21" s="663">
        <v>5533210</v>
      </c>
      <c r="AE21" s="663"/>
      <c r="AF21" s="663"/>
      <c r="AG21" s="663"/>
      <c r="AH21" s="663"/>
      <c r="AI21" s="663"/>
      <c r="AJ21" s="663"/>
      <c r="AK21" s="663"/>
      <c r="AL21" s="664">
        <v>36.1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5533210</v>
      </c>
      <c r="S22" s="660"/>
      <c r="T22" s="660"/>
      <c r="U22" s="660"/>
      <c r="V22" s="660"/>
      <c r="W22" s="660"/>
      <c r="X22" s="660"/>
      <c r="Y22" s="661"/>
      <c r="Z22" s="662">
        <v>19.100000000000001</v>
      </c>
      <c r="AA22" s="662"/>
      <c r="AB22" s="662"/>
      <c r="AC22" s="662"/>
      <c r="AD22" s="663">
        <v>5533210</v>
      </c>
      <c r="AE22" s="663"/>
      <c r="AF22" s="663"/>
      <c r="AG22" s="663"/>
      <c r="AH22" s="663"/>
      <c r="AI22" s="663"/>
      <c r="AJ22" s="663"/>
      <c r="AK22" s="663"/>
      <c r="AL22" s="664">
        <v>36.1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1044514</v>
      </c>
      <c r="S23" s="660"/>
      <c r="T23" s="660"/>
      <c r="U23" s="660"/>
      <c r="V23" s="660"/>
      <c r="W23" s="660"/>
      <c r="X23" s="660"/>
      <c r="Y23" s="661"/>
      <c r="Z23" s="662">
        <v>3.6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532966</v>
      </c>
      <c r="BH23" s="660"/>
      <c r="BI23" s="660"/>
      <c r="BJ23" s="660"/>
      <c r="BK23" s="660"/>
      <c r="BL23" s="660"/>
      <c r="BM23" s="660"/>
      <c r="BN23" s="661"/>
      <c r="BO23" s="662">
        <v>6.5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14978571</v>
      </c>
      <c r="CS24" s="649"/>
      <c r="CT24" s="649"/>
      <c r="CU24" s="649"/>
      <c r="CV24" s="649"/>
      <c r="CW24" s="649"/>
      <c r="CX24" s="649"/>
      <c r="CY24" s="650"/>
      <c r="CZ24" s="653">
        <v>54.6</v>
      </c>
      <c r="DA24" s="654"/>
      <c r="DB24" s="654"/>
      <c r="DC24" s="670"/>
      <c r="DD24" s="694">
        <v>9734808</v>
      </c>
      <c r="DE24" s="649"/>
      <c r="DF24" s="649"/>
      <c r="DG24" s="649"/>
      <c r="DH24" s="649"/>
      <c r="DI24" s="649"/>
      <c r="DJ24" s="649"/>
      <c r="DK24" s="650"/>
      <c r="DL24" s="694">
        <v>8614871</v>
      </c>
      <c r="DM24" s="649"/>
      <c r="DN24" s="649"/>
      <c r="DO24" s="649"/>
      <c r="DP24" s="649"/>
      <c r="DQ24" s="649"/>
      <c r="DR24" s="649"/>
      <c r="DS24" s="649"/>
      <c r="DT24" s="649"/>
      <c r="DU24" s="649"/>
      <c r="DV24" s="650"/>
      <c r="DW24" s="653">
        <v>55.8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16838626</v>
      </c>
      <c r="S25" s="660"/>
      <c r="T25" s="660"/>
      <c r="U25" s="660"/>
      <c r="V25" s="660"/>
      <c r="W25" s="660"/>
      <c r="X25" s="660"/>
      <c r="Y25" s="661"/>
      <c r="Z25" s="662">
        <v>58</v>
      </c>
      <c r="AA25" s="662"/>
      <c r="AB25" s="662"/>
      <c r="AC25" s="662"/>
      <c r="AD25" s="663">
        <v>15261146</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5030431</v>
      </c>
      <c r="CS25" s="691"/>
      <c r="CT25" s="691"/>
      <c r="CU25" s="691"/>
      <c r="CV25" s="691"/>
      <c r="CW25" s="691"/>
      <c r="CX25" s="691"/>
      <c r="CY25" s="692"/>
      <c r="CZ25" s="664">
        <v>18.3</v>
      </c>
      <c r="DA25" s="689"/>
      <c r="DB25" s="689"/>
      <c r="DC25" s="693"/>
      <c r="DD25" s="668">
        <v>4613310</v>
      </c>
      <c r="DE25" s="691"/>
      <c r="DF25" s="691"/>
      <c r="DG25" s="691"/>
      <c r="DH25" s="691"/>
      <c r="DI25" s="691"/>
      <c r="DJ25" s="691"/>
      <c r="DK25" s="692"/>
      <c r="DL25" s="668">
        <v>4462423</v>
      </c>
      <c r="DM25" s="691"/>
      <c r="DN25" s="691"/>
      <c r="DO25" s="691"/>
      <c r="DP25" s="691"/>
      <c r="DQ25" s="691"/>
      <c r="DR25" s="691"/>
      <c r="DS25" s="691"/>
      <c r="DT25" s="691"/>
      <c r="DU25" s="691"/>
      <c r="DV25" s="692"/>
      <c r="DW25" s="664">
        <v>28.9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4863</v>
      </c>
      <c r="S26" s="660"/>
      <c r="T26" s="660"/>
      <c r="U26" s="660"/>
      <c r="V26" s="660"/>
      <c r="W26" s="660"/>
      <c r="X26" s="660"/>
      <c r="Y26" s="661"/>
      <c r="Z26" s="662">
        <v>0</v>
      </c>
      <c r="AA26" s="662"/>
      <c r="AB26" s="662"/>
      <c r="AC26" s="662"/>
      <c r="AD26" s="663">
        <v>4863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3557965</v>
      </c>
      <c r="CS26" s="660"/>
      <c r="CT26" s="660"/>
      <c r="CU26" s="660"/>
      <c r="CV26" s="660"/>
      <c r="CW26" s="660"/>
      <c r="CX26" s="660"/>
      <c r="CY26" s="661"/>
      <c r="CZ26" s="664">
        <v>13</v>
      </c>
      <c r="DA26" s="689"/>
      <c r="DB26" s="689"/>
      <c r="DC26" s="693"/>
      <c r="DD26" s="668">
        <v>3208111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425696</v>
      </c>
      <c r="S27" s="660"/>
      <c r="T27" s="660"/>
      <c r="U27" s="660"/>
      <c r="V27" s="660"/>
      <c r="W27" s="660"/>
      <c r="X27" s="660"/>
      <c r="Y27" s="661"/>
      <c r="Z27" s="662">
        <v>1.5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8170473</v>
      </c>
      <c r="BH27" s="660"/>
      <c r="BI27" s="660"/>
      <c r="BJ27" s="660"/>
      <c r="BK27" s="660"/>
      <c r="BL27" s="660"/>
      <c r="BM27" s="660"/>
      <c r="BN27" s="661"/>
      <c r="BO27" s="662">
        <v>100</v>
      </c>
      <c r="BP27" s="662"/>
      <c r="BQ27" s="662"/>
      <c r="BR27" s="662"/>
      <c r="BS27" s="663">
        <v>95756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7446925</v>
      </c>
      <c r="CS27" s="691"/>
      <c r="CT27" s="691"/>
      <c r="CU27" s="691"/>
      <c r="CV27" s="691"/>
      <c r="CW27" s="691"/>
      <c r="CX27" s="691"/>
      <c r="CY27" s="692"/>
      <c r="CZ27" s="664">
        <v>27.1</v>
      </c>
      <c r="DA27" s="689"/>
      <c r="DB27" s="689"/>
      <c r="DC27" s="693"/>
      <c r="DD27" s="668">
        <v>2645727</v>
      </c>
      <c r="DE27" s="691"/>
      <c r="DF27" s="691"/>
      <c r="DG27" s="691"/>
      <c r="DH27" s="691"/>
      <c r="DI27" s="691"/>
      <c r="DJ27" s="691"/>
      <c r="DK27" s="692"/>
      <c r="DL27" s="668">
        <v>1676677</v>
      </c>
      <c r="DM27" s="691"/>
      <c r="DN27" s="691"/>
      <c r="DO27" s="691"/>
      <c r="DP27" s="691"/>
      <c r="DQ27" s="691"/>
      <c r="DR27" s="691"/>
      <c r="DS27" s="691"/>
      <c r="DT27" s="691"/>
      <c r="DU27" s="691"/>
      <c r="DV27" s="692"/>
      <c r="DW27" s="664">
        <v>10.9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185993</v>
      </c>
      <c r="S28" s="660"/>
      <c r="T28" s="660"/>
      <c r="U28" s="660"/>
      <c r="V28" s="660"/>
      <c r="W28" s="660"/>
      <c r="X28" s="660"/>
      <c r="Y28" s="661"/>
      <c r="Z28" s="662">
        <v>0.6</v>
      </c>
      <c r="AA28" s="662"/>
      <c r="AB28" s="662"/>
      <c r="AC28" s="662"/>
      <c r="AD28" s="663">
        <v>8477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2501215</v>
      </c>
      <c r="CS28" s="660"/>
      <c r="CT28" s="660"/>
      <c r="CU28" s="660"/>
      <c r="CV28" s="660"/>
      <c r="CW28" s="660"/>
      <c r="CX28" s="660"/>
      <c r="CY28" s="661"/>
      <c r="CZ28" s="664">
        <v>9.1</v>
      </c>
      <c r="DA28" s="689"/>
      <c r="DB28" s="689"/>
      <c r="DC28" s="693"/>
      <c r="DD28" s="668">
        <v>2475771</v>
      </c>
      <c r="DE28" s="660"/>
      <c r="DF28" s="660"/>
      <c r="DG28" s="660"/>
      <c r="DH28" s="660"/>
      <c r="DI28" s="660"/>
      <c r="DJ28" s="660"/>
      <c r="DK28" s="661"/>
      <c r="DL28" s="668">
        <v>2475771</v>
      </c>
      <c r="DM28" s="660"/>
      <c r="DN28" s="660"/>
      <c r="DO28" s="660"/>
      <c r="DP28" s="660"/>
      <c r="DQ28" s="660"/>
      <c r="DR28" s="660"/>
      <c r="DS28" s="660"/>
      <c r="DT28" s="660"/>
      <c r="DU28" s="660"/>
      <c r="DV28" s="661"/>
      <c r="DW28" s="664">
        <v>16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151070</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2501214</v>
      </c>
      <c r="CS29" s="691"/>
      <c r="CT29" s="691"/>
      <c r="CU29" s="691"/>
      <c r="CV29" s="691"/>
      <c r="CW29" s="691"/>
      <c r="CX29" s="691"/>
      <c r="CY29" s="692"/>
      <c r="CZ29" s="664">
        <v>9.1</v>
      </c>
      <c r="DA29" s="689"/>
      <c r="DB29" s="689"/>
      <c r="DC29" s="693"/>
      <c r="DD29" s="668">
        <v>2475770</v>
      </c>
      <c r="DE29" s="691"/>
      <c r="DF29" s="691"/>
      <c r="DG29" s="691"/>
      <c r="DH29" s="691"/>
      <c r="DI29" s="691"/>
      <c r="DJ29" s="691"/>
      <c r="DK29" s="692"/>
      <c r="DL29" s="668">
        <v>2475770</v>
      </c>
      <c r="DM29" s="691"/>
      <c r="DN29" s="691"/>
      <c r="DO29" s="691"/>
      <c r="DP29" s="691"/>
      <c r="DQ29" s="691"/>
      <c r="DR29" s="691"/>
      <c r="DS29" s="691"/>
      <c r="DT29" s="691"/>
      <c r="DU29" s="691"/>
      <c r="DV29" s="692"/>
      <c r="DW29" s="664">
        <v>16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5488582</v>
      </c>
      <c r="S30" s="660"/>
      <c r="T30" s="660"/>
      <c r="U30" s="660"/>
      <c r="V30" s="660"/>
      <c r="W30" s="660"/>
      <c r="X30" s="660"/>
      <c r="Y30" s="661"/>
      <c r="Z30" s="662">
        <v>18.899999999999999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2426187</v>
      </c>
      <c r="CS30" s="660"/>
      <c r="CT30" s="660"/>
      <c r="CU30" s="660"/>
      <c r="CV30" s="660"/>
      <c r="CW30" s="660"/>
      <c r="CX30" s="660"/>
      <c r="CY30" s="661"/>
      <c r="CZ30" s="664">
        <v>8.8000000000000007</v>
      </c>
      <c r="DA30" s="689"/>
      <c r="DB30" s="689"/>
      <c r="DC30" s="693"/>
      <c r="DD30" s="668">
        <v>2400844</v>
      </c>
      <c r="DE30" s="660"/>
      <c r="DF30" s="660"/>
      <c r="DG30" s="660"/>
      <c r="DH30" s="660"/>
      <c r="DI30" s="660"/>
      <c r="DJ30" s="660"/>
      <c r="DK30" s="661"/>
      <c r="DL30" s="668">
        <v>2400844</v>
      </c>
      <c r="DM30" s="660"/>
      <c r="DN30" s="660"/>
      <c r="DO30" s="660"/>
      <c r="DP30" s="660"/>
      <c r="DQ30" s="660"/>
      <c r="DR30" s="660"/>
      <c r="DS30" s="660"/>
      <c r="DT30" s="660"/>
      <c r="DU30" s="660"/>
      <c r="DV30" s="661"/>
      <c r="DW30" s="664">
        <v>15.5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97.1</v>
      </c>
      <c r="BN31" s="703"/>
      <c r="BO31" s="703"/>
      <c r="BP31" s="703"/>
      <c r="BQ31" s="704"/>
      <c r="BR31" s="715">
        <v>99.1</v>
      </c>
      <c r="BS31" s="703"/>
      <c r="BT31" s="703"/>
      <c r="BU31" s="703"/>
      <c r="BV31" s="703"/>
      <c r="BW31" s="703"/>
      <c r="BX31" s="654">
        <v>96.6</v>
      </c>
      <c r="BY31" s="703"/>
      <c r="BZ31" s="703"/>
      <c r="CA31" s="703"/>
      <c r="CB31" s="704"/>
      <c r="CD31" s="697"/>
      <c r="CE31" s="698"/>
      <c r="CF31" s="656" t="s">
        <v>300</v>
      </c>
      <c r="CG31" s="657"/>
      <c r="CH31" s="657"/>
      <c r="CI31" s="657"/>
      <c r="CJ31" s="657"/>
      <c r="CK31" s="657"/>
      <c r="CL31" s="657"/>
      <c r="CM31" s="657"/>
      <c r="CN31" s="657"/>
      <c r="CO31" s="657"/>
      <c r="CP31" s="657"/>
      <c r="CQ31" s="658"/>
      <c r="CR31" s="659">
        <v>75027</v>
      </c>
      <c r="CS31" s="691"/>
      <c r="CT31" s="691"/>
      <c r="CU31" s="691"/>
      <c r="CV31" s="691"/>
      <c r="CW31" s="691"/>
      <c r="CX31" s="691"/>
      <c r="CY31" s="692"/>
      <c r="CZ31" s="664">
        <v>0.3</v>
      </c>
      <c r="DA31" s="689"/>
      <c r="DB31" s="689"/>
      <c r="DC31" s="693"/>
      <c r="DD31" s="668">
        <v>74926</v>
      </c>
      <c r="DE31" s="691"/>
      <c r="DF31" s="691"/>
      <c r="DG31" s="691"/>
      <c r="DH31" s="691"/>
      <c r="DI31" s="691"/>
      <c r="DJ31" s="691"/>
      <c r="DK31" s="692"/>
      <c r="DL31" s="668">
        <v>74926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2003912</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v>
      </c>
      <c r="BN32" s="691"/>
      <c r="BO32" s="691"/>
      <c r="BP32" s="691"/>
      <c r="BQ32" s="714"/>
      <c r="BR32" s="716">
        <v>99.1</v>
      </c>
      <c r="BS32" s="691"/>
      <c r="BT32" s="691"/>
      <c r="BU32" s="691"/>
      <c r="BV32" s="691"/>
      <c r="BW32" s="691"/>
      <c r="BX32" s="665">
        <v>96.7</v>
      </c>
      <c r="BY32" s="691"/>
      <c r="BZ32" s="691"/>
      <c r="CA32" s="691"/>
      <c r="CB32" s="714"/>
      <c r="CD32" s="699"/>
      <c r="CE32" s="700"/>
      <c r="CF32" s="656" t="s">
        <v>304</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89"/>
      <c r="DB32" s="689"/>
      <c r="DC32" s="693"/>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57093</v>
      </c>
      <c r="S33" s="660"/>
      <c r="T33" s="660"/>
      <c r="U33" s="660"/>
      <c r="V33" s="660"/>
      <c r="W33" s="660"/>
      <c r="X33" s="660"/>
      <c r="Y33" s="661"/>
      <c r="Z33" s="662">
        <v>0.2</v>
      </c>
      <c r="AA33" s="662"/>
      <c r="AB33" s="662"/>
      <c r="AC33" s="662"/>
      <c r="AD33" s="663">
        <v>3125</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96.9</v>
      </c>
      <c r="BN33" s="718"/>
      <c r="BO33" s="718"/>
      <c r="BP33" s="718"/>
      <c r="BQ33" s="720"/>
      <c r="BR33" s="717">
        <v>99</v>
      </c>
      <c r="BS33" s="718"/>
      <c r="BT33" s="718"/>
      <c r="BU33" s="718"/>
      <c r="BV33" s="718"/>
      <c r="BW33" s="718"/>
      <c r="BX33" s="719">
        <v>96.2</v>
      </c>
      <c r="BY33" s="718"/>
      <c r="BZ33" s="718"/>
      <c r="CA33" s="718"/>
      <c r="CB33" s="720"/>
      <c r="CD33" s="656" t="s">
        <v>307</v>
      </c>
      <c r="CE33" s="657"/>
      <c r="CF33" s="657"/>
      <c r="CG33" s="657"/>
      <c r="CH33" s="657"/>
      <c r="CI33" s="657"/>
      <c r="CJ33" s="657"/>
      <c r="CK33" s="657"/>
      <c r="CL33" s="657"/>
      <c r="CM33" s="657"/>
      <c r="CN33" s="657"/>
      <c r="CO33" s="657"/>
      <c r="CP33" s="657"/>
      <c r="CQ33" s="658"/>
      <c r="CR33" s="659">
        <v>11281073</v>
      </c>
      <c r="CS33" s="691"/>
      <c r="CT33" s="691"/>
      <c r="CU33" s="691"/>
      <c r="CV33" s="691"/>
      <c r="CW33" s="691"/>
      <c r="CX33" s="691"/>
      <c r="CY33" s="692"/>
      <c r="CZ33" s="664">
        <v>41.1</v>
      </c>
      <c r="DA33" s="689"/>
      <c r="DB33" s="689"/>
      <c r="DC33" s="693"/>
      <c r="DD33" s="668">
        <v>8002160</v>
      </c>
      <c r="DE33" s="691"/>
      <c r="DF33" s="691"/>
      <c r="DG33" s="691"/>
      <c r="DH33" s="691"/>
      <c r="DI33" s="691"/>
      <c r="DJ33" s="691"/>
      <c r="DK33" s="692"/>
      <c r="DL33" s="668">
        <v>6348267</v>
      </c>
      <c r="DM33" s="691"/>
      <c r="DN33" s="691"/>
      <c r="DO33" s="691"/>
      <c r="DP33" s="691"/>
      <c r="DQ33" s="691"/>
      <c r="DR33" s="691"/>
      <c r="DS33" s="691"/>
      <c r="DT33" s="691"/>
      <c r="DU33" s="691"/>
      <c r="DV33" s="692"/>
      <c r="DW33" s="664">
        <v>41.1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387540</v>
      </c>
      <c r="S34" s="660"/>
      <c r="T34" s="660"/>
      <c r="U34" s="660"/>
      <c r="V34" s="660"/>
      <c r="W34" s="660"/>
      <c r="X34" s="660"/>
      <c r="Y34" s="661"/>
      <c r="Z34" s="662">
        <v>1.3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3684548</v>
      </c>
      <c r="CS34" s="660"/>
      <c r="CT34" s="660"/>
      <c r="CU34" s="660"/>
      <c r="CV34" s="660"/>
      <c r="CW34" s="660"/>
      <c r="CX34" s="660"/>
      <c r="CY34" s="661"/>
      <c r="CZ34" s="664">
        <v>13.4</v>
      </c>
      <c r="DA34" s="689"/>
      <c r="DB34" s="689"/>
      <c r="DC34" s="693"/>
      <c r="DD34" s="668">
        <v>2615153</v>
      </c>
      <c r="DE34" s="660"/>
      <c r="DF34" s="660"/>
      <c r="DG34" s="660"/>
      <c r="DH34" s="660"/>
      <c r="DI34" s="660"/>
      <c r="DJ34" s="660"/>
      <c r="DK34" s="661"/>
      <c r="DL34" s="668">
        <v>2448170</v>
      </c>
      <c r="DM34" s="660"/>
      <c r="DN34" s="660"/>
      <c r="DO34" s="660"/>
      <c r="DP34" s="660"/>
      <c r="DQ34" s="660"/>
      <c r="DR34" s="660"/>
      <c r="DS34" s="660"/>
      <c r="DT34" s="660"/>
      <c r="DU34" s="660"/>
      <c r="DV34" s="661"/>
      <c r="DW34" s="664">
        <v>15.8</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529241</v>
      </c>
      <c r="S35" s="660"/>
      <c r="T35" s="660"/>
      <c r="U35" s="660"/>
      <c r="V35" s="660"/>
      <c r="W35" s="660"/>
      <c r="X35" s="660"/>
      <c r="Y35" s="661"/>
      <c r="Z35" s="662">
        <v>1.8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87467</v>
      </c>
      <c r="CS35" s="691"/>
      <c r="CT35" s="691"/>
      <c r="CU35" s="691"/>
      <c r="CV35" s="691"/>
      <c r="CW35" s="691"/>
      <c r="CX35" s="691"/>
      <c r="CY35" s="692"/>
      <c r="CZ35" s="664">
        <v>0.3</v>
      </c>
      <c r="DA35" s="689"/>
      <c r="DB35" s="689"/>
      <c r="DC35" s="693"/>
      <c r="DD35" s="668">
        <v>66652</v>
      </c>
      <c r="DE35" s="691"/>
      <c r="DF35" s="691"/>
      <c r="DG35" s="691"/>
      <c r="DH35" s="691"/>
      <c r="DI35" s="691"/>
      <c r="DJ35" s="691"/>
      <c r="DK35" s="692"/>
      <c r="DL35" s="668">
        <v>66651</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633038</v>
      </c>
      <c r="S36" s="660"/>
      <c r="T36" s="660"/>
      <c r="U36" s="660"/>
      <c r="V36" s="660"/>
      <c r="W36" s="660"/>
      <c r="X36" s="660"/>
      <c r="Y36" s="661"/>
      <c r="Z36" s="662">
        <v>2.2000000000000002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3933972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70427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4611925</v>
      </c>
      <c r="CS36" s="660"/>
      <c r="CT36" s="660"/>
      <c r="CU36" s="660"/>
      <c r="CV36" s="660"/>
      <c r="CW36" s="660"/>
      <c r="CX36" s="660"/>
      <c r="CY36" s="661"/>
      <c r="CZ36" s="664">
        <v>16.8</v>
      </c>
      <c r="DA36" s="689"/>
      <c r="DB36" s="689"/>
      <c r="DC36" s="693"/>
      <c r="DD36" s="668">
        <v>3158028</v>
      </c>
      <c r="DE36" s="660"/>
      <c r="DF36" s="660"/>
      <c r="DG36" s="660"/>
      <c r="DH36" s="660"/>
      <c r="DI36" s="660"/>
      <c r="DJ36" s="660"/>
      <c r="DK36" s="661"/>
      <c r="DL36" s="668">
        <v>1905541</v>
      </c>
      <c r="DM36" s="660"/>
      <c r="DN36" s="660"/>
      <c r="DO36" s="660"/>
      <c r="DP36" s="660"/>
      <c r="DQ36" s="660"/>
      <c r="DR36" s="660"/>
      <c r="DS36" s="660"/>
      <c r="DT36" s="660"/>
      <c r="DU36" s="660"/>
      <c r="DV36" s="661"/>
      <c r="DW36" s="664">
        <v>12.3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509153</v>
      </c>
      <c r="S37" s="660"/>
      <c r="T37" s="660"/>
      <c r="U37" s="660"/>
      <c r="V37" s="660"/>
      <c r="W37" s="660"/>
      <c r="X37" s="660"/>
      <c r="Y37" s="661"/>
      <c r="Z37" s="662">
        <v>1.8</v>
      </c>
      <c r="AA37" s="662"/>
      <c r="AB37" s="662"/>
      <c r="AC37" s="662"/>
      <c r="AD37" s="663">
        <v>50490</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1300651</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-10947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1947193</v>
      </c>
      <c r="CS37" s="691"/>
      <c r="CT37" s="691"/>
      <c r="CU37" s="691"/>
      <c r="CV37" s="691"/>
      <c r="CW37" s="691"/>
      <c r="CX37" s="691"/>
      <c r="CY37" s="692"/>
      <c r="CZ37" s="664">
        <v>7.1</v>
      </c>
      <c r="DA37" s="689"/>
      <c r="DB37" s="689"/>
      <c r="DC37" s="693"/>
      <c r="DD37" s="668">
        <v>856705</v>
      </c>
      <c r="DE37" s="691"/>
      <c r="DF37" s="691"/>
      <c r="DG37" s="691"/>
      <c r="DH37" s="691"/>
      <c r="DI37" s="691"/>
      <c r="DJ37" s="691"/>
      <c r="DK37" s="692"/>
      <c r="DL37" s="668">
        <v>707332</v>
      </c>
      <c r="DM37" s="691"/>
      <c r="DN37" s="691"/>
      <c r="DO37" s="691"/>
      <c r="DP37" s="691"/>
      <c r="DQ37" s="691"/>
      <c r="DR37" s="691"/>
      <c r="DS37" s="691"/>
      <c r="DT37" s="691"/>
      <c r="DU37" s="691"/>
      <c r="DV37" s="692"/>
      <c r="DW37" s="664">
        <v>4.5999999999999996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1793511</v>
      </c>
      <c r="S38" s="660"/>
      <c r="T38" s="660"/>
      <c r="U38" s="660"/>
      <c r="V38" s="660"/>
      <c r="W38" s="660"/>
      <c r="X38" s="660"/>
      <c r="Y38" s="661"/>
      <c r="Z38" s="662">
        <v>6.2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17163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8065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2616158</v>
      </c>
      <c r="CS38" s="660"/>
      <c r="CT38" s="660"/>
      <c r="CU38" s="660"/>
      <c r="CV38" s="660"/>
      <c r="CW38" s="660"/>
      <c r="CX38" s="660"/>
      <c r="CY38" s="661"/>
      <c r="CZ38" s="664">
        <v>9.5</v>
      </c>
      <c r="DA38" s="689"/>
      <c r="DB38" s="689"/>
      <c r="DC38" s="693"/>
      <c r="DD38" s="668">
        <v>2085482</v>
      </c>
      <c r="DE38" s="660"/>
      <c r="DF38" s="660"/>
      <c r="DG38" s="660"/>
      <c r="DH38" s="660"/>
      <c r="DI38" s="660"/>
      <c r="DJ38" s="660"/>
      <c r="DK38" s="661"/>
      <c r="DL38" s="668">
        <v>1927905</v>
      </c>
      <c r="DM38" s="660"/>
      <c r="DN38" s="660"/>
      <c r="DO38" s="660"/>
      <c r="DP38" s="660"/>
      <c r="DQ38" s="660"/>
      <c r="DR38" s="660"/>
      <c r="DS38" s="660"/>
      <c r="DT38" s="660"/>
      <c r="DU38" s="660"/>
      <c r="DV38" s="661"/>
      <c r="DW38" s="664">
        <v>12.5</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12665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274753</v>
      </c>
      <c r="CS39" s="691"/>
      <c r="CT39" s="691"/>
      <c r="CU39" s="691"/>
      <c r="CV39" s="691"/>
      <c r="CW39" s="691"/>
      <c r="CX39" s="691"/>
      <c r="CY39" s="692"/>
      <c r="CZ39" s="664">
        <v>1</v>
      </c>
      <c r="DA39" s="689"/>
      <c r="DB39" s="689"/>
      <c r="DC39" s="693"/>
      <c r="DD39" s="668">
        <v>72347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122811</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6222</v>
      </c>
      <c r="CS40" s="660"/>
      <c r="CT40" s="660"/>
      <c r="CU40" s="660"/>
      <c r="CV40" s="660"/>
      <c r="CW40" s="660"/>
      <c r="CX40" s="660"/>
      <c r="CY40" s="661"/>
      <c r="CZ40" s="664">
        <v>0</v>
      </c>
      <c r="DA40" s="689"/>
      <c r="DB40" s="689"/>
      <c r="DC40" s="693"/>
      <c r="DD40" s="668">
        <v>4498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29008318</v>
      </c>
      <c r="S41" s="732"/>
      <c r="T41" s="732"/>
      <c r="U41" s="732"/>
      <c r="V41" s="732"/>
      <c r="W41" s="732"/>
      <c r="X41" s="732"/>
      <c r="Y41" s="736"/>
      <c r="Z41" s="737">
        <v>100</v>
      </c>
      <c r="AA41" s="737"/>
      <c r="AB41" s="737"/>
      <c r="AC41" s="737"/>
      <c r="AD41" s="738">
        <v>15328101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633307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1982851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326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1196402</v>
      </c>
      <c r="CS42" s="691"/>
      <c r="CT42" s="691"/>
      <c r="CU42" s="691"/>
      <c r="CV42" s="691"/>
      <c r="CW42" s="691"/>
      <c r="CX42" s="691"/>
      <c r="CY42" s="692"/>
      <c r="CZ42" s="664">
        <v>4.4000000000000004</v>
      </c>
      <c r="DA42" s="689"/>
      <c r="DB42" s="689"/>
      <c r="DC42" s="693"/>
      <c r="DD42" s="668">
        <v>297784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65899</v>
      </c>
      <c r="CS43" s="691"/>
      <c r="CT43" s="691"/>
      <c r="CU43" s="691"/>
      <c r="CV43" s="691"/>
      <c r="CW43" s="691"/>
      <c r="CX43" s="691"/>
      <c r="CY43" s="692"/>
      <c r="CZ43" s="664">
        <v>0.2</v>
      </c>
      <c r="DA43" s="689"/>
      <c r="DB43" s="689"/>
      <c r="DC43" s="693"/>
      <c r="DD43" s="668">
        <v>65899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1174482</v>
      </c>
      <c r="CS44" s="660"/>
      <c r="CT44" s="660"/>
      <c r="CU44" s="660"/>
      <c r="CV44" s="660"/>
      <c r="CW44" s="660"/>
      <c r="CX44" s="660"/>
      <c r="CY44" s="661"/>
      <c r="CZ44" s="664">
        <v>4.3</v>
      </c>
      <c r="DA44" s="665"/>
      <c r="DB44" s="665"/>
      <c r="DC44" s="671"/>
      <c r="DD44" s="668">
        <v>295096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305147</v>
      </c>
      <c r="CS45" s="691"/>
      <c r="CT45" s="691"/>
      <c r="CU45" s="691"/>
      <c r="CV45" s="691"/>
      <c r="CW45" s="691"/>
      <c r="CX45" s="691"/>
      <c r="CY45" s="692"/>
      <c r="CZ45" s="664">
        <v>1.1000000000000001</v>
      </c>
      <c r="DA45" s="689"/>
      <c r="DB45" s="689"/>
      <c r="DC45" s="693"/>
      <c r="DD45" s="668">
        <v>23989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869335</v>
      </c>
      <c r="CS46" s="660"/>
      <c r="CT46" s="660"/>
      <c r="CU46" s="660"/>
      <c r="CV46" s="660"/>
      <c r="CW46" s="660"/>
      <c r="CX46" s="660"/>
      <c r="CY46" s="661"/>
      <c r="CZ46" s="664">
        <v>3.2</v>
      </c>
      <c r="DA46" s="665"/>
      <c r="DB46" s="665"/>
      <c r="DC46" s="671"/>
      <c r="DD46" s="668">
        <v>271107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21920</v>
      </c>
      <c r="CS47" s="691"/>
      <c r="CT47" s="691"/>
      <c r="CU47" s="691"/>
      <c r="CV47" s="691"/>
      <c r="CW47" s="691"/>
      <c r="CX47" s="691"/>
      <c r="CY47" s="692"/>
      <c r="CZ47" s="664">
        <v>0.1</v>
      </c>
      <c r="DA47" s="689"/>
      <c r="DB47" s="689"/>
      <c r="DC47" s="693"/>
      <c r="DD47" s="668">
        <v>2688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27456046</v>
      </c>
      <c r="CS49" s="718"/>
      <c r="CT49" s="718"/>
      <c r="CU49" s="718"/>
      <c r="CV49" s="718"/>
      <c r="CW49" s="718"/>
      <c r="CX49" s="718"/>
      <c r="CY49" s="747"/>
      <c r="CZ49" s="739">
        <v>100</v>
      </c>
      <c r="DA49" s="748"/>
      <c r="DB49" s="748"/>
      <c r="DC49" s="749"/>
      <c r="DD49" s="750">
        <v>18034752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ani0xOr5wh5aVMZS6WjzJQziMm9MsTNQh0mL9+AxhuZj97b5kLqJd2FZ4BQfHYn3/kHNwjGX4nckaztZTQi3w==" saltValue="VSOVyTLAygp4uytSDt4d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816" t="s">
        <v>371</v>
      </c>
      <c r="DH5" s="817"/>
      <c r="DI5" s="817"/>
      <c r="DJ5" s="817"/>
      <c r="DK5" s="818"/>
      <c r="DL5" s="816" t="s">
        <v>372</v>
      </c>
      <c r="DM5" s="817"/>
      <c r="DN5" s="817"/>
      <c r="DO5" s="817"/>
      <c r="DP5" s="818"/>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19"/>
      <c r="DH6" s="820"/>
      <c r="DI6" s="820"/>
      <c r="DJ6" s="820"/>
      <c r="DK6" s="821"/>
      <c r="DL6" s="819"/>
      <c r="DM6" s="820"/>
      <c r="DN6" s="820"/>
      <c r="DO6" s="820"/>
      <c r="DP6" s="821"/>
      <c r="DQ6" s="772"/>
      <c r="DR6" s="773"/>
      <c r="DS6" s="773"/>
      <c r="DT6" s="773"/>
      <c r="DU6" s="774"/>
      <c r="DV6" s="772"/>
      <c r="DW6" s="773"/>
      <c r="DX6" s="773"/>
      <c r="DY6" s="773"/>
      <c r="DZ6" s="778"/>
      <c r="EA6" s="234"/>
    </row>
    <row r="7" spans="1:131" s="235" customFormat="1" ht="26.25" customHeight="1" thickTop="1" x14ac:dyDescent="0.15">
      <c r="A7" s="236">
        <v>1</v>
      </c>
      <c r="B7" s="802" t="s">
        <v>374</v>
      </c>
      <c r="C7" s="803"/>
      <c r="D7" s="803"/>
      <c r="E7" s="803"/>
      <c r="F7" s="803"/>
      <c r="G7" s="803"/>
      <c r="H7" s="803"/>
      <c r="I7" s="803"/>
      <c r="J7" s="803"/>
      <c r="K7" s="803"/>
      <c r="L7" s="803"/>
      <c r="M7" s="803"/>
      <c r="N7" s="803"/>
      <c r="O7" s="803"/>
      <c r="P7" s="804"/>
      <c r="Q7" s="805">
        <v>29014</v>
      </c>
      <c r="R7" s="806"/>
      <c r="S7" s="806"/>
      <c r="T7" s="806"/>
      <c r="U7" s="806"/>
      <c r="V7" s="806">
        <v>27463</v>
      </c>
      <c r="W7" s="806"/>
      <c r="X7" s="806"/>
      <c r="Y7" s="806"/>
      <c r="Z7" s="806"/>
      <c r="AA7" s="806">
        <v>1551</v>
      </c>
      <c r="AB7" s="806"/>
      <c r="AC7" s="806"/>
      <c r="AD7" s="806"/>
      <c r="AE7" s="807"/>
      <c r="AF7" s="808">
        <v>1468</v>
      </c>
      <c r="AG7" s="809"/>
      <c r="AH7" s="809"/>
      <c r="AI7" s="809"/>
      <c r="AJ7" s="810"/>
      <c r="AK7" s="811">
        <v>529</v>
      </c>
      <c r="AL7" s="812"/>
      <c r="AM7" s="812"/>
      <c r="AN7" s="812"/>
      <c r="AO7" s="812"/>
      <c r="AP7" s="812">
        <v>22316</v>
      </c>
      <c r="AQ7" s="812"/>
      <c r="AR7" s="812"/>
      <c r="AS7" s="812"/>
      <c r="AT7" s="812"/>
      <c r="AU7" s="813"/>
      <c r="AV7" s="813"/>
      <c r="AW7" s="813"/>
      <c r="AX7" s="813"/>
      <c r="AY7" s="814"/>
      <c r="AZ7" s="232"/>
      <c r="BA7" s="232"/>
      <c r="BB7" s="232"/>
      <c r="BC7" s="232"/>
      <c r="BD7" s="232"/>
      <c r="BE7" s="233"/>
      <c r="BF7" s="233"/>
      <c r="BG7" s="233"/>
      <c r="BH7" s="233"/>
      <c r="BI7" s="233"/>
      <c r="BJ7" s="233"/>
      <c r="BK7" s="233"/>
      <c r="BL7" s="233"/>
      <c r="BM7" s="233"/>
      <c r="BN7" s="233"/>
      <c r="BO7" s="233"/>
      <c r="BP7" s="233"/>
      <c r="BQ7" s="236">
        <v>1</v>
      </c>
      <c r="BR7" s="237"/>
      <c r="BS7" s="788" t="s">
        <v>554</v>
      </c>
      <c r="BT7" s="789"/>
      <c r="BU7" s="789"/>
      <c r="BV7" s="789"/>
      <c r="BW7" s="789"/>
      <c r="BX7" s="789"/>
      <c r="BY7" s="789"/>
      <c r="BZ7" s="789"/>
      <c r="CA7" s="789"/>
      <c r="CB7" s="789"/>
      <c r="CC7" s="789"/>
      <c r="CD7" s="789"/>
      <c r="CE7" s="789"/>
      <c r="CF7" s="789"/>
      <c r="CG7" s="815"/>
      <c r="CH7" s="785">
        <v>13</v>
      </c>
      <c r="CI7" s="786"/>
      <c r="CJ7" s="786"/>
      <c r="CK7" s="786"/>
      <c r="CL7" s="787"/>
      <c r="CM7" s="785">
        <v>37</v>
      </c>
      <c r="CN7" s="786"/>
      <c r="CO7" s="786"/>
      <c r="CP7" s="786"/>
      <c r="CQ7" s="787"/>
      <c r="CR7" s="785">
        <v>10</v>
      </c>
      <c r="CS7" s="786"/>
      <c r="CT7" s="786"/>
      <c r="CU7" s="786"/>
      <c r="CV7" s="787"/>
      <c r="CW7" s="785">
        <v>31</v>
      </c>
      <c r="CX7" s="786"/>
      <c r="CY7" s="786"/>
      <c r="CZ7" s="786"/>
      <c r="DA7" s="787"/>
      <c r="DB7" s="785" t="s">
        <v>555</v>
      </c>
      <c r="DC7" s="786"/>
      <c r="DD7" s="786"/>
      <c r="DE7" s="786"/>
      <c r="DF7" s="787"/>
      <c r="DG7" s="785" t="s">
        <v>555</v>
      </c>
      <c r="DH7" s="786"/>
      <c r="DI7" s="786"/>
      <c r="DJ7" s="786"/>
      <c r="DK7" s="787"/>
      <c r="DL7" s="785" t="s">
        <v>555</v>
      </c>
      <c r="DM7" s="786"/>
      <c r="DN7" s="786"/>
      <c r="DO7" s="786"/>
      <c r="DP7" s="787"/>
      <c r="DQ7" s="785" t="s">
        <v>555</v>
      </c>
      <c r="DR7" s="786"/>
      <c r="DS7" s="786"/>
      <c r="DT7" s="786"/>
      <c r="DU7" s="787"/>
      <c r="DV7" s="788"/>
      <c r="DW7" s="789"/>
      <c r="DX7" s="789"/>
      <c r="DY7" s="789"/>
      <c r="DZ7" s="790"/>
      <c r="EA7" s="234"/>
    </row>
    <row r="8" spans="1:131" s="235" customFormat="1" ht="26.25" customHeight="1" x14ac:dyDescent="0.15">
      <c r="A8" s="238">
        <v>2</v>
      </c>
      <c r="B8" s="791" t="s">
        <v>375</v>
      </c>
      <c r="C8" s="792"/>
      <c r="D8" s="792"/>
      <c r="E8" s="792"/>
      <c r="F8" s="792"/>
      <c r="G8" s="792"/>
      <c r="H8" s="792"/>
      <c r="I8" s="792"/>
      <c r="J8" s="792"/>
      <c r="K8" s="792"/>
      <c r="L8" s="792"/>
      <c r="M8" s="792"/>
      <c r="N8" s="792"/>
      <c r="O8" s="792"/>
      <c r="P8" s="793"/>
      <c r="Q8" s="794">
        <v>100</v>
      </c>
      <c r="R8" s="795"/>
      <c r="S8" s="795"/>
      <c r="T8" s="795"/>
      <c r="U8" s="795"/>
      <c r="V8" s="795">
        <v>99</v>
      </c>
      <c r="W8" s="795"/>
      <c r="X8" s="795"/>
      <c r="Y8" s="795"/>
      <c r="Z8" s="795"/>
      <c r="AA8" s="795">
        <v>2</v>
      </c>
      <c r="AB8" s="795"/>
      <c r="AC8" s="795"/>
      <c r="AD8" s="795"/>
      <c r="AE8" s="796"/>
      <c r="AF8" s="797">
        <v>2</v>
      </c>
      <c r="AG8" s="798"/>
      <c r="AH8" s="798"/>
      <c r="AI8" s="798"/>
      <c r="AJ8" s="799"/>
      <c r="AK8" s="800">
        <v>98</v>
      </c>
      <c r="AL8" s="801"/>
      <c r="AM8" s="801"/>
      <c r="AN8" s="801"/>
      <c r="AO8" s="801"/>
      <c r="AP8" s="801">
        <v>290</v>
      </c>
      <c r="AQ8" s="801"/>
      <c r="AR8" s="801"/>
      <c r="AS8" s="801"/>
      <c r="AT8" s="801"/>
      <c r="AU8" s="822"/>
      <c r="AV8" s="822"/>
      <c r="AW8" s="822"/>
      <c r="AX8" s="822"/>
      <c r="AY8" s="823"/>
      <c r="AZ8" s="232"/>
      <c r="BA8" s="232"/>
      <c r="BB8" s="232"/>
      <c r="BC8" s="232"/>
      <c r="BD8" s="232"/>
      <c r="BE8" s="233"/>
      <c r="BF8" s="233"/>
      <c r="BG8" s="233"/>
      <c r="BH8" s="233"/>
      <c r="BI8" s="233"/>
      <c r="BJ8" s="233"/>
      <c r="BK8" s="233"/>
      <c r="BL8" s="233"/>
      <c r="BM8" s="233"/>
      <c r="BN8" s="233"/>
      <c r="BO8" s="233"/>
      <c r="BP8" s="233"/>
      <c r="BQ8" s="238">
        <v>2</v>
      </c>
      <c r="BR8" s="239"/>
      <c r="BS8" s="824"/>
      <c r="BT8" s="825"/>
      <c r="BU8" s="825"/>
      <c r="BV8" s="825"/>
      <c r="BW8" s="825"/>
      <c r="BX8" s="825"/>
      <c r="BY8" s="825"/>
      <c r="BZ8" s="825"/>
      <c r="CA8" s="825"/>
      <c r="CB8" s="825"/>
      <c r="CC8" s="825"/>
      <c r="CD8" s="825"/>
      <c r="CE8" s="825"/>
      <c r="CF8" s="825"/>
      <c r="CG8" s="82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24"/>
      <c r="DW8" s="825"/>
      <c r="DX8" s="825"/>
      <c r="DY8" s="825"/>
      <c r="DZ8" s="830"/>
      <c r="EA8" s="234"/>
    </row>
    <row r="9" spans="1:131" s="235" customFormat="1" ht="26.25" customHeight="1" x14ac:dyDescent="0.15">
      <c r="A9" s="238">
        <v>3</v>
      </c>
      <c r="B9" s="791"/>
      <c r="C9" s="792"/>
      <c r="D9" s="792"/>
      <c r="E9" s="792"/>
      <c r="F9" s="792"/>
      <c r="G9" s="792"/>
      <c r="H9" s="792"/>
      <c r="I9" s="792"/>
      <c r="J9" s="792"/>
      <c r="K9" s="792"/>
      <c r="L9" s="792"/>
      <c r="M9" s="792"/>
      <c r="N9" s="792"/>
      <c r="O9" s="792"/>
      <c r="P9" s="793"/>
      <c r="Q9" s="794"/>
      <c r="R9" s="795"/>
      <c r="S9" s="795"/>
      <c r="T9" s="795"/>
      <c r="U9" s="795"/>
      <c r="V9" s="795"/>
      <c r="W9" s="795"/>
      <c r="X9" s="795"/>
      <c r="Y9" s="795"/>
      <c r="Z9" s="795"/>
      <c r="AA9" s="795"/>
      <c r="AB9" s="795"/>
      <c r="AC9" s="795"/>
      <c r="AD9" s="795"/>
      <c r="AE9" s="796"/>
      <c r="AF9" s="797"/>
      <c r="AG9" s="798"/>
      <c r="AH9" s="798"/>
      <c r="AI9" s="798"/>
      <c r="AJ9" s="799"/>
      <c r="AK9" s="800"/>
      <c r="AL9" s="801"/>
      <c r="AM9" s="801"/>
      <c r="AN9" s="801"/>
      <c r="AO9" s="801"/>
      <c r="AP9" s="801"/>
      <c r="AQ9" s="801"/>
      <c r="AR9" s="801"/>
      <c r="AS9" s="801"/>
      <c r="AT9" s="801"/>
      <c r="AU9" s="822"/>
      <c r="AV9" s="822"/>
      <c r="AW9" s="822"/>
      <c r="AX9" s="822"/>
      <c r="AY9" s="823"/>
      <c r="AZ9" s="232"/>
      <c r="BA9" s="232"/>
      <c r="BB9" s="232"/>
      <c r="BC9" s="232"/>
      <c r="BD9" s="232"/>
      <c r="BE9" s="233"/>
      <c r="BF9" s="233"/>
      <c r="BG9" s="233"/>
      <c r="BH9" s="233"/>
      <c r="BI9" s="233"/>
      <c r="BJ9" s="233"/>
      <c r="BK9" s="233"/>
      <c r="BL9" s="233"/>
      <c r="BM9" s="233"/>
      <c r="BN9" s="233"/>
      <c r="BO9" s="233"/>
      <c r="BP9" s="233"/>
      <c r="BQ9" s="238">
        <v>3</v>
      </c>
      <c r="BR9" s="239"/>
      <c r="BS9" s="824"/>
      <c r="BT9" s="825"/>
      <c r="BU9" s="825"/>
      <c r="BV9" s="825"/>
      <c r="BW9" s="825"/>
      <c r="BX9" s="825"/>
      <c r="BY9" s="825"/>
      <c r="BZ9" s="825"/>
      <c r="CA9" s="825"/>
      <c r="CB9" s="825"/>
      <c r="CC9" s="825"/>
      <c r="CD9" s="825"/>
      <c r="CE9" s="825"/>
      <c r="CF9" s="825"/>
      <c r="CG9" s="82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24"/>
      <c r="DW9" s="825"/>
      <c r="DX9" s="825"/>
      <c r="DY9" s="825"/>
      <c r="DZ9" s="830"/>
      <c r="EA9" s="234"/>
    </row>
    <row r="10" spans="1:131" s="235" customFormat="1" ht="26.25" customHeight="1" x14ac:dyDescent="0.15">
      <c r="A10" s="238">
        <v>4</v>
      </c>
      <c r="B10" s="791"/>
      <c r="C10" s="792"/>
      <c r="D10" s="792"/>
      <c r="E10" s="792"/>
      <c r="F10" s="792"/>
      <c r="G10" s="792"/>
      <c r="H10" s="792"/>
      <c r="I10" s="792"/>
      <c r="J10" s="792"/>
      <c r="K10" s="792"/>
      <c r="L10" s="792"/>
      <c r="M10" s="792"/>
      <c r="N10" s="792"/>
      <c r="O10" s="792"/>
      <c r="P10" s="793"/>
      <c r="Q10" s="794"/>
      <c r="R10" s="795"/>
      <c r="S10" s="795"/>
      <c r="T10" s="795"/>
      <c r="U10" s="795"/>
      <c r="V10" s="795"/>
      <c r="W10" s="795"/>
      <c r="X10" s="795"/>
      <c r="Y10" s="795"/>
      <c r="Z10" s="795"/>
      <c r="AA10" s="795"/>
      <c r="AB10" s="795"/>
      <c r="AC10" s="795"/>
      <c r="AD10" s="795"/>
      <c r="AE10" s="796"/>
      <c r="AF10" s="797"/>
      <c r="AG10" s="798"/>
      <c r="AH10" s="798"/>
      <c r="AI10" s="798"/>
      <c r="AJ10" s="799"/>
      <c r="AK10" s="800"/>
      <c r="AL10" s="801"/>
      <c r="AM10" s="801"/>
      <c r="AN10" s="801"/>
      <c r="AO10" s="801"/>
      <c r="AP10" s="801"/>
      <c r="AQ10" s="801"/>
      <c r="AR10" s="801"/>
      <c r="AS10" s="801"/>
      <c r="AT10" s="801"/>
      <c r="AU10" s="822"/>
      <c r="AV10" s="822"/>
      <c r="AW10" s="822"/>
      <c r="AX10" s="822"/>
      <c r="AY10" s="823"/>
      <c r="AZ10" s="232"/>
      <c r="BA10" s="232"/>
      <c r="BB10" s="232"/>
      <c r="BC10" s="232"/>
      <c r="BD10" s="232"/>
      <c r="BE10" s="233"/>
      <c r="BF10" s="233"/>
      <c r="BG10" s="233"/>
      <c r="BH10" s="233"/>
      <c r="BI10" s="233"/>
      <c r="BJ10" s="233"/>
      <c r="BK10" s="233"/>
      <c r="BL10" s="233"/>
      <c r="BM10" s="233"/>
      <c r="BN10" s="233"/>
      <c r="BO10" s="233"/>
      <c r="BP10" s="233"/>
      <c r="BQ10" s="238">
        <v>4</v>
      </c>
      <c r="BR10" s="239"/>
      <c r="BS10" s="824"/>
      <c r="BT10" s="825"/>
      <c r="BU10" s="825"/>
      <c r="BV10" s="825"/>
      <c r="BW10" s="825"/>
      <c r="BX10" s="825"/>
      <c r="BY10" s="825"/>
      <c r="BZ10" s="825"/>
      <c r="CA10" s="825"/>
      <c r="CB10" s="825"/>
      <c r="CC10" s="825"/>
      <c r="CD10" s="825"/>
      <c r="CE10" s="825"/>
      <c r="CF10" s="825"/>
      <c r="CG10" s="82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24"/>
      <c r="DW10" s="825"/>
      <c r="DX10" s="825"/>
      <c r="DY10" s="825"/>
      <c r="DZ10" s="830"/>
      <c r="EA10" s="234"/>
    </row>
    <row r="11" spans="1:131" s="235" customFormat="1" ht="26.25" customHeight="1" x14ac:dyDescent="0.15">
      <c r="A11" s="238">
        <v>5</v>
      </c>
      <c r="B11" s="791"/>
      <c r="C11" s="792"/>
      <c r="D11" s="792"/>
      <c r="E11" s="792"/>
      <c r="F11" s="792"/>
      <c r="G11" s="792"/>
      <c r="H11" s="792"/>
      <c r="I11" s="792"/>
      <c r="J11" s="792"/>
      <c r="K11" s="792"/>
      <c r="L11" s="792"/>
      <c r="M11" s="792"/>
      <c r="N11" s="792"/>
      <c r="O11" s="792"/>
      <c r="P11" s="793"/>
      <c r="Q11" s="794"/>
      <c r="R11" s="795"/>
      <c r="S11" s="795"/>
      <c r="T11" s="795"/>
      <c r="U11" s="795"/>
      <c r="V11" s="795"/>
      <c r="W11" s="795"/>
      <c r="X11" s="795"/>
      <c r="Y11" s="795"/>
      <c r="Z11" s="795"/>
      <c r="AA11" s="795"/>
      <c r="AB11" s="795"/>
      <c r="AC11" s="795"/>
      <c r="AD11" s="795"/>
      <c r="AE11" s="796"/>
      <c r="AF11" s="797"/>
      <c r="AG11" s="798"/>
      <c r="AH11" s="798"/>
      <c r="AI11" s="798"/>
      <c r="AJ11" s="799"/>
      <c r="AK11" s="800"/>
      <c r="AL11" s="801"/>
      <c r="AM11" s="801"/>
      <c r="AN11" s="801"/>
      <c r="AO11" s="801"/>
      <c r="AP11" s="801"/>
      <c r="AQ11" s="801"/>
      <c r="AR11" s="801"/>
      <c r="AS11" s="801"/>
      <c r="AT11" s="801"/>
      <c r="AU11" s="822"/>
      <c r="AV11" s="822"/>
      <c r="AW11" s="822"/>
      <c r="AX11" s="822"/>
      <c r="AY11" s="823"/>
      <c r="AZ11" s="232"/>
      <c r="BA11" s="232"/>
      <c r="BB11" s="232"/>
      <c r="BC11" s="232"/>
      <c r="BD11" s="232"/>
      <c r="BE11" s="233"/>
      <c r="BF11" s="233"/>
      <c r="BG11" s="233"/>
      <c r="BH11" s="233"/>
      <c r="BI11" s="233"/>
      <c r="BJ11" s="233"/>
      <c r="BK11" s="233"/>
      <c r="BL11" s="233"/>
      <c r="BM11" s="233"/>
      <c r="BN11" s="233"/>
      <c r="BO11" s="233"/>
      <c r="BP11" s="233"/>
      <c r="BQ11" s="238">
        <v>5</v>
      </c>
      <c r="BR11" s="239"/>
      <c r="BS11" s="824"/>
      <c r="BT11" s="825"/>
      <c r="BU11" s="825"/>
      <c r="BV11" s="825"/>
      <c r="BW11" s="825"/>
      <c r="BX11" s="825"/>
      <c r="BY11" s="825"/>
      <c r="BZ11" s="825"/>
      <c r="CA11" s="825"/>
      <c r="CB11" s="825"/>
      <c r="CC11" s="825"/>
      <c r="CD11" s="825"/>
      <c r="CE11" s="825"/>
      <c r="CF11" s="825"/>
      <c r="CG11" s="82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24"/>
      <c r="DW11" s="825"/>
      <c r="DX11" s="825"/>
      <c r="DY11" s="825"/>
      <c r="DZ11" s="830"/>
      <c r="EA11" s="234"/>
    </row>
    <row r="12" spans="1:131" s="235" customFormat="1" ht="26.25" customHeight="1" x14ac:dyDescent="0.15">
      <c r="A12" s="238">
        <v>6</v>
      </c>
      <c r="B12" s="791"/>
      <c r="C12" s="792"/>
      <c r="D12" s="792"/>
      <c r="E12" s="792"/>
      <c r="F12" s="792"/>
      <c r="G12" s="792"/>
      <c r="H12" s="792"/>
      <c r="I12" s="792"/>
      <c r="J12" s="792"/>
      <c r="K12" s="792"/>
      <c r="L12" s="792"/>
      <c r="M12" s="792"/>
      <c r="N12" s="792"/>
      <c r="O12" s="792"/>
      <c r="P12" s="793"/>
      <c r="Q12" s="794"/>
      <c r="R12" s="795"/>
      <c r="S12" s="795"/>
      <c r="T12" s="795"/>
      <c r="U12" s="795"/>
      <c r="V12" s="795"/>
      <c r="W12" s="795"/>
      <c r="X12" s="795"/>
      <c r="Y12" s="795"/>
      <c r="Z12" s="795"/>
      <c r="AA12" s="795"/>
      <c r="AB12" s="795"/>
      <c r="AC12" s="795"/>
      <c r="AD12" s="795"/>
      <c r="AE12" s="796"/>
      <c r="AF12" s="797"/>
      <c r="AG12" s="798"/>
      <c r="AH12" s="798"/>
      <c r="AI12" s="798"/>
      <c r="AJ12" s="799"/>
      <c r="AK12" s="800"/>
      <c r="AL12" s="801"/>
      <c r="AM12" s="801"/>
      <c r="AN12" s="801"/>
      <c r="AO12" s="801"/>
      <c r="AP12" s="801"/>
      <c r="AQ12" s="801"/>
      <c r="AR12" s="801"/>
      <c r="AS12" s="801"/>
      <c r="AT12" s="801"/>
      <c r="AU12" s="822"/>
      <c r="AV12" s="822"/>
      <c r="AW12" s="822"/>
      <c r="AX12" s="822"/>
      <c r="AY12" s="823"/>
      <c r="AZ12" s="232"/>
      <c r="BA12" s="232"/>
      <c r="BB12" s="232"/>
      <c r="BC12" s="232"/>
      <c r="BD12" s="232"/>
      <c r="BE12" s="233"/>
      <c r="BF12" s="233"/>
      <c r="BG12" s="233"/>
      <c r="BH12" s="233"/>
      <c r="BI12" s="233"/>
      <c r="BJ12" s="233"/>
      <c r="BK12" s="233"/>
      <c r="BL12" s="233"/>
      <c r="BM12" s="233"/>
      <c r="BN12" s="233"/>
      <c r="BO12" s="233"/>
      <c r="BP12" s="233"/>
      <c r="BQ12" s="238">
        <v>6</v>
      </c>
      <c r="BR12" s="239"/>
      <c r="BS12" s="824"/>
      <c r="BT12" s="825"/>
      <c r="BU12" s="825"/>
      <c r="BV12" s="825"/>
      <c r="BW12" s="825"/>
      <c r="BX12" s="825"/>
      <c r="BY12" s="825"/>
      <c r="BZ12" s="825"/>
      <c r="CA12" s="825"/>
      <c r="CB12" s="825"/>
      <c r="CC12" s="825"/>
      <c r="CD12" s="825"/>
      <c r="CE12" s="825"/>
      <c r="CF12" s="825"/>
      <c r="CG12" s="82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24"/>
      <c r="DW12" s="825"/>
      <c r="DX12" s="825"/>
      <c r="DY12" s="825"/>
      <c r="DZ12" s="830"/>
      <c r="EA12" s="234"/>
    </row>
    <row r="13" spans="1:131" s="235" customFormat="1" ht="26.25" customHeight="1" x14ac:dyDescent="0.15">
      <c r="A13" s="238">
        <v>7</v>
      </c>
      <c r="B13" s="791"/>
      <c r="C13" s="792"/>
      <c r="D13" s="792"/>
      <c r="E13" s="792"/>
      <c r="F13" s="792"/>
      <c r="G13" s="792"/>
      <c r="H13" s="792"/>
      <c r="I13" s="792"/>
      <c r="J13" s="792"/>
      <c r="K13" s="792"/>
      <c r="L13" s="792"/>
      <c r="M13" s="792"/>
      <c r="N13" s="792"/>
      <c r="O13" s="792"/>
      <c r="P13" s="793"/>
      <c r="Q13" s="794"/>
      <c r="R13" s="795"/>
      <c r="S13" s="795"/>
      <c r="T13" s="795"/>
      <c r="U13" s="795"/>
      <c r="V13" s="795"/>
      <c r="W13" s="795"/>
      <c r="X13" s="795"/>
      <c r="Y13" s="795"/>
      <c r="Z13" s="795"/>
      <c r="AA13" s="795"/>
      <c r="AB13" s="795"/>
      <c r="AC13" s="795"/>
      <c r="AD13" s="795"/>
      <c r="AE13" s="796"/>
      <c r="AF13" s="797"/>
      <c r="AG13" s="798"/>
      <c r="AH13" s="798"/>
      <c r="AI13" s="798"/>
      <c r="AJ13" s="799"/>
      <c r="AK13" s="800"/>
      <c r="AL13" s="801"/>
      <c r="AM13" s="801"/>
      <c r="AN13" s="801"/>
      <c r="AO13" s="801"/>
      <c r="AP13" s="801"/>
      <c r="AQ13" s="801"/>
      <c r="AR13" s="801"/>
      <c r="AS13" s="801"/>
      <c r="AT13" s="801"/>
      <c r="AU13" s="822"/>
      <c r="AV13" s="822"/>
      <c r="AW13" s="822"/>
      <c r="AX13" s="822"/>
      <c r="AY13" s="823"/>
      <c r="AZ13" s="232"/>
      <c r="BA13" s="232"/>
      <c r="BB13" s="232"/>
      <c r="BC13" s="232"/>
      <c r="BD13" s="232"/>
      <c r="BE13" s="233"/>
      <c r="BF13" s="233"/>
      <c r="BG13" s="233"/>
      <c r="BH13" s="233"/>
      <c r="BI13" s="233"/>
      <c r="BJ13" s="233"/>
      <c r="BK13" s="233"/>
      <c r="BL13" s="233"/>
      <c r="BM13" s="233"/>
      <c r="BN13" s="233"/>
      <c r="BO13" s="233"/>
      <c r="BP13" s="233"/>
      <c r="BQ13" s="238">
        <v>7</v>
      </c>
      <c r="BR13" s="239"/>
      <c r="BS13" s="824"/>
      <c r="BT13" s="825"/>
      <c r="BU13" s="825"/>
      <c r="BV13" s="825"/>
      <c r="BW13" s="825"/>
      <c r="BX13" s="825"/>
      <c r="BY13" s="825"/>
      <c r="BZ13" s="825"/>
      <c r="CA13" s="825"/>
      <c r="CB13" s="825"/>
      <c r="CC13" s="825"/>
      <c r="CD13" s="825"/>
      <c r="CE13" s="825"/>
      <c r="CF13" s="825"/>
      <c r="CG13" s="82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24"/>
      <c r="DW13" s="825"/>
      <c r="DX13" s="825"/>
      <c r="DY13" s="825"/>
      <c r="DZ13" s="830"/>
      <c r="EA13" s="234"/>
    </row>
    <row r="14" spans="1:131" s="235" customFormat="1" ht="26.25" customHeight="1" x14ac:dyDescent="0.15">
      <c r="A14" s="238">
        <v>8</v>
      </c>
      <c r="B14" s="791"/>
      <c r="C14" s="792"/>
      <c r="D14" s="792"/>
      <c r="E14" s="792"/>
      <c r="F14" s="792"/>
      <c r="G14" s="792"/>
      <c r="H14" s="792"/>
      <c r="I14" s="792"/>
      <c r="J14" s="792"/>
      <c r="K14" s="792"/>
      <c r="L14" s="792"/>
      <c r="M14" s="792"/>
      <c r="N14" s="792"/>
      <c r="O14" s="792"/>
      <c r="P14" s="793"/>
      <c r="Q14" s="794"/>
      <c r="R14" s="795"/>
      <c r="S14" s="795"/>
      <c r="T14" s="795"/>
      <c r="U14" s="795"/>
      <c r="V14" s="795"/>
      <c r="W14" s="795"/>
      <c r="X14" s="795"/>
      <c r="Y14" s="795"/>
      <c r="Z14" s="795"/>
      <c r="AA14" s="795"/>
      <c r="AB14" s="795"/>
      <c r="AC14" s="795"/>
      <c r="AD14" s="795"/>
      <c r="AE14" s="796"/>
      <c r="AF14" s="797"/>
      <c r="AG14" s="798"/>
      <c r="AH14" s="798"/>
      <c r="AI14" s="798"/>
      <c r="AJ14" s="799"/>
      <c r="AK14" s="800"/>
      <c r="AL14" s="801"/>
      <c r="AM14" s="801"/>
      <c r="AN14" s="801"/>
      <c r="AO14" s="801"/>
      <c r="AP14" s="801"/>
      <c r="AQ14" s="801"/>
      <c r="AR14" s="801"/>
      <c r="AS14" s="801"/>
      <c r="AT14" s="801"/>
      <c r="AU14" s="822"/>
      <c r="AV14" s="822"/>
      <c r="AW14" s="822"/>
      <c r="AX14" s="822"/>
      <c r="AY14" s="823"/>
      <c r="AZ14" s="232"/>
      <c r="BA14" s="232"/>
      <c r="BB14" s="232"/>
      <c r="BC14" s="232"/>
      <c r="BD14" s="232"/>
      <c r="BE14" s="233"/>
      <c r="BF14" s="233"/>
      <c r="BG14" s="233"/>
      <c r="BH14" s="233"/>
      <c r="BI14" s="233"/>
      <c r="BJ14" s="233"/>
      <c r="BK14" s="233"/>
      <c r="BL14" s="233"/>
      <c r="BM14" s="233"/>
      <c r="BN14" s="233"/>
      <c r="BO14" s="233"/>
      <c r="BP14" s="233"/>
      <c r="BQ14" s="238">
        <v>8</v>
      </c>
      <c r="BR14" s="239"/>
      <c r="BS14" s="824"/>
      <c r="BT14" s="825"/>
      <c r="BU14" s="825"/>
      <c r="BV14" s="825"/>
      <c r="BW14" s="825"/>
      <c r="BX14" s="825"/>
      <c r="BY14" s="825"/>
      <c r="BZ14" s="825"/>
      <c r="CA14" s="825"/>
      <c r="CB14" s="825"/>
      <c r="CC14" s="825"/>
      <c r="CD14" s="825"/>
      <c r="CE14" s="825"/>
      <c r="CF14" s="825"/>
      <c r="CG14" s="82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24"/>
      <c r="DW14" s="825"/>
      <c r="DX14" s="825"/>
      <c r="DY14" s="825"/>
      <c r="DZ14" s="830"/>
      <c r="EA14" s="234"/>
    </row>
    <row r="15" spans="1:131" s="235" customFormat="1" ht="26.25" customHeight="1" x14ac:dyDescent="0.15">
      <c r="A15" s="238">
        <v>9</v>
      </c>
      <c r="B15" s="791"/>
      <c r="C15" s="792"/>
      <c r="D15" s="792"/>
      <c r="E15" s="792"/>
      <c r="F15" s="792"/>
      <c r="G15" s="792"/>
      <c r="H15" s="792"/>
      <c r="I15" s="792"/>
      <c r="J15" s="792"/>
      <c r="K15" s="792"/>
      <c r="L15" s="792"/>
      <c r="M15" s="792"/>
      <c r="N15" s="792"/>
      <c r="O15" s="792"/>
      <c r="P15" s="793"/>
      <c r="Q15" s="794"/>
      <c r="R15" s="795"/>
      <c r="S15" s="795"/>
      <c r="T15" s="795"/>
      <c r="U15" s="795"/>
      <c r="V15" s="795"/>
      <c r="W15" s="795"/>
      <c r="X15" s="795"/>
      <c r="Y15" s="795"/>
      <c r="Z15" s="795"/>
      <c r="AA15" s="795"/>
      <c r="AB15" s="795"/>
      <c r="AC15" s="795"/>
      <c r="AD15" s="795"/>
      <c r="AE15" s="796"/>
      <c r="AF15" s="797"/>
      <c r="AG15" s="798"/>
      <c r="AH15" s="798"/>
      <c r="AI15" s="798"/>
      <c r="AJ15" s="799"/>
      <c r="AK15" s="800"/>
      <c r="AL15" s="801"/>
      <c r="AM15" s="801"/>
      <c r="AN15" s="801"/>
      <c r="AO15" s="801"/>
      <c r="AP15" s="801"/>
      <c r="AQ15" s="801"/>
      <c r="AR15" s="801"/>
      <c r="AS15" s="801"/>
      <c r="AT15" s="801"/>
      <c r="AU15" s="822"/>
      <c r="AV15" s="822"/>
      <c r="AW15" s="822"/>
      <c r="AX15" s="822"/>
      <c r="AY15" s="823"/>
      <c r="AZ15" s="232"/>
      <c r="BA15" s="232"/>
      <c r="BB15" s="232"/>
      <c r="BC15" s="232"/>
      <c r="BD15" s="232"/>
      <c r="BE15" s="233"/>
      <c r="BF15" s="233"/>
      <c r="BG15" s="233"/>
      <c r="BH15" s="233"/>
      <c r="BI15" s="233"/>
      <c r="BJ15" s="233"/>
      <c r="BK15" s="233"/>
      <c r="BL15" s="233"/>
      <c r="BM15" s="233"/>
      <c r="BN15" s="233"/>
      <c r="BO15" s="233"/>
      <c r="BP15" s="233"/>
      <c r="BQ15" s="238">
        <v>9</v>
      </c>
      <c r="BR15" s="239"/>
      <c r="BS15" s="824"/>
      <c r="BT15" s="825"/>
      <c r="BU15" s="825"/>
      <c r="BV15" s="825"/>
      <c r="BW15" s="825"/>
      <c r="BX15" s="825"/>
      <c r="BY15" s="825"/>
      <c r="BZ15" s="825"/>
      <c r="CA15" s="825"/>
      <c r="CB15" s="825"/>
      <c r="CC15" s="825"/>
      <c r="CD15" s="825"/>
      <c r="CE15" s="825"/>
      <c r="CF15" s="825"/>
      <c r="CG15" s="82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24"/>
      <c r="DW15" s="825"/>
      <c r="DX15" s="825"/>
      <c r="DY15" s="825"/>
      <c r="DZ15" s="830"/>
      <c r="EA15" s="234"/>
    </row>
    <row r="16" spans="1:131" s="235" customFormat="1" ht="26.25" customHeight="1" x14ac:dyDescent="0.15">
      <c r="A16" s="238">
        <v>10</v>
      </c>
      <c r="B16" s="791"/>
      <c r="C16" s="792"/>
      <c r="D16" s="792"/>
      <c r="E16" s="792"/>
      <c r="F16" s="792"/>
      <c r="G16" s="792"/>
      <c r="H16" s="792"/>
      <c r="I16" s="792"/>
      <c r="J16" s="792"/>
      <c r="K16" s="792"/>
      <c r="L16" s="792"/>
      <c r="M16" s="792"/>
      <c r="N16" s="792"/>
      <c r="O16" s="792"/>
      <c r="P16" s="793"/>
      <c r="Q16" s="794"/>
      <c r="R16" s="795"/>
      <c r="S16" s="795"/>
      <c r="T16" s="795"/>
      <c r="U16" s="795"/>
      <c r="V16" s="795"/>
      <c r="W16" s="795"/>
      <c r="X16" s="795"/>
      <c r="Y16" s="795"/>
      <c r="Z16" s="795"/>
      <c r="AA16" s="795"/>
      <c r="AB16" s="795"/>
      <c r="AC16" s="795"/>
      <c r="AD16" s="795"/>
      <c r="AE16" s="796"/>
      <c r="AF16" s="797"/>
      <c r="AG16" s="798"/>
      <c r="AH16" s="798"/>
      <c r="AI16" s="798"/>
      <c r="AJ16" s="799"/>
      <c r="AK16" s="800"/>
      <c r="AL16" s="801"/>
      <c r="AM16" s="801"/>
      <c r="AN16" s="801"/>
      <c r="AO16" s="801"/>
      <c r="AP16" s="801"/>
      <c r="AQ16" s="801"/>
      <c r="AR16" s="801"/>
      <c r="AS16" s="801"/>
      <c r="AT16" s="801"/>
      <c r="AU16" s="822"/>
      <c r="AV16" s="822"/>
      <c r="AW16" s="822"/>
      <c r="AX16" s="822"/>
      <c r="AY16" s="823"/>
      <c r="AZ16" s="232"/>
      <c r="BA16" s="232"/>
      <c r="BB16" s="232"/>
      <c r="BC16" s="232"/>
      <c r="BD16" s="232"/>
      <c r="BE16" s="233"/>
      <c r="BF16" s="233"/>
      <c r="BG16" s="233"/>
      <c r="BH16" s="233"/>
      <c r="BI16" s="233"/>
      <c r="BJ16" s="233"/>
      <c r="BK16" s="233"/>
      <c r="BL16" s="233"/>
      <c r="BM16" s="233"/>
      <c r="BN16" s="233"/>
      <c r="BO16" s="233"/>
      <c r="BP16" s="233"/>
      <c r="BQ16" s="238">
        <v>10</v>
      </c>
      <c r="BR16" s="239"/>
      <c r="BS16" s="824"/>
      <c r="BT16" s="825"/>
      <c r="BU16" s="825"/>
      <c r="BV16" s="825"/>
      <c r="BW16" s="825"/>
      <c r="BX16" s="825"/>
      <c r="BY16" s="825"/>
      <c r="BZ16" s="825"/>
      <c r="CA16" s="825"/>
      <c r="CB16" s="825"/>
      <c r="CC16" s="825"/>
      <c r="CD16" s="825"/>
      <c r="CE16" s="825"/>
      <c r="CF16" s="825"/>
      <c r="CG16" s="82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24"/>
      <c r="DW16" s="825"/>
      <c r="DX16" s="825"/>
      <c r="DY16" s="825"/>
      <c r="DZ16" s="830"/>
      <c r="EA16" s="234"/>
    </row>
    <row r="17" spans="1:131" s="235" customFormat="1" ht="26.25" customHeight="1" x14ac:dyDescent="0.15">
      <c r="A17" s="238">
        <v>11</v>
      </c>
      <c r="B17" s="791"/>
      <c r="C17" s="792"/>
      <c r="D17" s="792"/>
      <c r="E17" s="792"/>
      <c r="F17" s="792"/>
      <c r="G17" s="792"/>
      <c r="H17" s="792"/>
      <c r="I17" s="792"/>
      <c r="J17" s="792"/>
      <c r="K17" s="792"/>
      <c r="L17" s="792"/>
      <c r="M17" s="792"/>
      <c r="N17" s="792"/>
      <c r="O17" s="792"/>
      <c r="P17" s="793"/>
      <c r="Q17" s="794"/>
      <c r="R17" s="795"/>
      <c r="S17" s="795"/>
      <c r="T17" s="795"/>
      <c r="U17" s="795"/>
      <c r="V17" s="795"/>
      <c r="W17" s="795"/>
      <c r="X17" s="795"/>
      <c r="Y17" s="795"/>
      <c r="Z17" s="795"/>
      <c r="AA17" s="795"/>
      <c r="AB17" s="795"/>
      <c r="AC17" s="795"/>
      <c r="AD17" s="795"/>
      <c r="AE17" s="796"/>
      <c r="AF17" s="797"/>
      <c r="AG17" s="798"/>
      <c r="AH17" s="798"/>
      <c r="AI17" s="798"/>
      <c r="AJ17" s="799"/>
      <c r="AK17" s="800"/>
      <c r="AL17" s="801"/>
      <c r="AM17" s="801"/>
      <c r="AN17" s="801"/>
      <c r="AO17" s="801"/>
      <c r="AP17" s="801"/>
      <c r="AQ17" s="801"/>
      <c r="AR17" s="801"/>
      <c r="AS17" s="801"/>
      <c r="AT17" s="801"/>
      <c r="AU17" s="822"/>
      <c r="AV17" s="822"/>
      <c r="AW17" s="822"/>
      <c r="AX17" s="822"/>
      <c r="AY17" s="823"/>
      <c r="AZ17" s="232"/>
      <c r="BA17" s="232"/>
      <c r="BB17" s="232"/>
      <c r="BC17" s="232"/>
      <c r="BD17" s="232"/>
      <c r="BE17" s="233"/>
      <c r="BF17" s="233"/>
      <c r="BG17" s="233"/>
      <c r="BH17" s="233"/>
      <c r="BI17" s="233"/>
      <c r="BJ17" s="233"/>
      <c r="BK17" s="233"/>
      <c r="BL17" s="233"/>
      <c r="BM17" s="233"/>
      <c r="BN17" s="233"/>
      <c r="BO17" s="233"/>
      <c r="BP17" s="233"/>
      <c r="BQ17" s="238">
        <v>11</v>
      </c>
      <c r="BR17" s="239"/>
      <c r="BS17" s="824"/>
      <c r="BT17" s="825"/>
      <c r="BU17" s="825"/>
      <c r="BV17" s="825"/>
      <c r="BW17" s="825"/>
      <c r="BX17" s="825"/>
      <c r="BY17" s="825"/>
      <c r="BZ17" s="825"/>
      <c r="CA17" s="825"/>
      <c r="CB17" s="825"/>
      <c r="CC17" s="825"/>
      <c r="CD17" s="825"/>
      <c r="CE17" s="825"/>
      <c r="CF17" s="825"/>
      <c r="CG17" s="82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24"/>
      <c r="DW17" s="825"/>
      <c r="DX17" s="825"/>
      <c r="DY17" s="825"/>
      <c r="DZ17" s="830"/>
      <c r="EA17" s="234"/>
    </row>
    <row r="18" spans="1:131" s="235" customFormat="1" ht="26.25" customHeight="1" x14ac:dyDescent="0.15">
      <c r="A18" s="238">
        <v>12</v>
      </c>
      <c r="B18" s="791"/>
      <c r="C18" s="792"/>
      <c r="D18" s="792"/>
      <c r="E18" s="792"/>
      <c r="F18" s="792"/>
      <c r="G18" s="792"/>
      <c r="H18" s="792"/>
      <c r="I18" s="792"/>
      <c r="J18" s="792"/>
      <c r="K18" s="792"/>
      <c r="L18" s="792"/>
      <c r="M18" s="792"/>
      <c r="N18" s="792"/>
      <c r="O18" s="792"/>
      <c r="P18" s="793"/>
      <c r="Q18" s="794"/>
      <c r="R18" s="795"/>
      <c r="S18" s="795"/>
      <c r="T18" s="795"/>
      <c r="U18" s="795"/>
      <c r="V18" s="795"/>
      <c r="W18" s="795"/>
      <c r="X18" s="795"/>
      <c r="Y18" s="795"/>
      <c r="Z18" s="795"/>
      <c r="AA18" s="795"/>
      <c r="AB18" s="795"/>
      <c r="AC18" s="795"/>
      <c r="AD18" s="795"/>
      <c r="AE18" s="796"/>
      <c r="AF18" s="797"/>
      <c r="AG18" s="798"/>
      <c r="AH18" s="798"/>
      <c r="AI18" s="798"/>
      <c r="AJ18" s="799"/>
      <c r="AK18" s="800"/>
      <c r="AL18" s="801"/>
      <c r="AM18" s="801"/>
      <c r="AN18" s="801"/>
      <c r="AO18" s="801"/>
      <c r="AP18" s="801"/>
      <c r="AQ18" s="801"/>
      <c r="AR18" s="801"/>
      <c r="AS18" s="801"/>
      <c r="AT18" s="801"/>
      <c r="AU18" s="822"/>
      <c r="AV18" s="822"/>
      <c r="AW18" s="822"/>
      <c r="AX18" s="822"/>
      <c r="AY18" s="823"/>
      <c r="AZ18" s="232"/>
      <c r="BA18" s="232"/>
      <c r="BB18" s="232"/>
      <c r="BC18" s="232"/>
      <c r="BD18" s="232"/>
      <c r="BE18" s="233"/>
      <c r="BF18" s="233"/>
      <c r="BG18" s="233"/>
      <c r="BH18" s="233"/>
      <c r="BI18" s="233"/>
      <c r="BJ18" s="233"/>
      <c r="BK18" s="233"/>
      <c r="BL18" s="233"/>
      <c r="BM18" s="233"/>
      <c r="BN18" s="233"/>
      <c r="BO18" s="233"/>
      <c r="BP18" s="233"/>
      <c r="BQ18" s="238">
        <v>12</v>
      </c>
      <c r="BR18" s="239"/>
      <c r="BS18" s="824"/>
      <c r="BT18" s="825"/>
      <c r="BU18" s="825"/>
      <c r="BV18" s="825"/>
      <c r="BW18" s="825"/>
      <c r="BX18" s="825"/>
      <c r="BY18" s="825"/>
      <c r="BZ18" s="825"/>
      <c r="CA18" s="825"/>
      <c r="CB18" s="825"/>
      <c r="CC18" s="825"/>
      <c r="CD18" s="825"/>
      <c r="CE18" s="825"/>
      <c r="CF18" s="825"/>
      <c r="CG18" s="82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24"/>
      <c r="DW18" s="825"/>
      <c r="DX18" s="825"/>
      <c r="DY18" s="825"/>
      <c r="DZ18" s="830"/>
      <c r="EA18" s="234"/>
    </row>
    <row r="19" spans="1:131" s="235" customFormat="1" ht="26.25" customHeight="1" x14ac:dyDescent="0.15">
      <c r="A19" s="238">
        <v>13</v>
      </c>
      <c r="B19" s="791"/>
      <c r="C19" s="792"/>
      <c r="D19" s="792"/>
      <c r="E19" s="792"/>
      <c r="F19" s="792"/>
      <c r="G19" s="792"/>
      <c r="H19" s="792"/>
      <c r="I19" s="792"/>
      <c r="J19" s="792"/>
      <c r="K19" s="792"/>
      <c r="L19" s="792"/>
      <c r="M19" s="792"/>
      <c r="N19" s="792"/>
      <c r="O19" s="792"/>
      <c r="P19" s="793"/>
      <c r="Q19" s="794"/>
      <c r="R19" s="795"/>
      <c r="S19" s="795"/>
      <c r="T19" s="795"/>
      <c r="U19" s="795"/>
      <c r="V19" s="795"/>
      <c r="W19" s="795"/>
      <c r="X19" s="795"/>
      <c r="Y19" s="795"/>
      <c r="Z19" s="795"/>
      <c r="AA19" s="795"/>
      <c r="AB19" s="795"/>
      <c r="AC19" s="795"/>
      <c r="AD19" s="795"/>
      <c r="AE19" s="796"/>
      <c r="AF19" s="797"/>
      <c r="AG19" s="798"/>
      <c r="AH19" s="798"/>
      <c r="AI19" s="798"/>
      <c r="AJ19" s="799"/>
      <c r="AK19" s="800"/>
      <c r="AL19" s="801"/>
      <c r="AM19" s="801"/>
      <c r="AN19" s="801"/>
      <c r="AO19" s="801"/>
      <c r="AP19" s="801"/>
      <c r="AQ19" s="801"/>
      <c r="AR19" s="801"/>
      <c r="AS19" s="801"/>
      <c r="AT19" s="801"/>
      <c r="AU19" s="822"/>
      <c r="AV19" s="822"/>
      <c r="AW19" s="822"/>
      <c r="AX19" s="822"/>
      <c r="AY19" s="823"/>
      <c r="AZ19" s="232"/>
      <c r="BA19" s="232"/>
      <c r="BB19" s="232"/>
      <c r="BC19" s="232"/>
      <c r="BD19" s="232"/>
      <c r="BE19" s="233"/>
      <c r="BF19" s="233"/>
      <c r="BG19" s="233"/>
      <c r="BH19" s="233"/>
      <c r="BI19" s="233"/>
      <c r="BJ19" s="233"/>
      <c r="BK19" s="233"/>
      <c r="BL19" s="233"/>
      <c r="BM19" s="233"/>
      <c r="BN19" s="233"/>
      <c r="BO19" s="233"/>
      <c r="BP19" s="233"/>
      <c r="BQ19" s="238">
        <v>13</v>
      </c>
      <c r="BR19" s="239"/>
      <c r="BS19" s="824"/>
      <c r="BT19" s="825"/>
      <c r="BU19" s="825"/>
      <c r="BV19" s="825"/>
      <c r="BW19" s="825"/>
      <c r="BX19" s="825"/>
      <c r="BY19" s="825"/>
      <c r="BZ19" s="825"/>
      <c r="CA19" s="825"/>
      <c r="CB19" s="825"/>
      <c r="CC19" s="825"/>
      <c r="CD19" s="825"/>
      <c r="CE19" s="825"/>
      <c r="CF19" s="825"/>
      <c r="CG19" s="82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24"/>
      <c r="DW19" s="825"/>
      <c r="DX19" s="825"/>
      <c r="DY19" s="825"/>
      <c r="DZ19" s="830"/>
      <c r="EA19" s="234"/>
    </row>
    <row r="20" spans="1:131" s="235" customFormat="1" ht="26.25" customHeight="1" x14ac:dyDescent="0.15">
      <c r="A20" s="238">
        <v>14</v>
      </c>
      <c r="B20" s="791"/>
      <c r="C20" s="792"/>
      <c r="D20" s="792"/>
      <c r="E20" s="792"/>
      <c r="F20" s="792"/>
      <c r="G20" s="792"/>
      <c r="H20" s="792"/>
      <c r="I20" s="792"/>
      <c r="J20" s="792"/>
      <c r="K20" s="792"/>
      <c r="L20" s="792"/>
      <c r="M20" s="792"/>
      <c r="N20" s="792"/>
      <c r="O20" s="792"/>
      <c r="P20" s="793"/>
      <c r="Q20" s="794"/>
      <c r="R20" s="795"/>
      <c r="S20" s="795"/>
      <c r="T20" s="795"/>
      <c r="U20" s="795"/>
      <c r="V20" s="795"/>
      <c r="W20" s="795"/>
      <c r="X20" s="795"/>
      <c r="Y20" s="795"/>
      <c r="Z20" s="795"/>
      <c r="AA20" s="795"/>
      <c r="AB20" s="795"/>
      <c r="AC20" s="795"/>
      <c r="AD20" s="795"/>
      <c r="AE20" s="796"/>
      <c r="AF20" s="797"/>
      <c r="AG20" s="798"/>
      <c r="AH20" s="798"/>
      <c r="AI20" s="798"/>
      <c r="AJ20" s="799"/>
      <c r="AK20" s="800"/>
      <c r="AL20" s="801"/>
      <c r="AM20" s="801"/>
      <c r="AN20" s="801"/>
      <c r="AO20" s="801"/>
      <c r="AP20" s="801"/>
      <c r="AQ20" s="801"/>
      <c r="AR20" s="801"/>
      <c r="AS20" s="801"/>
      <c r="AT20" s="801"/>
      <c r="AU20" s="822"/>
      <c r="AV20" s="822"/>
      <c r="AW20" s="822"/>
      <c r="AX20" s="822"/>
      <c r="AY20" s="823"/>
      <c r="AZ20" s="232"/>
      <c r="BA20" s="232"/>
      <c r="BB20" s="232"/>
      <c r="BC20" s="232"/>
      <c r="BD20" s="232"/>
      <c r="BE20" s="233"/>
      <c r="BF20" s="233"/>
      <c r="BG20" s="233"/>
      <c r="BH20" s="233"/>
      <c r="BI20" s="233"/>
      <c r="BJ20" s="233"/>
      <c r="BK20" s="233"/>
      <c r="BL20" s="233"/>
      <c r="BM20" s="233"/>
      <c r="BN20" s="233"/>
      <c r="BO20" s="233"/>
      <c r="BP20" s="233"/>
      <c r="BQ20" s="238">
        <v>14</v>
      </c>
      <c r="BR20" s="239"/>
      <c r="BS20" s="824"/>
      <c r="BT20" s="825"/>
      <c r="BU20" s="825"/>
      <c r="BV20" s="825"/>
      <c r="BW20" s="825"/>
      <c r="BX20" s="825"/>
      <c r="BY20" s="825"/>
      <c r="BZ20" s="825"/>
      <c r="CA20" s="825"/>
      <c r="CB20" s="825"/>
      <c r="CC20" s="825"/>
      <c r="CD20" s="825"/>
      <c r="CE20" s="825"/>
      <c r="CF20" s="825"/>
      <c r="CG20" s="82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24"/>
      <c r="DW20" s="825"/>
      <c r="DX20" s="825"/>
      <c r="DY20" s="825"/>
      <c r="DZ20" s="830"/>
      <c r="EA20" s="234"/>
    </row>
    <row r="21" spans="1:131" s="235" customFormat="1" ht="26.25" customHeight="1" thickBot="1" x14ac:dyDescent="0.2">
      <c r="A21" s="238">
        <v>15</v>
      </c>
      <c r="B21" s="791"/>
      <c r="C21" s="792"/>
      <c r="D21" s="792"/>
      <c r="E21" s="792"/>
      <c r="F21" s="792"/>
      <c r="G21" s="792"/>
      <c r="H21" s="792"/>
      <c r="I21" s="792"/>
      <c r="J21" s="792"/>
      <c r="K21" s="792"/>
      <c r="L21" s="792"/>
      <c r="M21" s="792"/>
      <c r="N21" s="792"/>
      <c r="O21" s="792"/>
      <c r="P21" s="793"/>
      <c r="Q21" s="794"/>
      <c r="R21" s="795"/>
      <c r="S21" s="795"/>
      <c r="T21" s="795"/>
      <c r="U21" s="795"/>
      <c r="V21" s="795"/>
      <c r="W21" s="795"/>
      <c r="X21" s="795"/>
      <c r="Y21" s="795"/>
      <c r="Z21" s="795"/>
      <c r="AA21" s="795"/>
      <c r="AB21" s="795"/>
      <c r="AC21" s="795"/>
      <c r="AD21" s="795"/>
      <c r="AE21" s="796"/>
      <c r="AF21" s="797"/>
      <c r="AG21" s="798"/>
      <c r="AH21" s="798"/>
      <c r="AI21" s="798"/>
      <c r="AJ21" s="799"/>
      <c r="AK21" s="800"/>
      <c r="AL21" s="801"/>
      <c r="AM21" s="801"/>
      <c r="AN21" s="801"/>
      <c r="AO21" s="801"/>
      <c r="AP21" s="801"/>
      <c r="AQ21" s="801"/>
      <c r="AR21" s="801"/>
      <c r="AS21" s="801"/>
      <c r="AT21" s="801"/>
      <c r="AU21" s="822"/>
      <c r="AV21" s="822"/>
      <c r="AW21" s="822"/>
      <c r="AX21" s="822"/>
      <c r="AY21" s="823"/>
      <c r="AZ21" s="232"/>
      <c r="BA21" s="232"/>
      <c r="BB21" s="232"/>
      <c r="BC21" s="232"/>
      <c r="BD21" s="232"/>
      <c r="BE21" s="233"/>
      <c r="BF21" s="233"/>
      <c r="BG21" s="233"/>
      <c r="BH21" s="233"/>
      <c r="BI21" s="233"/>
      <c r="BJ21" s="233"/>
      <c r="BK21" s="233"/>
      <c r="BL21" s="233"/>
      <c r="BM21" s="233"/>
      <c r="BN21" s="233"/>
      <c r="BO21" s="233"/>
      <c r="BP21" s="233"/>
      <c r="BQ21" s="238">
        <v>15</v>
      </c>
      <c r="BR21" s="239"/>
      <c r="BS21" s="824"/>
      <c r="BT21" s="825"/>
      <c r="BU21" s="825"/>
      <c r="BV21" s="825"/>
      <c r="BW21" s="825"/>
      <c r="BX21" s="825"/>
      <c r="BY21" s="825"/>
      <c r="BZ21" s="825"/>
      <c r="CA21" s="825"/>
      <c r="CB21" s="825"/>
      <c r="CC21" s="825"/>
      <c r="CD21" s="825"/>
      <c r="CE21" s="825"/>
      <c r="CF21" s="825"/>
      <c r="CG21" s="82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24"/>
      <c r="DW21" s="825"/>
      <c r="DX21" s="825"/>
      <c r="DY21" s="825"/>
      <c r="DZ21" s="830"/>
      <c r="EA21" s="234"/>
    </row>
    <row r="22" spans="1:131" s="235" customFormat="1" ht="26.25" customHeight="1" x14ac:dyDescent="0.15">
      <c r="A22" s="238">
        <v>16</v>
      </c>
      <c r="B22" s="791"/>
      <c r="C22" s="792"/>
      <c r="D22" s="792"/>
      <c r="E22" s="792"/>
      <c r="F22" s="792"/>
      <c r="G22" s="792"/>
      <c r="H22" s="792"/>
      <c r="I22" s="792"/>
      <c r="J22" s="792"/>
      <c r="K22" s="792"/>
      <c r="L22" s="792"/>
      <c r="M22" s="792"/>
      <c r="N22" s="792"/>
      <c r="O22" s="792"/>
      <c r="P22" s="793"/>
      <c r="Q22" s="841"/>
      <c r="R22" s="842"/>
      <c r="S22" s="842"/>
      <c r="T22" s="842"/>
      <c r="U22" s="842"/>
      <c r="V22" s="842"/>
      <c r="W22" s="842"/>
      <c r="X22" s="842"/>
      <c r="Y22" s="842"/>
      <c r="Z22" s="842"/>
      <c r="AA22" s="842"/>
      <c r="AB22" s="842"/>
      <c r="AC22" s="842"/>
      <c r="AD22" s="842"/>
      <c r="AE22" s="843"/>
      <c r="AF22" s="797"/>
      <c r="AG22" s="798"/>
      <c r="AH22" s="798"/>
      <c r="AI22" s="798"/>
      <c r="AJ22" s="799"/>
      <c r="AK22" s="844"/>
      <c r="AL22" s="845"/>
      <c r="AM22" s="845"/>
      <c r="AN22" s="845"/>
      <c r="AO22" s="845"/>
      <c r="AP22" s="845"/>
      <c r="AQ22" s="845"/>
      <c r="AR22" s="845"/>
      <c r="AS22" s="845"/>
      <c r="AT22" s="845"/>
      <c r="AU22" s="846"/>
      <c r="AV22" s="846"/>
      <c r="AW22" s="846"/>
      <c r="AX22" s="846"/>
      <c r="AY22" s="847"/>
      <c r="AZ22" s="848" t="s">
        <v>376</v>
      </c>
      <c r="BA22" s="848"/>
      <c r="BB22" s="848"/>
      <c r="BC22" s="848"/>
      <c r="BD22" s="849"/>
      <c r="BE22" s="233"/>
      <c r="BF22" s="233"/>
      <c r="BG22" s="233"/>
      <c r="BH22" s="233"/>
      <c r="BI22" s="233"/>
      <c r="BJ22" s="233"/>
      <c r="BK22" s="233"/>
      <c r="BL22" s="233"/>
      <c r="BM22" s="233"/>
      <c r="BN22" s="233"/>
      <c r="BO22" s="233"/>
      <c r="BP22" s="233"/>
      <c r="BQ22" s="238">
        <v>16</v>
      </c>
      <c r="BR22" s="239"/>
      <c r="BS22" s="824"/>
      <c r="BT22" s="825"/>
      <c r="BU22" s="825"/>
      <c r="BV22" s="825"/>
      <c r="BW22" s="825"/>
      <c r="BX22" s="825"/>
      <c r="BY22" s="825"/>
      <c r="BZ22" s="825"/>
      <c r="CA22" s="825"/>
      <c r="CB22" s="825"/>
      <c r="CC22" s="825"/>
      <c r="CD22" s="825"/>
      <c r="CE22" s="825"/>
      <c r="CF22" s="825"/>
      <c r="CG22" s="82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24"/>
      <c r="DW22" s="825"/>
      <c r="DX22" s="825"/>
      <c r="DY22" s="825"/>
      <c r="DZ22" s="830"/>
      <c r="EA22" s="234"/>
    </row>
    <row r="23" spans="1:131" s="235" customFormat="1" ht="26.25" customHeight="1" thickBot="1" x14ac:dyDescent="0.2">
      <c r="A23" s="240" t="s">
        <v>377</v>
      </c>
      <c r="B23" s="831" t="s">
        <v>378</v>
      </c>
      <c r="C23" s="832"/>
      <c r="D23" s="832"/>
      <c r="E23" s="832"/>
      <c r="F23" s="832"/>
      <c r="G23" s="832"/>
      <c r="H23" s="832"/>
      <c r="I23" s="832"/>
      <c r="J23" s="832"/>
      <c r="K23" s="832"/>
      <c r="L23" s="832"/>
      <c r="M23" s="832"/>
      <c r="N23" s="832"/>
      <c r="O23" s="832"/>
      <c r="P23" s="833"/>
      <c r="Q23" s="834">
        <v>29115</v>
      </c>
      <c r="R23" s="835"/>
      <c r="S23" s="835"/>
      <c r="T23" s="835"/>
      <c r="U23" s="835"/>
      <c r="V23" s="835">
        <v>27562</v>
      </c>
      <c r="W23" s="835"/>
      <c r="X23" s="835"/>
      <c r="Y23" s="835"/>
      <c r="Z23" s="835"/>
      <c r="AA23" s="835">
        <v>1552</v>
      </c>
      <c r="AB23" s="835"/>
      <c r="AC23" s="835"/>
      <c r="AD23" s="835"/>
      <c r="AE23" s="836"/>
      <c r="AF23" s="837">
        <v>1469</v>
      </c>
      <c r="AG23" s="835"/>
      <c r="AH23" s="835"/>
      <c r="AI23" s="835"/>
      <c r="AJ23" s="838"/>
      <c r="AK23" s="839"/>
      <c r="AL23" s="840"/>
      <c r="AM23" s="840"/>
      <c r="AN23" s="840"/>
      <c r="AO23" s="840"/>
      <c r="AP23" s="835">
        <v>22606</v>
      </c>
      <c r="AQ23" s="835"/>
      <c r="AR23" s="835"/>
      <c r="AS23" s="835"/>
      <c r="AT23" s="835"/>
      <c r="AU23" s="851"/>
      <c r="AV23" s="851"/>
      <c r="AW23" s="851"/>
      <c r="AX23" s="851"/>
      <c r="AY23" s="852"/>
      <c r="AZ23" s="853" t="s">
        <v>122</v>
      </c>
      <c r="BA23" s="854"/>
      <c r="BB23" s="854"/>
      <c r="BC23" s="854"/>
      <c r="BD23" s="855"/>
      <c r="BE23" s="233"/>
      <c r="BF23" s="233"/>
      <c r="BG23" s="233"/>
      <c r="BH23" s="233"/>
      <c r="BI23" s="233"/>
      <c r="BJ23" s="233"/>
      <c r="BK23" s="233"/>
      <c r="BL23" s="233"/>
      <c r="BM23" s="233"/>
      <c r="BN23" s="233"/>
      <c r="BO23" s="233"/>
      <c r="BP23" s="233"/>
      <c r="BQ23" s="238">
        <v>17</v>
      </c>
      <c r="BR23" s="239"/>
      <c r="BS23" s="824"/>
      <c r="BT23" s="825"/>
      <c r="BU23" s="825"/>
      <c r="BV23" s="825"/>
      <c r="BW23" s="825"/>
      <c r="BX23" s="825"/>
      <c r="BY23" s="825"/>
      <c r="BZ23" s="825"/>
      <c r="CA23" s="825"/>
      <c r="CB23" s="825"/>
      <c r="CC23" s="825"/>
      <c r="CD23" s="825"/>
      <c r="CE23" s="825"/>
      <c r="CF23" s="825"/>
      <c r="CG23" s="82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24"/>
      <c r="DW23" s="825"/>
      <c r="DX23" s="825"/>
      <c r="DY23" s="825"/>
      <c r="DZ23" s="830"/>
      <c r="EA23" s="234"/>
    </row>
    <row r="24" spans="1:131" s="235" customFormat="1" ht="26.25" customHeight="1" x14ac:dyDescent="0.15">
      <c r="A24" s="850" t="s">
        <v>379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32"/>
      <c r="BA24" s="232"/>
      <c r="BB24" s="232"/>
      <c r="BC24" s="232"/>
      <c r="BD24" s="232"/>
      <c r="BE24" s="233"/>
      <c r="BF24" s="233"/>
      <c r="BG24" s="233"/>
      <c r="BH24" s="233"/>
      <c r="BI24" s="233"/>
      <c r="BJ24" s="233"/>
      <c r="BK24" s="233"/>
      <c r="BL24" s="233"/>
      <c r="BM24" s="233"/>
      <c r="BN24" s="233"/>
      <c r="BO24" s="233"/>
      <c r="BP24" s="233"/>
      <c r="BQ24" s="238">
        <v>18</v>
      </c>
      <c r="BR24" s="239"/>
      <c r="BS24" s="824"/>
      <c r="BT24" s="825"/>
      <c r="BU24" s="825"/>
      <c r="BV24" s="825"/>
      <c r="BW24" s="825"/>
      <c r="BX24" s="825"/>
      <c r="BY24" s="825"/>
      <c r="BZ24" s="825"/>
      <c r="CA24" s="825"/>
      <c r="CB24" s="825"/>
      <c r="CC24" s="825"/>
      <c r="CD24" s="825"/>
      <c r="CE24" s="825"/>
      <c r="CF24" s="825"/>
      <c r="CG24" s="82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24"/>
      <c r="DW24" s="825"/>
      <c r="DX24" s="825"/>
      <c r="DY24" s="825"/>
      <c r="DZ24" s="830"/>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24"/>
      <c r="BT25" s="825"/>
      <c r="BU25" s="825"/>
      <c r="BV25" s="825"/>
      <c r="BW25" s="825"/>
      <c r="BX25" s="825"/>
      <c r="BY25" s="825"/>
      <c r="BZ25" s="825"/>
      <c r="CA25" s="825"/>
      <c r="CB25" s="825"/>
      <c r="CC25" s="825"/>
      <c r="CD25" s="825"/>
      <c r="CE25" s="825"/>
      <c r="CF25" s="825"/>
      <c r="CG25" s="82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24"/>
      <c r="DW25" s="825"/>
      <c r="DX25" s="825"/>
      <c r="DY25" s="825"/>
      <c r="DZ25" s="830"/>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6" t="s">
        <v>384</v>
      </c>
      <c r="AG26" s="857"/>
      <c r="AH26" s="857"/>
      <c r="AI26" s="857"/>
      <c r="AJ26" s="858"/>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24"/>
      <c r="BT26" s="825"/>
      <c r="BU26" s="825"/>
      <c r="BV26" s="825"/>
      <c r="BW26" s="825"/>
      <c r="BX26" s="825"/>
      <c r="BY26" s="825"/>
      <c r="BZ26" s="825"/>
      <c r="CA26" s="825"/>
      <c r="CB26" s="825"/>
      <c r="CC26" s="825"/>
      <c r="CD26" s="825"/>
      <c r="CE26" s="825"/>
      <c r="CF26" s="825"/>
      <c r="CG26" s="82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24"/>
      <c r="DW26" s="825"/>
      <c r="DX26" s="825"/>
      <c r="DY26" s="825"/>
      <c r="DZ26" s="830"/>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9"/>
      <c r="AG27" s="860"/>
      <c r="AH27" s="860"/>
      <c r="AI27" s="860"/>
      <c r="AJ27" s="861"/>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24"/>
      <c r="BT27" s="825"/>
      <c r="BU27" s="825"/>
      <c r="BV27" s="825"/>
      <c r="BW27" s="825"/>
      <c r="BX27" s="825"/>
      <c r="BY27" s="825"/>
      <c r="BZ27" s="825"/>
      <c r="CA27" s="825"/>
      <c r="CB27" s="825"/>
      <c r="CC27" s="825"/>
      <c r="CD27" s="825"/>
      <c r="CE27" s="825"/>
      <c r="CF27" s="825"/>
      <c r="CG27" s="82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24"/>
      <c r="DW27" s="825"/>
      <c r="DX27" s="825"/>
      <c r="DY27" s="825"/>
      <c r="DZ27" s="830"/>
      <c r="EA27" s="230"/>
    </row>
    <row r="28" spans="1:131" ht="26.25" customHeight="1" thickTop="1" x14ac:dyDescent="0.15">
      <c r="A28" s="242">
        <v>1</v>
      </c>
      <c r="B28" s="802" t="s">
        <v>389</v>
      </c>
      <c r="C28" s="803"/>
      <c r="D28" s="803"/>
      <c r="E28" s="803"/>
      <c r="F28" s="803"/>
      <c r="G28" s="803"/>
      <c r="H28" s="803"/>
      <c r="I28" s="803"/>
      <c r="J28" s="803"/>
      <c r="K28" s="803"/>
      <c r="L28" s="803"/>
      <c r="M28" s="803"/>
      <c r="N28" s="803"/>
      <c r="O28" s="803"/>
      <c r="P28" s="804"/>
      <c r="Q28" s="864">
        <v>6279</v>
      </c>
      <c r="R28" s="865"/>
      <c r="S28" s="865"/>
      <c r="T28" s="865"/>
      <c r="U28" s="865"/>
      <c r="V28" s="865">
        <v>6208</v>
      </c>
      <c r="W28" s="865"/>
      <c r="X28" s="865"/>
      <c r="Y28" s="865"/>
      <c r="Z28" s="865"/>
      <c r="AA28" s="865">
        <v>70</v>
      </c>
      <c r="AB28" s="865"/>
      <c r="AC28" s="865"/>
      <c r="AD28" s="865"/>
      <c r="AE28" s="866"/>
      <c r="AF28" s="867">
        <v>70</v>
      </c>
      <c r="AG28" s="865"/>
      <c r="AH28" s="865"/>
      <c r="AI28" s="865"/>
      <c r="AJ28" s="868"/>
      <c r="AK28" s="869">
        <v>633</v>
      </c>
      <c r="AL28" s="870"/>
      <c r="AM28" s="870"/>
      <c r="AN28" s="870"/>
      <c r="AO28" s="870"/>
      <c r="AP28" s="870" t="s">
        <v>556</v>
      </c>
      <c r="AQ28" s="870"/>
      <c r="AR28" s="870"/>
      <c r="AS28" s="870"/>
      <c r="AT28" s="870"/>
      <c r="AU28" s="870" t="s">
        <v>556</v>
      </c>
      <c r="AV28" s="870"/>
      <c r="AW28" s="870"/>
      <c r="AX28" s="870"/>
      <c r="AY28" s="870"/>
      <c r="AZ28" s="871" t="s">
        <v>556</v>
      </c>
      <c r="BA28" s="871"/>
      <c r="BB28" s="871"/>
      <c r="BC28" s="871"/>
      <c r="BD28" s="871"/>
      <c r="BE28" s="862"/>
      <c r="BF28" s="862"/>
      <c r="BG28" s="862"/>
      <c r="BH28" s="862"/>
      <c r="BI28" s="863"/>
      <c r="BJ28" s="232"/>
      <c r="BK28" s="232"/>
      <c r="BL28" s="232"/>
      <c r="BM28" s="232"/>
      <c r="BN28" s="232"/>
      <c r="BO28" s="241"/>
      <c r="BP28" s="241"/>
      <c r="BQ28" s="238">
        <v>22</v>
      </c>
      <c r="BR28" s="239"/>
      <c r="BS28" s="824"/>
      <c r="BT28" s="825"/>
      <c r="BU28" s="825"/>
      <c r="BV28" s="825"/>
      <c r="BW28" s="825"/>
      <c r="BX28" s="825"/>
      <c r="BY28" s="825"/>
      <c r="BZ28" s="825"/>
      <c r="CA28" s="825"/>
      <c r="CB28" s="825"/>
      <c r="CC28" s="825"/>
      <c r="CD28" s="825"/>
      <c r="CE28" s="825"/>
      <c r="CF28" s="825"/>
      <c r="CG28" s="82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24"/>
      <c r="DW28" s="825"/>
      <c r="DX28" s="825"/>
      <c r="DY28" s="825"/>
      <c r="DZ28" s="830"/>
      <c r="EA28" s="230"/>
    </row>
    <row r="29" spans="1:131" ht="26.25" customHeight="1" x14ac:dyDescent="0.15">
      <c r="A29" s="242">
        <v>2</v>
      </c>
      <c r="B29" s="791" t="s">
        <v>390</v>
      </c>
      <c r="C29" s="792"/>
      <c r="D29" s="792"/>
      <c r="E29" s="792"/>
      <c r="F29" s="792"/>
      <c r="G29" s="792"/>
      <c r="H29" s="792"/>
      <c r="I29" s="792"/>
      <c r="J29" s="792"/>
      <c r="K29" s="792"/>
      <c r="L29" s="792"/>
      <c r="M29" s="792"/>
      <c r="N29" s="792"/>
      <c r="O29" s="792"/>
      <c r="P29" s="793"/>
      <c r="Q29" s="794">
        <v>6311</v>
      </c>
      <c r="R29" s="795"/>
      <c r="S29" s="795"/>
      <c r="T29" s="795"/>
      <c r="U29" s="795"/>
      <c r="V29" s="795">
        <v>6144</v>
      </c>
      <c r="W29" s="795"/>
      <c r="X29" s="795"/>
      <c r="Y29" s="795"/>
      <c r="Z29" s="795"/>
      <c r="AA29" s="795">
        <v>167</v>
      </c>
      <c r="AB29" s="795"/>
      <c r="AC29" s="795"/>
      <c r="AD29" s="795"/>
      <c r="AE29" s="796"/>
      <c r="AF29" s="797">
        <v>167</v>
      </c>
      <c r="AG29" s="798"/>
      <c r="AH29" s="798"/>
      <c r="AI29" s="798"/>
      <c r="AJ29" s="799"/>
      <c r="AK29" s="876">
        <v>941</v>
      </c>
      <c r="AL29" s="872"/>
      <c r="AM29" s="872"/>
      <c r="AN29" s="872"/>
      <c r="AO29" s="872"/>
      <c r="AP29" s="872" t="s">
        <v>556</v>
      </c>
      <c r="AQ29" s="872"/>
      <c r="AR29" s="872"/>
      <c r="AS29" s="872"/>
      <c r="AT29" s="872"/>
      <c r="AU29" s="872" t="s">
        <v>556</v>
      </c>
      <c r="AV29" s="872"/>
      <c r="AW29" s="872"/>
      <c r="AX29" s="872"/>
      <c r="AY29" s="872"/>
      <c r="AZ29" s="873" t="s">
        <v>556</v>
      </c>
      <c r="BA29" s="873"/>
      <c r="BB29" s="873"/>
      <c r="BC29" s="873"/>
      <c r="BD29" s="873"/>
      <c r="BE29" s="874"/>
      <c r="BF29" s="874"/>
      <c r="BG29" s="874"/>
      <c r="BH29" s="874"/>
      <c r="BI29" s="875"/>
      <c r="BJ29" s="232"/>
      <c r="BK29" s="232"/>
      <c r="BL29" s="232"/>
      <c r="BM29" s="232"/>
      <c r="BN29" s="232"/>
      <c r="BO29" s="241"/>
      <c r="BP29" s="241"/>
      <c r="BQ29" s="238">
        <v>23</v>
      </c>
      <c r="BR29" s="239"/>
      <c r="BS29" s="824"/>
      <c r="BT29" s="825"/>
      <c r="BU29" s="825"/>
      <c r="BV29" s="825"/>
      <c r="BW29" s="825"/>
      <c r="BX29" s="825"/>
      <c r="BY29" s="825"/>
      <c r="BZ29" s="825"/>
      <c r="CA29" s="825"/>
      <c r="CB29" s="825"/>
      <c r="CC29" s="825"/>
      <c r="CD29" s="825"/>
      <c r="CE29" s="825"/>
      <c r="CF29" s="825"/>
      <c r="CG29" s="82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24"/>
      <c r="DW29" s="825"/>
      <c r="DX29" s="825"/>
      <c r="DY29" s="825"/>
      <c r="DZ29" s="830"/>
      <c r="EA29" s="230"/>
    </row>
    <row r="30" spans="1:131" ht="26.25" customHeight="1" x14ac:dyDescent="0.15">
      <c r="A30" s="242">
        <v>3</v>
      </c>
      <c r="B30" s="791" t="s">
        <v>391</v>
      </c>
      <c r="C30" s="792"/>
      <c r="D30" s="792"/>
      <c r="E30" s="792"/>
      <c r="F30" s="792"/>
      <c r="G30" s="792"/>
      <c r="H30" s="792"/>
      <c r="I30" s="792"/>
      <c r="J30" s="792"/>
      <c r="K30" s="792"/>
      <c r="L30" s="792"/>
      <c r="M30" s="792"/>
      <c r="N30" s="792"/>
      <c r="O30" s="792"/>
      <c r="P30" s="793"/>
      <c r="Q30" s="794">
        <v>947</v>
      </c>
      <c r="R30" s="795"/>
      <c r="S30" s="795"/>
      <c r="T30" s="795"/>
      <c r="U30" s="795"/>
      <c r="V30" s="795">
        <v>946</v>
      </c>
      <c r="W30" s="795"/>
      <c r="X30" s="795"/>
      <c r="Y30" s="795"/>
      <c r="Z30" s="795"/>
      <c r="AA30" s="795">
        <v>2</v>
      </c>
      <c r="AB30" s="795"/>
      <c r="AC30" s="795"/>
      <c r="AD30" s="795"/>
      <c r="AE30" s="796"/>
      <c r="AF30" s="797">
        <v>2</v>
      </c>
      <c r="AG30" s="798"/>
      <c r="AH30" s="798"/>
      <c r="AI30" s="798"/>
      <c r="AJ30" s="799"/>
      <c r="AK30" s="876">
        <v>232</v>
      </c>
      <c r="AL30" s="872"/>
      <c r="AM30" s="872"/>
      <c r="AN30" s="872"/>
      <c r="AO30" s="872"/>
      <c r="AP30" s="872" t="s">
        <v>556</v>
      </c>
      <c r="AQ30" s="872"/>
      <c r="AR30" s="872"/>
      <c r="AS30" s="872"/>
      <c r="AT30" s="872"/>
      <c r="AU30" s="872" t="s">
        <v>556</v>
      </c>
      <c r="AV30" s="872"/>
      <c r="AW30" s="872"/>
      <c r="AX30" s="872"/>
      <c r="AY30" s="872"/>
      <c r="AZ30" s="873" t="s">
        <v>556</v>
      </c>
      <c r="BA30" s="873"/>
      <c r="BB30" s="873"/>
      <c r="BC30" s="873"/>
      <c r="BD30" s="873"/>
      <c r="BE30" s="874"/>
      <c r="BF30" s="874"/>
      <c r="BG30" s="874"/>
      <c r="BH30" s="874"/>
      <c r="BI30" s="875"/>
      <c r="BJ30" s="232"/>
      <c r="BK30" s="232"/>
      <c r="BL30" s="232"/>
      <c r="BM30" s="232"/>
      <c r="BN30" s="232"/>
      <c r="BO30" s="241"/>
      <c r="BP30" s="241"/>
      <c r="BQ30" s="238">
        <v>24</v>
      </c>
      <c r="BR30" s="239"/>
      <c r="BS30" s="824"/>
      <c r="BT30" s="825"/>
      <c r="BU30" s="825"/>
      <c r="BV30" s="825"/>
      <c r="BW30" s="825"/>
      <c r="BX30" s="825"/>
      <c r="BY30" s="825"/>
      <c r="BZ30" s="825"/>
      <c r="CA30" s="825"/>
      <c r="CB30" s="825"/>
      <c r="CC30" s="825"/>
      <c r="CD30" s="825"/>
      <c r="CE30" s="825"/>
      <c r="CF30" s="825"/>
      <c r="CG30" s="82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24"/>
      <c r="DW30" s="825"/>
      <c r="DX30" s="825"/>
      <c r="DY30" s="825"/>
      <c r="DZ30" s="830"/>
      <c r="EA30" s="230"/>
    </row>
    <row r="31" spans="1:131" ht="26.25" customHeight="1" x14ac:dyDescent="0.15">
      <c r="A31" s="242">
        <v>4</v>
      </c>
      <c r="B31" s="791" t="s">
        <v>392</v>
      </c>
      <c r="C31" s="792"/>
      <c r="D31" s="792"/>
      <c r="E31" s="792"/>
      <c r="F31" s="792"/>
      <c r="G31" s="792"/>
      <c r="H31" s="792"/>
      <c r="I31" s="792"/>
      <c r="J31" s="792"/>
      <c r="K31" s="792"/>
      <c r="L31" s="792"/>
      <c r="M31" s="792"/>
      <c r="N31" s="792"/>
      <c r="O31" s="792"/>
      <c r="P31" s="793"/>
      <c r="Q31" s="794">
        <v>1752</v>
      </c>
      <c r="R31" s="795"/>
      <c r="S31" s="795"/>
      <c r="T31" s="795"/>
      <c r="U31" s="795"/>
      <c r="V31" s="795">
        <v>1495</v>
      </c>
      <c r="W31" s="795"/>
      <c r="X31" s="795"/>
      <c r="Y31" s="795"/>
      <c r="Z31" s="795"/>
      <c r="AA31" s="795">
        <v>257</v>
      </c>
      <c r="AB31" s="795"/>
      <c r="AC31" s="795"/>
      <c r="AD31" s="795"/>
      <c r="AE31" s="796"/>
      <c r="AF31" s="797">
        <v>2335</v>
      </c>
      <c r="AG31" s="798"/>
      <c r="AH31" s="798"/>
      <c r="AI31" s="798"/>
      <c r="AJ31" s="799"/>
      <c r="AK31" s="876">
        <v>17</v>
      </c>
      <c r="AL31" s="872"/>
      <c r="AM31" s="872"/>
      <c r="AN31" s="872"/>
      <c r="AO31" s="872"/>
      <c r="AP31" s="872">
        <v>1009</v>
      </c>
      <c r="AQ31" s="872"/>
      <c r="AR31" s="872"/>
      <c r="AS31" s="872"/>
      <c r="AT31" s="872"/>
      <c r="AU31" s="872">
        <v>50</v>
      </c>
      <c r="AV31" s="872"/>
      <c r="AW31" s="872"/>
      <c r="AX31" s="872"/>
      <c r="AY31" s="872"/>
      <c r="AZ31" s="873" t="s">
        <v>556</v>
      </c>
      <c r="BA31" s="873"/>
      <c r="BB31" s="873"/>
      <c r="BC31" s="873"/>
      <c r="BD31" s="873"/>
      <c r="BE31" s="874" t="s">
        <v>393</v>
      </c>
      <c r="BF31" s="874"/>
      <c r="BG31" s="874"/>
      <c r="BH31" s="874"/>
      <c r="BI31" s="875"/>
      <c r="BJ31" s="232"/>
      <c r="BK31" s="232"/>
      <c r="BL31" s="232"/>
      <c r="BM31" s="232"/>
      <c r="BN31" s="232"/>
      <c r="BO31" s="241"/>
      <c r="BP31" s="241"/>
      <c r="BQ31" s="238">
        <v>25</v>
      </c>
      <c r="BR31" s="239"/>
      <c r="BS31" s="824"/>
      <c r="BT31" s="825"/>
      <c r="BU31" s="825"/>
      <c r="BV31" s="825"/>
      <c r="BW31" s="825"/>
      <c r="BX31" s="825"/>
      <c r="BY31" s="825"/>
      <c r="BZ31" s="825"/>
      <c r="CA31" s="825"/>
      <c r="CB31" s="825"/>
      <c r="CC31" s="825"/>
      <c r="CD31" s="825"/>
      <c r="CE31" s="825"/>
      <c r="CF31" s="825"/>
      <c r="CG31" s="82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24"/>
      <c r="DW31" s="825"/>
      <c r="DX31" s="825"/>
      <c r="DY31" s="825"/>
      <c r="DZ31" s="830"/>
      <c r="EA31" s="230"/>
    </row>
    <row r="32" spans="1:131" ht="26.25" customHeight="1" x14ac:dyDescent="0.15">
      <c r="A32" s="242">
        <v>5</v>
      </c>
      <c r="B32" s="791" t="s">
        <v>394</v>
      </c>
      <c r="C32" s="792"/>
      <c r="D32" s="792"/>
      <c r="E32" s="792"/>
      <c r="F32" s="792"/>
      <c r="G32" s="792"/>
      <c r="H32" s="792"/>
      <c r="I32" s="792"/>
      <c r="J32" s="792"/>
      <c r="K32" s="792"/>
      <c r="L32" s="792"/>
      <c r="M32" s="792"/>
      <c r="N32" s="792"/>
      <c r="O32" s="792"/>
      <c r="P32" s="793"/>
      <c r="Q32" s="794">
        <v>2607</v>
      </c>
      <c r="R32" s="795"/>
      <c r="S32" s="795"/>
      <c r="T32" s="795"/>
      <c r="U32" s="795"/>
      <c r="V32" s="795">
        <v>2121</v>
      </c>
      <c r="W32" s="795"/>
      <c r="X32" s="795"/>
      <c r="Y32" s="795"/>
      <c r="Z32" s="795"/>
      <c r="AA32" s="795">
        <v>486</v>
      </c>
      <c r="AB32" s="795"/>
      <c r="AC32" s="795"/>
      <c r="AD32" s="795"/>
      <c r="AE32" s="796"/>
      <c r="AF32" s="797">
        <v>1634</v>
      </c>
      <c r="AG32" s="798"/>
      <c r="AH32" s="798"/>
      <c r="AI32" s="798"/>
      <c r="AJ32" s="799"/>
      <c r="AK32" s="876">
        <v>1301</v>
      </c>
      <c r="AL32" s="872"/>
      <c r="AM32" s="872"/>
      <c r="AN32" s="872"/>
      <c r="AO32" s="872"/>
      <c r="AP32" s="872">
        <v>8811</v>
      </c>
      <c r="AQ32" s="872"/>
      <c r="AR32" s="872"/>
      <c r="AS32" s="872"/>
      <c r="AT32" s="872"/>
      <c r="AU32" s="872">
        <v>5533</v>
      </c>
      <c r="AV32" s="872"/>
      <c r="AW32" s="872"/>
      <c r="AX32" s="872"/>
      <c r="AY32" s="872"/>
      <c r="AZ32" s="873" t="s">
        <v>556</v>
      </c>
      <c r="BA32" s="873"/>
      <c r="BB32" s="873"/>
      <c r="BC32" s="873"/>
      <c r="BD32" s="873"/>
      <c r="BE32" s="874" t="s">
        <v>393</v>
      </c>
      <c r="BF32" s="874"/>
      <c r="BG32" s="874"/>
      <c r="BH32" s="874"/>
      <c r="BI32" s="875"/>
      <c r="BJ32" s="232"/>
      <c r="BK32" s="232"/>
      <c r="BL32" s="232"/>
      <c r="BM32" s="232"/>
      <c r="BN32" s="232"/>
      <c r="BO32" s="241"/>
      <c r="BP32" s="241"/>
      <c r="BQ32" s="238">
        <v>26</v>
      </c>
      <c r="BR32" s="239"/>
      <c r="BS32" s="824"/>
      <c r="BT32" s="825"/>
      <c r="BU32" s="825"/>
      <c r="BV32" s="825"/>
      <c r="BW32" s="825"/>
      <c r="BX32" s="825"/>
      <c r="BY32" s="825"/>
      <c r="BZ32" s="825"/>
      <c r="CA32" s="825"/>
      <c r="CB32" s="825"/>
      <c r="CC32" s="825"/>
      <c r="CD32" s="825"/>
      <c r="CE32" s="825"/>
      <c r="CF32" s="825"/>
      <c r="CG32" s="82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24"/>
      <c r="DW32" s="825"/>
      <c r="DX32" s="825"/>
      <c r="DY32" s="825"/>
      <c r="DZ32" s="830"/>
      <c r="EA32" s="230"/>
    </row>
    <row r="33" spans="1:131" ht="26.25" customHeight="1" x14ac:dyDescent="0.15">
      <c r="A33" s="242">
        <v>6</v>
      </c>
      <c r="B33" s="791"/>
      <c r="C33" s="792"/>
      <c r="D33" s="792"/>
      <c r="E33" s="792"/>
      <c r="F33" s="792"/>
      <c r="G33" s="792"/>
      <c r="H33" s="792"/>
      <c r="I33" s="792"/>
      <c r="J33" s="792"/>
      <c r="K33" s="792"/>
      <c r="L33" s="792"/>
      <c r="M33" s="792"/>
      <c r="N33" s="792"/>
      <c r="O33" s="792"/>
      <c r="P33" s="793"/>
      <c r="Q33" s="794"/>
      <c r="R33" s="795"/>
      <c r="S33" s="795"/>
      <c r="T33" s="795"/>
      <c r="U33" s="795"/>
      <c r="V33" s="795"/>
      <c r="W33" s="795"/>
      <c r="X33" s="795"/>
      <c r="Y33" s="795"/>
      <c r="Z33" s="795"/>
      <c r="AA33" s="795"/>
      <c r="AB33" s="795"/>
      <c r="AC33" s="795"/>
      <c r="AD33" s="795"/>
      <c r="AE33" s="796"/>
      <c r="AF33" s="797"/>
      <c r="AG33" s="798"/>
      <c r="AH33" s="798"/>
      <c r="AI33" s="798"/>
      <c r="AJ33" s="799"/>
      <c r="AK33" s="876"/>
      <c r="AL33" s="872"/>
      <c r="AM33" s="872"/>
      <c r="AN33" s="872"/>
      <c r="AO33" s="872"/>
      <c r="AP33" s="872"/>
      <c r="AQ33" s="872"/>
      <c r="AR33" s="872"/>
      <c r="AS33" s="872"/>
      <c r="AT33" s="872"/>
      <c r="AU33" s="872"/>
      <c r="AV33" s="872"/>
      <c r="AW33" s="872"/>
      <c r="AX33" s="872"/>
      <c r="AY33" s="872"/>
      <c r="AZ33" s="873"/>
      <c r="BA33" s="873"/>
      <c r="BB33" s="873"/>
      <c r="BC33" s="873"/>
      <c r="BD33" s="873"/>
      <c r="BE33" s="874"/>
      <c r="BF33" s="874"/>
      <c r="BG33" s="874"/>
      <c r="BH33" s="874"/>
      <c r="BI33" s="875"/>
      <c r="BJ33" s="232"/>
      <c r="BK33" s="232"/>
      <c r="BL33" s="232"/>
      <c r="BM33" s="232"/>
      <c r="BN33" s="232"/>
      <c r="BO33" s="241"/>
      <c r="BP33" s="241"/>
      <c r="BQ33" s="238">
        <v>27</v>
      </c>
      <c r="BR33" s="239"/>
      <c r="BS33" s="824"/>
      <c r="BT33" s="825"/>
      <c r="BU33" s="825"/>
      <c r="BV33" s="825"/>
      <c r="BW33" s="825"/>
      <c r="BX33" s="825"/>
      <c r="BY33" s="825"/>
      <c r="BZ33" s="825"/>
      <c r="CA33" s="825"/>
      <c r="CB33" s="825"/>
      <c r="CC33" s="825"/>
      <c r="CD33" s="825"/>
      <c r="CE33" s="825"/>
      <c r="CF33" s="825"/>
      <c r="CG33" s="82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24"/>
      <c r="DW33" s="825"/>
      <c r="DX33" s="825"/>
      <c r="DY33" s="825"/>
      <c r="DZ33" s="830"/>
      <c r="EA33" s="230"/>
    </row>
    <row r="34" spans="1:131" ht="26.25" customHeight="1" x14ac:dyDescent="0.15">
      <c r="A34" s="242">
        <v>7</v>
      </c>
      <c r="B34" s="791"/>
      <c r="C34" s="792"/>
      <c r="D34" s="792"/>
      <c r="E34" s="792"/>
      <c r="F34" s="792"/>
      <c r="G34" s="792"/>
      <c r="H34" s="792"/>
      <c r="I34" s="792"/>
      <c r="J34" s="792"/>
      <c r="K34" s="792"/>
      <c r="L34" s="792"/>
      <c r="M34" s="792"/>
      <c r="N34" s="792"/>
      <c r="O34" s="792"/>
      <c r="P34" s="793"/>
      <c r="Q34" s="794"/>
      <c r="R34" s="795"/>
      <c r="S34" s="795"/>
      <c r="T34" s="795"/>
      <c r="U34" s="795"/>
      <c r="V34" s="795"/>
      <c r="W34" s="795"/>
      <c r="X34" s="795"/>
      <c r="Y34" s="795"/>
      <c r="Z34" s="795"/>
      <c r="AA34" s="795"/>
      <c r="AB34" s="795"/>
      <c r="AC34" s="795"/>
      <c r="AD34" s="795"/>
      <c r="AE34" s="796"/>
      <c r="AF34" s="797"/>
      <c r="AG34" s="798"/>
      <c r="AH34" s="798"/>
      <c r="AI34" s="798"/>
      <c r="AJ34" s="799"/>
      <c r="AK34" s="876"/>
      <c r="AL34" s="872"/>
      <c r="AM34" s="872"/>
      <c r="AN34" s="872"/>
      <c r="AO34" s="872"/>
      <c r="AP34" s="872"/>
      <c r="AQ34" s="872"/>
      <c r="AR34" s="872"/>
      <c r="AS34" s="872"/>
      <c r="AT34" s="872"/>
      <c r="AU34" s="872"/>
      <c r="AV34" s="872"/>
      <c r="AW34" s="872"/>
      <c r="AX34" s="872"/>
      <c r="AY34" s="872"/>
      <c r="AZ34" s="873"/>
      <c r="BA34" s="873"/>
      <c r="BB34" s="873"/>
      <c r="BC34" s="873"/>
      <c r="BD34" s="873"/>
      <c r="BE34" s="874"/>
      <c r="BF34" s="874"/>
      <c r="BG34" s="874"/>
      <c r="BH34" s="874"/>
      <c r="BI34" s="875"/>
      <c r="BJ34" s="232"/>
      <c r="BK34" s="232"/>
      <c r="BL34" s="232"/>
      <c r="BM34" s="232"/>
      <c r="BN34" s="232"/>
      <c r="BO34" s="241"/>
      <c r="BP34" s="241"/>
      <c r="BQ34" s="238">
        <v>28</v>
      </c>
      <c r="BR34" s="239"/>
      <c r="BS34" s="824"/>
      <c r="BT34" s="825"/>
      <c r="BU34" s="825"/>
      <c r="BV34" s="825"/>
      <c r="BW34" s="825"/>
      <c r="BX34" s="825"/>
      <c r="BY34" s="825"/>
      <c r="BZ34" s="825"/>
      <c r="CA34" s="825"/>
      <c r="CB34" s="825"/>
      <c r="CC34" s="825"/>
      <c r="CD34" s="825"/>
      <c r="CE34" s="825"/>
      <c r="CF34" s="825"/>
      <c r="CG34" s="82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24"/>
      <c r="DW34" s="825"/>
      <c r="DX34" s="825"/>
      <c r="DY34" s="825"/>
      <c r="DZ34" s="830"/>
      <c r="EA34" s="230"/>
    </row>
    <row r="35" spans="1:131" ht="26.25" customHeight="1" x14ac:dyDescent="0.15">
      <c r="A35" s="242">
        <v>8</v>
      </c>
      <c r="B35" s="791"/>
      <c r="C35" s="792"/>
      <c r="D35" s="792"/>
      <c r="E35" s="792"/>
      <c r="F35" s="792"/>
      <c r="G35" s="792"/>
      <c r="H35" s="792"/>
      <c r="I35" s="792"/>
      <c r="J35" s="792"/>
      <c r="K35" s="792"/>
      <c r="L35" s="792"/>
      <c r="M35" s="792"/>
      <c r="N35" s="792"/>
      <c r="O35" s="792"/>
      <c r="P35" s="793"/>
      <c r="Q35" s="794"/>
      <c r="R35" s="795"/>
      <c r="S35" s="795"/>
      <c r="T35" s="795"/>
      <c r="U35" s="795"/>
      <c r="V35" s="795"/>
      <c r="W35" s="795"/>
      <c r="X35" s="795"/>
      <c r="Y35" s="795"/>
      <c r="Z35" s="795"/>
      <c r="AA35" s="795"/>
      <c r="AB35" s="795"/>
      <c r="AC35" s="795"/>
      <c r="AD35" s="795"/>
      <c r="AE35" s="796"/>
      <c r="AF35" s="797"/>
      <c r="AG35" s="798"/>
      <c r="AH35" s="798"/>
      <c r="AI35" s="798"/>
      <c r="AJ35" s="799"/>
      <c r="AK35" s="876"/>
      <c r="AL35" s="872"/>
      <c r="AM35" s="872"/>
      <c r="AN35" s="872"/>
      <c r="AO35" s="872"/>
      <c r="AP35" s="872"/>
      <c r="AQ35" s="872"/>
      <c r="AR35" s="872"/>
      <c r="AS35" s="872"/>
      <c r="AT35" s="872"/>
      <c r="AU35" s="872"/>
      <c r="AV35" s="872"/>
      <c r="AW35" s="872"/>
      <c r="AX35" s="872"/>
      <c r="AY35" s="872"/>
      <c r="AZ35" s="873"/>
      <c r="BA35" s="873"/>
      <c r="BB35" s="873"/>
      <c r="BC35" s="873"/>
      <c r="BD35" s="873"/>
      <c r="BE35" s="874"/>
      <c r="BF35" s="874"/>
      <c r="BG35" s="874"/>
      <c r="BH35" s="874"/>
      <c r="BI35" s="875"/>
      <c r="BJ35" s="232"/>
      <c r="BK35" s="232"/>
      <c r="BL35" s="232"/>
      <c r="BM35" s="232"/>
      <c r="BN35" s="232"/>
      <c r="BO35" s="241"/>
      <c r="BP35" s="241"/>
      <c r="BQ35" s="238">
        <v>29</v>
      </c>
      <c r="BR35" s="239"/>
      <c r="BS35" s="824"/>
      <c r="BT35" s="825"/>
      <c r="BU35" s="825"/>
      <c r="BV35" s="825"/>
      <c r="BW35" s="825"/>
      <c r="BX35" s="825"/>
      <c r="BY35" s="825"/>
      <c r="BZ35" s="825"/>
      <c r="CA35" s="825"/>
      <c r="CB35" s="825"/>
      <c r="CC35" s="825"/>
      <c r="CD35" s="825"/>
      <c r="CE35" s="825"/>
      <c r="CF35" s="825"/>
      <c r="CG35" s="82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24"/>
      <c r="DW35" s="825"/>
      <c r="DX35" s="825"/>
      <c r="DY35" s="825"/>
      <c r="DZ35" s="830"/>
      <c r="EA35" s="230"/>
    </row>
    <row r="36" spans="1:131" ht="26.25" customHeight="1" x14ac:dyDescent="0.15">
      <c r="A36" s="242">
        <v>9</v>
      </c>
      <c r="B36" s="791"/>
      <c r="C36" s="792"/>
      <c r="D36" s="792"/>
      <c r="E36" s="792"/>
      <c r="F36" s="792"/>
      <c r="G36" s="792"/>
      <c r="H36" s="792"/>
      <c r="I36" s="792"/>
      <c r="J36" s="792"/>
      <c r="K36" s="792"/>
      <c r="L36" s="792"/>
      <c r="M36" s="792"/>
      <c r="N36" s="792"/>
      <c r="O36" s="792"/>
      <c r="P36" s="793"/>
      <c r="Q36" s="794"/>
      <c r="R36" s="795"/>
      <c r="S36" s="795"/>
      <c r="T36" s="795"/>
      <c r="U36" s="795"/>
      <c r="V36" s="795"/>
      <c r="W36" s="795"/>
      <c r="X36" s="795"/>
      <c r="Y36" s="795"/>
      <c r="Z36" s="795"/>
      <c r="AA36" s="795"/>
      <c r="AB36" s="795"/>
      <c r="AC36" s="795"/>
      <c r="AD36" s="795"/>
      <c r="AE36" s="796"/>
      <c r="AF36" s="797"/>
      <c r="AG36" s="798"/>
      <c r="AH36" s="798"/>
      <c r="AI36" s="798"/>
      <c r="AJ36" s="799"/>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32"/>
      <c r="BK36" s="232"/>
      <c r="BL36" s="232"/>
      <c r="BM36" s="232"/>
      <c r="BN36" s="232"/>
      <c r="BO36" s="241"/>
      <c r="BP36" s="241"/>
      <c r="BQ36" s="238">
        <v>30</v>
      </c>
      <c r="BR36" s="239"/>
      <c r="BS36" s="824"/>
      <c r="BT36" s="825"/>
      <c r="BU36" s="825"/>
      <c r="BV36" s="825"/>
      <c r="BW36" s="825"/>
      <c r="BX36" s="825"/>
      <c r="BY36" s="825"/>
      <c r="BZ36" s="825"/>
      <c r="CA36" s="825"/>
      <c r="CB36" s="825"/>
      <c r="CC36" s="825"/>
      <c r="CD36" s="825"/>
      <c r="CE36" s="825"/>
      <c r="CF36" s="825"/>
      <c r="CG36" s="82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24"/>
      <c r="DW36" s="825"/>
      <c r="DX36" s="825"/>
      <c r="DY36" s="825"/>
      <c r="DZ36" s="830"/>
      <c r="EA36" s="230"/>
    </row>
    <row r="37" spans="1:131" ht="26.25" customHeight="1" x14ac:dyDescent="0.15">
      <c r="A37" s="242">
        <v>10</v>
      </c>
      <c r="B37" s="791"/>
      <c r="C37" s="792"/>
      <c r="D37" s="792"/>
      <c r="E37" s="792"/>
      <c r="F37" s="792"/>
      <c r="G37" s="792"/>
      <c r="H37" s="792"/>
      <c r="I37" s="792"/>
      <c r="J37" s="792"/>
      <c r="K37" s="792"/>
      <c r="L37" s="792"/>
      <c r="M37" s="792"/>
      <c r="N37" s="792"/>
      <c r="O37" s="792"/>
      <c r="P37" s="793"/>
      <c r="Q37" s="794"/>
      <c r="R37" s="795"/>
      <c r="S37" s="795"/>
      <c r="T37" s="795"/>
      <c r="U37" s="795"/>
      <c r="V37" s="795"/>
      <c r="W37" s="795"/>
      <c r="X37" s="795"/>
      <c r="Y37" s="795"/>
      <c r="Z37" s="795"/>
      <c r="AA37" s="795"/>
      <c r="AB37" s="795"/>
      <c r="AC37" s="795"/>
      <c r="AD37" s="795"/>
      <c r="AE37" s="796"/>
      <c r="AF37" s="797"/>
      <c r="AG37" s="798"/>
      <c r="AH37" s="798"/>
      <c r="AI37" s="798"/>
      <c r="AJ37" s="799"/>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2"/>
      <c r="BK37" s="232"/>
      <c r="BL37" s="232"/>
      <c r="BM37" s="232"/>
      <c r="BN37" s="232"/>
      <c r="BO37" s="241"/>
      <c r="BP37" s="241"/>
      <c r="BQ37" s="238">
        <v>31</v>
      </c>
      <c r="BR37" s="239"/>
      <c r="BS37" s="824"/>
      <c r="BT37" s="825"/>
      <c r="BU37" s="825"/>
      <c r="BV37" s="825"/>
      <c r="BW37" s="825"/>
      <c r="BX37" s="825"/>
      <c r="BY37" s="825"/>
      <c r="BZ37" s="825"/>
      <c r="CA37" s="825"/>
      <c r="CB37" s="825"/>
      <c r="CC37" s="825"/>
      <c r="CD37" s="825"/>
      <c r="CE37" s="825"/>
      <c r="CF37" s="825"/>
      <c r="CG37" s="82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24"/>
      <c r="DW37" s="825"/>
      <c r="DX37" s="825"/>
      <c r="DY37" s="825"/>
      <c r="DZ37" s="830"/>
      <c r="EA37" s="230"/>
    </row>
    <row r="38" spans="1:131" ht="26.25" customHeight="1" x14ac:dyDescent="0.15">
      <c r="A38" s="242">
        <v>11</v>
      </c>
      <c r="B38" s="791"/>
      <c r="C38" s="792"/>
      <c r="D38" s="792"/>
      <c r="E38" s="792"/>
      <c r="F38" s="792"/>
      <c r="G38" s="792"/>
      <c r="H38" s="792"/>
      <c r="I38" s="792"/>
      <c r="J38" s="792"/>
      <c r="K38" s="792"/>
      <c r="L38" s="792"/>
      <c r="M38" s="792"/>
      <c r="N38" s="792"/>
      <c r="O38" s="792"/>
      <c r="P38" s="793"/>
      <c r="Q38" s="794"/>
      <c r="R38" s="795"/>
      <c r="S38" s="795"/>
      <c r="T38" s="795"/>
      <c r="U38" s="795"/>
      <c r="V38" s="795"/>
      <c r="W38" s="795"/>
      <c r="X38" s="795"/>
      <c r="Y38" s="795"/>
      <c r="Z38" s="795"/>
      <c r="AA38" s="795"/>
      <c r="AB38" s="795"/>
      <c r="AC38" s="795"/>
      <c r="AD38" s="795"/>
      <c r="AE38" s="796"/>
      <c r="AF38" s="797"/>
      <c r="AG38" s="798"/>
      <c r="AH38" s="798"/>
      <c r="AI38" s="798"/>
      <c r="AJ38" s="799"/>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1"/>
      <c r="BP38" s="241"/>
      <c r="BQ38" s="238">
        <v>32</v>
      </c>
      <c r="BR38" s="239"/>
      <c r="BS38" s="824"/>
      <c r="BT38" s="825"/>
      <c r="BU38" s="825"/>
      <c r="BV38" s="825"/>
      <c r="BW38" s="825"/>
      <c r="BX38" s="825"/>
      <c r="BY38" s="825"/>
      <c r="BZ38" s="825"/>
      <c r="CA38" s="825"/>
      <c r="CB38" s="825"/>
      <c r="CC38" s="825"/>
      <c r="CD38" s="825"/>
      <c r="CE38" s="825"/>
      <c r="CF38" s="825"/>
      <c r="CG38" s="82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24"/>
      <c r="DW38" s="825"/>
      <c r="DX38" s="825"/>
      <c r="DY38" s="825"/>
      <c r="DZ38" s="830"/>
      <c r="EA38" s="230"/>
    </row>
    <row r="39" spans="1:131" ht="26.25" customHeight="1" x14ac:dyDescent="0.15">
      <c r="A39" s="242">
        <v>12</v>
      </c>
      <c r="B39" s="791"/>
      <c r="C39" s="792"/>
      <c r="D39" s="792"/>
      <c r="E39" s="792"/>
      <c r="F39" s="792"/>
      <c r="G39" s="792"/>
      <c r="H39" s="792"/>
      <c r="I39" s="792"/>
      <c r="J39" s="792"/>
      <c r="K39" s="792"/>
      <c r="L39" s="792"/>
      <c r="M39" s="792"/>
      <c r="N39" s="792"/>
      <c r="O39" s="792"/>
      <c r="P39" s="793"/>
      <c r="Q39" s="794"/>
      <c r="R39" s="795"/>
      <c r="S39" s="795"/>
      <c r="T39" s="795"/>
      <c r="U39" s="795"/>
      <c r="V39" s="795"/>
      <c r="W39" s="795"/>
      <c r="X39" s="795"/>
      <c r="Y39" s="795"/>
      <c r="Z39" s="795"/>
      <c r="AA39" s="795"/>
      <c r="AB39" s="795"/>
      <c r="AC39" s="795"/>
      <c r="AD39" s="795"/>
      <c r="AE39" s="796"/>
      <c r="AF39" s="797"/>
      <c r="AG39" s="798"/>
      <c r="AH39" s="798"/>
      <c r="AI39" s="798"/>
      <c r="AJ39" s="799"/>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1"/>
      <c r="BP39" s="241"/>
      <c r="BQ39" s="238">
        <v>33</v>
      </c>
      <c r="BR39" s="239"/>
      <c r="BS39" s="824"/>
      <c r="BT39" s="825"/>
      <c r="BU39" s="825"/>
      <c r="BV39" s="825"/>
      <c r="BW39" s="825"/>
      <c r="BX39" s="825"/>
      <c r="BY39" s="825"/>
      <c r="BZ39" s="825"/>
      <c r="CA39" s="825"/>
      <c r="CB39" s="825"/>
      <c r="CC39" s="825"/>
      <c r="CD39" s="825"/>
      <c r="CE39" s="825"/>
      <c r="CF39" s="825"/>
      <c r="CG39" s="82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24"/>
      <c r="DW39" s="825"/>
      <c r="DX39" s="825"/>
      <c r="DY39" s="825"/>
      <c r="DZ39" s="830"/>
      <c r="EA39" s="230"/>
    </row>
    <row r="40" spans="1:131" ht="26.25" customHeight="1" x14ac:dyDescent="0.15">
      <c r="A40" s="238">
        <v>13</v>
      </c>
      <c r="B40" s="791"/>
      <c r="C40" s="792"/>
      <c r="D40" s="792"/>
      <c r="E40" s="792"/>
      <c r="F40" s="792"/>
      <c r="G40" s="792"/>
      <c r="H40" s="792"/>
      <c r="I40" s="792"/>
      <c r="J40" s="792"/>
      <c r="K40" s="792"/>
      <c r="L40" s="792"/>
      <c r="M40" s="792"/>
      <c r="N40" s="792"/>
      <c r="O40" s="792"/>
      <c r="P40" s="793"/>
      <c r="Q40" s="794"/>
      <c r="R40" s="795"/>
      <c r="S40" s="795"/>
      <c r="T40" s="795"/>
      <c r="U40" s="795"/>
      <c r="V40" s="795"/>
      <c r="W40" s="795"/>
      <c r="X40" s="795"/>
      <c r="Y40" s="795"/>
      <c r="Z40" s="795"/>
      <c r="AA40" s="795"/>
      <c r="AB40" s="795"/>
      <c r="AC40" s="795"/>
      <c r="AD40" s="795"/>
      <c r="AE40" s="796"/>
      <c r="AF40" s="797"/>
      <c r="AG40" s="798"/>
      <c r="AH40" s="798"/>
      <c r="AI40" s="798"/>
      <c r="AJ40" s="799"/>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1"/>
      <c r="BP40" s="241"/>
      <c r="BQ40" s="238">
        <v>34</v>
      </c>
      <c r="BR40" s="239"/>
      <c r="BS40" s="824"/>
      <c r="BT40" s="825"/>
      <c r="BU40" s="825"/>
      <c r="BV40" s="825"/>
      <c r="BW40" s="825"/>
      <c r="BX40" s="825"/>
      <c r="BY40" s="825"/>
      <c r="BZ40" s="825"/>
      <c r="CA40" s="825"/>
      <c r="CB40" s="825"/>
      <c r="CC40" s="825"/>
      <c r="CD40" s="825"/>
      <c r="CE40" s="825"/>
      <c r="CF40" s="825"/>
      <c r="CG40" s="82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24"/>
      <c r="DW40" s="825"/>
      <c r="DX40" s="825"/>
      <c r="DY40" s="825"/>
      <c r="DZ40" s="830"/>
      <c r="EA40" s="230"/>
    </row>
    <row r="41" spans="1:131" ht="26.25" customHeight="1" x14ac:dyDescent="0.15">
      <c r="A41" s="238">
        <v>14</v>
      </c>
      <c r="B41" s="791"/>
      <c r="C41" s="792"/>
      <c r="D41" s="792"/>
      <c r="E41" s="792"/>
      <c r="F41" s="792"/>
      <c r="G41" s="792"/>
      <c r="H41" s="792"/>
      <c r="I41" s="792"/>
      <c r="J41" s="792"/>
      <c r="K41" s="792"/>
      <c r="L41" s="792"/>
      <c r="M41" s="792"/>
      <c r="N41" s="792"/>
      <c r="O41" s="792"/>
      <c r="P41" s="793"/>
      <c r="Q41" s="794"/>
      <c r="R41" s="795"/>
      <c r="S41" s="795"/>
      <c r="T41" s="795"/>
      <c r="U41" s="795"/>
      <c r="V41" s="795"/>
      <c r="W41" s="795"/>
      <c r="X41" s="795"/>
      <c r="Y41" s="795"/>
      <c r="Z41" s="795"/>
      <c r="AA41" s="795"/>
      <c r="AB41" s="795"/>
      <c r="AC41" s="795"/>
      <c r="AD41" s="795"/>
      <c r="AE41" s="796"/>
      <c r="AF41" s="797"/>
      <c r="AG41" s="798"/>
      <c r="AH41" s="798"/>
      <c r="AI41" s="798"/>
      <c r="AJ41" s="799"/>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1"/>
      <c r="BP41" s="241"/>
      <c r="BQ41" s="238">
        <v>35</v>
      </c>
      <c r="BR41" s="239"/>
      <c r="BS41" s="824"/>
      <c r="BT41" s="825"/>
      <c r="BU41" s="825"/>
      <c r="BV41" s="825"/>
      <c r="BW41" s="825"/>
      <c r="BX41" s="825"/>
      <c r="BY41" s="825"/>
      <c r="BZ41" s="825"/>
      <c r="CA41" s="825"/>
      <c r="CB41" s="825"/>
      <c r="CC41" s="825"/>
      <c r="CD41" s="825"/>
      <c r="CE41" s="825"/>
      <c r="CF41" s="825"/>
      <c r="CG41" s="82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24"/>
      <c r="DW41" s="825"/>
      <c r="DX41" s="825"/>
      <c r="DY41" s="825"/>
      <c r="DZ41" s="830"/>
      <c r="EA41" s="230"/>
    </row>
    <row r="42" spans="1:131" ht="26.25" customHeight="1" x14ac:dyDescent="0.15">
      <c r="A42" s="238">
        <v>15</v>
      </c>
      <c r="B42" s="791"/>
      <c r="C42" s="792"/>
      <c r="D42" s="792"/>
      <c r="E42" s="792"/>
      <c r="F42" s="792"/>
      <c r="G42" s="792"/>
      <c r="H42" s="792"/>
      <c r="I42" s="792"/>
      <c r="J42" s="792"/>
      <c r="K42" s="792"/>
      <c r="L42" s="792"/>
      <c r="M42" s="792"/>
      <c r="N42" s="792"/>
      <c r="O42" s="792"/>
      <c r="P42" s="793"/>
      <c r="Q42" s="794"/>
      <c r="R42" s="795"/>
      <c r="S42" s="795"/>
      <c r="T42" s="795"/>
      <c r="U42" s="795"/>
      <c r="V42" s="795"/>
      <c r="W42" s="795"/>
      <c r="X42" s="795"/>
      <c r="Y42" s="795"/>
      <c r="Z42" s="795"/>
      <c r="AA42" s="795"/>
      <c r="AB42" s="795"/>
      <c r="AC42" s="795"/>
      <c r="AD42" s="795"/>
      <c r="AE42" s="796"/>
      <c r="AF42" s="797"/>
      <c r="AG42" s="798"/>
      <c r="AH42" s="798"/>
      <c r="AI42" s="798"/>
      <c r="AJ42" s="799"/>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1"/>
      <c r="BP42" s="241"/>
      <c r="BQ42" s="238">
        <v>36</v>
      </c>
      <c r="BR42" s="239"/>
      <c r="BS42" s="824"/>
      <c r="BT42" s="825"/>
      <c r="BU42" s="825"/>
      <c r="BV42" s="825"/>
      <c r="BW42" s="825"/>
      <c r="BX42" s="825"/>
      <c r="BY42" s="825"/>
      <c r="BZ42" s="825"/>
      <c r="CA42" s="825"/>
      <c r="CB42" s="825"/>
      <c r="CC42" s="825"/>
      <c r="CD42" s="825"/>
      <c r="CE42" s="825"/>
      <c r="CF42" s="825"/>
      <c r="CG42" s="82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24"/>
      <c r="DW42" s="825"/>
      <c r="DX42" s="825"/>
      <c r="DY42" s="825"/>
      <c r="DZ42" s="830"/>
      <c r="EA42" s="230"/>
    </row>
    <row r="43" spans="1:131" ht="26.25" customHeight="1" x14ac:dyDescent="0.15">
      <c r="A43" s="238">
        <v>16</v>
      </c>
      <c r="B43" s="791"/>
      <c r="C43" s="792"/>
      <c r="D43" s="792"/>
      <c r="E43" s="792"/>
      <c r="F43" s="792"/>
      <c r="G43" s="792"/>
      <c r="H43" s="792"/>
      <c r="I43" s="792"/>
      <c r="J43" s="792"/>
      <c r="K43" s="792"/>
      <c r="L43" s="792"/>
      <c r="M43" s="792"/>
      <c r="N43" s="792"/>
      <c r="O43" s="792"/>
      <c r="P43" s="793"/>
      <c r="Q43" s="794"/>
      <c r="R43" s="795"/>
      <c r="S43" s="795"/>
      <c r="T43" s="795"/>
      <c r="U43" s="795"/>
      <c r="V43" s="795"/>
      <c r="W43" s="795"/>
      <c r="X43" s="795"/>
      <c r="Y43" s="795"/>
      <c r="Z43" s="795"/>
      <c r="AA43" s="795"/>
      <c r="AB43" s="795"/>
      <c r="AC43" s="795"/>
      <c r="AD43" s="795"/>
      <c r="AE43" s="796"/>
      <c r="AF43" s="797"/>
      <c r="AG43" s="798"/>
      <c r="AH43" s="798"/>
      <c r="AI43" s="798"/>
      <c r="AJ43" s="799"/>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1"/>
      <c r="BP43" s="241"/>
      <c r="BQ43" s="238">
        <v>37</v>
      </c>
      <c r="BR43" s="239"/>
      <c r="BS43" s="824"/>
      <c r="BT43" s="825"/>
      <c r="BU43" s="825"/>
      <c r="BV43" s="825"/>
      <c r="BW43" s="825"/>
      <c r="BX43" s="825"/>
      <c r="BY43" s="825"/>
      <c r="BZ43" s="825"/>
      <c r="CA43" s="825"/>
      <c r="CB43" s="825"/>
      <c r="CC43" s="825"/>
      <c r="CD43" s="825"/>
      <c r="CE43" s="825"/>
      <c r="CF43" s="825"/>
      <c r="CG43" s="82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24"/>
      <c r="DW43" s="825"/>
      <c r="DX43" s="825"/>
      <c r="DY43" s="825"/>
      <c r="DZ43" s="830"/>
      <c r="EA43" s="230"/>
    </row>
    <row r="44" spans="1:131" ht="26.25" customHeight="1" x14ac:dyDescent="0.15">
      <c r="A44" s="238">
        <v>17</v>
      </c>
      <c r="B44" s="791"/>
      <c r="C44" s="792"/>
      <c r="D44" s="792"/>
      <c r="E44" s="792"/>
      <c r="F44" s="792"/>
      <c r="G44" s="792"/>
      <c r="H44" s="792"/>
      <c r="I44" s="792"/>
      <c r="J44" s="792"/>
      <c r="K44" s="792"/>
      <c r="L44" s="792"/>
      <c r="M44" s="792"/>
      <c r="N44" s="792"/>
      <c r="O44" s="792"/>
      <c r="P44" s="793"/>
      <c r="Q44" s="794"/>
      <c r="R44" s="795"/>
      <c r="S44" s="795"/>
      <c r="T44" s="795"/>
      <c r="U44" s="795"/>
      <c r="V44" s="795"/>
      <c r="W44" s="795"/>
      <c r="X44" s="795"/>
      <c r="Y44" s="795"/>
      <c r="Z44" s="795"/>
      <c r="AA44" s="795"/>
      <c r="AB44" s="795"/>
      <c r="AC44" s="795"/>
      <c r="AD44" s="795"/>
      <c r="AE44" s="796"/>
      <c r="AF44" s="797"/>
      <c r="AG44" s="798"/>
      <c r="AH44" s="798"/>
      <c r="AI44" s="798"/>
      <c r="AJ44" s="799"/>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1"/>
      <c r="BP44" s="241"/>
      <c r="BQ44" s="238">
        <v>38</v>
      </c>
      <c r="BR44" s="239"/>
      <c r="BS44" s="824"/>
      <c r="BT44" s="825"/>
      <c r="BU44" s="825"/>
      <c r="BV44" s="825"/>
      <c r="BW44" s="825"/>
      <c r="BX44" s="825"/>
      <c r="BY44" s="825"/>
      <c r="BZ44" s="825"/>
      <c r="CA44" s="825"/>
      <c r="CB44" s="825"/>
      <c r="CC44" s="825"/>
      <c r="CD44" s="825"/>
      <c r="CE44" s="825"/>
      <c r="CF44" s="825"/>
      <c r="CG44" s="82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24"/>
      <c r="DW44" s="825"/>
      <c r="DX44" s="825"/>
      <c r="DY44" s="825"/>
      <c r="DZ44" s="830"/>
      <c r="EA44" s="230"/>
    </row>
    <row r="45" spans="1:131" ht="26.25" customHeight="1" x14ac:dyDescent="0.15">
      <c r="A45" s="238">
        <v>18</v>
      </c>
      <c r="B45" s="791"/>
      <c r="C45" s="792"/>
      <c r="D45" s="792"/>
      <c r="E45" s="792"/>
      <c r="F45" s="792"/>
      <c r="G45" s="792"/>
      <c r="H45" s="792"/>
      <c r="I45" s="792"/>
      <c r="J45" s="792"/>
      <c r="K45" s="792"/>
      <c r="L45" s="792"/>
      <c r="M45" s="792"/>
      <c r="N45" s="792"/>
      <c r="O45" s="792"/>
      <c r="P45" s="793"/>
      <c r="Q45" s="794"/>
      <c r="R45" s="795"/>
      <c r="S45" s="795"/>
      <c r="T45" s="795"/>
      <c r="U45" s="795"/>
      <c r="V45" s="795"/>
      <c r="W45" s="795"/>
      <c r="X45" s="795"/>
      <c r="Y45" s="795"/>
      <c r="Z45" s="795"/>
      <c r="AA45" s="795"/>
      <c r="AB45" s="795"/>
      <c r="AC45" s="795"/>
      <c r="AD45" s="795"/>
      <c r="AE45" s="796"/>
      <c r="AF45" s="797"/>
      <c r="AG45" s="798"/>
      <c r="AH45" s="798"/>
      <c r="AI45" s="798"/>
      <c r="AJ45" s="799"/>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1"/>
      <c r="BP45" s="241"/>
      <c r="BQ45" s="238">
        <v>39</v>
      </c>
      <c r="BR45" s="239"/>
      <c r="BS45" s="824"/>
      <c r="BT45" s="825"/>
      <c r="BU45" s="825"/>
      <c r="BV45" s="825"/>
      <c r="BW45" s="825"/>
      <c r="BX45" s="825"/>
      <c r="BY45" s="825"/>
      <c r="BZ45" s="825"/>
      <c r="CA45" s="825"/>
      <c r="CB45" s="825"/>
      <c r="CC45" s="825"/>
      <c r="CD45" s="825"/>
      <c r="CE45" s="825"/>
      <c r="CF45" s="825"/>
      <c r="CG45" s="82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24"/>
      <c r="DW45" s="825"/>
      <c r="DX45" s="825"/>
      <c r="DY45" s="825"/>
      <c r="DZ45" s="830"/>
      <c r="EA45" s="230"/>
    </row>
    <row r="46" spans="1:131" ht="26.25" customHeight="1" x14ac:dyDescent="0.15">
      <c r="A46" s="238">
        <v>19</v>
      </c>
      <c r="B46" s="791"/>
      <c r="C46" s="792"/>
      <c r="D46" s="792"/>
      <c r="E46" s="792"/>
      <c r="F46" s="792"/>
      <c r="G46" s="792"/>
      <c r="H46" s="792"/>
      <c r="I46" s="792"/>
      <c r="J46" s="792"/>
      <c r="K46" s="792"/>
      <c r="L46" s="792"/>
      <c r="M46" s="792"/>
      <c r="N46" s="792"/>
      <c r="O46" s="792"/>
      <c r="P46" s="793"/>
      <c r="Q46" s="794"/>
      <c r="R46" s="795"/>
      <c r="S46" s="795"/>
      <c r="T46" s="795"/>
      <c r="U46" s="795"/>
      <c r="V46" s="795"/>
      <c r="W46" s="795"/>
      <c r="X46" s="795"/>
      <c r="Y46" s="795"/>
      <c r="Z46" s="795"/>
      <c r="AA46" s="795"/>
      <c r="AB46" s="795"/>
      <c r="AC46" s="795"/>
      <c r="AD46" s="795"/>
      <c r="AE46" s="796"/>
      <c r="AF46" s="797"/>
      <c r="AG46" s="798"/>
      <c r="AH46" s="798"/>
      <c r="AI46" s="798"/>
      <c r="AJ46" s="799"/>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1"/>
      <c r="BP46" s="241"/>
      <c r="BQ46" s="238">
        <v>40</v>
      </c>
      <c r="BR46" s="239"/>
      <c r="BS46" s="824"/>
      <c r="BT46" s="825"/>
      <c r="BU46" s="825"/>
      <c r="BV46" s="825"/>
      <c r="BW46" s="825"/>
      <c r="BX46" s="825"/>
      <c r="BY46" s="825"/>
      <c r="BZ46" s="825"/>
      <c r="CA46" s="825"/>
      <c r="CB46" s="825"/>
      <c r="CC46" s="825"/>
      <c r="CD46" s="825"/>
      <c r="CE46" s="825"/>
      <c r="CF46" s="825"/>
      <c r="CG46" s="82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24"/>
      <c r="DW46" s="825"/>
      <c r="DX46" s="825"/>
      <c r="DY46" s="825"/>
      <c r="DZ46" s="830"/>
      <c r="EA46" s="230"/>
    </row>
    <row r="47" spans="1:131" ht="26.25" customHeight="1" x14ac:dyDescent="0.15">
      <c r="A47" s="238">
        <v>20</v>
      </c>
      <c r="B47" s="791"/>
      <c r="C47" s="792"/>
      <c r="D47" s="792"/>
      <c r="E47" s="792"/>
      <c r="F47" s="792"/>
      <c r="G47" s="792"/>
      <c r="H47" s="792"/>
      <c r="I47" s="792"/>
      <c r="J47" s="792"/>
      <c r="K47" s="792"/>
      <c r="L47" s="792"/>
      <c r="M47" s="792"/>
      <c r="N47" s="792"/>
      <c r="O47" s="792"/>
      <c r="P47" s="793"/>
      <c r="Q47" s="794"/>
      <c r="R47" s="795"/>
      <c r="S47" s="795"/>
      <c r="T47" s="795"/>
      <c r="U47" s="795"/>
      <c r="V47" s="795"/>
      <c r="W47" s="795"/>
      <c r="X47" s="795"/>
      <c r="Y47" s="795"/>
      <c r="Z47" s="795"/>
      <c r="AA47" s="795"/>
      <c r="AB47" s="795"/>
      <c r="AC47" s="795"/>
      <c r="AD47" s="795"/>
      <c r="AE47" s="796"/>
      <c r="AF47" s="797"/>
      <c r="AG47" s="798"/>
      <c r="AH47" s="798"/>
      <c r="AI47" s="798"/>
      <c r="AJ47" s="799"/>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1"/>
      <c r="BP47" s="241"/>
      <c r="BQ47" s="238">
        <v>41</v>
      </c>
      <c r="BR47" s="239"/>
      <c r="BS47" s="824"/>
      <c r="BT47" s="825"/>
      <c r="BU47" s="825"/>
      <c r="BV47" s="825"/>
      <c r="BW47" s="825"/>
      <c r="BX47" s="825"/>
      <c r="BY47" s="825"/>
      <c r="BZ47" s="825"/>
      <c r="CA47" s="825"/>
      <c r="CB47" s="825"/>
      <c r="CC47" s="825"/>
      <c r="CD47" s="825"/>
      <c r="CE47" s="825"/>
      <c r="CF47" s="825"/>
      <c r="CG47" s="82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24"/>
      <c r="DW47" s="825"/>
      <c r="DX47" s="825"/>
      <c r="DY47" s="825"/>
      <c r="DZ47" s="830"/>
      <c r="EA47" s="230"/>
    </row>
    <row r="48" spans="1:131" ht="26.25" customHeight="1" x14ac:dyDescent="0.15">
      <c r="A48" s="238">
        <v>21</v>
      </c>
      <c r="B48" s="791"/>
      <c r="C48" s="792"/>
      <c r="D48" s="792"/>
      <c r="E48" s="792"/>
      <c r="F48" s="792"/>
      <c r="G48" s="792"/>
      <c r="H48" s="792"/>
      <c r="I48" s="792"/>
      <c r="J48" s="792"/>
      <c r="K48" s="792"/>
      <c r="L48" s="792"/>
      <c r="M48" s="792"/>
      <c r="N48" s="792"/>
      <c r="O48" s="792"/>
      <c r="P48" s="793"/>
      <c r="Q48" s="794"/>
      <c r="R48" s="795"/>
      <c r="S48" s="795"/>
      <c r="T48" s="795"/>
      <c r="U48" s="795"/>
      <c r="V48" s="795"/>
      <c r="W48" s="795"/>
      <c r="X48" s="795"/>
      <c r="Y48" s="795"/>
      <c r="Z48" s="795"/>
      <c r="AA48" s="795"/>
      <c r="AB48" s="795"/>
      <c r="AC48" s="795"/>
      <c r="AD48" s="795"/>
      <c r="AE48" s="796"/>
      <c r="AF48" s="797"/>
      <c r="AG48" s="798"/>
      <c r="AH48" s="798"/>
      <c r="AI48" s="798"/>
      <c r="AJ48" s="799"/>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1"/>
      <c r="BP48" s="241"/>
      <c r="BQ48" s="238">
        <v>42</v>
      </c>
      <c r="BR48" s="239"/>
      <c r="BS48" s="824"/>
      <c r="BT48" s="825"/>
      <c r="BU48" s="825"/>
      <c r="BV48" s="825"/>
      <c r="BW48" s="825"/>
      <c r="BX48" s="825"/>
      <c r="BY48" s="825"/>
      <c r="BZ48" s="825"/>
      <c r="CA48" s="825"/>
      <c r="CB48" s="825"/>
      <c r="CC48" s="825"/>
      <c r="CD48" s="825"/>
      <c r="CE48" s="825"/>
      <c r="CF48" s="825"/>
      <c r="CG48" s="82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24"/>
      <c r="DW48" s="825"/>
      <c r="DX48" s="825"/>
      <c r="DY48" s="825"/>
      <c r="DZ48" s="830"/>
      <c r="EA48" s="230"/>
    </row>
    <row r="49" spans="1:131" ht="26.25" customHeight="1" x14ac:dyDescent="0.15">
      <c r="A49" s="238">
        <v>22</v>
      </c>
      <c r="B49" s="791"/>
      <c r="C49" s="792"/>
      <c r="D49" s="792"/>
      <c r="E49" s="792"/>
      <c r="F49" s="792"/>
      <c r="G49" s="792"/>
      <c r="H49" s="792"/>
      <c r="I49" s="792"/>
      <c r="J49" s="792"/>
      <c r="K49" s="792"/>
      <c r="L49" s="792"/>
      <c r="M49" s="792"/>
      <c r="N49" s="792"/>
      <c r="O49" s="792"/>
      <c r="P49" s="793"/>
      <c r="Q49" s="794"/>
      <c r="R49" s="795"/>
      <c r="S49" s="795"/>
      <c r="T49" s="795"/>
      <c r="U49" s="795"/>
      <c r="V49" s="795"/>
      <c r="W49" s="795"/>
      <c r="X49" s="795"/>
      <c r="Y49" s="795"/>
      <c r="Z49" s="795"/>
      <c r="AA49" s="795"/>
      <c r="AB49" s="795"/>
      <c r="AC49" s="795"/>
      <c r="AD49" s="795"/>
      <c r="AE49" s="796"/>
      <c r="AF49" s="797"/>
      <c r="AG49" s="798"/>
      <c r="AH49" s="798"/>
      <c r="AI49" s="798"/>
      <c r="AJ49" s="799"/>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1"/>
      <c r="BP49" s="241"/>
      <c r="BQ49" s="238">
        <v>43</v>
      </c>
      <c r="BR49" s="239"/>
      <c r="BS49" s="824"/>
      <c r="BT49" s="825"/>
      <c r="BU49" s="825"/>
      <c r="BV49" s="825"/>
      <c r="BW49" s="825"/>
      <c r="BX49" s="825"/>
      <c r="BY49" s="825"/>
      <c r="BZ49" s="825"/>
      <c r="CA49" s="825"/>
      <c r="CB49" s="825"/>
      <c r="CC49" s="825"/>
      <c r="CD49" s="825"/>
      <c r="CE49" s="825"/>
      <c r="CF49" s="825"/>
      <c r="CG49" s="82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24"/>
      <c r="DW49" s="825"/>
      <c r="DX49" s="825"/>
      <c r="DY49" s="825"/>
      <c r="DZ49" s="830"/>
      <c r="EA49" s="230"/>
    </row>
    <row r="50" spans="1:131" ht="26.25" customHeight="1" x14ac:dyDescent="0.15">
      <c r="A50" s="238">
        <v>23</v>
      </c>
      <c r="B50" s="791"/>
      <c r="C50" s="792"/>
      <c r="D50" s="792"/>
      <c r="E50" s="792"/>
      <c r="F50" s="792"/>
      <c r="G50" s="792"/>
      <c r="H50" s="792"/>
      <c r="I50" s="792"/>
      <c r="J50" s="792"/>
      <c r="K50" s="792"/>
      <c r="L50" s="792"/>
      <c r="M50" s="792"/>
      <c r="N50" s="792"/>
      <c r="O50" s="792"/>
      <c r="P50" s="793"/>
      <c r="Q50" s="877"/>
      <c r="R50" s="878"/>
      <c r="S50" s="878"/>
      <c r="T50" s="878"/>
      <c r="U50" s="878"/>
      <c r="V50" s="878"/>
      <c r="W50" s="878"/>
      <c r="X50" s="878"/>
      <c r="Y50" s="878"/>
      <c r="Z50" s="878"/>
      <c r="AA50" s="878"/>
      <c r="AB50" s="878"/>
      <c r="AC50" s="878"/>
      <c r="AD50" s="878"/>
      <c r="AE50" s="879"/>
      <c r="AF50" s="797"/>
      <c r="AG50" s="798"/>
      <c r="AH50" s="798"/>
      <c r="AI50" s="798"/>
      <c r="AJ50" s="799"/>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1"/>
      <c r="BP50" s="241"/>
      <c r="BQ50" s="238">
        <v>44</v>
      </c>
      <c r="BR50" s="239"/>
      <c r="BS50" s="824"/>
      <c r="BT50" s="825"/>
      <c r="BU50" s="825"/>
      <c r="BV50" s="825"/>
      <c r="BW50" s="825"/>
      <c r="BX50" s="825"/>
      <c r="BY50" s="825"/>
      <c r="BZ50" s="825"/>
      <c r="CA50" s="825"/>
      <c r="CB50" s="825"/>
      <c r="CC50" s="825"/>
      <c r="CD50" s="825"/>
      <c r="CE50" s="825"/>
      <c r="CF50" s="825"/>
      <c r="CG50" s="82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24"/>
      <c r="DW50" s="825"/>
      <c r="DX50" s="825"/>
      <c r="DY50" s="825"/>
      <c r="DZ50" s="830"/>
      <c r="EA50" s="230"/>
    </row>
    <row r="51" spans="1:131" ht="26.25" customHeight="1" x14ac:dyDescent="0.15">
      <c r="A51" s="238">
        <v>24</v>
      </c>
      <c r="B51" s="791"/>
      <c r="C51" s="792"/>
      <c r="D51" s="792"/>
      <c r="E51" s="792"/>
      <c r="F51" s="792"/>
      <c r="G51" s="792"/>
      <c r="H51" s="792"/>
      <c r="I51" s="792"/>
      <c r="J51" s="792"/>
      <c r="K51" s="792"/>
      <c r="L51" s="792"/>
      <c r="M51" s="792"/>
      <c r="N51" s="792"/>
      <c r="O51" s="792"/>
      <c r="P51" s="793"/>
      <c r="Q51" s="877"/>
      <c r="R51" s="878"/>
      <c r="S51" s="878"/>
      <c r="T51" s="878"/>
      <c r="U51" s="878"/>
      <c r="V51" s="878"/>
      <c r="W51" s="878"/>
      <c r="X51" s="878"/>
      <c r="Y51" s="878"/>
      <c r="Z51" s="878"/>
      <c r="AA51" s="878"/>
      <c r="AB51" s="878"/>
      <c r="AC51" s="878"/>
      <c r="AD51" s="878"/>
      <c r="AE51" s="879"/>
      <c r="AF51" s="797"/>
      <c r="AG51" s="798"/>
      <c r="AH51" s="798"/>
      <c r="AI51" s="798"/>
      <c r="AJ51" s="799"/>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1"/>
      <c r="BP51" s="241"/>
      <c r="BQ51" s="238">
        <v>45</v>
      </c>
      <c r="BR51" s="239"/>
      <c r="BS51" s="824"/>
      <c r="BT51" s="825"/>
      <c r="BU51" s="825"/>
      <c r="BV51" s="825"/>
      <c r="BW51" s="825"/>
      <c r="BX51" s="825"/>
      <c r="BY51" s="825"/>
      <c r="BZ51" s="825"/>
      <c r="CA51" s="825"/>
      <c r="CB51" s="825"/>
      <c r="CC51" s="825"/>
      <c r="CD51" s="825"/>
      <c r="CE51" s="825"/>
      <c r="CF51" s="825"/>
      <c r="CG51" s="82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24"/>
      <c r="DW51" s="825"/>
      <c r="DX51" s="825"/>
      <c r="DY51" s="825"/>
      <c r="DZ51" s="830"/>
      <c r="EA51" s="230"/>
    </row>
    <row r="52" spans="1:131" ht="26.25" customHeight="1" x14ac:dyDescent="0.15">
      <c r="A52" s="238">
        <v>25</v>
      </c>
      <c r="B52" s="791"/>
      <c r="C52" s="792"/>
      <c r="D52" s="792"/>
      <c r="E52" s="792"/>
      <c r="F52" s="792"/>
      <c r="G52" s="792"/>
      <c r="H52" s="792"/>
      <c r="I52" s="792"/>
      <c r="J52" s="792"/>
      <c r="K52" s="792"/>
      <c r="L52" s="792"/>
      <c r="M52" s="792"/>
      <c r="N52" s="792"/>
      <c r="O52" s="792"/>
      <c r="P52" s="793"/>
      <c r="Q52" s="877"/>
      <c r="R52" s="878"/>
      <c r="S52" s="878"/>
      <c r="T52" s="878"/>
      <c r="U52" s="878"/>
      <c r="V52" s="878"/>
      <c r="W52" s="878"/>
      <c r="X52" s="878"/>
      <c r="Y52" s="878"/>
      <c r="Z52" s="878"/>
      <c r="AA52" s="878"/>
      <c r="AB52" s="878"/>
      <c r="AC52" s="878"/>
      <c r="AD52" s="878"/>
      <c r="AE52" s="879"/>
      <c r="AF52" s="797"/>
      <c r="AG52" s="798"/>
      <c r="AH52" s="798"/>
      <c r="AI52" s="798"/>
      <c r="AJ52" s="799"/>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1"/>
      <c r="BP52" s="241"/>
      <c r="BQ52" s="238">
        <v>46</v>
      </c>
      <c r="BR52" s="239"/>
      <c r="BS52" s="824"/>
      <c r="BT52" s="825"/>
      <c r="BU52" s="825"/>
      <c r="BV52" s="825"/>
      <c r="BW52" s="825"/>
      <c r="BX52" s="825"/>
      <c r="BY52" s="825"/>
      <c r="BZ52" s="825"/>
      <c r="CA52" s="825"/>
      <c r="CB52" s="825"/>
      <c r="CC52" s="825"/>
      <c r="CD52" s="825"/>
      <c r="CE52" s="825"/>
      <c r="CF52" s="825"/>
      <c r="CG52" s="82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24"/>
      <c r="DW52" s="825"/>
      <c r="DX52" s="825"/>
      <c r="DY52" s="825"/>
      <c r="DZ52" s="830"/>
      <c r="EA52" s="230"/>
    </row>
    <row r="53" spans="1:131" ht="26.25" customHeight="1" x14ac:dyDescent="0.15">
      <c r="A53" s="238">
        <v>26</v>
      </c>
      <c r="B53" s="791"/>
      <c r="C53" s="792"/>
      <c r="D53" s="792"/>
      <c r="E53" s="792"/>
      <c r="F53" s="792"/>
      <c r="G53" s="792"/>
      <c r="H53" s="792"/>
      <c r="I53" s="792"/>
      <c r="J53" s="792"/>
      <c r="K53" s="792"/>
      <c r="L53" s="792"/>
      <c r="M53" s="792"/>
      <c r="N53" s="792"/>
      <c r="O53" s="792"/>
      <c r="P53" s="793"/>
      <c r="Q53" s="877"/>
      <c r="R53" s="878"/>
      <c r="S53" s="878"/>
      <c r="T53" s="878"/>
      <c r="U53" s="878"/>
      <c r="V53" s="878"/>
      <c r="W53" s="878"/>
      <c r="X53" s="878"/>
      <c r="Y53" s="878"/>
      <c r="Z53" s="878"/>
      <c r="AA53" s="878"/>
      <c r="AB53" s="878"/>
      <c r="AC53" s="878"/>
      <c r="AD53" s="878"/>
      <c r="AE53" s="879"/>
      <c r="AF53" s="797"/>
      <c r="AG53" s="798"/>
      <c r="AH53" s="798"/>
      <c r="AI53" s="798"/>
      <c r="AJ53" s="799"/>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1"/>
      <c r="BP53" s="241"/>
      <c r="BQ53" s="238">
        <v>47</v>
      </c>
      <c r="BR53" s="239"/>
      <c r="BS53" s="824"/>
      <c r="BT53" s="825"/>
      <c r="BU53" s="825"/>
      <c r="BV53" s="825"/>
      <c r="BW53" s="825"/>
      <c r="BX53" s="825"/>
      <c r="BY53" s="825"/>
      <c r="BZ53" s="825"/>
      <c r="CA53" s="825"/>
      <c r="CB53" s="825"/>
      <c r="CC53" s="825"/>
      <c r="CD53" s="825"/>
      <c r="CE53" s="825"/>
      <c r="CF53" s="825"/>
      <c r="CG53" s="82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24"/>
      <c r="DW53" s="825"/>
      <c r="DX53" s="825"/>
      <c r="DY53" s="825"/>
      <c r="DZ53" s="830"/>
      <c r="EA53" s="230"/>
    </row>
    <row r="54" spans="1:131" ht="26.25" customHeight="1" x14ac:dyDescent="0.15">
      <c r="A54" s="238">
        <v>27</v>
      </c>
      <c r="B54" s="791"/>
      <c r="C54" s="792"/>
      <c r="D54" s="792"/>
      <c r="E54" s="792"/>
      <c r="F54" s="792"/>
      <c r="G54" s="792"/>
      <c r="H54" s="792"/>
      <c r="I54" s="792"/>
      <c r="J54" s="792"/>
      <c r="K54" s="792"/>
      <c r="L54" s="792"/>
      <c r="M54" s="792"/>
      <c r="N54" s="792"/>
      <c r="O54" s="792"/>
      <c r="P54" s="793"/>
      <c r="Q54" s="877"/>
      <c r="R54" s="878"/>
      <c r="S54" s="878"/>
      <c r="T54" s="878"/>
      <c r="U54" s="878"/>
      <c r="V54" s="878"/>
      <c r="W54" s="878"/>
      <c r="X54" s="878"/>
      <c r="Y54" s="878"/>
      <c r="Z54" s="878"/>
      <c r="AA54" s="878"/>
      <c r="AB54" s="878"/>
      <c r="AC54" s="878"/>
      <c r="AD54" s="878"/>
      <c r="AE54" s="879"/>
      <c r="AF54" s="797"/>
      <c r="AG54" s="798"/>
      <c r="AH54" s="798"/>
      <c r="AI54" s="798"/>
      <c r="AJ54" s="799"/>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1"/>
      <c r="BP54" s="241"/>
      <c r="BQ54" s="238">
        <v>48</v>
      </c>
      <c r="BR54" s="239"/>
      <c r="BS54" s="824"/>
      <c r="BT54" s="825"/>
      <c r="BU54" s="825"/>
      <c r="BV54" s="825"/>
      <c r="BW54" s="825"/>
      <c r="BX54" s="825"/>
      <c r="BY54" s="825"/>
      <c r="BZ54" s="825"/>
      <c r="CA54" s="825"/>
      <c r="CB54" s="825"/>
      <c r="CC54" s="825"/>
      <c r="CD54" s="825"/>
      <c r="CE54" s="825"/>
      <c r="CF54" s="825"/>
      <c r="CG54" s="82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24"/>
      <c r="DW54" s="825"/>
      <c r="DX54" s="825"/>
      <c r="DY54" s="825"/>
      <c r="DZ54" s="830"/>
      <c r="EA54" s="230"/>
    </row>
    <row r="55" spans="1:131" ht="26.25" customHeight="1" x14ac:dyDescent="0.15">
      <c r="A55" s="238">
        <v>28</v>
      </c>
      <c r="B55" s="791"/>
      <c r="C55" s="792"/>
      <c r="D55" s="792"/>
      <c r="E55" s="792"/>
      <c r="F55" s="792"/>
      <c r="G55" s="792"/>
      <c r="H55" s="792"/>
      <c r="I55" s="792"/>
      <c r="J55" s="792"/>
      <c r="K55" s="792"/>
      <c r="L55" s="792"/>
      <c r="M55" s="792"/>
      <c r="N55" s="792"/>
      <c r="O55" s="792"/>
      <c r="P55" s="793"/>
      <c r="Q55" s="877"/>
      <c r="R55" s="878"/>
      <c r="S55" s="878"/>
      <c r="T55" s="878"/>
      <c r="U55" s="878"/>
      <c r="V55" s="878"/>
      <c r="W55" s="878"/>
      <c r="X55" s="878"/>
      <c r="Y55" s="878"/>
      <c r="Z55" s="878"/>
      <c r="AA55" s="878"/>
      <c r="AB55" s="878"/>
      <c r="AC55" s="878"/>
      <c r="AD55" s="878"/>
      <c r="AE55" s="879"/>
      <c r="AF55" s="797"/>
      <c r="AG55" s="798"/>
      <c r="AH55" s="798"/>
      <c r="AI55" s="798"/>
      <c r="AJ55" s="799"/>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1"/>
      <c r="BP55" s="241"/>
      <c r="BQ55" s="238">
        <v>49</v>
      </c>
      <c r="BR55" s="239"/>
      <c r="BS55" s="824"/>
      <c r="BT55" s="825"/>
      <c r="BU55" s="825"/>
      <c r="BV55" s="825"/>
      <c r="BW55" s="825"/>
      <c r="BX55" s="825"/>
      <c r="BY55" s="825"/>
      <c r="BZ55" s="825"/>
      <c r="CA55" s="825"/>
      <c r="CB55" s="825"/>
      <c r="CC55" s="825"/>
      <c r="CD55" s="825"/>
      <c r="CE55" s="825"/>
      <c r="CF55" s="825"/>
      <c r="CG55" s="82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24"/>
      <c r="DW55" s="825"/>
      <c r="DX55" s="825"/>
      <c r="DY55" s="825"/>
      <c r="DZ55" s="830"/>
      <c r="EA55" s="230"/>
    </row>
    <row r="56" spans="1:131" ht="26.25" customHeight="1" x14ac:dyDescent="0.15">
      <c r="A56" s="238">
        <v>29</v>
      </c>
      <c r="B56" s="791"/>
      <c r="C56" s="792"/>
      <c r="D56" s="792"/>
      <c r="E56" s="792"/>
      <c r="F56" s="792"/>
      <c r="G56" s="792"/>
      <c r="H56" s="792"/>
      <c r="I56" s="792"/>
      <c r="J56" s="792"/>
      <c r="K56" s="792"/>
      <c r="L56" s="792"/>
      <c r="M56" s="792"/>
      <c r="N56" s="792"/>
      <c r="O56" s="792"/>
      <c r="P56" s="793"/>
      <c r="Q56" s="877"/>
      <c r="R56" s="878"/>
      <c r="S56" s="878"/>
      <c r="T56" s="878"/>
      <c r="U56" s="878"/>
      <c r="V56" s="878"/>
      <c r="W56" s="878"/>
      <c r="X56" s="878"/>
      <c r="Y56" s="878"/>
      <c r="Z56" s="878"/>
      <c r="AA56" s="878"/>
      <c r="AB56" s="878"/>
      <c r="AC56" s="878"/>
      <c r="AD56" s="878"/>
      <c r="AE56" s="879"/>
      <c r="AF56" s="797"/>
      <c r="AG56" s="798"/>
      <c r="AH56" s="798"/>
      <c r="AI56" s="798"/>
      <c r="AJ56" s="799"/>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1"/>
      <c r="BP56" s="241"/>
      <c r="BQ56" s="238">
        <v>50</v>
      </c>
      <c r="BR56" s="239"/>
      <c r="BS56" s="824"/>
      <c r="BT56" s="825"/>
      <c r="BU56" s="825"/>
      <c r="BV56" s="825"/>
      <c r="BW56" s="825"/>
      <c r="BX56" s="825"/>
      <c r="BY56" s="825"/>
      <c r="BZ56" s="825"/>
      <c r="CA56" s="825"/>
      <c r="CB56" s="825"/>
      <c r="CC56" s="825"/>
      <c r="CD56" s="825"/>
      <c r="CE56" s="825"/>
      <c r="CF56" s="825"/>
      <c r="CG56" s="82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24"/>
      <c r="DW56" s="825"/>
      <c r="DX56" s="825"/>
      <c r="DY56" s="825"/>
      <c r="DZ56" s="830"/>
      <c r="EA56" s="230"/>
    </row>
    <row r="57" spans="1:131" ht="26.25" customHeight="1" x14ac:dyDescent="0.15">
      <c r="A57" s="238">
        <v>30</v>
      </c>
      <c r="B57" s="791"/>
      <c r="C57" s="792"/>
      <c r="D57" s="792"/>
      <c r="E57" s="792"/>
      <c r="F57" s="792"/>
      <c r="G57" s="792"/>
      <c r="H57" s="792"/>
      <c r="I57" s="792"/>
      <c r="J57" s="792"/>
      <c r="K57" s="792"/>
      <c r="L57" s="792"/>
      <c r="M57" s="792"/>
      <c r="N57" s="792"/>
      <c r="O57" s="792"/>
      <c r="P57" s="793"/>
      <c r="Q57" s="877"/>
      <c r="R57" s="878"/>
      <c r="S57" s="878"/>
      <c r="T57" s="878"/>
      <c r="U57" s="878"/>
      <c r="V57" s="878"/>
      <c r="W57" s="878"/>
      <c r="X57" s="878"/>
      <c r="Y57" s="878"/>
      <c r="Z57" s="878"/>
      <c r="AA57" s="878"/>
      <c r="AB57" s="878"/>
      <c r="AC57" s="878"/>
      <c r="AD57" s="878"/>
      <c r="AE57" s="879"/>
      <c r="AF57" s="797"/>
      <c r="AG57" s="798"/>
      <c r="AH57" s="798"/>
      <c r="AI57" s="798"/>
      <c r="AJ57" s="799"/>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1"/>
      <c r="BP57" s="241"/>
      <c r="BQ57" s="238">
        <v>51</v>
      </c>
      <c r="BR57" s="239"/>
      <c r="BS57" s="824"/>
      <c r="BT57" s="825"/>
      <c r="BU57" s="825"/>
      <c r="BV57" s="825"/>
      <c r="BW57" s="825"/>
      <c r="BX57" s="825"/>
      <c r="BY57" s="825"/>
      <c r="BZ57" s="825"/>
      <c r="CA57" s="825"/>
      <c r="CB57" s="825"/>
      <c r="CC57" s="825"/>
      <c r="CD57" s="825"/>
      <c r="CE57" s="825"/>
      <c r="CF57" s="825"/>
      <c r="CG57" s="82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24"/>
      <c r="DW57" s="825"/>
      <c r="DX57" s="825"/>
      <c r="DY57" s="825"/>
      <c r="DZ57" s="830"/>
      <c r="EA57" s="230"/>
    </row>
    <row r="58" spans="1:131" ht="26.25" customHeight="1" x14ac:dyDescent="0.15">
      <c r="A58" s="238">
        <v>31</v>
      </c>
      <c r="B58" s="791"/>
      <c r="C58" s="792"/>
      <c r="D58" s="792"/>
      <c r="E58" s="792"/>
      <c r="F58" s="792"/>
      <c r="G58" s="792"/>
      <c r="H58" s="792"/>
      <c r="I58" s="792"/>
      <c r="J58" s="792"/>
      <c r="K58" s="792"/>
      <c r="L58" s="792"/>
      <c r="M58" s="792"/>
      <c r="N58" s="792"/>
      <c r="O58" s="792"/>
      <c r="P58" s="793"/>
      <c r="Q58" s="877"/>
      <c r="R58" s="878"/>
      <c r="S58" s="878"/>
      <c r="T58" s="878"/>
      <c r="U58" s="878"/>
      <c r="V58" s="878"/>
      <c r="W58" s="878"/>
      <c r="X58" s="878"/>
      <c r="Y58" s="878"/>
      <c r="Z58" s="878"/>
      <c r="AA58" s="878"/>
      <c r="AB58" s="878"/>
      <c r="AC58" s="878"/>
      <c r="AD58" s="878"/>
      <c r="AE58" s="879"/>
      <c r="AF58" s="797"/>
      <c r="AG58" s="798"/>
      <c r="AH58" s="798"/>
      <c r="AI58" s="798"/>
      <c r="AJ58" s="799"/>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1"/>
      <c r="BP58" s="241"/>
      <c r="BQ58" s="238">
        <v>52</v>
      </c>
      <c r="BR58" s="239"/>
      <c r="BS58" s="824"/>
      <c r="BT58" s="825"/>
      <c r="BU58" s="825"/>
      <c r="BV58" s="825"/>
      <c r="BW58" s="825"/>
      <c r="BX58" s="825"/>
      <c r="BY58" s="825"/>
      <c r="BZ58" s="825"/>
      <c r="CA58" s="825"/>
      <c r="CB58" s="825"/>
      <c r="CC58" s="825"/>
      <c r="CD58" s="825"/>
      <c r="CE58" s="825"/>
      <c r="CF58" s="825"/>
      <c r="CG58" s="82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24"/>
      <c r="DW58" s="825"/>
      <c r="DX58" s="825"/>
      <c r="DY58" s="825"/>
      <c r="DZ58" s="830"/>
      <c r="EA58" s="230"/>
    </row>
    <row r="59" spans="1:131" ht="26.25" customHeight="1" x14ac:dyDescent="0.15">
      <c r="A59" s="238">
        <v>32</v>
      </c>
      <c r="B59" s="791"/>
      <c r="C59" s="792"/>
      <c r="D59" s="792"/>
      <c r="E59" s="792"/>
      <c r="F59" s="792"/>
      <c r="G59" s="792"/>
      <c r="H59" s="792"/>
      <c r="I59" s="792"/>
      <c r="J59" s="792"/>
      <c r="K59" s="792"/>
      <c r="L59" s="792"/>
      <c r="M59" s="792"/>
      <c r="N59" s="792"/>
      <c r="O59" s="792"/>
      <c r="P59" s="793"/>
      <c r="Q59" s="877"/>
      <c r="R59" s="878"/>
      <c r="S59" s="878"/>
      <c r="T59" s="878"/>
      <c r="U59" s="878"/>
      <c r="V59" s="878"/>
      <c r="W59" s="878"/>
      <c r="X59" s="878"/>
      <c r="Y59" s="878"/>
      <c r="Z59" s="878"/>
      <c r="AA59" s="878"/>
      <c r="AB59" s="878"/>
      <c r="AC59" s="878"/>
      <c r="AD59" s="878"/>
      <c r="AE59" s="879"/>
      <c r="AF59" s="797"/>
      <c r="AG59" s="798"/>
      <c r="AH59" s="798"/>
      <c r="AI59" s="798"/>
      <c r="AJ59" s="799"/>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1"/>
      <c r="BP59" s="241"/>
      <c r="BQ59" s="238">
        <v>53</v>
      </c>
      <c r="BR59" s="239"/>
      <c r="BS59" s="824"/>
      <c r="BT59" s="825"/>
      <c r="BU59" s="825"/>
      <c r="BV59" s="825"/>
      <c r="BW59" s="825"/>
      <c r="BX59" s="825"/>
      <c r="BY59" s="825"/>
      <c r="BZ59" s="825"/>
      <c r="CA59" s="825"/>
      <c r="CB59" s="825"/>
      <c r="CC59" s="825"/>
      <c r="CD59" s="825"/>
      <c r="CE59" s="825"/>
      <c r="CF59" s="825"/>
      <c r="CG59" s="82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24"/>
      <c r="DW59" s="825"/>
      <c r="DX59" s="825"/>
      <c r="DY59" s="825"/>
      <c r="DZ59" s="830"/>
      <c r="EA59" s="230"/>
    </row>
    <row r="60" spans="1:131" ht="26.25" customHeight="1" x14ac:dyDescent="0.15">
      <c r="A60" s="238">
        <v>33</v>
      </c>
      <c r="B60" s="791"/>
      <c r="C60" s="792"/>
      <c r="D60" s="792"/>
      <c r="E60" s="792"/>
      <c r="F60" s="792"/>
      <c r="G60" s="792"/>
      <c r="H60" s="792"/>
      <c r="I60" s="792"/>
      <c r="J60" s="792"/>
      <c r="K60" s="792"/>
      <c r="L60" s="792"/>
      <c r="M60" s="792"/>
      <c r="N60" s="792"/>
      <c r="O60" s="792"/>
      <c r="P60" s="793"/>
      <c r="Q60" s="877"/>
      <c r="R60" s="878"/>
      <c r="S60" s="878"/>
      <c r="T60" s="878"/>
      <c r="U60" s="878"/>
      <c r="V60" s="878"/>
      <c r="W60" s="878"/>
      <c r="X60" s="878"/>
      <c r="Y60" s="878"/>
      <c r="Z60" s="878"/>
      <c r="AA60" s="878"/>
      <c r="AB60" s="878"/>
      <c r="AC60" s="878"/>
      <c r="AD60" s="878"/>
      <c r="AE60" s="879"/>
      <c r="AF60" s="797"/>
      <c r="AG60" s="798"/>
      <c r="AH60" s="798"/>
      <c r="AI60" s="798"/>
      <c r="AJ60" s="799"/>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1"/>
      <c r="BP60" s="241"/>
      <c r="BQ60" s="238">
        <v>54</v>
      </c>
      <c r="BR60" s="239"/>
      <c r="BS60" s="824"/>
      <c r="BT60" s="825"/>
      <c r="BU60" s="825"/>
      <c r="BV60" s="825"/>
      <c r="BW60" s="825"/>
      <c r="BX60" s="825"/>
      <c r="BY60" s="825"/>
      <c r="BZ60" s="825"/>
      <c r="CA60" s="825"/>
      <c r="CB60" s="825"/>
      <c r="CC60" s="825"/>
      <c r="CD60" s="825"/>
      <c r="CE60" s="825"/>
      <c r="CF60" s="825"/>
      <c r="CG60" s="82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24"/>
      <c r="DW60" s="825"/>
      <c r="DX60" s="825"/>
      <c r="DY60" s="825"/>
      <c r="DZ60" s="830"/>
      <c r="EA60" s="230"/>
    </row>
    <row r="61" spans="1:131" ht="26.25" customHeight="1" thickBot="1" x14ac:dyDescent="0.2">
      <c r="A61" s="238">
        <v>34</v>
      </c>
      <c r="B61" s="791"/>
      <c r="C61" s="792"/>
      <c r="D61" s="792"/>
      <c r="E61" s="792"/>
      <c r="F61" s="792"/>
      <c r="G61" s="792"/>
      <c r="H61" s="792"/>
      <c r="I61" s="792"/>
      <c r="J61" s="792"/>
      <c r="K61" s="792"/>
      <c r="L61" s="792"/>
      <c r="M61" s="792"/>
      <c r="N61" s="792"/>
      <c r="O61" s="792"/>
      <c r="P61" s="793"/>
      <c r="Q61" s="877"/>
      <c r="R61" s="878"/>
      <c r="S61" s="878"/>
      <c r="T61" s="878"/>
      <c r="U61" s="878"/>
      <c r="V61" s="878"/>
      <c r="W61" s="878"/>
      <c r="X61" s="878"/>
      <c r="Y61" s="878"/>
      <c r="Z61" s="878"/>
      <c r="AA61" s="878"/>
      <c r="AB61" s="878"/>
      <c r="AC61" s="878"/>
      <c r="AD61" s="878"/>
      <c r="AE61" s="879"/>
      <c r="AF61" s="797"/>
      <c r="AG61" s="798"/>
      <c r="AH61" s="798"/>
      <c r="AI61" s="798"/>
      <c r="AJ61" s="799"/>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1"/>
      <c r="BP61" s="241"/>
      <c r="BQ61" s="238">
        <v>55</v>
      </c>
      <c r="BR61" s="239"/>
      <c r="BS61" s="824"/>
      <c r="BT61" s="825"/>
      <c r="BU61" s="825"/>
      <c r="BV61" s="825"/>
      <c r="BW61" s="825"/>
      <c r="BX61" s="825"/>
      <c r="BY61" s="825"/>
      <c r="BZ61" s="825"/>
      <c r="CA61" s="825"/>
      <c r="CB61" s="825"/>
      <c r="CC61" s="825"/>
      <c r="CD61" s="825"/>
      <c r="CE61" s="825"/>
      <c r="CF61" s="825"/>
      <c r="CG61" s="82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24"/>
      <c r="DW61" s="825"/>
      <c r="DX61" s="825"/>
      <c r="DY61" s="825"/>
      <c r="DZ61" s="830"/>
      <c r="EA61" s="230"/>
    </row>
    <row r="62" spans="1:131" ht="26.25" customHeight="1" x14ac:dyDescent="0.15">
      <c r="A62" s="238">
        <v>35</v>
      </c>
      <c r="B62" s="791"/>
      <c r="C62" s="792"/>
      <c r="D62" s="792"/>
      <c r="E62" s="792"/>
      <c r="F62" s="792"/>
      <c r="G62" s="792"/>
      <c r="H62" s="792"/>
      <c r="I62" s="792"/>
      <c r="J62" s="792"/>
      <c r="K62" s="792"/>
      <c r="L62" s="792"/>
      <c r="M62" s="792"/>
      <c r="N62" s="792"/>
      <c r="O62" s="792"/>
      <c r="P62" s="793"/>
      <c r="Q62" s="877"/>
      <c r="R62" s="878"/>
      <c r="S62" s="878"/>
      <c r="T62" s="878"/>
      <c r="U62" s="878"/>
      <c r="V62" s="878"/>
      <c r="W62" s="878"/>
      <c r="X62" s="878"/>
      <c r="Y62" s="878"/>
      <c r="Z62" s="878"/>
      <c r="AA62" s="878"/>
      <c r="AB62" s="878"/>
      <c r="AC62" s="878"/>
      <c r="AD62" s="878"/>
      <c r="AE62" s="879"/>
      <c r="AF62" s="797"/>
      <c r="AG62" s="798"/>
      <c r="AH62" s="798"/>
      <c r="AI62" s="798"/>
      <c r="AJ62" s="799"/>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95" t="s">
        <v>395</v>
      </c>
      <c r="BK62" s="848"/>
      <c r="BL62" s="848"/>
      <c r="BM62" s="848"/>
      <c r="BN62" s="849"/>
      <c r="BO62" s="241"/>
      <c r="BP62" s="241"/>
      <c r="BQ62" s="238">
        <v>56</v>
      </c>
      <c r="BR62" s="239"/>
      <c r="BS62" s="824"/>
      <c r="BT62" s="825"/>
      <c r="BU62" s="825"/>
      <c r="BV62" s="825"/>
      <c r="BW62" s="825"/>
      <c r="BX62" s="825"/>
      <c r="BY62" s="825"/>
      <c r="BZ62" s="825"/>
      <c r="CA62" s="825"/>
      <c r="CB62" s="825"/>
      <c r="CC62" s="825"/>
      <c r="CD62" s="825"/>
      <c r="CE62" s="825"/>
      <c r="CF62" s="825"/>
      <c r="CG62" s="82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24"/>
      <c r="DW62" s="825"/>
      <c r="DX62" s="825"/>
      <c r="DY62" s="825"/>
      <c r="DZ62" s="830"/>
      <c r="EA62" s="230"/>
    </row>
    <row r="63" spans="1:131" ht="26.25" customHeight="1" thickBot="1" x14ac:dyDescent="0.2">
      <c r="A63" s="240" t="s">
        <v>377</v>
      </c>
      <c r="B63" s="831" t="s">
        <v>396</v>
      </c>
      <c r="C63" s="832"/>
      <c r="D63" s="832"/>
      <c r="E63" s="832"/>
      <c r="F63" s="832"/>
      <c r="G63" s="832"/>
      <c r="H63" s="832"/>
      <c r="I63" s="832"/>
      <c r="J63" s="832"/>
      <c r="K63" s="832"/>
      <c r="L63" s="832"/>
      <c r="M63" s="832"/>
      <c r="N63" s="832"/>
      <c r="O63" s="832"/>
      <c r="P63" s="833"/>
      <c r="Q63" s="889"/>
      <c r="R63" s="890"/>
      <c r="S63" s="890"/>
      <c r="T63" s="890"/>
      <c r="U63" s="890"/>
      <c r="V63" s="890"/>
      <c r="W63" s="890"/>
      <c r="X63" s="890"/>
      <c r="Y63" s="890"/>
      <c r="Z63" s="890"/>
      <c r="AA63" s="890"/>
      <c r="AB63" s="890"/>
      <c r="AC63" s="890"/>
      <c r="AD63" s="890"/>
      <c r="AE63" s="891"/>
      <c r="AF63" s="892">
        <v>4208</v>
      </c>
      <c r="AG63" s="882"/>
      <c r="AH63" s="882"/>
      <c r="AI63" s="882"/>
      <c r="AJ63" s="893"/>
      <c r="AK63" s="894"/>
      <c r="AL63" s="890"/>
      <c r="AM63" s="890"/>
      <c r="AN63" s="890"/>
      <c r="AO63" s="890"/>
      <c r="AP63" s="882">
        <v>9820</v>
      </c>
      <c r="AQ63" s="882"/>
      <c r="AR63" s="882"/>
      <c r="AS63" s="882"/>
      <c r="AT63" s="882"/>
      <c r="AU63" s="882">
        <v>5584</v>
      </c>
      <c r="AV63" s="882"/>
      <c r="AW63" s="882"/>
      <c r="AX63" s="882"/>
      <c r="AY63" s="882"/>
      <c r="AZ63" s="883"/>
      <c r="BA63" s="883"/>
      <c r="BB63" s="883"/>
      <c r="BC63" s="883"/>
      <c r="BD63" s="883"/>
      <c r="BE63" s="884"/>
      <c r="BF63" s="884"/>
      <c r="BG63" s="884"/>
      <c r="BH63" s="884"/>
      <c r="BI63" s="885"/>
      <c r="BJ63" s="886" t="s">
        <v>122</v>
      </c>
      <c r="BK63" s="887"/>
      <c r="BL63" s="887"/>
      <c r="BM63" s="887"/>
      <c r="BN63" s="888"/>
      <c r="BO63" s="241"/>
      <c r="BP63" s="241"/>
      <c r="BQ63" s="238">
        <v>57</v>
      </c>
      <c r="BR63" s="239"/>
      <c r="BS63" s="824"/>
      <c r="BT63" s="825"/>
      <c r="BU63" s="825"/>
      <c r="BV63" s="825"/>
      <c r="BW63" s="825"/>
      <c r="BX63" s="825"/>
      <c r="BY63" s="825"/>
      <c r="BZ63" s="825"/>
      <c r="CA63" s="825"/>
      <c r="CB63" s="825"/>
      <c r="CC63" s="825"/>
      <c r="CD63" s="825"/>
      <c r="CE63" s="825"/>
      <c r="CF63" s="825"/>
      <c r="CG63" s="82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24"/>
      <c r="DW63" s="825"/>
      <c r="DX63" s="825"/>
      <c r="DY63" s="825"/>
      <c r="DZ63" s="8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4"/>
      <c r="BT64" s="825"/>
      <c r="BU64" s="825"/>
      <c r="BV64" s="825"/>
      <c r="BW64" s="825"/>
      <c r="BX64" s="825"/>
      <c r="BY64" s="825"/>
      <c r="BZ64" s="825"/>
      <c r="CA64" s="825"/>
      <c r="CB64" s="825"/>
      <c r="CC64" s="825"/>
      <c r="CD64" s="825"/>
      <c r="CE64" s="825"/>
      <c r="CF64" s="825"/>
      <c r="CG64" s="82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24"/>
      <c r="DW64" s="825"/>
      <c r="DX64" s="825"/>
      <c r="DY64" s="825"/>
      <c r="DZ64" s="8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24"/>
      <c r="BT65" s="825"/>
      <c r="BU65" s="825"/>
      <c r="BV65" s="825"/>
      <c r="BW65" s="825"/>
      <c r="BX65" s="825"/>
      <c r="BY65" s="825"/>
      <c r="BZ65" s="825"/>
      <c r="CA65" s="825"/>
      <c r="CB65" s="825"/>
      <c r="CC65" s="825"/>
      <c r="CD65" s="825"/>
      <c r="CE65" s="825"/>
      <c r="CF65" s="825"/>
      <c r="CG65" s="82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24"/>
      <c r="DW65" s="825"/>
      <c r="DX65" s="825"/>
      <c r="DY65" s="825"/>
      <c r="DZ65" s="830"/>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905" t="s">
        <v>384</v>
      </c>
      <c r="AG66" s="857"/>
      <c r="AH66" s="857"/>
      <c r="AI66" s="857"/>
      <c r="AJ66" s="906"/>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899"/>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6"/>
      <c r="DW66" s="897"/>
      <c r="DX66" s="897"/>
      <c r="DY66" s="897"/>
      <c r="DZ66" s="898"/>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7"/>
      <c r="AG67" s="860"/>
      <c r="AH67" s="860"/>
      <c r="AI67" s="860"/>
      <c r="AJ67" s="908"/>
      <c r="AK67" s="909"/>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899"/>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6"/>
      <c r="DW67" s="897"/>
      <c r="DX67" s="897"/>
      <c r="DY67" s="897"/>
      <c r="DZ67" s="898"/>
      <c r="EA67" s="230"/>
    </row>
    <row r="68" spans="1:131" ht="26.25" customHeight="1" thickTop="1" x14ac:dyDescent="0.15">
      <c r="A68" s="236">
        <v>1</v>
      </c>
      <c r="B68" s="782" t="s">
        <v>548</v>
      </c>
      <c r="C68" s="783"/>
      <c r="D68" s="783"/>
      <c r="E68" s="783"/>
      <c r="F68" s="783"/>
      <c r="G68" s="783"/>
      <c r="H68" s="783"/>
      <c r="I68" s="783"/>
      <c r="J68" s="783"/>
      <c r="K68" s="783"/>
      <c r="L68" s="783"/>
      <c r="M68" s="783"/>
      <c r="N68" s="783"/>
      <c r="O68" s="783"/>
      <c r="P68" s="784"/>
      <c r="Q68" s="903">
        <v>14208</v>
      </c>
      <c r="R68" s="904"/>
      <c r="S68" s="904"/>
      <c r="T68" s="904"/>
      <c r="U68" s="904"/>
      <c r="V68" s="904">
        <v>13916</v>
      </c>
      <c r="W68" s="904"/>
      <c r="X68" s="904"/>
      <c r="Y68" s="904"/>
      <c r="Z68" s="904"/>
      <c r="AA68" s="904">
        <v>292</v>
      </c>
      <c r="AB68" s="904"/>
      <c r="AC68" s="904"/>
      <c r="AD68" s="904"/>
      <c r="AE68" s="904"/>
      <c r="AF68" s="904">
        <v>268</v>
      </c>
      <c r="AG68" s="904"/>
      <c r="AH68" s="904"/>
      <c r="AI68" s="904"/>
      <c r="AJ68" s="904"/>
      <c r="AK68" s="904">
        <v>64</v>
      </c>
      <c r="AL68" s="904"/>
      <c r="AM68" s="904"/>
      <c r="AN68" s="904"/>
      <c r="AO68" s="904"/>
      <c r="AP68" s="904">
        <v>4474</v>
      </c>
      <c r="AQ68" s="904"/>
      <c r="AR68" s="904"/>
      <c r="AS68" s="904"/>
      <c r="AT68" s="904"/>
      <c r="AU68" s="904">
        <v>427</v>
      </c>
      <c r="AV68" s="904"/>
      <c r="AW68" s="904"/>
      <c r="AX68" s="904"/>
      <c r="AY68" s="904"/>
      <c r="AZ68" s="910"/>
      <c r="BA68" s="910"/>
      <c r="BB68" s="910"/>
      <c r="BC68" s="910"/>
      <c r="BD68" s="911"/>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899"/>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6"/>
      <c r="DW68" s="897"/>
      <c r="DX68" s="897"/>
      <c r="DY68" s="897"/>
      <c r="DZ68" s="898"/>
      <c r="EA68" s="230"/>
    </row>
    <row r="69" spans="1:131" ht="26.25" customHeight="1" x14ac:dyDescent="0.15">
      <c r="A69" s="238">
        <v>2</v>
      </c>
      <c r="B69" s="779" t="s">
        <v>549</v>
      </c>
      <c r="C69" s="780"/>
      <c r="D69" s="780"/>
      <c r="E69" s="780"/>
      <c r="F69" s="780"/>
      <c r="G69" s="780"/>
      <c r="H69" s="780"/>
      <c r="I69" s="780"/>
      <c r="J69" s="780"/>
      <c r="K69" s="780"/>
      <c r="L69" s="780"/>
      <c r="M69" s="780"/>
      <c r="N69" s="780"/>
      <c r="O69" s="780"/>
      <c r="P69" s="781"/>
      <c r="Q69" s="912">
        <v>4092</v>
      </c>
      <c r="R69" s="872"/>
      <c r="S69" s="872"/>
      <c r="T69" s="872"/>
      <c r="U69" s="872"/>
      <c r="V69" s="872">
        <v>4075</v>
      </c>
      <c r="W69" s="872"/>
      <c r="X69" s="872"/>
      <c r="Y69" s="872"/>
      <c r="Z69" s="872"/>
      <c r="AA69" s="872">
        <v>16</v>
      </c>
      <c r="AB69" s="872"/>
      <c r="AC69" s="872"/>
      <c r="AD69" s="872"/>
      <c r="AE69" s="872"/>
      <c r="AF69" s="872">
        <v>16</v>
      </c>
      <c r="AG69" s="872"/>
      <c r="AH69" s="872"/>
      <c r="AI69" s="872"/>
      <c r="AJ69" s="872"/>
      <c r="AK69" s="872">
        <v>10</v>
      </c>
      <c r="AL69" s="872"/>
      <c r="AM69" s="872"/>
      <c r="AN69" s="872"/>
      <c r="AO69" s="872"/>
      <c r="AP69" s="872" t="s">
        <v>555</v>
      </c>
      <c r="AQ69" s="872"/>
      <c r="AR69" s="872"/>
      <c r="AS69" s="872"/>
      <c r="AT69" s="872"/>
      <c r="AU69" s="872" t="s">
        <v>555</v>
      </c>
      <c r="AV69" s="872"/>
      <c r="AW69" s="872"/>
      <c r="AX69" s="872"/>
      <c r="AY69" s="872"/>
      <c r="AZ69" s="874"/>
      <c r="BA69" s="874"/>
      <c r="BB69" s="874"/>
      <c r="BC69" s="874"/>
      <c r="BD69" s="875"/>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899"/>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6"/>
      <c r="DW69" s="897"/>
      <c r="DX69" s="897"/>
      <c r="DY69" s="897"/>
      <c r="DZ69" s="898"/>
      <c r="EA69" s="230"/>
    </row>
    <row r="70" spans="1:131" ht="26.25" customHeight="1" x14ac:dyDescent="0.15">
      <c r="A70" s="238">
        <v>3</v>
      </c>
      <c r="B70" s="779" t="s">
        <v>550</v>
      </c>
      <c r="C70" s="780"/>
      <c r="D70" s="780"/>
      <c r="E70" s="780"/>
      <c r="F70" s="780"/>
      <c r="G70" s="780"/>
      <c r="H70" s="780"/>
      <c r="I70" s="780"/>
      <c r="J70" s="780"/>
      <c r="K70" s="780"/>
      <c r="L70" s="780"/>
      <c r="M70" s="780"/>
      <c r="N70" s="780"/>
      <c r="O70" s="780"/>
      <c r="P70" s="781"/>
      <c r="Q70" s="912">
        <v>113</v>
      </c>
      <c r="R70" s="872"/>
      <c r="S70" s="872"/>
      <c r="T70" s="872"/>
      <c r="U70" s="872"/>
      <c r="V70" s="872">
        <v>106</v>
      </c>
      <c r="W70" s="872"/>
      <c r="X70" s="872"/>
      <c r="Y70" s="872"/>
      <c r="Z70" s="872"/>
      <c r="AA70" s="872">
        <v>7</v>
      </c>
      <c r="AB70" s="872"/>
      <c r="AC70" s="872"/>
      <c r="AD70" s="872"/>
      <c r="AE70" s="872"/>
      <c r="AF70" s="872">
        <v>7</v>
      </c>
      <c r="AG70" s="872"/>
      <c r="AH70" s="872"/>
      <c r="AI70" s="872"/>
      <c r="AJ70" s="872"/>
      <c r="AK70" s="872">
        <v>15</v>
      </c>
      <c r="AL70" s="872"/>
      <c r="AM70" s="872"/>
      <c r="AN70" s="872"/>
      <c r="AO70" s="872"/>
      <c r="AP70" s="872" t="s">
        <v>555</v>
      </c>
      <c r="AQ70" s="872"/>
      <c r="AR70" s="872"/>
      <c r="AS70" s="872"/>
      <c r="AT70" s="872"/>
      <c r="AU70" s="872" t="s">
        <v>555</v>
      </c>
      <c r="AV70" s="872"/>
      <c r="AW70" s="872"/>
      <c r="AX70" s="872"/>
      <c r="AY70" s="872"/>
      <c r="AZ70" s="874"/>
      <c r="BA70" s="874"/>
      <c r="BB70" s="874"/>
      <c r="BC70" s="874"/>
      <c r="BD70" s="875"/>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899"/>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6"/>
      <c r="DW70" s="897"/>
      <c r="DX70" s="897"/>
      <c r="DY70" s="897"/>
      <c r="DZ70" s="898"/>
      <c r="EA70" s="230"/>
    </row>
    <row r="71" spans="1:131" ht="26.25" customHeight="1" x14ac:dyDescent="0.15">
      <c r="A71" s="238">
        <v>4</v>
      </c>
      <c r="B71" s="779" t="s">
        <v>551</v>
      </c>
      <c r="C71" s="780"/>
      <c r="D71" s="780"/>
      <c r="E71" s="780"/>
      <c r="F71" s="780"/>
      <c r="G71" s="780"/>
      <c r="H71" s="780"/>
      <c r="I71" s="780"/>
      <c r="J71" s="780"/>
      <c r="K71" s="780"/>
      <c r="L71" s="780"/>
      <c r="M71" s="780"/>
      <c r="N71" s="780"/>
      <c r="O71" s="780"/>
      <c r="P71" s="781"/>
      <c r="Q71" s="912">
        <v>146</v>
      </c>
      <c r="R71" s="872"/>
      <c r="S71" s="872"/>
      <c r="T71" s="872"/>
      <c r="U71" s="872"/>
      <c r="V71" s="872">
        <v>146</v>
      </c>
      <c r="W71" s="872"/>
      <c r="X71" s="872"/>
      <c r="Y71" s="872"/>
      <c r="Z71" s="872"/>
      <c r="AA71" s="872">
        <v>0</v>
      </c>
      <c r="AB71" s="872"/>
      <c r="AC71" s="872"/>
      <c r="AD71" s="872"/>
      <c r="AE71" s="872"/>
      <c r="AF71" s="872">
        <v>0</v>
      </c>
      <c r="AG71" s="872"/>
      <c r="AH71" s="872"/>
      <c r="AI71" s="872"/>
      <c r="AJ71" s="872"/>
      <c r="AK71" s="872">
        <v>1</v>
      </c>
      <c r="AL71" s="872"/>
      <c r="AM71" s="872"/>
      <c r="AN71" s="872"/>
      <c r="AO71" s="872"/>
      <c r="AP71" s="872" t="s">
        <v>555</v>
      </c>
      <c r="AQ71" s="872"/>
      <c r="AR71" s="872"/>
      <c r="AS71" s="872"/>
      <c r="AT71" s="872"/>
      <c r="AU71" s="872" t="s">
        <v>555</v>
      </c>
      <c r="AV71" s="872"/>
      <c r="AW71" s="872"/>
      <c r="AX71" s="872"/>
      <c r="AY71" s="872"/>
      <c r="AZ71" s="874"/>
      <c r="BA71" s="874"/>
      <c r="BB71" s="874"/>
      <c r="BC71" s="874"/>
      <c r="BD71" s="875"/>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899"/>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6"/>
      <c r="DW71" s="897"/>
      <c r="DX71" s="897"/>
      <c r="DY71" s="897"/>
      <c r="DZ71" s="898"/>
      <c r="EA71" s="230"/>
    </row>
    <row r="72" spans="1:131" ht="26.25" customHeight="1" x14ac:dyDescent="0.15">
      <c r="A72" s="238">
        <v>5</v>
      </c>
      <c r="B72" s="779" t="s">
        <v>552</v>
      </c>
      <c r="C72" s="780"/>
      <c r="D72" s="780"/>
      <c r="E72" s="780"/>
      <c r="F72" s="780"/>
      <c r="G72" s="780"/>
      <c r="H72" s="780"/>
      <c r="I72" s="780"/>
      <c r="J72" s="780"/>
      <c r="K72" s="780"/>
      <c r="L72" s="780"/>
      <c r="M72" s="780"/>
      <c r="N72" s="780"/>
      <c r="O72" s="780"/>
      <c r="P72" s="781"/>
      <c r="Q72" s="912">
        <v>302</v>
      </c>
      <c r="R72" s="872"/>
      <c r="S72" s="872"/>
      <c r="T72" s="872"/>
      <c r="U72" s="872"/>
      <c r="V72" s="872">
        <v>280</v>
      </c>
      <c r="W72" s="872"/>
      <c r="X72" s="872"/>
      <c r="Y72" s="872"/>
      <c r="Z72" s="872"/>
      <c r="AA72" s="872">
        <v>23</v>
      </c>
      <c r="AB72" s="872"/>
      <c r="AC72" s="872"/>
      <c r="AD72" s="872"/>
      <c r="AE72" s="872"/>
      <c r="AF72" s="872">
        <v>23</v>
      </c>
      <c r="AG72" s="872"/>
      <c r="AH72" s="872"/>
      <c r="AI72" s="872"/>
      <c r="AJ72" s="872"/>
      <c r="AK72" s="872">
        <v>193</v>
      </c>
      <c r="AL72" s="872"/>
      <c r="AM72" s="872"/>
      <c r="AN72" s="872"/>
      <c r="AO72" s="872"/>
      <c r="AP72" s="872" t="s">
        <v>555</v>
      </c>
      <c r="AQ72" s="872"/>
      <c r="AR72" s="872"/>
      <c r="AS72" s="872"/>
      <c r="AT72" s="872"/>
      <c r="AU72" s="872" t="s">
        <v>555</v>
      </c>
      <c r="AV72" s="872"/>
      <c r="AW72" s="872"/>
      <c r="AX72" s="872"/>
      <c r="AY72" s="872"/>
      <c r="AZ72" s="874"/>
      <c r="BA72" s="874"/>
      <c r="BB72" s="874"/>
      <c r="BC72" s="874"/>
      <c r="BD72" s="875"/>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899"/>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6"/>
      <c r="DW72" s="897"/>
      <c r="DX72" s="897"/>
      <c r="DY72" s="897"/>
      <c r="DZ72" s="898"/>
      <c r="EA72" s="230"/>
    </row>
    <row r="73" spans="1:131" ht="26.25" customHeight="1" x14ac:dyDescent="0.15">
      <c r="A73" s="238">
        <v>6</v>
      </c>
      <c r="B73" s="779" t="s">
        <v>553</v>
      </c>
      <c r="C73" s="780"/>
      <c r="D73" s="780"/>
      <c r="E73" s="780"/>
      <c r="F73" s="780"/>
      <c r="G73" s="780"/>
      <c r="H73" s="780"/>
      <c r="I73" s="780"/>
      <c r="J73" s="780"/>
      <c r="K73" s="780"/>
      <c r="L73" s="780"/>
      <c r="M73" s="780"/>
      <c r="N73" s="780"/>
      <c r="O73" s="780"/>
      <c r="P73" s="781"/>
      <c r="Q73" s="912">
        <v>5801</v>
      </c>
      <c r="R73" s="872"/>
      <c r="S73" s="872"/>
      <c r="T73" s="872"/>
      <c r="U73" s="872"/>
      <c r="V73" s="872">
        <v>5783</v>
      </c>
      <c r="W73" s="872"/>
      <c r="X73" s="872"/>
      <c r="Y73" s="872"/>
      <c r="Z73" s="872"/>
      <c r="AA73" s="872">
        <v>18</v>
      </c>
      <c r="AB73" s="872"/>
      <c r="AC73" s="872"/>
      <c r="AD73" s="872"/>
      <c r="AE73" s="872"/>
      <c r="AF73" s="872">
        <v>18</v>
      </c>
      <c r="AG73" s="872"/>
      <c r="AH73" s="872"/>
      <c r="AI73" s="872"/>
      <c r="AJ73" s="872"/>
      <c r="AK73" s="872">
        <v>71</v>
      </c>
      <c r="AL73" s="872"/>
      <c r="AM73" s="872"/>
      <c r="AN73" s="872"/>
      <c r="AO73" s="872"/>
      <c r="AP73" s="872" t="s">
        <v>555</v>
      </c>
      <c r="AQ73" s="872"/>
      <c r="AR73" s="872"/>
      <c r="AS73" s="872"/>
      <c r="AT73" s="872"/>
      <c r="AU73" s="872" t="s">
        <v>555</v>
      </c>
      <c r="AV73" s="872"/>
      <c r="AW73" s="872"/>
      <c r="AX73" s="872"/>
      <c r="AY73" s="872"/>
      <c r="AZ73" s="874"/>
      <c r="BA73" s="874"/>
      <c r="BB73" s="874"/>
      <c r="BC73" s="874"/>
      <c r="BD73" s="875"/>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899"/>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6"/>
      <c r="DW73" s="897"/>
      <c r="DX73" s="897"/>
      <c r="DY73" s="897"/>
      <c r="DZ73" s="898"/>
      <c r="EA73" s="230"/>
    </row>
    <row r="74" spans="1:131" ht="26.25" customHeight="1" x14ac:dyDescent="0.15">
      <c r="A74" s="238">
        <v>7</v>
      </c>
      <c r="B74" s="779"/>
      <c r="C74" s="780"/>
      <c r="D74" s="780"/>
      <c r="E74" s="780"/>
      <c r="F74" s="780"/>
      <c r="G74" s="780"/>
      <c r="H74" s="780"/>
      <c r="I74" s="780"/>
      <c r="J74" s="780"/>
      <c r="K74" s="780"/>
      <c r="L74" s="780"/>
      <c r="M74" s="780"/>
      <c r="N74" s="780"/>
      <c r="O74" s="780"/>
      <c r="P74" s="781"/>
      <c r="Q74" s="912"/>
      <c r="R74" s="872"/>
      <c r="S74" s="872"/>
      <c r="T74" s="872"/>
      <c r="U74" s="872"/>
      <c r="V74" s="872"/>
      <c r="W74" s="872"/>
      <c r="X74" s="872"/>
      <c r="Y74" s="872"/>
      <c r="Z74" s="872"/>
      <c r="AA74" s="872"/>
      <c r="AB74" s="872"/>
      <c r="AC74" s="872"/>
      <c r="AD74" s="872"/>
      <c r="AE74" s="872"/>
      <c r="AF74" s="872"/>
      <c r="AG74" s="872"/>
      <c r="AH74" s="872"/>
      <c r="AI74" s="872"/>
      <c r="AJ74" s="872"/>
      <c r="AK74" s="872"/>
      <c r="AL74" s="872"/>
      <c r="AM74" s="872"/>
      <c r="AN74" s="872"/>
      <c r="AO74" s="872"/>
      <c r="AP74" s="872"/>
      <c r="AQ74" s="872"/>
      <c r="AR74" s="872"/>
      <c r="AS74" s="872"/>
      <c r="AT74" s="872"/>
      <c r="AU74" s="872"/>
      <c r="AV74" s="872"/>
      <c r="AW74" s="872"/>
      <c r="AX74" s="872"/>
      <c r="AY74" s="872"/>
      <c r="AZ74" s="874"/>
      <c r="BA74" s="874"/>
      <c r="BB74" s="874"/>
      <c r="BC74" s="874"/>
      <c r="BD74" s="875"/>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899"/>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6"/>
      <c r="DW74" s="897"/>
      <c r="DX74" s="897"/>
      <c r="DY74" s="897"/>
      <c r="DZ74" s="898"/>
      <c r="EA74" s="230"/>
    </row>
    <row r="75" spans="1:131" ht="26.25" customHeight="1" x14ac:dyDescent="0.15">
      <c r="A75" s="238">
        <v>8</v>
      </c>
      <c r="B75" s="779"/>
      <c r="C75" s="780"/>
      <c r="D75" s="780"/>
      <c r="E75" s="780"/>
      <c r="F75" s="780"/>
      <c r="G75" s="780"/>
      <c r="H75" s="780"/>
      <c r="I75" s="780"/>
      <c r="J75" s="780"/>
      <c r="K75" s="780"/>
      <c r="L75" s="780"/>
      <c r="M75" s="780"/>
      <c r="N75" s="780"/>
      <c r="O75" s="780"/>
      <c r="P75" s="781"/>
      <c r="Q75" s="915"/>
      <c r="R75" s="914"/>
      <c r="S75" s="914"/>
      <c r="T75" s="914"/>
      <c r="U75" s="876"/>
      <c r="V75" s="913"/>
      <c r="W75" s="914"/>
      <c r="X75" s="914"/>
      <c r="Y75" s="914"/>
      <c r="Z75" s="876"/>
      <c r="AA75" s="913"/>
      <c r="AB75" s="914"/>
      <c r="AC75" s="914"/>
      <c r="AD75" s="914"/>
      <c r="AE75" s="876"/>
      <c r="AF75" s="913"/>
      <c r="AG75" s="914"/>
      <c r="AH75" s="914"/>
      <c r="AI75" s="914"/>
      <c r="AJ75" s="876"/>
      <c r="AK75" s="913"/>
      <c r="AL75" s="914"/>
      <c r="AM75" s="914"/>
      <c r="AN75" s="914"/>
      <c r="AO75" s="876"/>
      <c r="AP75" s="913"/>
      <c r="AQ75" s="914"/>
      <c r="AR75" s="914"/>
      <c r="AS75" s="914"/>
      <c r="AT75" s="876"/>
      <c r="AU75" s="913"/>
      <c r="AV75" s="914"/>
      <c r="AW75" s="914"/>
      <c r="AX75" s="914"/>
      <c r="AY75" s="876"/>
      <c r="AZ75" s="874"/>
      <c r="BA75" s="874"/>
      <c r="BB75" s="874"/>
      <c r="BC75" s="874"/>
      <c r="BD75" s="875"/>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899"/>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6"/>
      <c r="DW75" s="897"/>
      <c r="DX75" s="897"/>
      <c r="DY75" s="897"/>
      <c r="DZ75" s="898"/>
      <c r="EA75" s="230"/>
    </row>
    <row r="76" spans="1:131" ht="26.25" customHeight="1" x14ac:dyDescent="0.15">
      <c r="A76" s="238">
        <v>9</v>
      </c>
      <c r="B76" s="779"/>
      <c r="C76" s="780"/>
      <c r="D76" s="780"/>
      <c r="E76" s="780"/>
      <c r="F76" s="780"/>
      <c r="G76" s="780"/>
      <c r="H76" s="780"/>
      <c r="I76" s="780"/>
      <c r="J76" s="780"/>
      <c r="K76" s="780"/>
      <c r="L76" s="780"/>
      <c r="M76" s="780"/>
      <c r="N76" s="780"/>
      <c r="O76" s="780"/>
      <c r="P76" s="781"/>
      <c r="Q76" s="915"/>
      <c r="R76" s="914"/>
      <c r="S76" s="914"/>
      <c r="T76" s="914"/>
      <c r="U76" s="876"/>
      <c r="V76" s="913"/>
      <c r="W76" s="914"/>
      <c r="X76" s="914"/>
      <c r="Y76" s="914"/>
      <c r="Z76" s="876"/>
      <c r="AA76" s="913"/>
      <c r="AB76" s="914"/>
      <c r="AC76" s="914"/>
      <c r="AD76" s="914"/>
      <c r="AE76" s="876"/>
      <c r="AF76" s="913"/>
      <c r="AG76" s="914"/>
      <c r="AH76" s="914"/>
      <c r="AI76" s="914"/>
      <c r="AJ76" s="876"/>
      <c r="AK76" s="913"/>
      <c r="AL76" s="914"/>
      <c r="AM76" s="914"/>
      <c r="AN76" s="914"/>
      <c r="AO76" s="876"/>
      <c r="AP76" s="913"/>
      <c r="AQ76" s="914"/>
      <c r="AR76" s="914"/>
      <c r="AS76" s="914"/>
      <c r="AT76" s="876"/>
      <c r="AU76" s="913"/>
      <c r="AV76" s="914"/>
      <c r="AW76" s="914"/>
      <c r="AX76" s="914"/>
      <c r="AY76" s="876"/>
      <c r="AZ76" s="874"/>
      <c r="BA76" s="874"/>
      <c r="BB76" s="874"/>
      <c r="BC76" s="874"/>
      <c r="BD76" s="875"/>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899"/>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6"/>
      <c r="DW76" s="897"/>
      <c r="DX76" s="897"/>
      <c r="DY76" s="897"/>
      <c r="DZ76" s="898"/>
      <c r="EA76" s="230"/>
    </row>
    <row r="77" spans="1:131" ht="26.25" customHeight="1" x14ac:dyDescent="0.15">
      <c r="A77" s="238">
        <v>10</v>
      </c>
      <c r="B77" s="779"/>
      <c r="C77" s="780"/>
      <c r="D77" s="780"/>
      <c r="E77" s="780"/>
      <c r="F77" s="780"/>
      <c r="G77" s="780"/>
      <c r="H77" s="780"/>
      <c r="I77" s="780"/>
      <c r="J77" s="780"/>
      <c r="K77" s="780"/>
      <c r="L77" s="780"/>
      <c r="M77" s="780"/>
      <c r="N77" s="780"/>
      <c r="O77" s="780"/>
      <c r="P77" s="781"/>
      <c r="Q77" s="915"/>
      <c r="R77" s="914"/>
      <c r="S77" s="914"/>
      <c r="T77" s="914"/>
      <c r="U77" s="876"/>
      <c r="V77" s="913"/>
      <c r="W77" s="914"/>
      <c r="X77" s="914"/>
      <c r="Y77" s="914"/>
      <c r="Z77" s="876"/>
      <c r="AA77" s="913"/>
      <c r="AB77" s="914"/>
      <c r="AC77" s="914"/>
      <c r="AD77" s="914"/>
      <c r="AE77" s="876"/>
      <c r="AF77" s="913"/>
      <c r="AG77" s="914"/>
      <c r="AH77" s="914"/>
      <c r="AI77" s="914"/>
      <c r="AJ77" s="876"/>
      <c r="AK77" s="913"/>
      <c r="AL77" s="914"/>
      <c r="AM77" s="914"/>
      <c r="AN77" s="914"/>
      <c r="AO77" s="876"/>
      <c r="AP77" s="913"/>
      <c r="AQ77" s="914"/>
      <c r="AR77" s="914"/>
      <c r="AS77" s="914"/>
      <c r="AT77" s="876"/>
      <c r="AU77" s="913"/>
      <c r="AV77" s="914"/>
      <c r="AW77" s="914"/>
      <c r="AX77" s="914"/>
      <c r="AY77" s="876"/>
      <c r="AZ77" s="874"/>
      <c r="BA77" s="874"/>
      <c r="BB77" s="874"/>
      <c r="BC77" s="874"/>
      <c r="BD77" s="875"/>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899"/>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6"/>
      <c r="DW77" s="897"/>
      <c r="DX77" s="897"/>
      <c r="DY77" s="897"/>
      <c r="DZ77" s="898"/>
      <c r="EA77" s="230"/>
    </row>
    <row r="78" spans="1:131" ht="26.25" customHeight="1" x14ac:dyDescent="0.15">
      <c r="A78" s="238">
        <v>11</v>
      </c>
      <c r="B78" s="779"/>
      <c r="C78" s="780"/>
      <c r="D78" s="780"/>
      <c r="E78" s="780"/>
      <c r="F78" s="780"/>
      <c r="G78" s="780"/>
      <c r="H78" s="780"/>
      <c r="I78" s="780"/>
      <c r="J78" s="780"/>
      <c r="K78" s="780"/>
      <c r="L78" s="780"/>
      <c r="M78" s="780"/>
      <c r="N78" s="780"/>
      <c r="O78" s="780"/>
      <c r="P78" s="781"/>
      <c r="Q78" s="91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899"/>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6"/>
      <c r="DW78" s="897"/>
      <c r="DX78" s="897"/>
      <c r="DY78" s="897"/>
      <c r="DZ78" s="898"/>
      <c r="EA78" s="230"/>
    </row>
    <row r="79" spans="1:131" ht="26.25" customHeight="1" x14ac:dyDescent="0.15">
      <c r="A79" s="238">
        <v>12</v>
      </c>
      <c r="B79" s="779"/>
      <c r="C79" s="780"/>
      <c r="D79" s="780"/>
      <c r="E79" s="780"/>
      <c r="F79" s="780"/>
      <c r="G79" s="780"/>
      <c r="H79" s="780"/>
      <c r="I79" s="780"/>
      <c r="J79" s="780"/>
      <c r="K79" s="780"/>
      <c r="L79" s="780"/>
      <c r="M79" s="780"/>
      <c r="N79" s="780"/>
      <c r="O79" s="780"/>
      <c r="P79" s="781"/>
      <c r="Q79" s="91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899"/>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6"/>
      <c r="DW79" s="897"/>
      <c r="DX79" s="897"/>
      <c r="DY79" s="897"/>
      <c r="DZ79" s="898"/>
      <c r="EA79" s="230"/>
    </row>
    <row r="80" spans="1:131" ht="26.25" customHeight="1" x14ac:dyDescent="0.15">
      <c r="A80" s="238">
        <v>13</v>
      </c>
      <c r="B80" s="779"/>
      <c r="C80" s="780"/>
      <c r="D80" s="780"/>
      <c r="E80" s="780"/>
      <c r="F80" s="780"/>
      <c r="G80" s="780"/>
      <c r="H80" s="780"/>
      <c r="I80" s="780"/>
      <c r="J80" s="780"/>
      <c r="K80" s="780"/>
      <c r="L80" s="780"/>
      <c r="M80" s="780"/>
      <c r="N80" s="780"/>
      <c r="O80" s="780"/>
      <c r="P80" s="781"/>
      <c r="Q80" s="91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899"/>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6"/>
      <c r="DW80" s="897"/>
      <c r="DX80" s="897"/>
      <c r="DY80" s="897"/>
      <c r="DZ80" s="898"/>
      <c r="EA80" s="230"/>
    </row>
    <row r="81" spans="1:131" ht="26.25" customHeight="1" x14ac:dyDescent="0.15">
      <c r="A81" s="238">
        <v>14</v>
      </c>
      <c r="B81" s="779"/>
      <c r="C81" s="780"/>
      <c r="D81" s="780"/>
      <c r="E81" s="780"/>
      <c r="F81" s="780"/>
      <c r="G81" s="780"/>
      <c r="H81" s="780"/>
      <c r="I81" s="780"/>
      <c r="J81" s="780"/>
      <c r="K81" s="780"/>
      <c r="L81" s="780"/>
      <c r="M81" s="780"/>
      <c r="N81" s="780"/>
      <c r="O81" s="780"/>
      <c r="P81" s="781"/>
      <c r="Q81" s="912"/>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899"/>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6"/>
      <c r="DW81" s="897"/>
      <c r="DX81" s="897"/>
      <c r="DY81" s="897"/>
      <c r="DZ81" s="898"/>
      <c r="EA81" s="230"/>
    </row>
    <row r="82" spans="1:131" ht="26.25" customHeight="1" x14ac:dyDescent="0.15">
      <c r="A82" s="238">
        <v>15</v>
      </c>
      <c r="B82" s="779"/>
      <c r="C82" s="780"/>
      <c r="D82" s="780"/>
      <c r="E82" s="780"/>
      <c r="F82" s="780"/>
      <c r="G82" s="780"/>
      <c r="H82" s="780"/>
      <c r="I82" s="780"/>
      <c r="J82" s="780"/>
      <c r="K82" s="780"/>
      <c r="L82" s="780"/>
      <c r="M82" s="780"/>
      <c r="N82" s="780"/>
      <c r="O82" s="780"/>
      <c r="P82" s="781"/>
      <c r="Q82" s="912"/>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899"/>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6"/>
      <c r="DW82" s="897"/>
      <c r="DX82" s="897"/>
      <c r="DY82" s="897"/>
      <c r="DZ82" s="898"/>
      <c r="EA82" s="230"/>
    </row>
    <row r="83" spans="1:131" ht="26.25" customHeight="1" x14ac:dyDescent="0.15">
      <c r="A83" s="238">
        <v>16</v>
      </c>
      <c r="B83" s="779"/>
      <c r="C83" s="780"/>
      <c r="D83" s="780"/>
      <c r="E83" s="780"/>
      <c r="F83" s="780"/>
      <c r="G83" s="780"/>
      <c r="H83" s="780"/>
      <c r="I83" s="780"/>
      <c r="J83" s="780"/>
      <c r="K83" s="780"/>
      <c r="L83" s="780"/>
      <c r="M83" s="780"/>
      <c r="N83" s="780"/>
      <c r="O83" s="780"/>
      <c r="P83" s="781"/>
      <c r="Q83" s="912"/>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899"/>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6"/>
      <c r="DW83" s="897"/>
      <c r="DX83" s="897"/>
      <c r="DY83" s="897"/>
      <c r="DZ83" s="898"/>
      <c r="EA83" s="230"/>
    </row>
    <row r="84" spans="1:131" ht="26.25" customHeight="1" x14ac:dyDescent="0.15">
      <c r="A84" s="238">
        <v>17</v>
      </c>
      <c r="B84" s="779"/>
      <c r="C84" s="780"/>
      <c r="D84" s="780"/>
      <c r="E84" s="780"/>
      <c r="F84" s="780"/>
      <c r="G84" s="780"/>
      <c r="H84" s="780"/>
      <c r="I84" s="780"/>
      <c r="J84" s="780"/>
      <c r="K84" s="780"/>
      <c r="L84" s="780"/>
      <c r="M84" s="780"/>
      <c r="N84" s="780"/>
      <c r="O84" s="780"/>
      <c r="P84" s="781"/>
      <c r="Q84" s="912"/>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899"/>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6"/>
      <c r="DW84" s="897"/>
      <c r="DX84" s="897"/>
      <c r="DY84" s="897"/>
      <c r="DZ84" s="898"/>
      <c r="EA84" s="230"/>
    </row>
    <row r="85" spans="1:131" ht="26.25" customHeight="1" x14ac:dyDescent="0.15">
      <c r="A85" s="238">
        <v>18</v>
      </c>
      <c r="B85" s="779"/>
      <c r="C85" s="780"/>
      <c r="D85" s="780"/>
      <c r="E85" s="780"/>
      <c r="F85" s="780"/>
      <c r="G85" s="780"/>
      <c r="H85" s="780"/>
      <c r="I85" s="780"/>
      <c r="J85" s="780"/>
      <c r="K85" s="780"/>
      <c r="L85" s="780"/>
      <c r="M85" s="780"/>
      <c r="N85" s="780"/>
      <c r="O85" s="780"/>
      <c r="P85" s="781"/>
      <c r="Q85" s="912"/>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899"/>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6"/>
      <c r="DW85" s="897"/>
      <c r="DX85" s="897"/>
      <c r="DY85" s="897"/>
      <c r="DZ85" s="898"/>
      <c r="EA85" s="230"/>
    </row>
    <row r="86" spans="1:131" ht="26.25" customHeight="1" x14ac:dyDescent="0.15">
      <c r="A86" s="238">
        <v>19</v>
      </c>
      <c r="B86" s="779"/>
      <c r="C86" s="780"/>
      <c r="D86" s="780"/>
      <c r="E86" s="780"/>
      <c r="F86" s="780"/>
      <c r="G86" s="780"/>
      <c r="H86" s="780"/>
      <c r="I86" s="780"/>
      <c r="J86" s="780"/>
      <c r="K86" s="780"/>
      <c r="L86" s="780"/>
      <c r="M86" s="780"/>
      <c r="N86" s="780"/>
      <c r="O86" s="780"/>
      <c r="P86" s="781"/>
      <c r="Q86" s="912"/>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899"/>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6"/>
      <c r="DW86" s="897"/>
      <c r="DX86" s="897"/>
      <c r="DY86" s="897"/>
      <c r="DZ86" s="898"/>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899"/>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6"/>
      <c r="DW87" s="897"/>
      <c r="DX87" s="897"/>
      <c r="DY87" s="897"/>
      <c r="DZ87" s="898"/>
      <c r="EA87" s="230"/>
    </row>
    <row r="88" spans="1:131" ht="26.25" customHeight="1" thickBot="1" x14ac:dyDescent="0.2">
      <c r="A88" s="240" t="s">
        <v>377</v>
      </c>
      <c r="B88" s="831" t="s">
        <v>400</v>
      </c>
      <c r="C88" s="832"/>
      <c r="D88" s="832"/>
      <c r="E88" s="832"/>
      <c r="F88" s="832"/>
      <c r="G88" s="832"/>
      <c r="H88" s="832"/>
      <c r="I88" s="832"/>
      <c r="J88" s="832"/>
      <c r="K88" s="832"/>
      <c r="L88" s="832"/>
      <c r="M88" s="832"/>
      <c r="N88" s="832"/>
      <c r="O88" s="832"/>
      <c r="P88" s="833"/>
      <c r="Q88" s="889"/>
      <c r="R88" s="890"/>
      <c r="S88" s="890"/>
      <c r="T88" s="890"/>
      <c r="U88" s="890"/>
      <c r="V88" s="890"/>
      <c r="W88" s="890"/>
      <c r="X88" s="890"/>
      <c r="Y88" s="890"/>
      <c r="Z88" s="890"/>
      <c r="AA88" s="890"/>
      <c r="AB88" s="890"/>
      <c r="AC88" s="890"/>
      <c r="AD88" s="890"/>
      <c r="AE88" s="890"/>
      <c r="AF88" s="882">
        <v>332</v>
      </c>
      <c r="AG88" s="882"/>
      <c r="AH88" s="882"/>
      <c r="AI88" s="882"/>
      <c r="AJ88" s="882"/>
      <c r="AK88" s="890"/>
      <c r="AL88" s="890"/>
      <c r="AM88" s="890"/>
      <c r="AN88" s="890"/>
      <c r="AO88" s="890"/>
      <c r="AP88" s="882">
        <v>4474</v>
      </c>
      <c r="AQ88" s="882"/>
      <c r="AR88" s="882"/>
      <c r="AS88" s="882"/>
      <c r="AT88" s="882"/>
      <c r="AU88" s="882">
        <v>427</v>
      </c>
      <c r="AV88" s="882"/>
      <c r="AW88" s="882"/>
      <c r="AX88" s="882"/>
      <c r="AY88" s="882"/>
      <c r="AZ88" s="884"/>
      <c r="BA88" s="884"/>
      <c r="BB88" s="884"/>
      <c r="BC88" s="884"/>
      <c r="BD88" s="885"/>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899"/>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899"/>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899"/>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899"/>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899"/>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899"/>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899"/>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899"/>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899"/>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899"/>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899"/>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899"/>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899"/>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899"/>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31" t="s">
        <v>401</v>
      </c>
      <c r="BS102" s="832"/>
      <c r="BT102" s="832"/>
      <c r="BU102" s="832"/>
      <c r="BV102" s="832"/>
      <c r="BW102" s="832"/>
      <c r="BX102" s="832"/>
      <c r="BY102" s="832"/>
      <c r="BZ102" s="832"/>
      <c r="CA102" s="832"/>
      <c r="CB102" s="832"/>
      <c r="CC102" s="832"/>
      <c r="CD102" s="832"/>
      <c r="CE102" s="832"/>
      <c r="CF102" s="832"/>
      <c r="CG102" s="833"/>
      <c r="CH102" s="923"/>
      <c r="CI102" s="924"/>
      <c r="CJ102" s="924"/>
      <c r="CK102" s="924"/>
      <c r="CL102" s="925"/>
      <c r="CM102" s="923"/>
      <c r="CN102" s="924"/>
      <c r="CO102" s="924"/>
      <c r="CP102" s="924"/>
      <c r="CQ102" s="925"/>
      <c r="CR102" s="926">
        <v>10</v>
      </c>
      <c r="CS102" s="887"/>
      <c r="CT102" s="887"/>
      <c r="CU102" s="887"/>
      <c r="CV102" s="927"/>
      <c r="CW102" s="926">
        <v>31</v>
      </c>
      <c r="CX102" s="887"/>
      <c r="CY102" s="887"/>
      <c r="CZ102" s="887"/>
      <c r="DA102" s="927"/>
      <c r="DB102" s="926"/>
      <c r="DC102" s="887"/>
      <c r="DD102" s="887"/>
      <c r="DE102" s="887"/>
      <c r="DF102" s="927"/>
      <c r="DG102" s="926"/>
      <c r="DH102" s="887"/>
      <c r="DI102" s="887"/>
      <c r="DJ102" s="887"/>
      <c r="DK102" s="927"/>
      <c r="DL102" s="926"/>
      <c r="DM102" s="887"/>
      <c r="DN102" s="887"/>
      <c r="DO102" s="887"/>
      <c r="DP102" s="927"/>
      <c r="DQ102" s="926"/>
      <c r="DR102" s="887"/>
      <c r="DS102" s="887"/>
      <c r="DT102" s="887"/>
      <c r="DU102" s="927"/>
      <c r="DV102" s="831"/>
      <c r="DW102" s="832"/>
      <c r="DX102" s="832"/>
      <c r="DY102" s="832"/>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2738790</v>
      </c>
      <c r="AB110" s="936"/>
      <c r="AC110" s="936"/>
      <c r="AD110" s="936"/>
      <c r="AE110" s="937"/>
      <c r="AF110" s="938">
        <v>2654623</v>
      </c>
      <c r="AG110" s="936"/>
      <c r="AH110" s="936"/>
      <c r="AI110" s="936"/>
      <c r="AJ110" s="937"/>
      <c r="AK110" s="938">
        <v>2501214</v>
      </c>
      <c r="AL110" s="936"/>
      <c r="AM110" s="936"/>
      <c r="AN110" s="936"/>
      <c r="AO110" s="937"/>
      <c r="AP110" s="939">
        <v>18.8</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24431685</v>
      </c>
      <c r="BR110" s="967"/>
      <c r="BS110" s="967"/>
      <c r="BT110" s="967"/>
      <c r="BU110" s="967"/>
      <c r="BV110" s="967">
        <v>23238885</v>
      </c>
      <c r="BW110" s="967"/>
      <c r="BX110" s="967"/>
      <c r="BY110" s="967"/>
      <c r="BZ110" s="967"/>
      <c r="CA110" s="967">
        <v>22606209</v>
      </c>
      <c r="CB110" s="967"/>
      <c r="CC110" s="967"/>
      <c r="CD110" s="967"/>
      <c r="CE110" s="967"/>
      <c r="CF110" s="980">
        <v>169.9</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7261164</v>
      </c>
      <c r="BR112" s="962"/>
      <c r="BS112" s="962"/>
      <c r="BT112" s="962"/>
      <c r="BU112" s="962"/>
      <c r="BV112" s="962">
        <v>6217314</v>
      </c>
      <c r="BW112" s="962"/>
      <c r="BX112" s="962"/>
      <c r="BY112" s="962"/>
      <c r="BZ112" s="962"/>
      <c r="CA112" s="962">
        <v>5583624</v>
      </c>
      <c r="CB112" s="962"/>
      <c r="CC112" s="962"/>
      <c r="CD112" s="962"/>
      <c r="CE112" s="962"/>
      <c r="CF112" s="956">
        <v>42</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1061401</v>
      </c>
      <c r="AB113" s="974"/>
      <c r="AC113" s="974"/>
      <c r="AD113" s="974"/>
      <c r="AE113" s="975"/>
      <c r="AF113" s="976">
        <v>1026141</v>
      </c>
      <c r="AG113" s="974"/>
      <c r="AH113" s="974"/>
      <c r="AI113" s="974"/>
      <c r="AJ113" s="975"/>
      <c r="AK113" s="976">
        <v>992925</v>
      </c>
      <c r="AL113" s="974"/>
      <c r="AM113" s="974"/>
      <c r="AN113" s="974"/>
      <c r="AO113" s="975"/>
      <c r="AP113" s="977">
        <v>7.5</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488759</v>
      </c>
      <c r="BR113" s="962"/>
      <c r="BS113" s="962"/>
      <c r="BT113" s="962"/>
      <c r="BU113" s="962"/>
      <c r="BV113" s="962">
        <v>445457</v>
      </c>
      <c r="BW113" s="962"/>
      <c r="BX113" s="962"/>
      <c r="BY113" s="962"/>
      <c r="BZ113" s="962"/>
      <c r="CA113" s="962">
        <v>426840</v>
      </c>
      <c r="CB113" s="962"/>
      <c r="CC113" s="962"/>
      <c r="CD113" s="962"/>
      <c r="CE113" s="962"/>
      <c r="CF113" s="956">
        <v>3.2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77291</v>
      </c>
      <c r="AB114" s="995"/>
      <c r="AC114" s="995"/>
      <c r="AD114" s="995"/>
      <c r="AE114" s="996"/>
      <c r="AF114" s="997">
        <v>70936</v>
      </c>
      <c r="AG114" s="995"/>
      <c r="AH114" s="995"/>
      <c r="AI114" s="995"/>
      <c r="AJ114" s="996"/>
      <c r="AK114" s="997">
        <v>59170</v>
      </c>
      <c r="AL114" s="995"/>
      <c r="AM114" s="995"/>
      <c r="AN114" s="995"/>
      <c r="AO114" s="996"/>
      <c r="AP114" s="998">
        <v>0.4</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2884872</v>
      </c>
      <c r="BR114" s="962"/>
      <c r="BS114" s="962"/>
      <c r="BT114" s="962"/>
      <c r="BU114" s="962"/>
      <c r="BV114" s="962">
        <v>2627893</v>
      </c>
      <c r="BW114" s="962"/>
      <c r="BX114" s="962"/>
      <c r="BY114" s="962"/>
      <c r="BZ114" s="962"/>
      <c r="CA114" s="962">
        <v>2817010</v>
      </c>
      <c r="CB114" s="962"/>
      <c r="CC114" s="962"/>
      <c r="CD114" s="962"/>
      <c r="CE114" s="962"/>
      <c r="CF114" s="956">
        <v>21.2</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367</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3877849</v>
      </c>
      <c r="AB117" s="1015"/>
      <c r="AC117" s="1015"/>
      <c r="AD117" s="1015"/>
      <c r="AE117" s="1016"/>
      <c r="AF117" s="1017">
        <v>3751700</v>
      </c>
      <c r="AG117" s="1015"/>
      <c r="AH117" s="1015"/>
      <c r="AI117" s="1015"/>
      <c r="AJ117" s="1016"/>
      <c r="AK117" s="1017">
        <v>3553309</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35066480</v>
      </c>
      <c r="BR119" s="1036"/>
      <c r="BS119" s="1036"/>
      <c r="BT119" s="1036"/>
      <c r="BU119" s="1036"/>
      <c r="BV119" s="1036">
        <v>32529549</v>
      </c>
      <c r="BW119" s="1036"/>
      <c r="BX119" s="1036"/>
      <c r="BY119" s="1036"/>
      <c r="BZ119" s="1036"/>
      <c r="CA119" s="1036">
        <v>31433683</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3364773</v>
      </c>
      <c r="BR120" s="967"/>
      <c r="BS120" s="967"/>
      <c r="BT120" s="967"/>
      <c r="BU120" s="967"/>
      <c r="BV120" s="967">
        <v>4913984</v>
      </c>
      <c r="BW120" s="967"/>
      <c r="BX120" s="967"/>
      <c r="BY120" s="967"/>
      <c r="BZ120" s="967"/>
      <c r="CA120" s="967">
        <v>5918417</v>
      </c>
      <c r="CB120" s="967"/>
      <c r="CC120" s="967"/>
      <c r="CD120" s="967"/>
      <c r="CE120" s="967"/>
      <c r="CF120" s="980">
        <v>44.5</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7188926</v>
      </c>
      <c r="DH120" s="967"/>
      <c r="DI120" s="967"/>
      <c r="DJ120" s="967"/>
      <c r="DK120" s="967"/>
      <c r="DL120" s="967">
        <v>6157244</v>
      </c>
      <c r="DM120" s="967"/>
      <c r="DN120" s="967"/>
      <c r="DO120" s="967"/>
      <c r="DP120" s="967"/>
      <c r="DQ120" s="967">
        <v>5533184</v>
      </c>
      <c r="DR120" s="967"/>
      <c r="DS120" s="967"/>
      <c r="DT120" s="967"/>
      <c r="DU120" s="967"/>
      <c r="DV120" s="968">
        <v>41.6</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3023901</v>
      </c>
      <c r="BR121" s="962"/>
      <c r="BS121" s="962"/>
      <c r="BT121" s="962"/>
      <c r="BU121" s="962"/>
      <c r="BV121" s="962">
        <v>2861382</v>
      </c>
      <c r="BW121" s="962"/>
      <c r="BX121" s="962"/>
      <c r="BY121" s="962"/>
      <c r="BZ121" s="962"/>
      <c r="CA121" s="962">
        <v>2734265</v>
      </c>
      <c r="CB121" s="962"/>
      <c r="CC121" s="962"/>
      <c r="CD121" s="962"/>
      <c r="CE121" s="962"/>
      <c r="CF121" s="956">
        <v>20.6</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72238</v>
      </c>
      <c r="DH121" s="962"/>
      <c r="DI121" s="962"/>
      <c r="DJ121" s="962"/>
      <c r="DK121" s="962"/>
      <c r="DL121" s="962">
        <v>60070</v>
      </c>
      <c r="DM121" s="962"/>
      <c r="DN121" s="962"/>
      <c r="DO121" s="962"/>
      <c r="DP121" s="962"/>
      <c r="DQ121" s="962">
        <v>50440</v>
      </c>
      <c r="DR121" s="962"/>
      <c r="DS121" s="962"/>
      <c r="DT121" s="962"/>
      <c r="DU121" s="962"/>
      <c r="DV121" s="963">
        <v>0.4</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21915765</v>
      </c>
      <c r="BR122" s="1036"/>
      <c r="BS122" s="1036"/>
      <c r="BT122" s="1036"/>
      <c r="BU122" s="1036"/>
      <c r="BV122" s="1036">
        <v>20513564</v>
      </c>
      <c r="BW122" s="1036"/>
      <c r="BX122" s="1036"/>
      <c r="BY122" s="1036"/>
      <c r="BZ122" s="1036"/>
      <c r="CA122" s="1036">
        <v>19471718</v>
      </c>
      <c r="CB122" s="1036"/>
      <c r="CC122" s="1036"/>
      <c r="CD122" s="1036"/>
      <c r="CE122" s="1036"/>
      <c r="CF122" s="1053">
        <v>146.4</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28304439</v>
      </c>
      <c r="BR123" s="1100"/>
      <c r="BS123" s="1100"/>
      <c r="BT123" s="1100"/>
      <c r="BU123" s="1100"/>
      <c r="BV123" s="1100">
        <v>28288930</v>
      </c>
      <c r="BW123" s="1100"/>
      <c r="BX123" s="1100"/>
      <c r="BY123" s="1100"/>
      <c r="BZ123" s="1100"/>
      <c r="CA123" s="1100">
        <v>28124400</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50.8</v>
      </c>
      <c r="BR124" s="1063"/>
      <c r="BS124" s="1063"/>
      <c r="BT124" s="1063"/>
      <c r="BU124" s="1063"/>
      <c r="BV124" s="1063">
        <v>32.5</v>
      </c>
      <c r="BW124" s="1063"/>
      <c r="BX124" s="1063"/>
      <c r="BY124" s="1063"/>
      <c r="BZ124" s="1063"/>
      <c r="CA124" s="1063">
        <v>24.8</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393564</v>
      </c>
      <c r="AB128" s="1082"/>
      <c r="AC128" s="1082"/>
      <c r="AD128" s="1082"/>
      <c r="AE128" s="1083"/>
      <c r="AF128" s="1084">
        <v>404165</v>
      </c>
      <c r="AG128" s="1082"/>
      <c r="AH128" s="1082"/>
      <c r="AI128" s="1082"/>
      <c r="AJ128" s="1083"/>
      <c r="AK128" s="1084">
        <v>416382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12.75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15468648</v>
      </c>
      <c r="AB129" s="995"/>
      <c r="AC129" s="995"/>
      <c r="AD129" s="995"/>
      <c r="AE129" s="996"/>
      <c r="AF129" s="997">
        <v>15137632</v>
      </c>
      <c r="AG129" s="995"/>
      <c r="AH129" s="995"/>
      <c r="AI129" s="995"/>
      <c r="AJ129" s="996"/>
      <c r="AK129" s="997">
        <v>15344133</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17.75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2157989</v>
      </c>
      <c r="AB130" s="995"/>
      <c r="AC130" s="995"/>
      <c r="AD130" s="995"/>
      <c r="AE130" s="996"/>
      <c r="AF130" s="997">
        <v>2103794</v>
      </c>
      <c r="AG130" s="995"/>
      <c r="AH130" s="995"/>
      <c r="AI130" s="995"/>
      <c r="AJ130" s="996"/>
      <c r="AK130" s="997">
        <v>2041890</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9.1999999999999993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13310659</v>
      </c>
      <c r="AB131" s="1022"/>
      <c r="AC131" s="1022"/>
      <c r="AD131" s="1022"/>
      <c r="AE131" s="1023"/>
      <c r="AF131" s="1021">
        <v>13033838</v>
      </c>
      <c r="AG131" s="1022"/>
      <c r="AH131" s="1022"/>
      <c r="AI131" s="1022"/>
      <c r="AJ131" s="1023"/>
      <c r="AK131" s="1021">
        <v>13302243</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24.8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9.9641648099999998</v>
      </c>
      <c r="AB132" s="1133"/>
      <c r="AC132" s="1133"/>
      <c r="AD132" s="1133"/>
      <c r="AE132" s="1134"/>
      <c r="AF132" s="1135">
        <v>9.5424003279999994</v>
      </c>
      <c r="AG132" s="1133"/>
      <c r="AH132" s="1133"/>
      <c r="AI132" s="1133"/>
      <c r="AJ132" s="1134"/>
      <c r="AK132" s="1135">
        <v>8.2319726079999995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10.4</v>
      </c>
      <c r="AB133" s="1116"/>
      <c r="AC133" s="1116"/>
      <c r="AD133" s="1116"/>
      <c r="AE133" s="1117"/>
      <c r="AF133" s="1115">
        <v>10</v>
      </c>
      <c r="AG133" s="1116"/>
      <c r="AH133" s="1116"/>
      <c r="AI133" s="1116"/>
      <c r="AJ133" s="1117"/>
      <c r="AK133" s="1115">
        <v>9.1999999999999993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rhDe5jhZK/0y6hSWAaamfSm7S4HYynpmAeNXy/hW+Uwt9lXYO3tC5tmk5b1hz3p30YR4FJA2DnWME5bVSlU1g==" saltValue="Za95WDcIUTKFChG3D5KQ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3u7k+Dm00YSG0e0xKrINpAbGPonEgpaHcmBk7BgCXZetqqMkfni1mU4mElHKrpgVytk7DCc2NgTsdyLqiFePQ==" saltValue="QVzRMruCDoXlvumtsqW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FhfdDxUKe39KnycM76nGo/ZF4HaoHvfRfs/gOA0JOyGLmtEozTFYjTtbJzMsAcNKmGBQo3cBAFAT10zNYL2/Q==" saltValue="eGCQ2RZvT5D3K1mpEJe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5030431</v>
      </c>
      <c r="AP9" s="281">
        <v>82025</v>
      </c>
      <c r="AQ9" s="282">
        <v>66486</v>
      </c>
      <c r="AR9" s="283">
        <v>23.4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594665</v>
      </c>
      <c r="AP10" s="284">
        <v>9696</v>
      </c>
      <c r="AQ10" s="285">
        <v>6147</v>
      </c>
      <c r="AR10" s="286">
        <v>57.7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1219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185389</v>
      </c>
      <c r="AP13" s="284">
        <v>3023</v>
      </c>
      <c r="AQ13" s="285">
        <v>2955</v>
      </c>
      <c r="AR13" s="286">
        <v>2.2999999999999998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65899</v>
      </c>
      <c r="AP14" s="284">
        <v>1075</v>
      </c>
      <c r="AQ14" s="285">
        <v>1434</v>
      </c>
      <c r="AR14" s="286">
        <v>-25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-162609</v>
      </c>
      <c r="AP15" s="284">
        <v>-2651</v>
      </c>
      <c r="AQ15" s="285">
        <v>-3102</v>
      </c>
      <c r="AR15" s="286">
        <v>-14.5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5713775</v>
      </c>
      <c r="AP16" s="284">
        <v>93167</v>
      </c>
      <c r="AQ16" s="285">
        <v>75147</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7.76</v>
      </c>
      <c r="AP21" s="298">
        <v>6.62</v>
      </c>
      <c r="AQ21" s="299">
        <v>1.1399999999999999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101.8</v>
      </c>
      <c r="AP22" s="303">
        <v>98.3</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2501214</v>
      </c>
      <c r="AP32" s="312">
        <v>40784</v>
      </c>
      <c r="AQ32" s="313">
        <v>34847</v>
      </c>
      <c r="AR32" s="314">
        <v>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992925</v>
      </c>
      <c r="AP35" s="312">
        <v>16190</v>
      </c>
      <c r="AQ35" s="313">
        <v>8260</v>
      </c>
      <c r="AR35" s="314">
        <v>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59170</v>
      </c>
      <c r="AP36" s="312">
        <v>965</v>
      </c>
      <c r="AQ36" s="313">
        <v>1689</v>
      </c>
      <c r="AR36" s="314">
        <v>-42.9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748</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-416382</v>
      </c>
      <c r="AP39" s="312">
        <v>-6789</v>
      </c>
      <c r="AQ39" s="313">
        <v>-5762</v>
      </c>
      <c r="AR39" s="314">
        <v>17.8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-2041890</v>
      </c>
      <c r="AP40" s="312">
        <v>-33295</v>
      </c>
      <c r="AQ40" s="313">
        <v>-27609</v>
      </c>
      <c r="AR40" s="314">
        <v>20.6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1095037</v>
      </c>
      <c r="AP41" s="312">
        <v>17855</v>
      </c>
      <c r="AQ41" s="313">
        <v>12179</v>
      </c>
      <c r="AR41" s="314">
        <v>46.6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1224776</v>
      </c>
      <c r="AN51" s="334">
        <v>18873</v>
      </c>
      <c r="AO51" s="335">
        <v>-22.4</v>
      </c>
      <c r="AP51" s="336">
        <v>45588</v>
      </c>
      <c r="AQ51" s="337">
        <v>8.6999999999999993</v>
      </c>
      <c r="AR51" s="338">
        <v>-31.1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687880</v>
      </c>
      <c r="AN52" s="342">
        <v>10600</v>
      </c>
      <c r="AO52" s="343">
        <v>-25.1</v>
      </c>
      <c r="AP52" s="344">
        <v>24150</v>
      </c>
      <c r="AQ52" s="345">
        <v>3.4</v>
      </c>
      <c r="AR52" s="346">
        <v>-28.5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2868071</v>
      </c>
      <c r="AN53" s="334">
        <v>44795</v>
      </c>
      <c r="AO53" s="335">
        <v>137.30000000000001</v>
      </c>
      <c r="AP53" s="336">
        <v>45483</v>
      </c>
      <c r="AQ53" s="337">
        <v>-0.2</v>
      </c>
      <c r="AR53" s="338">
        <v>137.5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1358543</v>
      </c>
      <c r="AN54" s="342">
        <v>21218</v>
      </c>
      <c r="AO54" s="343">
        <v>100.2</v>
      </c>
      <c r="AP54" s="344">
        <v>24241</v>
      </c>
      <c r="AQ54" s="345">
        <v>0.4</v>
      </c>
      <c r="AR54" s="346">
        <v>99.8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3682099</v>
      </c>
      <c r="AN55" s="334">
        <v>58286</v>
      </c>
      <c r="AO55" s="335">
        <v>30.1</v>
      </c>
      <c r="AP55" s="336">
        <v>45945</v>
      </c>
      <c r="AQ55" s="337">
        <v>1</v>
      </c>
      <c r="AR55" s="338">
        <v>29.1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1824452</v>
      </c>
      <c r="AN56" s="342">
        <v>28880</v>
      </c>
      <c r="AO56" s="343">
        <v>36.1</v>
      </c>
      <c r="AP56" s="344">
        <v>25180</v>
      </c>
      <c r="AQ56" s="345">
        <v>3.9</v>
      </c>
      <c r="AR56" s="346">
        <v>32.200000000000003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2364635</v>
      </c>
      <c r="AN57" s="334">
        <v>38090</v>
      </c>
      <c r="AO57" s="335">
        <v>-34.6</v>
      </c>
      <c r="AP57" s="336">
        <v>44475</v>
      </c>
      <c r="AQ57" s="337">
        <v>-3.2</v>
      </c>
      <c r="AR57" s="338">
        <v>-31.4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826286</v>
      </c>
      <c r="AN58" s="342">
        <v>13310</v>
      </c>
      <c r="AO58" s="343">
        <v>-53.9</v>
      </c>
      <c r="AP58" s="344">
        <v>24780</v>
      </c>
      <c r="AQ58" s="345">
        <v>-1.6</v>
      </c>
      <c r="AR58" s="346">
        <v>-52.3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1174482</v>
      </c>
      <c r="AN59" s="334">
        <v>19151</v>
      </c>
      <c r="AO59" s="335">
        <v>-49.7</v>
      </c>
      <c r="AP59" s="336">
        <v>45982</v>
      </c>
      <c r="AQ59" s="337">
        <v>3.4</v>
      </c>
      <c r="AR59" s="338">
        <v>-53.1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869335</v>
      </c>
      <c r="AN60" s="342">
        <v>14175</v>
      </c>
      <c r="AO60" s="343">
        <v>6.5</v>
      </c>
      <c r="AP60" s="344">
        <v>25583</v>
      </c>
      <c r="AQ60" s="345">
        <v>3.2</v>
      </c>
      <c r="AR60" s="346">
        <v>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2262813</v>
      </c>
      <c r="AN61" s="349">
        <v>35839</v>
      </c>
      <c r="AO61" s="350">
        <v>12.1</v>
      </c>
      <c r="AP61" s="351">
        <v>45495</v>
      </c>
      <c r="AQ61" s="352">
        <v>1.9</v>
      </c>
      <c r="AR61" s="338">
        <v>10.199999999999999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1113299</v>
      </c>
      <c r="AN62" s="342">
        <v>17637</v>
      </c>
      <c r="AO62" s="343">
        <v>12.8</v>
      </c>
      <c r="AP62" s="344">
        <v>24787</v>
      </c>
      <c r="AQ62" s="345">
        <v>1.9</v>
      </c>
      <c r="AR62" s="346">
        <v>10.9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t7VbApYAe3mjJLUIEbwkiJ4RmgpRbVS1OOLQlCXIJ2XI6PCXl0NyVQv5F+xsNE9JUCPzbAcT8ukxF7JB44KRw==" saltValue="1mUm0llrDBIFH5R3dizR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hrzEJfpbU0ArU3wH/H+s0z03WC65a1kC9FzE+cvH5pJyvyzrfbGDXsSoh4SpLFIu7FqqOUKdWZBZHssuXUxB6w==" saltValue="TaAp79Jmmvwp5oVxOPIb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FPTn4V7n/GHWh/XJwONsWLgOHkT8rZ+W3bex/Ugg2BMLRQEwIXB1NQza0tYcwBkQAeNZT3NWX+MaTZWlbiRnHQ==" saltValue="a3EpXUSVzXywupUoT/aMY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7.02</v>
      </c>
      <c r="G47" s="12">
        <v>7.07</v>
      </c>
      <c r="H47" s="12">
        <v>7.44</v>
      </c>
      <c r="I47" s="12">
        <v>16.190000000000001</v>
      </c>
      <c r="J47" s="13">
        <v>21.84</v>
      </c>
    </row>
    <row r="48" spans="2:10" ht="57.75" customHeight="1" x14ac:dyDescent="0.15">
      <c r="B48" s="14"/>
      <c r="C48" s="1177" t="s">
        <v>4</v>
      </c>
      <c r="D48" s="1177"/>
      <c r="E48" s="1178"/>
      <c r="F48" s="15">
        <v>8.1</v>
      </c>
      <c r="G48" s="16">
        <v>7.66</v>
      </c>
      <c r="H48" s="16">
        <v>12.85</v>
      </c>
      <c r="I48" s="16">
        <v>11.02</v>
      </c>
      <c r="J48" s="17">
        <v>9.57</v>
      </c>
    </row>
    <row r="49" spans="2:10" ht="57.75" customHeight="1" thickBot="1" x14ac:dyDescent="0.2">
      <c r="B49" s="18"/>
      <c r="C49" s="1179" t="s">
        <v>5</v>
      </c>
      <c r="D49" s="1179"/>
      <c r="E49" s="1180"/>
      <c r="F49" s="19" t="s">
        <v>530</v>
      </c>
      <c r="G49" s="20" t="s">
        <v>531</v>
      </c>
      <c r="H49" s="20">
        <v>1.94</v>
      </c>
      <c r="I49" s="20" t="s">
        <v>532</v>
      </c>
      <c r="J49" s="21" t="s">
        <v>533</v>
      </c>
    </row>
    <row r="50" spans="2:10" x14ac:dyDescent="0.15"/>
  </sheetData>
  <sheetProtection algorithmName="SHA-512" hashValue="NFTSm6b64iUJnZC8FPTJUHN2EA+0vk08v07EdwexbkJE73/Xivaw2okEXLBygLQvo5CqmeQyeiiWDE9cd/85iA==" saltValue="dhRKkxSmBimkkqIL0in3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将来負担比率（分子）の構造</vt:lpstr>
      <vt:lpstr>基金残高に係る経年分析</vt:lpstr>
      <vt:lpstr>実質公債費比率（分子）の構造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2025-03-26T04:08:06Z</cp:lastPrinted>
  <dcterms:created xsi:type="dcterms:W3CDTF">2025-02-19T03:44:02Z</dcterms:created>
  <dcterms:modified xsi:type="dcterms:W3CDTF">2026-03-18T00:19:45Z</dcterms:modified>
  <cp:category/>
</cp:coreProperties>
</file>